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uc\Desktop\"/>
    </mc:Choice>
  </mc:AlternateContent>
  <bookViews>
    <workbookView xWindow="0" yWindow="0" windowWidth="28800" windowHeight="11528" tabRatio="698"/>
  </bookViews>
  <sheets>
    <sheet name="Cover" sheetId="30" r:id="rId1"/>
    <sheet name="Version Control" sheetId="31" r:id="rId2"/>
    <sheet name="Exit_Eq.Chal_Summary" sheetId="29" r:id="rId3"/>
    <sheet name="1.0_Exit_RAW_Data&gt;&gt;&gt;" sheetId="5" r:id="rId4"/>
    <sheet name="1.1_RAW_Data_Orig" sheetId="6" r:id="rId5"/>
    <sheet name="1.2_RAW_Data_MatChange" sheetId="7" r:id="rId6"/>
    <sheet name="1.3_RAW_Data_Orig_MC" sheetId="8" r:id="rId7"/>
    <sheet name="1.4_RAW_Data_Rebase" sheetId="9" r:id="rId8"/>
    <sheet name="1.5_RAW_Data_MR" sheetId="10" r:id="rId9"/>
    <sheet name="2.0_Exit_Input_Data&gt;&gt;&gt;" sheetId="11" r:id="rId10"/>
    <sheet name="2.1_Input_Data_Orig" sheetId="12" r:id="rId11"/>
    <sheet name="2.2_Input_Data_MatChange" sheetId="13" r:id="rId12"/>
    <sheet name="2.3_Input_Data_Orig_MC" sheetId="14" r:id="rId13"/>
    <sheet name="2.4_Input_Data_Rebase" sheetId="15" r:id="rId14"/>
    <sheet name="2.5_Input_Data_MR" sheetId="16" r:id="rId15"/>
    <sheet name="3.0_Exit_Check_1_Volume&gt;&gt;&gt;" sheetId="19" r:id="rId16"/>
    <sheet name="3.1_Check_1_Volume_Summary" sheetId="20" r:id="rId17"/>
    <sheet name="3.2_Check_1_Volume" sheetId="21" r:id="rId18"/>
    <sheet name="4.0_Exit_Check_2_Impact&gt;&gt;&gt;" sheetId="22" r:id="rId19"/>
    <sheet name="4.1_Check_2_Impact_Summary" sheetId="23" state="hidden" r:id="rId20"/>
    <sheet name="4.2_Check_2_Art.Risk" sheetId="24" state="hidden" r:id="rId21"/>
    <sheet name="5.0_Exit_Check_3_PTO&gt;&gt;&gt;" sheetId="25" r:id="rId22"/>
    <sheet name="5.1_Check_3_PTO_Summary" sheetId="26" r:id="rId23"/>
    <sheet name="5.2_Check_3.1_Crit_PTO" sheetId="27" r:id="rId24"/>
    <sheet name="5.3_Check_3.2_AH_PTO" sheetId="28" r:id="rId25"/>
    <sheet name="0.1_Coefficients" sheetId="17" state="hidden" r:id="rId26"/>
    <sheet name="0.2_MR_Weighting" sheetId="18" r:id="rId27"/>
  </sheets>
  <externalReferences>
    <externalReference r:id="rId28"/>
    <externalReference r:id="rId29"/>
    <externalReference r:id="rId30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_xlnm.Print_Area" localSheetId="0">Cover!$A$2:$G$38</definedName>
    <definedName name="_xlnm.Print_Titles" localSheetId="0">Cover!$2:$4</definedName>
    <definedName name="RiskAfterRecalcMacro" hidden="1">"Simulation"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FALSE</definedName>
    <definedName name="SAPsysID" hidden="1">"708C5W7SBKP804JT78WJ0JNKI"</definedName>
    <definedName name="SAPwbID" hidden="1">"ARS"</definedName>
    <definedName name="WDA_Dis">'[1]fis-Standard Data'!$B$41</definedName>
    <definedName name="WDA_FYA">'[1]fis-Standard Data'!$B$40</definedName>
    <definedName name="WDA_LLA">'[1]fis-Standard Data'!$B$39</definedName>
    <definedName name="WDA_Plant">'[1]fis-Standard Data'!$B$38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A113" i="6" l="1"/>
  <c r="AZ113" i="6"/>
  <c r="AY113" i="6"/>
  <c r="AX113" i="6"/>
  <c r="AW113" i="6"/>
  <c r="AV113" i="6"/>
  <c r="AT113" i="6"/>
  <c r="AS113" i="6"/>
  <c r="AR113" i="6"/>
  <c r="AQ113" i="6"/>
  <c r="AP113" i="6"/>
  <c r="AO113" i="6"/>
  <c r="AM113" i="6"/>
  <c r="AL113" i="6"/>
  <c r="AK113" i="6"/>
  <c r="AJ113" i="6"/>
  <c r="AI113" i="6"/>
  <c r="AH113" i="6"/>
  <c r="AF113" i="6"/>
  <c r="AE113" i="6"/>
  <c r="AD113" i="6"/>
  <c r="AC113" i="6"/>
  <c r="AB113" i="6"/>
  <c r="AA113" i="6"/>
  <c r="Y113" i="6"/>
  <c r="X113" i="6"/>
  <c r="W113" i="6"/>
  <c r="V113" i="6"/>
  <c r="U113" i="6"/>
  <c r="T113" i="6"/>
  <c r="R113" i="6"/>
  <c r="Q113" i="6"/>
  <c r="P113" i="6"/>
  <c r="O113" i="6"/>
  <c r="N113" i="6"/>
  <c r="M113" i="6"/>
  <c r="K113" i="6"/>
  <c r="J113" i="6"/>
  <c r="I113" i="6"/>
  <c r="H113" i="6"/>
  <c r="G113" i="6"/>
  <c r="F113" i="6"/>
  <c r="BA112" i="6"/>
  <c r="AZ112" i="6"/>
  <c r="AY112" i="6"/>
  <c r="AX112" i="6"/>
  <c r="AW112" i="6"/>
  <c r="AV112" i="6"/>
  <c r="AT112" i="6"/>
  <c r="AS112" i="6"/>
  <c r="AR112" i="6"/>
  <c r="AQ112" i="6"/>
  <c r="AP112" i="6"/>
  <c r="AO112" i="6"/>
  <c r="AM112" i="6"/>
  <c r="AL112" i="6"/>
  <c r="AK112" i="6"/>
  <c r="AJ112" i="6"/>
  <c r="AI112" i="6"/>
  <c r="AH112" i="6"/>
  <c r="AF112" i="6"/>
  <c r="AE112" i="6"/>
  <c r="AD112" i="6"/>
  <c r="AC112" i="6"/>
  <c r="AB112" i="6"/>
  <c r="AA112" i="6"/>
  <c r="Y112" i="6"/>
  <c r="X112" i="6"/>
  <c r="W112" i="6"/>
  <c r="V112" i="6"/>
  <c r="U112" i="6"/>
  <c r="T112" i="6"/>
  <c r="R112" i="6"/>
  <c r="Q112" i="6"/>
  <c r="P112" i="6"/>
  <c r="O112" i="6"/>
  <c r="N112" i="6"/>
  <c r="M112" i="6"/>
  <c r="K112" i="6"/>
  <c r="J112" i="6"/>
  <c r="I112" i="6"/>
  <c r="H112" i="6"/>
  <c r="G112" i="6"/>
  <c r="F112" i="6"/>
  <c r="BA111" i="6"/>
  <c r="AZ111" i="6"/>
  <c r="AY111" i="6"/>
  <c r="AX111" i="6"/>
  <c r="AW111" i="6"/>
  <c r="AV111" i="6"/>
  <c r="AT111" i="6"/>
  <c r="AS111" i="6"/>
  <c r="AR111" i="6"/>
  <c r="AQ111" i="6"/>
  <c r="AP111" i="6"/>
  <c r="AO111" i="6"/>
  <c r="AM111" i="6"/>
  <c r="AL111" i="6"/>
  <c r="AK111" i="6"/>
  <c r="AJ111" i="6"/>
  <c r="AI111" i="6"/>
  <c r="AH111" i="6"/>
  <c r="AF111" i="6"/>
  <c r="AE111" i="6"/>
  <c r="AD111" i="6"/>
  <c r="AC111" i="6"/>
  <c r="AB111" i="6"/>
  <c r="AA111" i="6"/>
  <c r="Y111" i="6"/>
  <c r="X111" i="6"/>
  <c r="W111" i="6"/>
  <c r="V111" i="6"/>
  <c r="U111" i="6"/>
  <c r="T111" i="6"/>
  <c r="R111" i="6"/>
  <c r="Q111" i="6"/>
  <c r="P111" i="6"/>
  <c r="O111" i="6"/>
  <c r="N111" i="6"/>
  <c r="M111" i="6"/>
  <c r="K111" i="6"/>
  <c r="J111" i="6"/>
  <c r="I111" i="6"/>
  <c r="H111" i="6"/>
  <c r="G111" i="6"/>
  <c r="F111" i="6"/>
  <c r="BA110" i="6"/>
  <c r="AZ110" i="6"/>
  <c r="AY110" i="6"/>
  <c r="AX110" i="6"/>
  <c r="AW110" i="6"/>
  <c r="AV110" i="6"/>
  <c r="AT110" i="6"/>
  <c r="AS110" i="6"/>
  <c r="AR110" i="6"/>
  <c r="AQ110" i="6"/>
  <c r="AP110" i="6"/>
  <c r="AO110" i="6"/>
  <c r="AM110" i="6"/>
  <c r="AL110" i="6"/>
  <c r="AK110" i="6"/>
  <c r="AJ110" i="6"/>
  <c r="AI110" i="6"/>
  <c r="AH110" i="6"/>
  <c r="AF110" i="6"/>
  <c r="AE110" i="6"/>
  <c r="AD110" i="6"/>
  <c r="AC110" i="6"/>
  <c r="AB110" i="6"/>
  <c r="AA110" i="6"/>
  <c r="Y110" i="6"/>
  <c r="X110" i="6"/>
  <c r="W110" i="6"/>
  <c r="V110" i="6"/>
  <c r="U110" i="6"/>
  <c r="T110" i="6"/>
  <c r="R110" i="6"/>
  <c r="Q110" i="6"/>
  <c r="P110" i="6"/>
  <c r="O110" i="6"/>
  <c r="N110" i="6"/>
  <c r="M110" i="6"/>
  <c r="K110" i="6"/>
  <c r="J110" i="6"/>
  <c r="I110" i="6"/>
  <c r="H110" i="6"/>
  <c r="G110" i="6"/>
  <c r="F110" i="6"/>
  <c r="BA109" i="6"/>
  <c r="AZ109" i="6"/>
  <c r="AY109" i="6"/>
  <c r="AX109" i="6"/>
  <c r="AW109" i="6"/>
  <c r="AV109" i="6"/>
  <c r="AT109" i="6"/>
  <c r="AS109" i="6"/>
  <c r="AR109" i="6"/>
  <c r="AQ109" i="6"/>
  <c r="AP109" i="6"/>
  <c r="AO109" i="6"/>
  <c r="AM109" i="6"/>
  <c r="AL109" i="6"/>
  <c r="AK109" i="6"/>
  <c r="AJ109" i="6"/>
  <c r="AI109" i="6"/>
  <c r="AH109" i="6"/>
  <c r="AF109" i="6"/>
  <c r="AE109" i="6"/>
  <c r="AD109" i="6"/>
  <c r="AC109" i="6"/>
  <c r="AB109" i="6"/>
  <c r="AA109" i="6"/>
  <c r="Y109" i="6"/>
  <c r="X109" i="6"/>
  <c r="W109" i="6"/>
  <c r="V109" i="6"/>
  <c r="U109" i="6"/>
  <c r="T109" i="6"/>
  <c r="R109" i="6"/>
  <c r="Q109" i="6"/>
  <c r="P109" i="6"/>
  <c r="O109" i="6"/>
  <c r="N109" i="6"/>
  <c r="M109" i="6"/>
  <c r="K109" i="6"/>
  <c r="J109" i="6"/>
  <c r="I109" i="6"/>
  <c r="H109" i="6"/>
  <c r="G109" i="6"/>
  <c r="F109" i="6"/>
  <c r="BA108" i="6"/>
  <c r="AZ108" i="6"/>
  <c r="AY108" i="6"/>
  <c r="AX108" i="6"/>
  <c r="AW108" i="6"/>
  <c r="AV108" i="6"/>
  <c r="AT108" i="6"/>
  <c r="AS108" i="6"/>
  <c r="AR108" i="6"/>
  <c r="AQ108" i="6"/>
  <c r="AP108" i="6"/>
  <c r="AO108" i="6"/>
  <c r="AM108" i="6"/>
  <c r="AL108" i="6"/>
  <c r="AK108" i="6"/>
  <c r="AJ108" i="6"/>
  <c r="AI108" i="6"/>
  <c r="AH108" i="6"/>
  <c r="AF108" i="6"/>
  <c r="AE108" i="6"/>
  <c r="AD108" i="6"/>
  <c r="AC108" i="6"/>
  <c r="AB108" i="6"/>
  <c r="AA108" i="6"/>
  <c r="Y108" i="6"/>
  <c r="X108" i="6"/>
  <c r="W108" i="6"/>
  <c r="V108" i="6"/>
  <c r="U108" i="6"/>
  <c r="T108" i="6"/>
  <c r="R108" i="6"/>
  <c r="Q108" i="6"/>
  <c r="P108" i="6"/>
  <c r="O108" i="6"/>
  <c r="N108" i="6"/>
  <c r="M108" i="6"/>
  <c r="K108" i="6"/>
  <c r="J108" i="6"/>
  <c r="I108" i="6"/>
  <c r="H108" i="6"/>
  <c r="G108" i="6"/>
  <c r="F108" i="6"/>
  <c r="BA107" i="6"/>
  <c r="AZ107" i="6"/>
  <c r="AY107" i="6"/>
  <c r="AX107" i="6"/>
  <c r="AW107" i="6"/>
  <c r="AV107" i="6"/>
  <c r="AT107" i="6"/>
  <c r="AS107" i="6"/>
  <c r="AR107" i="6"/>
  <c r="AQ107" i="6"/>
  <c r="AP107" i="6"/>
  <c r="AO107" i="6"/>
  <c r="AM107" i="6"/>
  <c r="AL107" i="6"/>
  <c r="AK107" i="6"/>
  <c r="AJ107" i="6"/>
  <c r="AI107" i="6"/>
  <c r="AH107" i="6"/>
  <c r="AF107" i="6"/>
  <c r="AE107" i="6"/>
  <c r="AD107" i="6"/>
  <c r="AC107" i="6"/>
  <c r="AB107" i="6"/>
  <c r="AA107" i="6"/>
  <c r="Y107" i="6"/>
  <c r="X107" i="6"/>
  <c r="W107" i="6"/>
  <c r="V107" i="6"/>
  <c r="U107" i="6"/>
  <c r="T107" i="6"/>
  <c r="R107" i="6"/>
  <c r="Q107" i="6"/>
  <c r="P107" i="6"/>
  <c r="O107" i="6"/>
  <c r="N107" i="6"/>
  <c r="M107" i="6"/>
  <c r="K107" i="6"/>
  <c r="J107" i="6"/>
  <c r="I107" i="6"/>
  <c r="H107" i="6"/>
  <c r="G107" i="6"/>
  <c r="F107" i="6"/>
  <c r="BA106" i="6"/>
  <c r="AZ106" i="6"/>
  <c r="AY106" i="6"/>
  <c r="AX106" i="6"/>
  <c r="AW106" i="6"/>
  <c r="AV106" i="6"/>
  <c r="AT106" i="6"/>
  <c r="AS106" i="6"/>
  <c r="AR106" i="6"/>
  <c r="AQ106" i="6"/>
  <c r="AP106" i="6"/>
  <c r="AO106" i="6"/>
  <c r="AM106" i="6"/>
  <c r="AL106" i="6"/>
  <c r="AK106" i="6"/>
  <c r="AJ106" i="6"/>
  <c r="AI106" i="6"/>
  <c r="AH106" i="6"/>
  <c r="AF106" i="6"/>
  <c r="AE106" i="6"/>
  <c r="AD106" i="6"/>
  <c r="AC106" i="6"/>
  <c r="AB106" i="6"/>
  <c r="AA106" i="6"/>
  <c r="Y106" i="6"/>
  <c r="X106" i="6"/>
  <c r="W106" i="6"/>
  <c r="V106" i="6"/>
  <c r="U106" i="6"/>
  <c r="T106" i="6"/>
  <c r="R106" i="6"/>
  <c r="Q106" i="6"/>
  <c r="P106" i="6"/>
  <c r="O106" i="6"/>
  <c r="N106" i="6"/>
  <c r="M106" i="6"/>
  <c r="K106" i="6"/>
  <c r="J106" i="6"/>
  <c r="I106" i="6"/>
  <c r="H106" i="6"/>
  <c r="G106" i="6"/>
  <c r="F106" i="6"/>
  <c r="BA105" i="6"/>
  <c r="AZ105" i="6"/>
  <c r="AY105" i="6"/>
  <c r="AX105" i="6"/>
  <c r="AW105" i="6"/>
  <c r="AV105" i="6"/>
  <c r="AT105" i="6"/>
  <c r="AS105" i="6"/>
  <c r="AR105" i="6"/>
  <c r="AQ105" i="6"/>
  <c r="AP105" i="6"/>
  <c r="AO105" i="6"/>
  <c r="AM105" i="6"/>
  <c r="AL105" i="6"/>
  <c r="AK105" i="6"/>
  <c r="AJ105" i="6"/>
  <c r="AI105" i="6"/>
  <c r="AH105" i="6"/>
  <c r="AF105" i="6"/>
  <c r="AE105" i="6"/>
  <c r="AD105" i="6"/>
  <c r="AC105" i="6"/>
  <c r="AB105" i="6"/>
  <c r="AA105" i="6"/>
  <c r="Y105" i="6"/>
  <c r="X105" i="6"/>
  <c r="W105" i="6"/>
  <c r="V105" i="6"/>
  <c r="U105" i="6"/>
  <c r="T105" i="6"/>
  <c r="R105" i="6"/>
  <c r="Q105" i="6"/>
  <c r="P105" i="6"/>
  <c r="O105" i="6"/>
  <c r="N105" i="6"/>
  <c r="M105" i="6"/>
  <c r="K105" i="6"/>
  <c r="J105" i="6"/>
  <c r="I105" i="6"/>
  <c r="H105" i="6"/>
  <c r="G105" i="6"/>
  <c r="F105" i="6"/>
  <c r="BA104" i="6"/>
  <c r="AZ104" i="6"/>
  <c r="AY104" i="6"/>
  <c r="AX104" i="6"/>
  <c r="AW104" i="6"/>
  <c r="AV104" i="6"/>
  <c r="AT104" i="6"/>
  <c r="AS104" i="6"/>
  <c r="AR104" i="6"/>
  <c r="AQ104" i="6"/>
  <c r="AP104" i="6"/>
  <c r="AO104" i="6"/>
  <c r="AM104" i="6"/>
  <c r="AL104" i="6"/>
  <c r="AK104" i="6"/>
  <c r="AJ104" i="6"/>
  <c r="AI104" i="6"/>
  <c r="AH104" i="6"/>
  <c r="AF104" i="6"/>
  <c r="AE104" i="6"/>
  <c r="AD104" i="6"/>
  <c r="AC104" i="6"/>
  <c r="AB104" i="6"/>
  <c r="AA104" i="6"/>
  <c r="Y104" i="6"/>
  <c r="X104" i="6"/>
  <c r="W104" i="6"/>
  <c r="V104" i="6"/>
  <c r="U104" i="6"/>
  <c r="T104" i="6"/>
  <c r="R104" i="6"/>
  <c r="Q104" i="6"/>
  <c r="P104" i="6"/>
  <c r="O104" i="6"/>
  <c r="N104" i="6"/>
  <c r="M104" i="6"/>
  <c r="K104" i="6"/>
  <c r="J104" i="6"/>
  <c r="I104" i="6"/>
  <c r="H104" i="6"/>
  <c r="G104" i="6"/>
  <c r="F104" i="6"/>
  <c r="BA103" i="6"/>
  <c r="AZ103" i="6"/>
  <c r="AY103" i="6"/>
  <c r="AX103" i="6"/>
  <c r="AW103" i="6"/>
  <c r="AV103" i="6"/>
  <c r="AT103" i="6"/>
  <c r="AS103" i="6"/>
  <c r="AR103" i="6"/>
  <c r="AQ103" i="6"/>
  <c r="AP103" i="6"/>
  <c r="AO103" i="6"/>
  <c r="AM103" i="6"/>
  <c r="AL103" i="6"/>
  <c r="AK103" i="6"/>
  <c r="AJ103" i="6"/>
  <c r="AI103" i="6"/>
  <c r="AH103" i="6"/>
  <c r="AF103" i="6"/>
  <c r="AE103" i="6"/>
  <c r="AD103" i="6"/>
  <c r="AC103" i="6"/>
  <c r="AB103" i="6"/>
  <c r="AA103" i="6"/>
  <c r="Y103" i="6"/>
  <c r="X103" i="6"/>
  <c r="W103" i="6"/>
  <c r="V103" i="6"/>
  <c r="U103" i="6"/>
  <c r="T103" i="6"/>
  <c r="R103" i="6"/>
  <c r="Q103" i="6"/>
  <c r="P103" i="6"/>
  <c r="O103" i="6"/>
  <c r="N103" i="6"/>
  <c r="M103" i="6"/>
  <c r="K103" i="6"/>
  <c r="J103" i="6"/>
  <c r="I103" i="6"/>
  <c r="H103" i="6"/>
  <c r="G103" i="6"/>
  <c r="F103" i="6"/>
  <c r="BA102" i="6"/>
  <c r="AZ102" i="6"/>
  <c r="AY102" i="6"/>
  <c r="AX102" i="6"/>
  <c r="AW102" i="6"/>
  <c r="AV102" i="6"/>
  <c r="AT102" i="6"/>
  <c r="AS102" i="6"/>
  <c r="AR102" i="6"/>
  <c r="AQ102" i="6"/>
  <c r="AP102" i="6"/>
  <c r="AO102" i="6"/>
  <c r="AM102" i="6"/>
  <c r="AL102" i="6"/>
  <c r="AK102" i="6"/>
  <c r="AJ102" i="6"/>
  <c r="AI102" i="6"/>
  <c r="AH102" i="6"/>
  <c r="AF102" i="6"/>
  <c r="AE102" i="6"/>
  <c r="AD102" i="6"/>
  <c r="AC102" i="6"/>
  <c r="AB102" i="6"/>
  <c r="AA102" i="6"/>
  <c r="Y102" i="6"/>
  <c r="X102" i="6"/>
  <c r="W102" i="6"/>
  <c r="V102" i="6"/>
  <c r="U102" i="6"/>
  <c r="T102" i="6"/>
  <c r="R102" i="6"/>
  <c r="Q102" i="6"/>
  <c r="P102" i="6"/>
  <c r="O102" i="6"/>
  <c r="N102" i="6"/>
  <c r="M102" i="6"/>
  <c r="K102" i="6"/>
  <c r="J102" i="6"/>
  <c r="I102" i="6"/>
  <c r="H102" i="6"/>
  <c r="G102" i="6"/>
  <c r="F102" i="6"/>
  <c r="BA101" i="6"/>
  <c r="AZ101" i="6"/>
  <c r="AY101" i="6"/>
  <c r="AX101" i="6"/>
  <c r="AW101" i="6"/>
  <c r="AV101" i="6"/>
  <c r="AT101" i="6"/>
  <c r="AS101" i="6"/>
  <c r="AR101" i="6"/>
  <c r="AQ101" i="6"/>
  <c r="AP101" i="6"/>
  <c r="AO101" i="6"/>
  <c r="AM101" i="6"/>
  <c r="AL101" i="6"/>
  <c r="AK101" i="6"/>
  <c r="AJ101" i="6"/>
  <c r="AI101" i="6"/>
  <c r="AH101" i="6"/>
  <c r="AF101" i="6"/>
  <c r="AE101" i="6"/>
  <c r="AD101" i="6"/>
  <c r="AC101" i="6"/>
  <c r="AB101" i="6"/>
  <c r="AA101" i="6"/>
  <c r="Y101" i="6"/>
  <c r="X101" i="6"/>
  <c r="W101" i="6"/>
  <c r="V101" i="6"/>
  <c r="U101" i="6"/>
  <c r="T101" i="6"/>
  <c r="R101" i="6"/>
  <c r="Q101" i="6"/>
  <c r="P101" i="6"/>
  <c r="O101" i="6"/>
  <c r="N101" i="6"/>
  <c r="M101" i="6"/>
  <c r="K101" i="6"/>
  <c r="J101" i="6"/>
  <c r="I101" i="6"/>
  <c r="H101" i="6"/>
  <c r="G101" i="6"/>
  <c r="F101" i="6"/>
  <c r="BA100" i="6"/>
  <c r="AZ100" i="6"/>
  <c r="AY100" i="6"/>
  <c r="AX100" i="6"/>
  <c r="AW100" i="6"/>
  <c r="AV100" i="6"/>
  <c r="AT100" i="6"/>
  <c r="AS100" i="6"/>
  <c r="AR100" i="6"/>
  <c r="AQ100" i="6"/>
  <c r="AP100" i="6"/>
  <c r="AO100" i="6"/>
  <c r="AM100" i="6"/>
  <c r="AL100" i="6"/>
  <c r="AK100" i="6"/>
  <c r="AJ100" i="6"/>
  <c r="AI100" i="6"/>
  <c r="AH100" i="6"/>
  <c r="AF100" i="6"/>
  <c r="AE100" i="6"/>
  <c r="AD100" i="6"/>
  <c r="AC100" i="6"/>
  <c r="AB100" i="6"/>
  <c r="AA100" i="6"/>
  <c r="Y100" i="6"/>
  <c r="X100" i="6"/>
  <c r="W100" i="6"/>
  <c r="V100" i="6"/>
  <c r="U100" i="6"/>
  <c r="T100" i="6"/>
  <c r="R100" i="6"/>
  <c r="Q100" i="6"/>
  <c r="P100" i="6"/>
  <c r="O100" i="6"/>
  <c r="N100" i="6"/>
  <c r="M100" i="6"/>
  <c r="K100" i="6"/>
  <c r="J100" i="6"/>
  <c r="I100" i="6"/>
  <c r="H100" i="6"/>
  <c r="G100" i="6"/>
  <c r="F100" i="6"/>
  <c r="BA99" i="6"/>
  <c r="AZ99" i="6"/>
  <c r="AY99" i="6"/>
  <c r="AX99" i="6"/>
  <c r="AW99" i="6"/>
  <c r="AV99" i="6"/>
  <c r="AT99" i="6"/>
  <c r="AS99" i="6"/>
  <c r="AR99" i="6"/>
  <c r="AQ99" i="6"/>
  <c r="AP99" i="6"/>
  <c r="AO99" i="6"/>
  <c r="AM99" i="6"/>
  <c r="AL99" i="6"/>
  <c r="AK99" i="6"/>
  <c r="AJ99" i="6"/>
  <c r="AI99" i="6"/>
  <c r="AH99" i="6"/>
  <c r="AF99" i="6"/>
  <c r="AE99" i="6"/>
  <c r="AD99" i="6"/>
  <c r="AC99" i="6"/>
  <c r="AB99" i="6"/>
  <c r="AA99" i="6"/>
  <c r="Y99" i="6"/>
  <c r="X99" i="6"/>
  <c r="W99" i="6"/>
  <c r="V99" i="6"/>
  <c r="U99" i="6"/>
  <c r="T99" i="6"/>
  <c r="R99" i="6"/>
  <c r="Q99" i="6"/>
  <c r="P99" i="6"/>
  <c r="O99" i="6"/>
  <c r="N99" i="6"/>
  <c r="M99" i="6"/>
  <c r="K99" i="6"/>
  <c r="J99" i="6"/>
  <c r="I99" i="6"/>
  <c r="H99" i="6"/>
  <c r="G99" i="6"/>
  <c r="F99" i="6"/>
  <c r="BA98" i="6"/>
  <c r="AZ98" i="6"/>
  <c r="AY98" i="6"/>
  <c r="AX98" i="6"/>
  <c r="AW98" i="6"/>
  <c r="AV98" i="6"/>
  <c r="AT98" i="6"/>
  <c r="AS98" i="6"/>
  <c r="AR98" i="6"/>
  <c r="AQ98" i="6"/>
  <c r="AP98" i="6"/>
  <c r="AO98" i="6"/>
  <c r="AM98" i="6"/>
  <c r="AL98" i="6"/>
  <c r="AK98" i="6"/>
  <c r="AJ98" i="6"/>
  <c r="AI98" i="6"/>
  <c r="AH98" i="6"/>
  <c r="AF98" i="6"/>
  <c r="AE98" i="6"/>
  <c r="AD98" i="6"/>
  <c r="AC98" i="6"/>
  <c r="AB98" i="6"/>
  <c r="AA98" i="6"/>
  <c r="Y98" i="6"/>
  <c r="X98" i="6"/>
  <c r="W98" i="6"/>
  <c r="V98" i="6"/>
  <c r="U98" i="6"/>
  <c r="T98" i="6"/>
  <c r="R98" i="6"/>
  <c r="Q98" i="6"/>
  <c r="P98" i="6"/>
  <c r="O98" i="6"/>
  <c r="N98" i="6"/>
  <c r="M98" i="6"/>
  <c r="K98" i="6"/>
  <c r="J98" i="6"/>
  <c r="I98" i="6"/>
  <c r="H98" i="6"/>
  <c r="G98" i="6"/>
  <c r="F98" i="6"/>
  <c r="BA97" i="6"/>
  <c r="AZ97" i="6"/>
  <c r="AY97" i="6"/>
  <c r="AX97" i="6"/>
  <c r="AW97" i="6"/>
  <c r="AV97" i="6"/>
  <c r="AT97" i="6"/>
  <c r="AS97" i="6"/>
  <c r="AR97" i="6"/>
  <c r="AQ97" i="6"/>
  <c r="AP97" i="6"/>
  <c r="AO97" i="6"/>
  <c r="AM97" i="6"/>
  <c r="AL97" i="6"/>
  <c r="AK97" i="6"/>
  <c r="AJ97" i="6"/>
  <c r="AI97" i="6"/>
  <c r="AH97" i="6"/>
  <c r="AF97" i="6"/>
  <c r="AE97" i="6"/>
  <c r="AD97" i="6"/>
  <c r="AC97" i="6"/>
  <c r="AB97" i="6"/>
  <c r="AA97" i="6"/>
  <c r="Y97" i="6"/>
  <c r="X97" i="6"/>
  <c r="W97" i="6"/>
  <c r="V97" i="6"/>
  <c r="U97" i="6"/>
  <c r="T97" i="6"/>
  <c r="R97" i="6"/>
  <c r="Q97" i="6"/>
  <c r="P97" i="6"/>
  <c r="O97" i="6"/>
  <c r="N97" i="6"/>
  <c r="M97" i="6"/>
  <c r="K97" i="6"/>
  <c r="J97" i="6"/>
  <c r="I97" i="6"/>
  <c r="H97" i="6"/>
  <c r="G97" i="6"/>
  <c r="F97" i="6"/>
  <c r="BA96" i="6"/>
  <c r="AZ96" i="6"/>
  <c r="AY96" i="6"/>
  <c r="AX96" i="6"/>
  <c r="AW96" i="6"/>
  <c r="AV96" i="6"/>
  <c r="AT96" i="6"/>
  <c r="AS96" i="6"/>
  <c r="AR96" i="6"/>
  <c r="AQ96" i="6"/>
  <c r="AP96" i="6"/>
  <c r="AO96" i="6"/>
  <c r="AM96" i="6"/>
  <c r="AL96" i="6"/>
  <c r="AK96" i="6"/>
  <c r="AJ96" i="6"/>
  <c r="AI96" i="6"/>
  <c r="AH96" i="6"/>
  <c r="AF96" i="6"/>
  <c r="AE96" i="6"/>
  <c r="AD96" i="6"/>
  <c r="AC96" i="6"/>
  <c r="AB96" i="6"/>
  <c r="AA96" i="6"/>
  <c r="Y96" i="6"/>
  <c r="X96" i="6"/>
  <c r="W96" i="6"/>
  <c r="V96" i="6"/>
  <c r="U96" i="6"/>
  <c r="T96" i="6"/>
  <c r="R96" i="6"/>
  <c r="Q96" i="6"/>
  <c r="P96" i="6"/>
  <c r="O96" i="6"/>
  <c r="N96" i="6"/>
  <c r="M96" i="6"/>
  <c r="K96" i="6"/>
  <c r="J96" i="6"/>
  <c r="I96" i="6"/>
  <c r="H96" i="6"/>
  <c r="G96" i="6"/>
  <c r="F96" i="6"/>
  <c r="BA95" i="6"/>
  <c r="AZ95" i="6"/>
  <c r="AY95" i="6"/>
  <c r="AX95" i="6"/>
  <c r="AW95" i="6"/>
  <c r="AV95" i="6"/>
  <c r="AT95" i="6"/>
  <c r="AS95" i="6"/>
  <c r="AR95" i="6"/>
  <c r="AQ95" i="6"/>
  <c r="AP95" i="6"/>
  <c r="AO95" i="6"/>
  <c r="AM95" i="6"/>
  <c r="AL95" i="6"/>
  <c r="AK95" i="6"/>
  <c r="AJ95" i="6"/>
  <c r="AI95" i="6"/>
  <c r="AH95" i="6"/>
  <c r="AF95" i="6"/>
  <c r="AE95" i="6"/>
  <c r="AD95" i="6"/>
  <c r="AC95" i="6"/>
  <c r="AB95" i="6"/>
  <c r="AA95" i="6"/>
  <c r="Y95" i="6"/>
  <c r="X95" i="6"/>
  <c r="W95" i="6"/>
  <c r="V95" i="6"/>
  <c r="U95" i="6"/>
  <c r="T95" i="6"/>
  <c r="R95" i="6"/>
  <c r="Q95" i="6"/>
  <c r="P95" i="6"/>
  <c r="O95" i="6"/>
  <c r="N95" i="6"/>
  <c r="M95" i="6"/>
  <c r="K95" i="6"/>
  <c r="J95" i="6"/>
  <c r="I95" i="6"/>
  <c r="H95" i="6"/>
  <c r="G95" i="6"/>
  <c r="F95" i="6"/>
  <c r="BA94" i="6"/>
  <c r="AZ94" i="6"/>
  <c r="AY94" i="6"/>
  <c r="AX94" i="6"/>
  <c r="AW94" i="6"/>
  <c r="AV94" i="6"/>
  <c r="AT94" i="6"/>
  <c r="AS94" i="6"/>
  <c r="AR94" i="6"/>
  <c r="AQ94" i="6"/>
  <c r="AP94" i="6"/>
  <c r="AO94" i="6"/>
  <c r="AM94" i="6"/>
  <c r="AL94" i="6"/>
  <c r="AK94" i="6"/>
  <c r="AJ94" i="6"/>
  <c r="AI94" i="6"/>
  <c r="AH94" i="6"/>
  <c r="AF94" i="6"/>
  <c r="AE94" i="6"/>
  <c r="AD94" i="6"/>
  <c r="AC94" i="6"/>
  <c r="AB94" i="6"/>
  <c r="AA94" i="6"/>
  <c r="Y94" i="6"/>
  <c r="X94" i="6"/>
  <c r="W94" i="6"/>
  <c r="V94" i="6"/>
  <c r="U94" i="6"/>
  <c r="T94" i="6"/>
  <c r="R94" i="6"/>
  <c r="Q94" i="6"/>
  <c r="P94" i="6"/>
  <c r="O94" i="6"/>
  <c r="N94" i="6"/>
  <c r="M94" i="6"/>
  <c r="K94" i="6"/>
  <c r="J94" i="6"/>
  <c r="I94" i="6"/>
  <c r="H94" i="6"/>
  <c r="G94" i="6"/>
  <c r="F94" i="6"/>
  <c r="BA93" i="6"/>
  <c r="AZ93" i="6"/>
  <c r="AY93" i="6"/>
  <c r="AX93" i="6"/>
  <c r="AW93" i="6"/>
  <c r="AV93" i="6"/>
  <c r="AT93" i="6"/>
  <c r="AS93" i="6"/>
  <c r="AR93" i="6"/>
  <c r="AQ93" i="6"/>
  <c r="AP93" i="6"/>
  <c r="AO93" i="6"/>
  <c r="AM93" i="6"/>
  <c r="AL93" i="6"/>
  <c r="AK93" i="6"/>
  <c r="AJ93" i="6"/>
  <c r="AI93" i="6"/>
  <c r="AH93" i="6"/>
  <c r="AF93" i="6"/>
  <c r="AE93" i="6"/>
  <c r="AD93" i="6"/>
  <c r="AC93" i="6"/>
  <c r="AB93" i="6"/>
  <c r="AA93" i="6"/>
  <c r="Y93" i="6"/>
  <c r="X93" i="6"/>
  <c r="W93" i="6"/>
  <c r="V93" i="6"/>
  <c r="U93" i="6"/>
  <c r="T93" i="6"/>
  <c r="R93" i="6"/>
  <c r="Q93" i="6"/>
  <c r="P93" i="6"/>
  <c r="O93" i="6"/>
  <c r="N93" i="6"/>
  <c r="M93" i="6"/>
  <c r="K93" i="6"/>
  <c r="J93" i="6"/>
  <c r="I93" i="6"/>
  <c r="H93" i="6"/>
  <c r="G93" i="6"/>
  <c r="F93" i="6"/>
  <c r="BA92" i="6"/>
  <c r="AZ92" i="6"/>
  <c r="AY92" i="6"/>
  <c r="AX92" i="6"/>
  <c r="AW92" i="6"/>
  <c r="AV92" i="6"/>
  <c r="AT92" i="6"/>
  <c r="AS92" i="6"/>
  <c r="AR92" i="6"/>
  <c r="AQ92" i="6"/>
  <c r="AP92" i="6"/>
  <c r="AO92" i="6"/>
  <c r="AM92" i="6"/>
  <c r="AL92" i="6"/>
  <c r="AK92" i="6"/>
  <c r="AJ92" i="6"/>
  <c r="AI92" i="6"/>
  <c r="AH92" i="6"/>
  <c r="AF92" i="6"/>
  <c r="AE92" i="6"/>
  <c r="AD92" i="6"/>
  <c r="AC92" i="6"/>
  <c r="AB92" i="6"/>
  <c r="AA92" i="6"/>
  <c r="Y92" i="6"/>
  <c r="X92" i="6"/>
  <c r="W92" i="6"/>
  <c r="V92" i="6"/>
  <c r="U92" i="6"/>
  <c r="T92" i="6"/>
  <c r="R92" i="6"/>
  <c r="Q92" i="6"/>
  <c r="P92" i="6"/>
  <c r="O92" i="6"/>
  <c r="N92" i="6"/>
  <c r="M92" i="6"/>
  <c r="K92" i="6"/>
  <c r="J92" i="6"/>
  <c r="I92" i="6"/>
  <c r="H92" i="6"/>
  <c r="G92" i="6"/>
  <c r="F92" i="6"/>
  <c r="BA91" i="6"/>
  <c r="AZ91" i="6"/>
  <c r="AY91" i="6"/>
  <c r="AX91" i="6"/>
  <c r="AW91" i="6"/>
  <c r="AV91" i="6"/>
  <c r="AT91" i="6"/>
  <c r="AS91" i="6"/>
  <c r="AR91" i="6"/>
  <c r="AQ91" i="6"/>
  <c r="AP91" i="6"/>
  <c r="AO91" i="6"/>
  <c r="AM91" i="6"/>
  <c r="AL91" i="6"/>
  <c r="AK91" i="6"/>
  <c r="AJ91" i="6"/>
  <c r="AI91" i="6"/>
  <c r="AH91" i="6"/>
  <c r="AF91" i="6"/>
  <c r="AE91" i="6"/>
  <c r="AD91" i="6"/>
  <c r="AC91" i="6"/>
  <c r="AB91" i="6"/>
  <c r="AA91" i="6"/>
  <c r="Y91" i="6"/>
  <c r="X91" i="6"/>
  <c r="W91" i="6"/>
  <c r="V91" i="6"/>
  <c r="U91" i="6"/>
  <c r="T91" i="6"/>
  <c r="R91" i="6"/>
  <c r="Q91" i="6"/>
  <c r="P91" i="6"/>
  <c r="O91" i="6"/>
  <c r="N91" i="6"/>
  <c r="M91" i="6"/>
  <c r="K91" i="6"/>
  <c r="J91" i="6"/>
  <c r="I91" i="6"/>
  <c r="H91" i="6"/>
  <c r="G91" i="6"/>
  <c r="F91" i="6"/>
  <c r="BA90" i="6"/>
  <c r="AZ90" i="6"/>
  <c r="AY90" i="6"/>
  <c r="AX90" i="6"/>
  <c r="AW90" i="6"/>
  <c r="AV90" i="6"/>
  <c r="AT90" i="6"/>
  <c r="AS90" i="6"/>
  <c r="AR90" i="6"/>
  <c r="AQ90" i="6"/>
  <c r="AP90" i="6"/>
  <c r="AO90" i="6"/>
  <c r="AM90" i="6"/>
  <c r="AL90" i="6"/>
  <c r="AK90" i="6"/>
  <c r="AJ90" i="6"/>
  <c r="AI90" i="6"/>
  <c r="AH90" i="6"/>
  <c r="AF90" i="6"/>
  <c r="AE90" i="6"/>
  <c r="AD90" i="6"/>
  <c r="AC90" i="6"/>
  <c r="AB90" i="6"/>
  <c r="AA90" i="6"/>
  <c r="Y90" i="6"/>
  <c r="X90" i="6"/>
  <c r="W90" i="6"/>
  <c r="V90" i="6"/>
  <c r="U90" i="6"/>
  <c r="T90" i="6"/>
  <c r="R90" i="6"/>
  <c r="Q90" i="6"/>
  <c r="P90" i="6"/>
  <c r="O90" i="6"/>
  <c r="N90" i="6"/>
  <c r="M90" i="6"/>
  <c r="K90" i="6"/>
  <c r="J90" i="6"/>
  <c r="I90" i="6"/>
  <c r="H90" i="6"/>
  <c r="G90" i="6"/>
  <c r="F90" i="6"/>
  <c r="BA89" i="6"/>
  <c r="AZ89" i="6"/>
  <c r="AY89" i="6"/>
  <c r="AX89" i="6"/>
  <c r="AW89" i="6"/>
  <c r="AV89" i="6"/>
  <c r="AT89" i="6"/>
  <c r="AS89" i="6"/>
  <c r="AR89" i="6"/>
  <c r="AQ89" i="6"/>
  <c r="AP89" i="6"/>
  <c r="AO89" i="6"/>
  <c r="AM89" i="6"/>
  <c r="AL89" i="6"/>
  <c r="AK89" i="6"/>
  <c r="AJ89" i="6"/>
  <c r="AI89" i="6"/>
  <c r="AH89" i="6"/>
  <c r="AF89" i="6"/>
  <c r="AE89" i="6"/>
  <c r="AD89" i="6"/>
  <c r="AC89" i="6"/>
  <c r="AB89" i="6"/>
  <c r="AA89" i="6"/>
  <c r="Y89" i="6"/>
  <c r="X89" i="6"/>
  <c r="W89" i="6"/>
  <c r="V89" i="6"/>
  <c r="U89" i="6"/>
  <c r="T89" i="6"/>
  <c r="R89" i="6"/>
  <c r="Q89" i="6"/>
  <c r="P89" i="6"/>
  <c r="O89" i="6"/>
  <c r="N89" i="6"/>
  <c r="M89" i="6"/>
  <c r="K89" i="6"/>
  <c r="J89" i="6"/>
  <c r="I89" i="6"/>
  <c r="H89" i="6"/>
  <c r="G89" i="6"/>
  <c r="F89" i="6"/>
  <c r="BA88" i="6"/>
  <c r="AZ88" i="6"/>
  <c r="AY88" i="6"/>
  <c r="AX88" i="6"/>
  <c r="AW88" i="6"/>
  <c r="AV88" i="6"/>
  <c r="AT88" i="6"/>
  <c r="AS88" i="6"/>
  <c r="AR88" i="6"/>
  <c r="AQ88" i="6"/>
  <c r="AP88" i="6"/>
  <c r="AO88" i="6"/>
  <c r="AM88" i="6"/>
  <c r="AL88" i="6"/>
  <c r="AK88" i="6"/>
  <c r="AJ88" i="6"/>
  <c r="AI88" i="6"/>
  <c r="AH88" i="6"/>
  <c r="AF88" i="6"/>
  <c r="AE88" i="6"/>
  <c r="AD88" i="6"/>
  <c r="AC88" i="6"/>
  <c r="AB88" i="6"/>
  <c r="AA88" i="6"/>
  <c r="Y88" i="6"/>
  <c r="X88" i="6"/>
  <c r="W88" i="6"/>
  <c r="V88" i="6"/>
  <c r="U88" i="6"/>
  <c r="T88" i="6"/>
  <c r="R88" i="6"/>
  <c r="Q88" i="6"/>
  <c r="P88" i="6"/>
  <c r="O88" i="6"/>
  <c r="N88" i="6"/>
  <c r="M88" i="6"/>
  <c r="K88" i="6"/>
  <c r="J88" i="6"/>
  <c r="I88" i="6"/>
  <c r="H88" i="6"/>
  <c r="G88" i="6"/>
  <c r="F88" i="6"/>
  <c r="BA87" i="6"/>
  <c r="AZ87" i="6"/>
  <c r="AY87" i="6"/>
  <c r="AX87" i="6"/>
  <c r="AW87" i="6"/>
  <c r="AV87" i="6"/>
  <c r="AT87" i="6"/>
  <c r="AS87" i="6"/>
  <c r="AR87" i="6"/>
  <c r="AQ87" i="6"/>
  <c r="AP87" i="6"/>
  <c r="AO87" i="6"/>
  <c r="AM87" i="6"/>
  <c r="AL87" i="6"/>
  <c r="AK87" i="6"/>
  <c r="AJ87" i="6"/>
  <c r="AI87" i="6"/>
  <c r="AH87" i="6"/>
  <c r="AF87" i="6"/>
  <c r="AE87" i="6"/>
  <c r="AD87" i="6"/>
  <c r="AC87" i="6"/>
  <c r="AB87" i="6"/>
  <c r="AA87" i="6"/>
  <c r="Y87" i="6"/>
  <c r="X87" i="6"/>
  <c r="W87" i="6"/>
  <c r="V87" i="6"/>
  <c r="U87" i="6"/>
  <c r="T87" i="6"/>
  <c r="R87" i="6"/>
  <c r="Q87" i="6"/>
  <c r="P87" i="6"/>
  <c r="O87" i="6"/>
  <c r="N87" i="6"/>
  <c r="M87" i="6"/>
  <c r="K87" i="6"/>
  <c r="J87" i="6"/>
  <c r="I87" i="6"/>
  <c r="H87" i="6"/>
  <c r="G87" i="6"/>
  <c r="F87" i="6"/>
  <c r="BA86" i="6"/>
  <c r="AZ86" i="6"/>
  <c r="AY86" i="6"/>
  <c r="AX86" i="6"/>
  <c r="AW86" i="6"/>
  <c r="AV86" i="6"/>
  <c r="AT86" i="6"/>
  <c r="AS86" i="6"/>
  <c r="AR86" i="6"/>
  <c r="AQ86" i="6"/>
  <c r="AP86" i="6"/>
  <c r="AO86" i="6"/>
  <c r="AM86" i="6"/>
  <c r="AL86" i="6"/>
  <c r="AK86" i="6"/>
  <c r="AJ86" i="6"/>
  <c r="AI86" i="6"/>
  <c r="AH86" i="6"/>
  <c r="AF86" i="6"/>
  <c r="AE86" i="6"/>
  <c r="AD86" i="6"/>
  <c r="AC86" i="6"/>
  <c r="AB86" i="6"/>
  <c r="AA86" i="6"/>
  <c r="Y86" i="6"/>
  <c r="X86" i="6"/>
  <c r="W86" i="6"/>
  <c r="V86" i="6"/>
  <c r="U86" i="6"/>
  <c r="T86" i="6"/>
  <c r="R86" i="6"/>
  <c r="Q86" i="6"/>
  <c r="P86" i="6"/>
  <c r="O86" i="6"/>
  <c r="N86" i="6"/>
  <c r="M86" i="6"/>
  <c r="K86" i="6"/>
  <c r="J86" i="6"/>
  <c r="I86" i="6"/>
  <c r="H86" i="6"/>
  <c r="G86" i="6"/>
  <c r="F86" i="6"/>
  <c r="BA85" i="6"/>
  <c r="AZ85" i="6"/>
  <c r="AY85" i="6"/>
  <c r="AX85" i="6"/>
  <c r="AW85" i="6"/>
  <c r="AV85" i="6"/>
  <c r="AT85" i="6"/>
  <c r="AS85" i="6"/>
  <c r="AR85" i="6"/>
  <c r="AQ85" i="6"/>
  <c r="AP85" i="6"/>
  <c r="AO85" i="6"/>
  <c r="AM85" i="6"/>
  <c r="AL85" i="6"/>
  <c r="AK85" i="6"/>
  <c r="AJ85" i="6"/>
  <c r="AI85" i="6"/>
  <c r="AH85" i="6"/>
  <c r="AF85" i="6"/>
  <c r="AE85" i="6"/>
  <c r="AD85" i="6"/>
  <c r="AC85" i="6"/>
  <c r="AB85" i="6"/>
  <c r="AA85" i="6"/>
  <c r="Y85" i="6"/>
  <c r="X85" i="6"/>
  <c r="W85" i="6"/>
  <c r="V85" i="6"/>
  <c r="U85" i="6"/>
  <c r="T85" i="6"/>
  <c r="R85" i="6"/>
  <c r="Q85" i="6"/>
  <c r="P85" i="6"/>
  <c r="O85" i="6"/>
  <c r="N85" i="6"/>
  <c r="M85" i="6"/>
  <c r="K85" i="6"/>
  <c r="J85" i="6"/>
  <c r="I85" i="6"/>
  <c r="H85" i="6"/>
  <c r="G85" i="6"/>
  <c r="F85" i="6"/>
  <c r="BA84" i="6"/>
  <c r="AZ84" i="6"/>
  <c r="AY84" i="6"/>
  <c r="AX84" i="6"/>
  <c r="AW84" i="6"/>
  <c r="AV84" i="6"/>
  <c r="AT84" i="6"/>
  <c r="AS84" i="6"/>
  <c r="AR84" i="6"/>
  <c r="AQ84" i="6"/>
  <c r="AP84" i="6"/>
  <c r="AO84" i="6"/>
  <c r="AM84" i="6"/>
  <c r="AL84" i="6"/>
  <c r="AK84" i="6"/>
  <c r="AJ84" i="6"/>
  <c r="AI84" i="6"/>
  <c r="AH84" i="6"/>
  <c r="AF84" i="6"/>
  <c r="AE84" i="6"/>
  <c r="AD84" i="6"/>
  <c r="AC84" i="6"/>
  <c r="AB84" i="6"/>
  <c r="AA84" i="6"/>
  <c r="Y84" i="6"/>
  <c r="X84" i="6"/>
  <c r="W84" i="6"/>
  <c r="V84" i="6"/>
  <c r="U84" i="6"/>
  <c r="T84" i="6"/>
  <c r="R84" i="6"/>
  <c r="Q84" i="6"/>
  <c r="P84" i="6"/>
  <c r="O84" i="6"/>
  <c r="N84" i="6"/>
  <c r="M84" i="6"/>
  <c r="K84" i="6"/>
  <c r="J84" i="6"/>
  <c r="I84" i="6"/>
  <c r="H84" i="6"/>
  <c r="G84" i="6"/>
  <c r="F84" i="6"/>
  <c r="BA83" i="6"/>
  <c r="AZ83" i="6"/>
  <c r="AY83" i="6"/>
  <c r="AX83" i="6"/>
  <c r="AW83" i="6"/>
  <c r="AV83" i="6"/>
  <c r="AT83" i="6"/>
  <c r="AS83" i="6"/>
  <c r="AR83" i="6"/>
  <c r="AQ83" i="6"/>
  <c r="AP83" i="6"/>
  <c r="AO83" i="6"/>
  <c r="AM83" i="6"/>
  <c r="AL83" i="6"/>
  <c r="AK83" i="6"/>
  <c r="AJ83" i="6"/>
  <c r="AI83" i="6"/>
  <c r="AH83" i="6"/>
  <c r="AF83" i="6"/>
  <c r="AE83" i="6"/>
  <c r="AD83" i="6"/>
  <c r="AC83" i="6"/>
  <c r="AB83" i="6"/>
  <c r="AA83" i="6"/>
  <c r="Y83" i="6"/>
  <c r="X83" i="6"/>
  <c r="W83" i="6"/>
  <c r="V83" i="6"/>
  <c r="U83" i="6"/>
  <c r="T83" i="6"/>
  <c r="R83" i="6"/>
  <c r="Q83" i="6"/>
  <c r="P83" i="6"/>
  <c r="O83" i="6"/>
  <c r="N83" i="6"/>
  <c r="M83" i="6"/>
  <c r="K83" i="6"/>
  <c r="J83" i="6"/>
  <c r="I83" i="6"/>
  <c r="H83" i="6"/>
  <c r="G83" i="6"/>
  <c r="F83" i="6"/>
  <c r="BA82" i="6"/>
  <c r="AZ82" i="6"/>
  <c r="AY82" i="6"/>
  <c r="AX82" i="6"/>
  <c r="AW82" i="6"/>
  <c r="AV82" i="6"/>
  <c r="AT82" i="6"/>
  <c r="AS82" i="6"/>
  <c r="AR82" i="6"/>
  <c r="AQ82" i="6"/>
  <c r="AP82" i="6"/>
  <c r="AO82" i="6"/>
  <c r="AM82" i="6"/>
  <c r="AL82" i="6"/>
  <c r="AK82" i="6"/>
  <c r="AJ82" i="6"/>
  <c r="AI82" i="6"/>
  <c r="AH82" i="6"/>
  <c r="AF82" i="6"/>
  <c r="AE82" i="6"/>
  <c r="AD82" i="6"/>
  <c r="AC82" i="6"/>
  <c r="AB82" i="6"/>
  <c r="AA82" i="6"/>
  <c r="Y82" i="6"/>
  <c r="X82" i="6"/>
  <c r="W82" i="6"/>
  <c r="V82" i="6"/>
  <c r="U82" i="6"/>
  <c r="T82" i="6"/>
  <c r="R82" i="6"/>
  <c r="Q82" i="6"/>
  <c r="P82" i="6"/>
  <c r="O82" i="6"/>
  <c r="N82" i="6"/>
  <c r="M82" i="6"/>
  <c r="K82" i="6"/>
  <c r="J82" i="6"/>
  <c r="I82" i="6"/>
  <c r="H82" i="6"/>
  <c r="G82" i="6"/>
  <c r="F82" i="6"/>
  <c r="BA81" i="6"/>
  <c r="AZ81" i="6"/>
  <c r="AY81" i="6"/>
  <c r="AX81" i="6"/>
  <c r="AW81" i="6"/>
  <c r="AV81" i="6"/>
  <c r="AT81" i="6"/>
  <c r="AS81" i="6"/>
  <c r="AR81" i="6"/>
  <c r="AQ81" i="6"/>
  <c r="AP81" i="6"/>
  <c r="AO81" i="6"/>
  <c r="AM81" i="6"/>
  <c r="AL81" i="6"/>
  <c r="AK81" i="6"/>
  <c r="AJ81" i="6"/>
  <c r="AI81" i="6"/>
  <c r="AH81" i="6"/>
  <c r="AF81" i="6"/>
  <c r="AE81" i="6"/>
  <c r="AD81" i="6"/>
  <c r="AC81" i="6"/>
  <c r="AB81" i="6"/>
  <c r="AA81" i="6"/>
  <c r="Y81" i="6"/>
  <c r="X81" i="6"/>
  <c r="W81" i="6"/>
  <c r="V81" i="6"/>
  <c r="U81" i="6"/>
  <c r="T81" i="6"/>
  <c r="R81" i="6"/>
  <c r="Q81" i="6"/>
  <c r="P81" i="6"/>
  <c r="O81" i="6"/>
  <c r="N81" i="6"/>
  <c r="M81" i="6"/>
  <c r="K81" i="6"/>
  <c r="J81" i="6"/>
  <c r="I81" i="6"/>
  <c r="H81" i="6"/>
  <c r="G81" i="6"/>
  <c r="F81" i="6"/>
  <c r="BA80" i="6"/>
  <c r="AZ80" i="6"/>
  <c r="AY80" i="6"/>
  <c r="AX80" i="6"/>
  <c r="AW80" i="6"/>
  <c r="AV80" i="6"/>
  <c r="AT80" i="6"/>
  <c r="AS80" i="6"/>
  <c r="AR80" i="6"/>
  <c r="AQ80" i="6"/>
  <c r="AP80" i="6"/>
  <c r="AO80" i="6"/>
  <c r="AM80" i="6"/>
  <c r="AL80" i="6"/>
  <c r="AK80" i="6"/>
  <c r="AJ80" i="6"/>
  <c r="AI80" i="6"/>
  <c r="AH80" i="6"/>
  <c r="AF80" i="6"/>
  <c r="AE80" i="6"/>
  <c r="AD80" i="6"/>
  <c r="AC80" i="6"/>
  <c r="AB80" i="6"/>
  <c r="AA80" i="6"/>
  <c r="Y80" i="6"/>
  <c r="X80" i="6"/>
  <c r="W80" i="6"/>
  <c r="V80" i="6"/>
  <c r="U80" i="6"/>
  <c r="T80" i="6"/>
  <c r="R80" i="6"/>
  <c r="Q80" i="6"/>
  <c r="P80" i="6"/>
  <c r="O80" i="6"/>
  <c r="N80" i="6"/>
  <c r="M80" i="6"/>
  <c r="K80" i="6"/>
  <c r="J80" i="6"/>
  <c r="I80" i="6"/>
  <c r="H80" i="6"/>
  <c r="G80" i="6"/>
  <c r="F80" i="6"/>
  <c r="BA79" i="6"/>
  <c r="AZ79" i="6"/>
  <c r="AY79" i="6"/>
  <c r="AX79" i="6"/>
  <c r="AW79" i="6"/>
  <c r="AV79" i="6"/>
  <c r="AT79" i="6"/>
  <c r="AS79" i="6"/>
  <c r="AR79" i="6"/>
  <c r="AQ79" i="6"/>
  <c r="AP79" i="6"/>
  <c r="AO79" i="6"/>
  <c r="AM79" i="6"/>
  <c r="AL79" i="6"/>
  <c r="AK79" i="6"/>
  <c r="AJ79" i="6"/>
  <c r="AI79" i="6"/>
  <c r="AH79" i="6"/>
  <c r="AF79" i="6"/>
  <c r="AE79" i="6"/>
  <c r="AD79" i="6"/>
  <c r="AC79" i="6"/>
  <c r="AB79" i="6"/>
  <c r="AA79" i="6"/>
  <c r="Y79" i="6"/>
  <c r="X79" i="6"/>
  <c r="W79" i="6"/>
  <c r="V79" i="6"/>
  <c r="U79" i="6"/>
  <c r="T79" i="6"/>
  <c r="R79" i="6"/>
  <c r="Q79" i="6"/>
  <c r="P79" i="6"/>
  <c r="O79" i="6"/>
  <c r="N79" i="6"/>
  <c r="M79" i="6"/>
  <c r="K79" i="6"/>
  <c r="J79" i="6"/>
  <c r="I79" i="6"/>
  <c r="H79" i="6"/>
  <c r="G79" i="6"/>
  <c r="F79" i="6"/>
  <c r="BA78" i="6"/>
  <c r="AZ78" i="6"/>
  <c r="AY78" i="6"/>
  <c r="AX78" i="6"/>
  <c r="AW78" i="6"/>
  <c r="AV78" i="6"/>
  <c r="AT78" i="6"/>
  <c r="AS78" i="6"/>
  <c r="AR78" i="6"/>
  <c r="AQ78" i="6"/>
  <c r="AP78" i="6"/>
  <c r="AO78" i="6"/>
  <c r="AM78" i="6"/>
  <c r="AL78" i="6"/>
  <c r="AK78" i="6"/>
  <c r="AJ78" i="6"/>
  <c r="AI78" i="6"/>
  <c r="AH78" i="6"/>
  <c r="AF78" i="6"/>
  <c r="AE78" i="6"/>
  <c r="AD78" i="6"/>
  <c r="AC78" i="6"/>
  <c r="AB78" i="6"/>
  <c r="AA78" i="6"/>
  <c r="Y78" i="6"/>
  <c r="X78" i="6"/>
  <c r="W78" i="6"/>
  <c r="V78" i="6"/>
  <c r="U78" i="6"/>
  <c r="T78" i="6"/>
  <c r="R78" i="6"/>
  <c r="Q78" i="6"/>
  <c r="P78" i="6"/>
  <c r="O78" i="6"/>
  <c r="N78" i="6"/>
  <c r="M78" i="6"/>
  <c r="K78" i="6"/>
  <c r="J78" i="6"/>
  <c r="I78" i="6"/>
  <c r="H78" i="6"/>
  <c r="G78" i="6"/>
  <c r="F78" i="6"/>
  <c r="BA77" i="6"/>
  <c r="AZ77" i="6"/>
  <c r="AY77" i="6"/>
  <c r="AX77" i="6"/>
  <c r="AW77" i="6"/>
  <c r="AV77" i="6"/>
  <c r="AT77" i="6"/>
  <c r="AS77" i="6"/>
  <c r="AR77" i="6"/>
  <c r="AQ77" i="6"/>
  <c r="AP77" i="6"/>
  <c r="AO77" i="6"/>
  <c r="AM77" i="6"/>
  <c r="AL77" i="6"/>
  <c r="AK77" i="6"/>
  <c r="AJ77" i="6"/>
  <c r="AI77" i="6"/>
  <c r="AH77" i="6"/>
  <c r="AF77" i="6"/>
  <c r="AE77" i="6"/>
  <c r="AD77" i="6"/>
  <c r="AC77" i="6"/>
  <c r="AB77" i="6"/>
  <c r="AA77" i="6"/>
  <c r="Y77" i="6"/>
  <c r="X77" i="6"/>
  <c r="W77" i="6"/>
  <c r="V77" i="6"/>
  <c r="U77" i="6"/>
  <c r="T77" i="6"/>
  <c r="R77" i="6"/>
  <c r="Q77" i="6"/>
  <c r="P77" i="6"/>
  <c r="O77" i="6"/>
  <c r="N77" i="6"/>
  <c r="M77" i="6"/>
  <c r="K77" i="6"/>
  <c r="J77" i="6"/>
  <c r="I77" i="6"/>
  <c r="H77" i="6"/>
  <c r="G77" i="6"/>
  <c r="F77" i="6"/>
  <c r="BA76" i="6"/>
  <c r="AZ76" i="6"/>
  <c r="AY76" i="6"/>
  <c r="AX76" i="6"/>
  <c r="AW76" i="6"/>
  <c r="AV76" i="6"/>
  <c r="AT76" i="6"/>
  <c r="AS76" i="6"/>
  <c r="AR76" i="6"/>
  <c r="AQ76" i="6"/>
  <c r="AP76" i="6"/>
  <c r="AO76" i="6"/>
  <c r="AM76" i="6"/>
  <c r="AL76" i="6"/>
  <c r="AK76" i="6"/>
  <c r="AJ76" i="6"/>
  <c r="AI76" i="6"/>
  <c r="AH76" i="6"/>
  <c r="AF76" i="6"/>
  <c r="AE76" i="6"/>
  <c r="AD76" i="6"/>
  <c r="AC76" i="6"/>
  <c r="AB76" i="6"/>
  <c r="AA76" i="6"/>
  <c r="Y76" i="6"/>
  <c r="X76" i="6"/>
  <c r="W76" i="6"/>
  <c r="V76" i="6"/>
  <c r="U76" i="6"/>
  <c r="T76" i="6"/>
  <c r="R76" i="6"/>
  <c r="Q76" i="6"/>
  <c r="P76" i="6"/>
  <c r="O76" i="6"/>
  <c r="N76" i="6"/>
  <c r="M76" i="6"/>
  <c r="K76" i="6"/>
  <c r="J76" i="6"/>
  <c r="I76" i="6"/>
  <c r="H76" i="6"/>
  <c r="G76" i="6"/>
  <c r="F76" i="6"/>
  <c r="BA75" i="6"/>
  <c r="AZ75" i="6"/>
  <c r="AY75" i="6"/>
  <c r="AX75" i="6"/>
  <c r="AW75" i="6"/>
  <c r="AV75" i="6"/>
  <c r="AT75" i="6"/>
  <c r="AS75" i="6"/>
  <c r="AR75" i="6"/>
  <c r="AQ75" i="6"/>
  <c r="AP75" i="6"/>
  <c r="AO75" i="6"/>
  <c r="AM75" i="6"/>
  <c r="AL75" i="6"/>
  <c r="AK75" i="6"/>
  <c r="AJ75" i="6"/>
  <c r="AI75" i="6"/>
  <c r="AH75" i="6"/>
  <c r="AF75" i="6"/>
  <c r="AE75" i="6"/>
  <c r="AD75" i="6"/>
  <c r="AC75" i="6"/>
  <c r="AB75" i="6"/>
  <c r="AA75" i="6"/>
  <c r="Y75" i="6"/>
  <c r="X75" i="6"/>
  <c r="W75" i="6"/>
  <c r="V75" i="6"/>
  <c r="U75" i="6"/>
  <c r="T75" i="6"/>
  <c r="R75" i="6"/>
  <c r="Q75" i="6"/>
  <c r="P75" i="6"/>
  <c r="O75" i="6"/>
  <c r="N75" i="6"/>
  <c r="M75" i="6"/>
  <c r="K75" i="6"/>
  <c r="J75" i="6"/>
  <c r="I75" i="6"/>
  <c r="H75" i="6"/>
  <c r="G75" i="6"/>
  <c r="F75" i="6"/>
  <c r="BA74" i="6"/>
  <c r="AZ74" i="6"/>
  <c r="AY74" i="6"/>
  <c r="AX74" i="6"/>
  <c r="AW74" i="6"/>
  <c r="AV74" i="6"/>
  <c r="AT74" i="6"/>
  <c r="AS74" i="6"/>
  <c r="AR74" i="6"/>
  <c r="AQ74" i="6"/>
  <c r="AP74" i="6"/>
  <c r="AO74" i="6"/>
  <c r="AM74" i="6"/>
  <c r="AL74" i="6"/>
  <c r="AK74" i="6"/>
  <c r="AJ74" i="6"/>
  <c r="AI74" i="6"/>
  <c r="AH74" i="6"/>
  <c r="AF74" i="6"/>
  <c r="AE74" i="6"/>
  <c r="AD74" i="6"/>
  <c r="AC74" i="6"/>
  <c r="AB74" i="6"/>
  <c r="AA74" i="6"/>
  <c r="Y74" i="6"/>
  <c r="X74" i="6"/>
  <c r="W74" i="6"/>
  <c r="V74" i="6"/>
  <c r="U74" i="6"/>
  <c r="T74" i="6"/>
  <c r="R74" i="6"/>
  <c r="Q74" i="6"/>
  <c r="P74" i="6"/>
  <c r="O74" i="6"/>
  <c r="N74" i="6"/>
  <c r="M74" i="6"/>
  <c r="K74" i="6"/>
  <c r="J74" i="6"/>
  <c r="I74" i="6"/>
  <c r="H74" i="6"/>
  <c r="G74" i="6"/>
  <c r="F74" i="6"/>
  <c r="BA73" i="6"/>
  <c r="AZ73" i="6"/>
  <c r="AY73" i="6"/>
  <c r="AX73" i="6"/>
  <c r="AW73" i="6"/>
  <c r="AV73" i="6"/>
  <c r="AT73" i="6"/>
  <c r="AS73" i="6"/>
  <c r="AR73" i="6"/>
  <c r="AQ73" i="6"/>
  <c r="AP73" i="6"/>
  <c r="AO73" i="6"/>
  <c r="AM73" i="6"/>
  <c r="AL73" i="6"/>
  <c r="AK73" i="6"/>
  <c r="AJ73" i="6"/>
  <c r="AI73" i="6"/>
  <c r="AH73" i="6"/>
  <c r="AF73" i="6"/>
  <c r="AE73" i="6"/>
  <c r="AD73" i="6"/>
  <c r="AC73" i="6"/>
  <c r="AB73" i="6"/>
  <c r="AA73" i="6"/>
  <c r="Y73" i="6"/>
  <c r="X73" i="6"/>
  <c r="W73" i="6"/>
  <c r="V73" i="6"/>
  <c r="U73" i="6"/>
  <c r="T73" i="6"/>
  <c r="R73" i="6"/>
  <c r="Q73" i="6"/>
  <c r="P73" i="6"/>
  <c r="O73" i="6"/>
  <c r="N73" i="6"/>
  <c r="M73" i="6"/>
  <c r="K73" i="6"/>
  <c r="J73" i="6"/>
  <c r="I73" i="6"/>
  <c r="H73" i="6"/>
  <c r="G73" i="6"/>
  <c r="F73" i="6"/>
  <c r="BA72" i="6"/>
  <c r="AZ72" i="6"/>
  <c r="AY72" i="6"/>
  <c r="AX72" i="6"/>
  <c r="AW72" i="6"/>
  <c r="AV72" i="6"/>
  <c r="AT72" i="6"/>
  <c r="AS72" i="6"/>
  <c r="AR72" i="6"/>
  <c r="AQ72" i="6"/>
  <c r="AP72" i="6"/>
  <c r="AO72" i="6"/>
  <c r="AM72" i="6"/>
  <c r="AL72" i="6"/>
  <c r="AK72" i="6"/>
  <c r="AJ72" i="6"/>
  <c r="AI72" i="6"/>
  <c r="AH72" i="6"/>
  <c r="AF72" i="6"/>
  <c r="AE72" i="6"/>
  <c r="AD72" i="6"/>
  <c r="AC72" i="6"/>
  <c r="AB72" i="6"/>
  <c r="AA72" i="6"/>
  <c r="Y72" i="6"/>
  <c r="X72" i="6"/>
  <c r="W72" i="6"/>
  <c r="V72" i="6"/>
  <c r="U72" i="6"/>
  <c r="T72" i="6"/>
  <c r="R72" i="6"/>
  <c r="Q72" i="6"/>
  <c r="P72" i="6"/>
  <c r="O72" i="6"/>
  <c r="N72" i="6"/>
  <c r="M72" i="6"/>
  <c r="K72" i="6"/>
  <c r="J72" i="6"/>
  <c r="I72" i="6"/>
  <c r="H72" i="6"/>
  <c r="G72" i="6"/>
  <c r="F72" i="6"/>
  <c r="BA71" i="6"/>
  <c r="AZ71" i="6"/>
  <c r="AY71" i="6"/>
  <c r="AX71" i="6"/>
  <c r="AW71" i="6"/>
  <c r="AV71" i="6"/>
  <c r="AT71" i="6"/>
  <c r="AS71" i="6"/>
  <c r="AR71" i="6"/>
  <c r="AQ71" i="6"/>
  <c r="AP71" i="6"/>
  <c r="AO71" i="6"/>
  <c r="AM71" i="6"/>
  <c r="AL71" i="6"/>
  <c r="AK71" i="6"/>
  <c r="AJ71" i="6"/>
  <c r="AI71" i="6"/>
  <c r="AH71" i="6"/>
  <c r="AF71" i="6"/>
  <c r="AE71" i="6"/>
  <c r="AD71" i="6"/>
  <c r="AC71" i="6"/>
  <c r="AB71" i="6"/>
  <c r="AA71" i="6"/>
  <c r="Y71" i="6"/>
  <c r="X71" i="6"/>
  <c r="W71" i="6"/>
  <c r="V71" i="6"/>
  <c r="U71" i="6"/>
  <c r="T71" i="6"/>
  <c r="R71" i="6"/>
  <c r="Q71" i="6"/>
  <c r="P71" i="6"/>
  <c r="O71" i="6"/>
  <c r="N71" i="6"/>
  <c r="M71" i="6"/>
  <c r="K71" i="6"/>
  <c r="J71" i="6"/>
  <c r="I71" i="6"/>
  <c r="H71" i="6"/>
  <c r="G71" i="6"/>
  <c r="F71" i="6"/>
  <c r="BA70" i="6"/>
  <c r="AZ70" i="6"/>
  <c r="AY70" i="6"/>
  <c r="AX70" i="6"/>
  <c r="AW70" i="6"/>
  <c r="AV70" i="6"/>
  <c r="AT70" i="6"/>
  <c r="AS70" i="6"/>
  <c r="AR70" i="6"/>
  <c r="AQ70" i="6"/>
  <c r="AP70" i="6"/>
  <c r="AO70" i="6"/>
  <c r="AM70" i="6"/>
  <c r="AL70" i="6"/>
  <c r="AK70" i="6"/>
  <c r="AJ70" i="6"/>
  <c r="AI70" i="6"/>
  <c r="AH70" i="6"/>
  <c r="AF70" i="6"/>
  <c r="AE70" i="6"/>
  <c r="AD70" i="6"/>
  <c r="AC70" i="6"/>
  <c r="AB70" i="6"/>
  <c r="AA70" i="6"/>
  <c r="Y70" i="6"/>
  <c r="X70" i="6"/>
  <c r="W70" i="6"/>
  <c r="V70" i="6"/>
  <c r="U70" i="6"/>
  <c r="T70" i="6"/>
  <c r="R70" i="6"/>
  <c r="Q70" i="6"/>
  <c r="P70" i="6"/>
  <c r="O70" i="6"/>
  <c r="N70" i="6"/>
  <c r="M70" i="6"/>
  <c r="K70" i="6"/>
  <c r="J70" i="6"/>
  <c r="I70" i="6"/>
  <c r="H70" i="6"/>
  <c r="G70" i="6"/>
  <c r="F70" i="6"/>
  <c r="BA69" i="6"/>
  <c r="AZ69" i="6"/>
  <c r="AY69" i="6"/>
  <c r="AX69" i="6"/>
  <c r="AW69" i="6"/>
  <c r="AV69" i="6"/>
  <c r="AT69" i="6"/>
  <c r="AS69" i="6"/>
  <c r="AR69" i="6"/>
  <c r="AQ69" i="6"/>
  <c r="AP69" i="6"/>
  <c r="AO69" i="6"/>
  <c r="AM69" i="6"/>
  <c r="AL69" i="6"/>
  <c r="AK69" i="6"/>
  <c r="AJ69" i="6"/>
  <c r="AI69" i="6"/>
  <c r="AH69" i="6"/>
  <c r="AF69" i="6"/>
  <c r="AE69" i="6"/>
  <c r="AD69" i="6"/>
  <c r="AC69" i="6"/>
  <c r="AB69" i="6"/>
  <c r="AA69" i="6"/>
  <c r="Y69" i="6"/>
  <c r="X69" i="6"/>
  <c r="W69" i="6"/>
  <c r="V69" i="6"/>
  <c r="U69" i="6"/>
  <c r="T69" i="6"/>
  <c r="R69" i="6"/>
  <c r="Q69" i="6"/>
  <c r="P69" i="6"/>
  <c r="O69" i="6"/>
  <c r="N69" i="6"/>
  <c r="M69" i="6"/>
  <c r="K69" i="6"/>
  <c r="J69" i="6"/>
  <c r="I69" i="6"/>
  <c r="H69" i="6"/>
  <c r="G69" i="6"/>
  <c r="F69" i="6"/>
  <c r="BA68" i="6"/>
  <c r="AZ68" i="6"/>
  <c r="AY68" i="6"/>
  <c r="AX68" i="6"/>
  <c r="AW68" i="6"/>
  <c r="AV68" i="6"/>
  <c r="AT68" i="6"/>
  <c r="AS68" i="6"/>
  <c r="AR68" i="6"/>
  <c r="AQ68" i="6"/>
  <c r="AP68" i="6"/>
  <c r="AO68" i="6"/>
  <c r="AM68" i="6"/>
  <c r="AL68" i="6"/>
  <c r="AK68" i="6"/>
  <c r="AJ68" i="6"/>
  <c r="AI68" i="6"/>
  <c r="AH68" i="6"/>
  <c r="AF68" i="6"/>
  <c r="AE68" i="6"/>
  <c r="AD68" i="6"/>
  <c r="AC68" i="6"/>
  <c r="AB68" i="6"/>
  <c r="AA68" i="6"/>
  <c r="Y68" i="6"/>
  <c r="X68" i="6"/>
  <c r="W68" i="6"/>
  <c r="V68" i="6"/>
  <c r="U68" i="6"/>
  <c r="T68" i="6"/>
  <c r="R68" i="6"/>
  <c r="Q68" i="6"/>
  <c r="P68" i="6"/>
  <c r="O68" i="6"/>
  <c r="N68" i="6"/>
  <c r="M68" i="6"/>
  <c r="K68" i="6"/>
  <c r="J68" i="6"/>
  <c r="I68" i="6"/>
  <c r="H68" i="6"/>
  <c r="G68" i="6"/>
  <c r="F68" i="6"/>
  <c r="BA67" i="6"/>
  <c r="AZ67" i="6"/>
  <c r="AY67" i="6"/>
  <c r="AX67" i="6"/>
  <c r="AW67" i="6"/>
  <c r="AV67" i="6"/>
  <c r="AT67" i="6"/>
  <c r="AS67" i="6"/>
  <c r="AR67" i="6"/>
  <c r="AQ67" i="6"/>
  <c r="AP67" i="6"/>
  <c r="AO67" i="6"/>
  <c r="AM67" i="6"/>
  <c r="AL67" i="6"/>
  <c r="AK67" i="6"/>
  <c r="AJ67" i="6"/>
  <c r="AI67" i="6"/>
  <c r="AH67" i="6"/>
  <c r="AF67" i="6"/>
  <c r="AE67" i="6"/>
  <c r="AD67" i="6"/>
  <c r="AC67" i="6"/>
  <c r="AB67" i="6"/>
  <c r="AA67" i="6"/>
  <c r="Y67" i="6"/>
  <c r="X67" i="6"/>
  <c r="W67" i="6"/>
  <c r="V67" i="6"/>
  <c r="U67" i="6"/>
  <c r="T67" i="6"/>
  <c r="R67" i="6"/>
  <c r="Q67" i="6"/>
  <c r="P67" i="6"/>
  <c r="O67" i="6"/>
  <c r="N67" i="6"/>
  <c r="M67" i="6"/>
  <c r="K67" i="6"/>
  <c r="J67" i="6"/>
  <c r="I67" i="6"/>
  <c r="H67" i="6"/>
  <c r="G67" i="6"/>
  <c r="F67" i="6"/>
  <c r="BA66" i="6"/>
  <c r="AZ66" i="6"/>
  <c r="AY66" i="6"/>
  <c r="AX66" i="6"/>
  <c r="AW66" i="6"/>
  <c r="AV66" i="6"/>
  <c r="AT66" i="6"/>
  <c r="AS66" i="6"/>
  <c r="AR66" i="6"/>
  <c r="AQ66" i="6"/>
  <c r="AP66" i="6"/>
  <c r="AO66" i="6"/>
  <c r="AM66" i="6"/>
  <c r="AL66" i="6"/>
  <c r="AK66" i="6"/>
  <c r="AJ66" i="6"/>
  <c r="AI66" i="6"/>
  <c r="AH66" i="6"/>
  <c r="AF66" i="6"/>
  <c r="AE66" i="6"/>
  <c r="AD66" i="6"/>
  <c r="AC66" i="6"/>
  <c r="AB66" i="6"/>
  <c r="AA66" i="6"/>
  <c r="Y66" i="6"/>
  <c r="X66" i="6"/>
  <c r="W66" i="6"/>
  <c r="V66" i="6"/>
  <c r="U66" i="6"/>
  <c r="T66" i="6"/>
  <c r="R66" i="6"/>
  <c r="Q66" i="6"/>
  <c r="P66" i="6"/>
  <c r="O66" i="6"/>
  <c r="N66" i="6"/>
  <c r="M66" i="6"/>
  <c r="K66" i="6"/>
  <c r="J66" i="6"/>
  <c r="I66" i="6"/>
  <c r="H66" i="6"/>
  <c r="G66" i="6"/>
  <c r="F66" i="6"/>
  <c r="BA65" i="6"/>
  <c r="AZ65" i="6"/>
  <c r="AY65" i="6"/>
  <c r="AX65" i="6"/>
  <c r="AW65" i="6"/>
  <c r="AV65" i="6"/>
  <c r="AT65" i="6"/>
  <c r="AS65" i="6"/>
  <c r="AR65" i="6"/>
  <c r="AQ65" i="6"/>
  <c r="AP65" i="6"/>
  <c r="AO65" i="6"/>
  <c r="AM65" i="6"/>
  <c r="AL65" i="6"/>
  <c r="AK65" i="6"/>
  <c r="AJ65" i="6"/>
  <c r="AI65" i="6"/>
  <c r="AH65" i="6"/>
  <c r="AF65" i="6"/>
  <c r="AE65" i="6"/>
  <c r="AD65" i="6"/>
  <c r="AC65" i="6"/>
  <c r="AB65" i="6"/>
  <c r="AA65" i="6"/>
  <c r="Y65" i="6"/>
  <c r="X65" i="6"/>
  <c r="W65" i="6"/>
  <c r="V65" i="6"/>
  <c r="U65" i="6"/>
  <c r="T65" i="6"/>
  <c r="R65" i="6"/>
  <c r="Q65" i="6"/>
  <c r="P65" i="6"/>
  <c r="O65" i="6"/>
  <c r="N65" i="6"/>
  <c r="M65" i="6"/>
  <c r="K65" i="6"/>
  <c r="J65" i="6"/>
  <c r="I65" i="6"/>
  <c r="H65" i="6"/>
  <c r="G65" i="6"/>
  <c r="F65" i="6"/>
  <c r="BA64" i="6"/>
  <c r="AZ64" i="6"/>
  <c r="AY64" i="6"/>
  <c r="AX64" i="6"/>
  <c r="AW64" i="6"/>
  <c r="AV64" i="6"/>
  <c r="AT64" i="6"/>
  <c r="AS64" i="6"/>
  <c r="AR64" i="6"/>
  <c r="AQ64" i="6"/>
  <c r="AP64" i="6"/>
  <c r="AO64" i="6"/>
  <c r="AM64" i="6"/>
  <c r="AL64" i="6"/>
  <c r="AK64" i="6"/>
  <c r="AJ64" i="6"/>
  <c r="AI64" i="6"/>
  <c r="AH64" i="6"/>
  <c r="AF64" i="6"/>
  <c r="AE64" i="6"/>
  <c r="AD64" i="6"/>
  <c r="AC64" i="6"/>
  <c r="AB64" i="6"/>
  <c r="AA64" i="6"/>
  <c r="Y64" i="6"/>
  <c r="X64" i="6"/>
  <c r="W64" i="6"/>
  <c r="V64" i="6"/>
  <c r="U64" i="6"/>
  <c r="T64" i="6"/>
  <c r="R64" i="6"/>
  <c r="Q64" i="6"/>
  <c r="P64" i="6"/>
  <c r="O64" i="6"/>
  <c r="N64" i="6"/>
  <c r="M64" i="6"/>
  <c r="K64" i="6"/>
  <c r="J64" i="6"/>
  <c r="I64" i="6"/>
  <c r="H64" i="6"/>
  <c r="G64" i="6"/>
  <c r="F64" i="6"/>
  <c r="BA63" i="6"/>
  <c r="AZ63" i="6"/>
  <c r="AY63" i="6"/>
  <c r="AX63" i="6"/>
  <c r="AW63" i="6"/>
  <c r="AV63" i="6"/>
  <c r="AT63" i="6"/>
  <c r="AS63" i="6"/>
  <c r="AR63" i="6"/>
  <c r="AQ63" i="6"/>
  <c r="AP63" i="6"/>
  <c r="AO63" i="6"/>
  <c r="AM63" i="6"/>
  <c r="AL63" i="6"/>
  <c r="AK63" i="6"/>
  <c r="AJ63" i="6"/>
  <c r="AI63" i="6"/>
  <c r="AH63" i="6"/>
  <c r="AF63" i="6"/>
  <c r="AE63" i="6"/>
  <c r="AD63" i="6"/>
  <c r="AC63" i="6"/>
  <c r="AB63" i="6"/>
  <c r="AA63" i="6"/>
  <c r="Y63" i="6"/>
  <c r="X63" i="6"/>
  <c r="W63" i="6"/>
  <c r="V63" i="6"/>
  <c r="U63" i="6"/>
  <c r="T63" i="6"/>
  <c r="R63" i="6"/>
  <c r="Q63" i="6"/>
  <c r="P63" i="6"/>
  <c r="O63" i="6"/>
  <c r="N63" i="6"/>
  <c r="M63" i="6"/>
  <c r="K63" i="6"/>
  <c r="J63" i="6"/>
  <c r="I63" i="6"/>
  <c r="H63" i="6"/>
  <c r="G63" i="6"/>
  <c r="F63" i="6"/>
  <c r="BA62" i="6"/>
  <c r="AZ62" i="6"/>
  <c r="AY62" i="6"/>
  <c r="AX62" i="6"/>
  <c r="AW62" i="6"/>
  <c r="AV62" i="6"/>
  <c r="AT62" i="6"/>
  <c r="AS62" i="6"/>
  <c r="AR62" i="6"/>
  <c r="AQ62" i="6"/>
  <c r="AP62" i="6"/>
  <c r="AO62" i="6"/>
  <c r="AM62" i="6"/>
  <c r="AL62" i="6"/>
  <c r="AK62" i="6"/>
  <c r="AJ62" i="6"/>
  <c r="AI62" i="6"/>
  <c r="AH62" i="6"/>
  <c r="AF62" i="6"/>
  <c r="AE62" i="6"/>
  <c r="AD62" i="6"/>
  <c r="AC62" i="6"/>
  <c r="AB62" i="6"/>
  <c r="AA62" i="6"/>
  <c r="Y62" i="6"/>
  <c r="X62" i="6"/>
  <c r="W62" i="6"/>
  <c r="V62" i="6"/>
  <c r="U62" i="6"/>
  <c r="T62" i="6"/>
  <c r="R62" i="6"/>
  <c r="Q62" i="6"/>
  <c r="P62" i="6"/>
  <c r="O62" i="6"/>
  <c r="N62" i="6"/>
  <c r="M62" i="6"/>
  <c r="K62" i="6"/>
  <c r="J62" i="6"/>
  <c r="I62" i="6"/>
  <c r="H62" i="6"/>
  <c r="G62" i="6"/>
  <c r="F62" i="6"/>
  <c r="BA61" i="6"/>
  <c r="AZ61" i="6"/>
  <c r="AY61" i="6"/>
  <c r="AX61" i="6"/>
  <c r="AW61" i="6"/>
  <c r="AV61" i="6"/>
  <c r="AT61" i="6"/>
  <c r="AS61" i="6"/>
  <c r="AR61" i="6"/>
  <c r="AQ61" i="6"/>
  <c r="AP61" i="6"/>
  <c r="AO61" i="6"/>
  <c r="AM61" i="6"/>
  <c r="AL61" i="6"/>
  <c r="AK61" i="6"/>
  <c r="AJ61" i="6"/>
  <c r="AI61" i="6"/>
  <c r="AH61" i="6"/>
  <c r="AF61" i="6"/>
  <c r="AE61" i="6"/>
  <c r="AD61" i="6"/>
  <c r="AC61" i="6"/>
  <c r="AB61" i="6"/>
  <c r="AA61" i="6"/>
  <c r="Y61" i="6"/>
  <c r="X61" i="6"/>
  <c r="W61" i="6"/>
  <c r="V61" i="6"/>
  <c r="U61" i="6"/>
  <c r="T61" i="6"/>
  <c r="R61" i="6"/>
  <c r="Q61" i="6"/>
  <c r="P61" i="6"/>
  <c r="O61" i="6"/>
  <c r="N61" i="6"/>
  <c r="M61" i="6"/>
  <c r="K61" i="6"/>
  <c r="J61" i="6"/>
  <c r="I61" i="6"/>
  <c r="H61" i="6"/>
  <c r="G61" i="6"/>
  <c r="F61" i="6"/>
  <c r="BA60" i="6"/>
  <c r="AZ60" i="6"/>
  <c r="AY60" i="6"/>
  <c r="AX60" i="6"/>
  <c r="AW60" i="6"/>
  <c r="AV60" i="6"/>
  <c r="AT60" i="6"/>
  <c r="AS60" i="6"/>
  <c r="AR60" i="6"/>
  <c r="AQ60" i="6"/>
  <c r="AP60" i="6"/>
  <c r="AO60" i="6"/>
  <c r="AM60" i="6"/>
  <c r="AL60" i="6"/>
  <c r="AK60" i="6"/>
  <c r="AJ60" i="6"/>
  <c r="AI60" i="6"/>
  <c r="AH60" i="6"/>
  <c r="AF60" i="6"/>
  <c r="AE60" i="6"/>
  <c r="AD60" i="6"/>
  <c r="AC60" i="6"/>
  <c r="AB60" i="6"/>
  <c r="AA60" i="6"/>
  <c r="Y60" i="6"/>
  <c r="X60" i="6"/>
  <c r="W60" i="6"/>
  <c r="V60" i="6"/>
  <c r="U60" i="6"/>
  <c r="T60" i="6"/>
  <c r="R60" i="6"/>
  <c r="Q60" i="6"/>
  <c r="P60" i="6"/>
  <c r="O60" i="6"/>
  <c r="N60" i="6"/>
  <c r="M60" i="6"/>
  <c r="K60" i="6"/>
  <c r="J60" i="6"/>
  <c r="I60" i="6"/>
  <c r="H60" i="6"/>
  <c r="G60" i="6"/>
  <c r="F60" i="6"/>
  <c r="BA59" i="6"/>
  <c r="AZ59" i="6"/>
  <c r="AY59" i="6"/>
  <c r="AX59" i="6"/>
  <c r="AW59" i="6"/>
  <c r="AV59" i="6"/>
  <c r="AT59" i="6"/>
  <c r="AS59" i="6"/>
  <c r="AR59" i="6"/>
  <c r="AQ59" i="6"/>
  <c r="AP59" i="6"/>
  <c r="AO59" i="6"/>
  <c r="AM59" i="6"/>
  <c r="AL59" i="6"/>
  <c r="AK59" i="6"/>
  <c r="AJ59" i="6"/>
  <c r="AI59" i="6"/>
  <c r="AH59" i="6"/>
  <c r="AF59" i="6"/>
  <c r="AE59" i="6"/>
  <c r="AD59" i="6"/>
  <c r="AC59" i="6"/>
  <c r="AB59" i="6"/>
  <c r="AA59" i="6"/>
  <c r="Y59" i="6"/>
  <c r="X59" i="6"/>
  <c r="W59" i="6"/>
  <c r="V59" i="6"/>
  <c r="U59" i="6"/>
  <c r="T59" i="6"/>
  <c r="R59" i="6"/>
  <c r="Q59" i="6"/>
  <c r="P59" i="6"/>
  <c r="O59" i="6"/>
  <c r="N59" i="6"/>
  <c r="M59" i="6"/>
  <c r="K59" i="6"/>
  <c r="J59" i="6"/>
  <c r="I59" i="6"/>
  <c r="H59" i="6"/>
  <c r="G59" i="6"/>
  <c r="F59" i="6"/>
  <c r="BA58" i="6"/>
  <c r="AZ58" i="6"/>
  <c r="AY58" i="6"/>
  <c r="AX58" i="6"/>
  <c r="AW58" i="6"/>
  <c r="AV58" i="6"/>
  <c r="AT58" i="6"/>
  <c r="AS58" i="6"/>
  <c r="AR58" i="6"/>
  <c r="AQ58" i="6"/>
  <c r="AP58" i="6"/>
  <c r="AO58" i="6"/>
  <c r="AM58" i="6"/>
  <c r="AL58" i="6"/>
  <c r="AK58" i="6"/>
  <c r="AJ58" i="6"/>
  <c r="AI58" i="6"/>
  <c r="AH58" i="6"/>
  <c r="AF58" i="6"/>
  <c r="AE58" i="6"/>
  <c r="AD58" i="6"/>
  <c r="AC58" i="6"/>
  <c r="AB58" i="6"/>
  <c r="AA58" i="6"/>
  <c r="Y58" i="6"/>
  <c r="X58" i="6"/>
  <c r="W58" i="6"/>
  <c r="V58" i="6"/>
  <c r="U58" i="6"/>
  <c r="T58" i="6"/>
  <c r="R58" i="6"/>
  <c r="Q58" i="6"/>
  <c r="P58" i="6"/>
  <c r="O58" i="6"/>
  <c r="N58" i="6"/>
  <c r="M58" i="6"/>
  <c r="K58" i="6"/>
  <c r="J58" i="6"/>
  <c r="I58" i="6"/>
  <c r="H58" i="6"/>
  <c r="G58" i="6"/>
  <c r="F58" i="6"/>
  <c r="BA57" i="6"/>
  <c r="AZ57" i="6"/>
  <c r="AY57" i="6"/>
  <c r="AX57" i="6"/>
  <c r="AW57" i="6"/>
  <c r="AV57" i="6"/>
  <c r="AT57" i="6"/>
  <c r="AS57" i="6"/>
  <c r="AR57" i="6"/>
  <c r="AQ57" i="6"/>
  <c r="AP57" i="6"/>
  <c r="AO57" i="6"/>
  <c r="AM57" i="6"/>
  <c r="AL57" i="6"/>
  <c r="AK57" i="6"/>
  <c r="AJ57" i="6"/>
  <c r="AI57" i="6"/>
  <c r="AH57" i="6"/>
  <c r="AF57" i="6"/>
  <c r="AE57" i="6"/>
  <c r="AD57" i="6"/>
  <c r="AC57" i="6"/>
  <c r="AB57" i="6"/>
  <c r="AA57" i="6"/>
  <c r="Y57" i="6"/>
  <c r="X57" i="6"/>
  <c r="W57" i="6"/>
  <c r="V57" i="6"/>
  <c r="U57" i="6"/>
  <c r="T57" i="6"/>
  <c r="R57" i="6"/>
  <c r="Q57" i="6"/>
  <c r="P57" i="6"/>
  <c r="O57" i="6"/>
  <c r="N57" i="6"/>
  <c r="M57" i="6"/>
  <c r="K57" i="6"/>
  <c r="J57" i="6"/>
  <c r="I57" i="6"/>
  <c r="H57" i="6"/>
  <c r="G57" i="6"/>
  <c r="F57" i="6"/>
  <c r="BA56" i="6"/>
  <c r="AZ56" i="6"/>
  <c r="AY56" i="6"/>
  <c r="AX56" i="6"/>
  <c r="AW56" i="6"/>
  <c r="AV56" i="6"/>
  <c r="AT56" i="6"/>
  <c r="AS56" i="6"/>
  <c r="AR56" i="6"/>
  <c r="AQ56" i="6"/>
  <c r="AP56" i="6"/>
  <c r="AO56" i="6"/>
  <c r="AM56" i="6"/>
  <c r="AL56" i="6"/>
  <c r="AK56" i="6"/>
  <c r="AJ56" i="6"/>
  <c r="AI56" i="6"/>
  <c r="AH56" i="6"/>
  <c r="AF56" i="6"/>
  <c r="AE56" i="6"/>
  <c r="AD56" i="6"/>
  <c r="AC56" i="6"/>
  <c r="AB56" i="6"/>
  <c r="AA56" i="6"/>
  <c r="Y56" i="6"/>
  <c r="X56" i="6"/>
  <c r="W56" i="6"/>
  <c r="V56" i="6"/>
  <c r="U56" i="6"/>
  <c r="T56" i="6"/>
  <c r="R56" i="6"/>
  <c r="Q56" i="6"/>
  <c r="P56" i="6"/>
  <c r="O56" i="6"/>
  <c r="N56" i="6"/>
  <c r="M56" i="6"/>
  <c r="K56" i="6"/>
  <c r="J56" i="6"/>
  <c r="I56" i="6"/>
  <c r="H56" i="6"/>
  <c r="G56" i="6"/>
  <c r="F56" i="6"/>
  <c r="BA55" i="6"/>
  <c r="AZ55" i="6"/>
  <c r="AY55" i="6"/>
  <c r="AX55" i="6"/>
  <c r="AW55" i="6"/>
  <c r="AV55" i="6"/>
  <c r="AT55" i="6"/>
  <c r="AS55" i="6"/>
  <c r="AR55" i="6"/>
  <c r="AQ55" i="6"/>
  <c r="AP55" i="6"/>
  <c r="AO55" i="6"/>
  <c r="AM55" i="6"/>
  <c r="AL55" i="6"/>
  <c r="AK55" i="6"/>
  <c r="AJ55" i="6"/>
  <c r="AI55" i="6"/>
  <c r="AH55" i="6"/>
  <c r="AF55" i="6"/>
  <c r="AE55" i="6"/>
  <c r="AD55" i="6"/>
  <c r="AC55" i="6"/>
  <c r="AB55" i="6"/>
  <c r="AA55" i="6"/>
  <c r="Y55" i="6"/>
  <c r="X55" i="6"/>
  <c r="W55" i="6"/>
  <c r="V55" i="6"/>
  <c r="U55" i="6"/>
  <c r="T55" i="6"/>
  <c r="R55" i="6"/>
  <c r="Q55" i="6"/>
  <c r="P55" i="6"/>
  <c r="O55" i="6"/>
  <c r="N55" i="6"/>
  <c r="M55" i="6"/>
  <c r="K55" i="6"/>
  <c r="J55" i="6"/>
  <c r="I55" i="6"/>
  <c r="H55" i="6"/>
  <c r="G55" i="6"/>
  <c r="F55" i="6"/>
  <c r="BA54" i="6"/>
  <c r="AZ54" i="6"/>
  <c r="AY54" i="6"/>
  <c r="AX54" i="6"/>
  <c r="AW54" i="6"/>
  <c r="AV54" i="6"/>
  <c r="AT54" i="6"/>
  <c r="AS54" i="6"/>
  <c r="AR54" i="6"/>
  <c r="AQ54" i="6"/>
  <c r="AP54" i="6"/>
  <c r="AO54" i="6"/>
  <c r="AM54" i="6"/>
  <c r="AL54" i="6"/>
  <c r="AK54" i="6"/>
  <c r="AJ54" i="6"/>
  <c r="AI54" i="6"/>
  <c r="AH54" i="6"/>
  <c r="AF54" i="6"/>
  <c r="AE54" i="6"/>
  <c r="AD54" i="6"/>
  <c r="AC54" i="6"/>
  <c r="AB54" i="6"/>
  <c r="AA54" i="6"/>
  <c r="Y54" i="6"/>
  <c r="X54" i="6"/>
  <c r="W54" i="6"/>
  <c r="V54" i="6"/>
  <c r="U54" i="6"/>
  <c r="T54" i="6"/>
  <c r="R54" i="6"/>
  <c r="Q54" i="6"/>
  <c r="P54" i="6"/>
  <c r="O54" i="6"/>
  <c r="N54" i="6"/>
  <c r="M54" i="6"/>
  <c r="K54" i="6"/>
  <c r="J54" i="6"/>
  <c r="I54" i="6"/>
  <c r="H54" i="6"/>
  <c r="G54" i="6"/>
  <c r="F54" i="6"/>
  <c r="BA53" i="6"/>
  <c r="AZ53" i="6"/>
  <c r="AY53" i="6"/>
  <c r="AX53" i="6"/>
  <c r="AW53" i="6"/>
  <c r="AV53" i="6"/>
  <c r="AT53" i="6"/>
  <c r="AS53" i="6"/>
  <c r="AR53" i="6"/>
  <c r="AQ53" i="6"/>
  <c r="AP53" i="6"/>
  <c r="AO53" i="6"/>
  <c r="AM53" i="6"/>
  <c r="AL53" i="6"/>
  <c r="AK53" i="6"/>
  <c r="AJ53" i="6"/>
  <c r="AI53" i="6"/>
  <c r="AH53" i="6"/>
  <c r="AF53" i="6"/>
  <c r="AE53" i="6"/>
  <c r="AD53" i="6"/>
  <c r="AC53" i="6"/>
  <c r="AB53" i="6"/>
  <c r="AA53" i="6"/>
  <c r="Y53" i="6"/>
  <c r="X53" i="6"/>
  <c r="W53" i="6"/>
  <c r="V53" i="6"/>
  <c r="U53" i="6"/>
  <c r="T53" i="6"/>
  <c r="R53" i="6"/>
  <c r="Q53" i="6"/>
  <c r="P53" i="6"/>
  <c r="O53" i="6"/>
  <c r="N53" i="6"/>
  <c r="M53" i="6"/>
  <c r="K53" i="6"/>
  <c r="J53" i="6"/>
  <c r="I53" i="6"/>
  <c r="H53" i="6"/>
  <c r="G53" i="6"/>
  <c r="F53" i="6"/>
  <c r="BA52" i="6"/>
  <c r="AZ52" i="6"/>
  <c r="AY52" i="6"/>
  <c r="AX52" i="6"/>
  <c r="AW52" i="6"/>
  <c r="AV52" i="6"/>
  <c r="AT52" i="6"/>
  <c r="AS52" i="6"/>
  <c r="AR52" i="6"/>
  <c r="AQ52" i="6"/>
  <c r="AP52" i="6"/>
  <c r="AO52" i="6"/>
  <c r="AM52" i="6"/>
  <c r="AL52" i="6"/>
  <c r="AK52" i="6"/>
  <c r="AJ52" i="6"/>
  <c r="AI52" i="6"/>
  <c r="AH52" i="6"/>
  <c r="AF52" i="6"/>
  <c r="AE52" i="6"/>
  <c r="AD52" i="6"/>
  <c r="AC52" i="6"/>
  <c r="AB52" i="6"/>
  <c r="AA52" i="6"/>
  <c r="Y52" i="6"/>
  <c r="X52" i="6"/>
  <c r="W52" i="6"/>
  <c r="V52" i="6"/>
  <c r="U52" i="6"/>
  <c r="T52" i="6"/>
  <c r="R52" i="6"/>
  <c r="Q52" i="6"/>
  <c r="P52" i="6"/>
  <c r="O52" i="6"/>
  <c r="N52" i="6"/>
  <c r="M52" i="6"/>
  <c r="K52" i="6"/>
  <c r="J52" i="6"/>
  <c r="I52" i="6"/>
  <c r="H52" i="6"/>
  <c r="G52" i="6"/>
  <c r="F52" i="6"/>
  <c r="BA51" i="6"/>
  <c r="AZ51" i="6"/>
  <c r="AY51" i="6"/>
  <c r="AX51" i="6"/>
  <c r="AW51" i="6"/>
  <c r="AV51" i="6"/>
  <c r="AT51" i="6"/>
  <c r="AS51" i="6"/>
  <c r="AR51" i="6"/>
  <c r="AQ51" i="6"/>
  <c r="AP51" i="6"/>
  <c r="AO51" i="6"/>
  <c r="AM51" i="6"/>
  <c r="AL51" i="6"/>
  <c r="AK51" i="6"/>
  <c r="AJ51" i="6"/>
  <c r="AI51" i="6"/>
  <c r="AH51" i="6"/>
  <c r="AF51" i="6"/>
  <c r="AE51" i="6"/>
  <c r="AD51" i="6"/>
  <c r="AC51" i="6"/>
  <c r="AB51" i="6"/>
  <c r="AA51" i="6"/>
  <c r="Y51" i="6"/>
  <c r="X51" i="6"/>
  <c r="W51" i="6"/>
  <c r="V51" i="6"/>
  <c r="U51" i="6"/>
  <c r="T51" i="6"/>
  <c r="R51" i="6"/>
  <c r="Q51" i="6"/>
  <c r="P51" i="6"/>
  <c r="O51" i="6"/>
  <c r="N51" i="6"/>
  <c r="M51" i="6"/>
  <c r="K51" i="6"/>
  <c r="J51" i="6"/>
  <c r="I51" i="6"/>
  <c r="H51" i="6"/>
  <c r="G51" i="6"/>
  <c r="F51" i="6"/>
  <c r="BA50" i="6"/>
  <c r="AZ50" i="6"/>
  <c r="AY50" i="6"/>
  <c r="AX50" i="6"/>
  <c r="AW50" i="6"/>
  <c r="AV50" i="6"/>
  <c r="AT50" i="6"/>
  <c r="AS50" i="6"/>
  <c r="AR50" i="6"/>
  <c r="AQ50" i="6"/>
  <c r="AP50" i="6"/>
  <c r="AO50" i="6"/>
  <c r="AM50" i="6"/>
  <c r="AL50" i="6"/>
  <c r="AK50" i="6"/>
  <c r="AJ50" i="6"/>
  <c r="AI50" i="6"/>
  <c r="AH50" i="6"/>
  <c r="AF50" i="6"/>
  <c r="AE50" i="6"/>
  <c r="AD50" i="6"/>
  <c r="AC50" i="6"/>
  <c r="AB50" i="6"/>
  <c r="AA50" i="6"/>
  <c r="Y50" i="6"/>
  <c r="X50" i="6"/>
  <c r="W50" i="6"/>
  <c r="V50" i="6"/>
  <c r="U50" i="6"/>
  <c r="T50" i="6"/>
  <c r="R50" i="6"/>
  <c r="Q50" i="6"/>
  <c r="P50" i="6"/>
  <c r="O50" i="6"/>
  <c r="N50" i="6"/>
  <c r="M50" i="6"/>
  <c r="K50" i="6"/>
  <c r="J50" i="6"/>
  <c r="I50" i="6"/>
  <c r="H50" i="6"/>
  <c r="G50" i="6"/>
  <c r="F50" i="6"/>
  <c r="BA49" i="6"/>
  <c r="AZ49" i="6"/>
  <c r="AY49" i="6"/>
  <c r="AX49" i="6"/>
  <c r="AW49" i="6"/>
  <c r="AV49" i="6"/>
  <c r="AT49" i="6"/>
  <c r="AS49" i="6"/>
  <c r="AR49" i="6"/>
  <c r="AQ49" i="6"/>
  <c r="AP49" i="6"/>
  <c r="AO49" i="6"/>
  <c r="AM49" i="6"/>
  <c r="AL49" i="6"/>
  <c r="AK49" i="6"/>
  <c r="AJ49" i="6"/>
  <c r="AI49" i="6"/>
  <c r="AH49" i="6"/>
  <c r="AF49" i="6"/>
  <c r="AE49" i="6"/>
  <c r="AD49" i="6"/>
  <c r="AC49" i="6"/>
  <c r="AB49" i="6"/>
  <c r="AA49" i="6"/>
  <c r="Y49" i="6"/>
  <c r="X49" i="6"/>
  <c r="W49" i="6"/>
  <c r="V49" i="6"/>
  <c r="U49" i="6"/>
  <c r="T49" i="6"/>
  <c r="R49" i="6"/>
  <c r="Q49" i="6"/>
  <c r="P49" i="6"/>
  <c r="O49" i="6"/>
  <c r="N49" i="6"/>
  <c r="M49" i="6"/>
  <c r="K49" i="6"/>
  <c r="J49" i="6"/>
  <c r="I49" i="6"/>
  <c r="H49" i="6"/>
  <c r="G49" i="6"/>
  <c r="F49" i="6"/>
  <c r="BA48" i="6"/>
  <c r="AZ48" i="6"/>
  <c r="AY48" i="6"/>
  <c r="AX48" i="6"/>
  <c r="AW48" i="6"/>
  <c r="AV48" i="6"/>
  <c r="AT48" i="6"/>
  <c r="AS48" i="6"/>
  <c r="AR48" i="6"/>
  <c r="AQ48" i="6"/>
  <c r="AP48" i="6"/>
  <c r="AO48" i="6"/>
  <c r="AM48" i="6"/>
  <c r="AL48" i="6"/>
  <c r="AK48" i="6"/>
  <c r="AJ48" i="6"/>
  <c r="AI48" i="6"/>
  <c r="AH48" i="6"/>
  <c r="AF48" i="6"/>
  <c r="AE48" i="6"/>
  <c r="AD48" i="6"/>
  <c r="AC48" i="6"/>
  <c r="AB48" i="6"/>
  <c r="AA48" i="6"/>
  <c r="Y48" i="6"/>
  <c r="X48" i="6"/>
  <c r="W48" i="6"/>
  <c r="V48" i="6"/>
  <c r="U48" i="6"/>
  <c r="T48" i="6"/>
  <c r="R48" i="6"/>
  <c r="Q48" i="6"/>
  <c r="P48" i="6"/>
  <c r="O48" i="6"/>
  <c r="N48" i="6"/>
  <c r="M48" i="6"/>
  <c r="K48" i="6"/>
  <c r="J48" i="6"/>
  <c r="I48" i="6"/>
  <c r="H48" i="6"/>
  <c r="G48" i="6"/>
  <c r="F48" i="6"/>
  <c r="BA47" i="6"/>
  <c r="AZ47" i="6"/>
  <c r="AY47" i="6"/>
  <c r="AX47" i="6"/>
  <c r="AW47" i="6"/>
  <c r="AV47" i="6"/>
  <c r="AT47" i="6"/>
  <c r="AS47" i="6"/>
  <c r="AR47" i="6"/>
  <c r="AQ47" i="6"/>
  <c r="AP47" i="6"/>
  <c r="AO47" i="6"/>
  <c r="AM47" i="6"/>
  <c r="AL47" i="6"/>
  <c r="AK47" i="6"/>
  <c r="AJ47" i="6"/>
  <c r="AI47" i="6"/>
  <c r="AH47" i="6"/>
  <c r="AF47" i="6"/>
  <c r="AE47" i="6"/>
  <c r="AD47" i="6"/>
  <c r="AC47" i="6"/>
  <c r="AB47" i="6"/>
  <c r="AA47" i="6"/>
  <c r="Y47" i="6"/>
  <c r="X47" i="6"/>
  <c r="W47" i="6"/>
  <c r="V47" i="6"/>
  <c r="U47" i="6"/>
  <c r="T47" i="6"/>
  <c r="R47" i="6"/>
  <c r="Q47" i="6"/>
  <c r="P47" i="6"/>
  <c r="O47" i="6"/>
  <c r="N47" i="6"/>
  <c r="M47" i="6"/>
  <c r="K47" i="6"/>
  <c r="J47" i="6"/>
  <c r="I47" i="6"/>
  <c r="H47" i="6"/>
  <c r="G47" i="6"/>
  <c r="F47" i="6"/>
  <c r="BA46" i="6"/>
  <c r="AZ46" i="6"/>
  <c r="AY46" i="6"/>
  <c r="AX46" i="6"/>
  <c r="AW46" i="6"/>
  <c r="AV46" i="6"/>
  <c r="AT46" i="6"/>
  <c r="AS46" i="6"/>
  <c r="AR46" i="6"/>
  <c r="AQ46" i="6"/>
  <c r="AP46" i="6"/>
  <c r="AO46" i="6"/>
  <c r="AM46" i="6"/>
  <c r="AL46" i="6"/>
  <c r="AK46" i="6"/>
  <c r="AJ46" i="6"/>
  <c r="AI46" i="6"/>
  <c r="AH46" i="6"/>
  <c r="AF46" i="6"/>
  <c r="AE46" i="6"/>
  <c r="AD46" i="6"/>
  <c r="AC46" i="6"/>
  <c r="AB46" i="6"/>
  <c r="AA46" i="6"/>
  <c r="Y46" i="6"/>
  <c r="X46" i="6"/>
  <c r="W46" i="6"/>
  <c r="V46" i="6"/>
  <c r="U46" i="6"/>
  <c r="T46" i="6"/>
  <c r="R46" i="6"/>
  <c r="Q46" i="6"/>
  <c r="P46" i="6"/>
  <c r="O46" i="6"/>
  <c r="N46" i="6"/>
  <c r="M46" i="6"/>
  <c r="K46" i="6"/>
  <c r="J46" i="6"/>
  <c r="I46" i="6"/>
  <c r="H46" i="6"/>
  <c r="G46" i="6"/>
  <c r="F46" i="6"/>
  <c r="BA45" i="6"/>
  <c r="AZ45" i="6"/>
  <c r="AY45" i="6"/>
  <c r="AX45" i="6"/>
  <c r="AW45" i="6"/>
  <c r="AV45" i="6"/>
  <c r="AT45" i="6"/>
  <c r="AS45" i="6"/>
  <c r="AR45" i="6"/>
  <c r="AQ45" i="6"/>
  <c r="AP45" i="6"/>
  <c r="AO45" i="6"/>
  <c r="AM45" i="6"/>
  <c r="AL45" i="6"/>
  <c r="AK45" i="6"/>
  <c r="AJ45" i="6"/>
  <c r="AI45" i="6"/>
  <c r="AH45" i="6"/>
  <c r="AF45" i="6"/>
  <c r="AE45" i="6"/>
  <c r="AD45" i="6"/>
  <c r="AC45" i="6"/>
  <c r="AB45" i="6"/>
  <c r="AA45" i="6"/>
  <c r="Y45" i="6"/>
  <c r="X45" i="6"/>
  <c r="W45" i="6"/>
  <c r="V45" i="6"/>
  <c r="U45" i="6"/>
  <c r="T45" i="6"/>
  <c r="R45" i="6"/>
  <c r="Q45" i="6"/>
  <c r="P45" i="6"/>
  <c r="O45" i="6"/>
  <c r="N45" i="6"/>
  <c r="M45" i="6"/>
  <c r="K45" i="6"/>
  <c r="J45" i="6"/>
  <c r="I45" i="6"/>
  <c r="H45" i="6"/>
  <c r="G45" i="6"/>
  <c r="F45" i="6"/>
  <c r="BA44" i="6"/>
  <c r="AZ44" i="6"/>
  <c r="AY44" i="6"/>
  <c r="AX44" i="6"/>
  <c r="AW44" i="6"/>
  <c r="AV44" i="6"/>
  <c r="AT44" i="6"/>
  <c r="AS44" i="6"/>
  <c r="AR44" i="6"/>
  <c r="AQ44" i="6"/>
  <c r="AP44" i="6"/>
  <c r="AO44" i="6"/>
  <c r="AM44" i="6"/>
  <c r="AL44" i="6"/>
  <c r="AK44" i="6"/>
  <c r="AJ44" i="6"/>
  <c r="AI44" i="6"/>
  <c r="AH44" i="6"/>
  <c r="AF44" i="6"/>
  <c r="AE44" i="6"/>
  <c r="AD44" i="6"/>
  <c r="AC44" i="6"/>
  <c r="AB44" i="6"/>
  <c r="AA44" i="6"/>
  <c r="Y44" i="6"/>
  <c r="X44" i="6"/>
  <c r="W44" i="6"/>
  <c r="V44" i="6"/>
  <c r="U44" i="6"/>
  <c r="T44" i="6"/>
  <c r="R44" i="6"/>
  <c r="Q44" i="6"/>
  <c r="P44" i="6"/>
  <c r="O44" i="6"/>
  <c r="N44" i="6"/>
  <c r="M44" i="6"/>
  <c r="K44" i="6"/>
  <c r="J44" i="6"/>
  <c r="I44" i="6"/>
  <c r="H44" i="6"/>
  <c r="G44" i="6"/>
  <c r="F44" i="6"/>
  <c r="BA43" i="6"/>
  <c r="AZ43" i="6"/>
  <c r="AY43" i="6"/>
  <c r="AX43" i="6"/>
  <c r="AW43" i="6"/>
  <c r="AV43" i="6"/>
  <c r="AT43" i="6"/>
  <c r="AS43" i="6"/>
  <c r="AR43" i="6"/>
  <c r="AQ43" i="6"/>
  <c r="AP43" i="6"/>
  <c r="AO43" i="6"/>
  <c r="AM43" i="6"/>
  <c r="AL43" i="6"/>
  <c r="AK43" i="6"/>
  <c r="AJ43" i="6"/>
  <c r="AI43" i="6"/>
  <c r="AH43" i="6"/>
  <c r="AF43" i="6"/>
  <c r="AE43" i="6"/>
  <c r="AD43" i="6"/>
  <c r="AC43" i="6"/>
  <c r="AB43" i="6"/>
  <c r="AA43" i="6"/>
  <c r="Y43" i="6"/>
  <c r="X43" i="6"/>
  <c r="W43" i="6"/>
  <c r="V43" i="6"/>
  <c r="U43" i="6"/>
  <c r="T43" i="6"/>
  <c r="R43" i="6"/>
  <c r="Q43" i="6"/>
  <c r="P43" i="6"/>
  <c r="O43" i="6"/>
  <c r="N43" i="6"/>
  <c r="M43" i="6"/>
  <c r="K43" i="6"/>
  <c r="J43" i="6"/>
  <c r="I43" i="6"/>
  <c r="H43" i="6"/>
  <c r="G43" i="6"/>
  <c r="F43" i="6"/>
  <c r="BA42" i="6"/>
  <c r="AZ42" i="6"/>
  <c r="AY42" i="6"/>
  <c r="AX42" i="6"/>
  <c r="AW42" i="6"/>
  <c r="AV42" i="6"/>
  <c r="AT42" i="6"/>
  <c r="AS42" i="6"/>
  <c r="AR42" i="6"/>
  <c r="AQ42" i="6"/>
  <c r="AP42" i="6"/>
  <c r="AO42" i="6"/>
  <c r="AM42" i="6"/>
  <c r="AL42" i="6"/>
  <c r="AK42" i="6"/>
  <c r="AJ42" i="6"/>
  <c r="AI42" i="6"/>
  <c r="AH42" i="6"/>
  <c r="AF42" i="6"/>
  <c r="AE42" i="6"/>
  <c r="AD42" i="6"/>
  <c r="AC42" i="6"/>
  <c r="AB42" i="6"/>
  <c r="AA42" i="6"/>
  <c r="Y42" i="6"/>
  <c r="X42" i="6"/>
  <c r="W42" i="6"/>
  <c r="V42" i="6"/>
  <c r="U42" i="6"/>
  <c r="T42" i="6"/>
  <c r="R42" i="6"/>
  <c r="Q42" i="6"/>
  <c r="P42" i="6"/>
  <c r="O42" i="6"/>
  <c r="N42" i="6"/>
  <c r="M42" i="6"/>
  <c r="K42" i="6"/>
  <c r="J42" i="6"/>
  <c r="I42" i="6"/>
  <c r="H42" i="6"/>
  <c r="G42" i="6"/>
  <c r="F42" i="6"/>
  <c r="BA41" i="6"/>
  <c r="AZ41" i="6"/>
  <c r="AY41" i="6"/>
  <c r="AX41" i="6"/>
  <c r="AW41" i="6"/>
  <c r="AV41" i="6"/>
  <c r="AT41" i="6"/>
  <c r="AS41" i="6"/>
  <c r="AR41" i="6"/>
  <c r="AQ41" i="6"/>
  <c r="AP41" i="6"/>
  <c r="AO41" i="6"/>
  <c r="AM41" i="6"/>
  <c r="AL41" i="6"/>
  <c r="AK41" i="6"/>
  <c r="AJ41" i="6"/>
  <c r="AI41" i="6"/>
  <c r="AH41" i="6"/>
  <c r="AF41" i="6"/>
  <c r="AE41" i="6"/>
  <c r="AD41" i="6"/>
  <c r="AC41" i="6"/>
  <c r="AB41" i="6"/>
  <c r="AA41" i="6"/>
  <c r="Y41" i="6"/>
  <c r="X41" i="6"/>
  <c r="W41" i="6"/>
  <c r="V41" i="6"/>
  <c r="U41" i="6"/>
  <c r="T41" i="6"/>
  <c r="R41" i="6"/>
  <c r="Q41" i="6"/>
  <c r="P41" i="6"/>
  <c r="O41" i="6"/>
  <c r="N41" i="6"/>
  <c r="M41" i="6"/>
  <c r="K41" i="6"/>
  <c r="J41" i="6"/>
  <c r="I41" i="6"/>
  <c r="H41" i="6"/>
  <c r="G41" i="6"/>
  <c r="F41" i="6"/>
  <c r="BA40" i="6"/>
  <c r="AZ40" i="6"/>
  <c r="AY40" i="6"/>
  <c r="AX40" i="6"/>
  <c r="AW40" i="6"/>
  <c r="AV40" i="6"/>
  <c r="AT40" i="6"/>
  <c r="AS40" i="6"/>
  <c r="AR40" i="6"/>
  <c r="AQ40" i="6"/>
  <c r="AP40" i="6"/>
  <c r="AO40" i="6"/>
  <c r="AM40" i="6"/>
  <c r="AL40" i="6"/>
  <c r="AK40" i="6"/>
  <c r="AJ40" i="6"/>
  <c r="AI40" i="6"/>
  <c r="AH40" i="6"/>
  <c r="AF40" i="6"/>
  <c r="AE40" i="6"/>
  <c r="AD40" i="6"/>
  <c r="AC40" i="6"/>
  <c r="AB40" i="6"/>
  <c r="AA40" i="6"/>
  <c r="Y40" i="6"/>
  <c r="X40" i="6"/>
  <c r="W40" i="6"/>
  <c r="V40" i="6"/>
  <c r="U40" i="6"/>
  <c r="T40" i="6"/>
  <c r="R40" i="6"/>
  <c r="Q40" i="6"/>
  <c r="P40" i="6"/>
  <c r="O40" i="6"/>
  <c r="N40" i="6"/>
  <c r="M40" i="6"/>
  <c r="K40" i="6"/>
  <c r="J40" i="6"/>
  <c r="I40" i="6"/>
  <c r="H40" i="6"/>
  <c r="G40" i="6"/>
  <c r="F40" i="6"/>
  <c r="BA39" i="6"/>
  <c r="AZ39" i="6"/>
  <c r="AY39" i="6"/>
  <c r="AX39" i="6"/>
  <c r="AW39" i="6"/>
  <c r="AV39" i="6"/>
  <c r="AT39" i="6"/>
  <c r="AS39" i="6"/>
  <c r="AR39" i="6"/>
  <c r="AQ39" i="6"/>
  <c r="AP39" i="6"/>
  <c r="AO39" i="6"/>
  <c r="AM39" i="6"/>
  <c r="AL39" i="6"/>
  <c r="AK39" i="6"/>
  <c r="AJ39" i="6"/>
  <c r="AI39" i="6"/>
  <c r="AH39" i="6"/>
  <c r="AF39" i="6"/>
  <c r="AE39" i="6"/>
  <c r="AD39" i="6"/>
  <c r="AC39" i="6"/>
  <c r="AB39" i="6"/>
  <c r="AA39" i="6"/>
  <c r="Y39" i="6"/>
  <c r="X39" i="6"/>
  <c r="W39" i="6"/>
  <c r="V39" i="6"/>
  <c r="U39" i="6"/>
  <c r="T39" i="6"/>
  <c r="R39" i="6"/>
  <c r="Q39" i="6"/>
  <c r="P39" i="6"/>
  <c r="O39" i="6"/>
  <c r="N39" i="6"/>
  <c r="M39" i="6"/>
  <c r="K39" i="6"/>
  <c r="J39" i="6"/>
  <c r="I39" i="6"/>
  <c r="H39" i="6"/>
  <c r="G39" i="6"/>
  <c r="F39" i="6"/>
  <c r="BA38" i="6"/>
  <c r="AZ38" i="6"/>
  <c r="AY38" i="6"/>
  <c r="AX38" i="6"/>
  <c r="AW38" i="6"/>
  <c r="AV38" i="6"/>
  <c r="AT38" i="6"/>
  <c r="AS38" i="6"/>
  <c r="AR38" i="6"/>
  <c r="AQ38" i="6"/>
  <c r="AP38" i="6"/>
  <c r="AO38" i="6"/>
  <c r="AM38" i="6"/>
  <c r="AL38" i="6"/>
  <c r="AK38" i="6"/>
  <c r="AJ38" i="6"/>
  <c r="AI38" i="6"/>
  <c r="AH38" i="6"/>
  <c r="AF38" i="6"/>
  <c r="AE38" i="6"/>
  <c r="AD38" i="6"/>
  <c r="AC38" i="6"/>
  <c r="AB38" i="6"/>
  <c r="AA38" i="6"/>
  <c r="Y38" i="6"/>
  <c r="X38" i="6"/>
  <c r="W38" i="6"/>
  <c r="V38" i="6"/>
  <c r="U38" i="6"/>
  <c r="T38" i="6"/>
  <c r="R38" i="6"/>
  <c r="Q38" i="6"/>
  <c r="P38" i="6"/>
  <c r="O38" i="6"/>
  <c r="N38" i="6"/>
  <c r="M38" i="6"/>
  <c r="K38" i="6"/>
  <c r="J38" i="6"/>
  <c r="I38" i="6"/>
  <c r="H38" i="6"/>
  <c r="G38" i="6"/>
  <c r="F38" i="6"/>
  <c r="BA37" i="6"/>
  <c r="AZ37" i="6"/>
  <c r="AY37" i="6"/>
  <c r="AX37" i="6"/>
  <c r="AW37" i="6"/>
  <c r="AV37" i="6"/>
  <c r="AT37" i="6"/>
  <c r="AS37" i="6"/>
  <c r="AR37" i="6"/>
  <c r="AQ37" i="6"/>
  <c r="AP37" i="6"/>
  <c r="AO37" i="6"/>
  <c r="AM37" i="6"/>
  <c r="AL37" i="6"/>
  <c r="AK37" i="6"/>
  <c r="AJ37" i="6"/>
  <c r="AI37" i="6"/>
  <c r="AH37" i="6"/>
  <c r="AF37" i="6"/>
  <c r="AE37" i="6"/>
  <c r="AD37" i="6"/>
  <c r="AC37" i="6"/>
  <c r="AB37" i="6"/>
  <c r="AA37" i="6"/>
  <c r="Y37" i="6"/>
  <c r="X37" i="6"/>
  <c r="W37" i="6"/>
  <c r="V37" i="6"/>
  <c r="U37" i="6"/>
  <c r="T37" i="6"/>
  <c r="R37" i="6"/>
  <c r="Q37" i="6"/>
  <c r="P37" i="6"/>
  <c r="O37" i="6"/>
  <c r="N37" i="6"/>
  <c r="M37" i="6"/>
  <c r="K37" i="6"/>
  <c r="J37" i="6"/>
  <c r="I37" i="6"/>
  <c r="H37" i="6"/>
  <c r="G37" i="6"/>
  <c r="F37" i="6"/>
  <c r="BA36" i="6"/>
  <c r="AZ36" i="6"/>
  <c r="AY36" i="6"/>
  <c r="AX36" i="6"/>
  <c r="AW36" i="6"/>
  <c r="AV36" i="6"/>
  <c r="AT36" i="6"/>
  <c r="AS36" i="6"/>
  <c r="AR36" i="6"/>
  <c r="AQ36" i="6"/>
  <c r="AP36" i="6"/>
  <c r="AO36" i="6"/>
  <c r="AM36" i="6"/>
  <c r="AL36" i="6"/>
  <c r="AK36" i="6"/>
  <c r="AJ36" i="6"/>
  <c r="AI36" i="6"/>
  <c r="AH36" i="6"/>
  <c r="AF36" i="6"/>
  <c r="AE36" i="6"/>
  <c r="AD36" i="6"/>
  <c r="AC36" i="6"/>
  <c r="AB36" i="6"/>
  <c r="AA36" i="6"/>
  <c r="Y36" i="6"/>
  <c r="X36" i="6"/>
  <c r="W36" i="6"/>
  <c r="V36" i="6"/>
  <c r="U36" i="6"/>
  <c r="T36" i="6"/>
  <c r="R36" i="6"/>
  <c r="Q36" i="6"/>
  <c r="P36" i="6"/>
  <c r="O36" i="6"/>
  <c r="N36" i="6"/>
  <c r="M36" i="6"/>
  <c r="K36" i="6"/>
  <c r="J36" i="6"/>
  <c r="I36" i="6"/>
  <c r="H36" i="6"/>
  <c r="G36" i="6"/>
  <c r="F36" i="6"/>
  <c r="BA35" i="6"/>
  <c r="AZ35" i="6"/>
  <c r="AY35" i="6"/>
  <c r="AX35" i="6"/>
  <c r="AW35" i="6"/>
  <c r="AV35" i="6"/>
  <c r="AT35" i="6"/>
  <c r="AS35" i="6"/>
  <c r="AR35" i="6"/>
  <c r="AQ35" i="6"/>
  <c r="AP35" i="6"/>
  <c r="AO35" i="6"/>
  <c r="AM35" i="6"/>
  <c r="AL35" i="6"/>
  <c r="AK35" i="6"/>
  <c r="AJ35" i="6"/>
  <c r="AI35" i="6"/>
  <c r="AH35" i="6"/>
  <c r="AF35" i="6"/>
  <c r="AE35" i="6"/>
  <c r="AD35" i="6"/>
  <c r="AC35" i="6"/>
  <c r="AB35" i="6"/>
  <c r="AA35" i="6"/>
  <c r="Y35" i="6"/>
  <c r="X35" i="6"/>
  <c r="W35" i="6"/>
  <c r="V35" i="6"/>
  <c r="U35" i="6"/>
  <c r="T35" i="6"/>
  <c r="R35" i="6"/>
  <c r="Q35" i="6"/>
  <c r="P35" i="6"/>
  <c r="O35" i="6"/>
  <c r="N35" i="6"/>
  <c r="M35" i="6"/>
  <c r="K35" i="6"/>
  <c r="J35" i="6"/>
  <c r="I35" i="6"/>
  <c r="H35" i="6"/>
  <c r="G35" i="6"/>
  <c r="F35" i="6"/>
  <c r="BA34" i="6"/>
  <c r="AZ34" i="6"/>
  <c r="AY34" i="6"/>
  <c r="AX34" i="6"/>
  <c r="AW34" i="6"/>
  <c r="AV34" i="6"/>
  <c r="AT34" i="6"/>
  <c r="AS34" i="6"/>
  <c r="AR34" i="6"/>
  <c r="AQ34" i="6"/>
  <c r="AP34" i="6"/>
  <c r="AO34" i="6"/>
  <c r="AM34" i="6"/>
  <c r="AL34" i="6"/>
  <c r="AK34" i="6"/>
  <c r="AJ34" i="6"/>
  <c r="AI34" i="6"/>
  <c r="AH34" i="6"/>
  <c r="AF34" i="6"/>
  <c r="AE34" i="6"/>
  <c r="AD34" i="6"/>
  <c r="AC34" i="6"/>
  <c r="AB34" i="6"/>
  <c r="AA34" i="6"/>
  <c r="Y34" i="6"/>
  <c r="X34" i="6"/>
  <c r="W34" i="6"/>
  <c r="V34" i="6"/>
  <c r="U34" i="6"/>
  <c r="T34" i="6"/>
  <c r="R34" i="6"/>
  <c r="Q34" i="6"/>
  <c r="P34" i="6"/>
  <c r="O34" i="6"/>
  <c r="N34" i="6"/>
  <c r="M34" i="6"/>
  <c r="K34" i="6"/>
  <c r="J34" i="6"/>
  <c r="I34" i="6"/>
  <c r="H34" i="6"/>
  <c r="G34" i="6"/>
  <c r="F34" i="6"/>
  <c r="BA33" i="6"/>
  <c r="AZ33" i="6"/>
  <c r="AY33" i="6"/>
  <c r="AX33" i="6"/>
  <c r="AW33" i="6"/>
  <c r="AV33" i="6"/>
  <c r="AT33" i="6"/>
  <c r="AS33" i="6"/>
  <c r="AR33" i="6"/>
  <c r="AQ33" i="6"/>
  <c r="AP33" i="6"/>
  <c r="AO33" i="6"/>
  <c r="AM33" i="6"/>
  <c r="AL33" i="6"/>
  <c r="AK33" i="6"/>
  <c r="AJ33" i="6"/>
  <c r="AI33" i="6"/>
  <c r="AH33" i="6"/>
  <c r="AF33" i="6"/>
  <c r="AE33" i="6"/>
  <c r="AD33" i="6"/>
  <c r="AC33" i="6"/>
  <c r="AB33" i="6"/>
  <c r="AA33" i="6"/>
  <c r="Y33" i="6"/>
  <c r="X33" i="6"/>
  <c r="W33" i="6"/>
  <c r="V33" i="6"/>
  <c r="U33" i="6"/>
  <c r="T33" i="6"/>
  <c r="R33" i="6"/>
  <c r="Q33" i="6"/>
  <c r="P33" i="6"/>
  <c r="O33" i="6"/>
  <c r="N33" i="6"/>
  <c r="M33" i="6"/>
  <c r="K33" i="6"/>
  <c r="J33" i="6"/>
  <c r="I33" i="6"/>
  <c r="H33" i="6"/>
  <c r="G33" i="6"/>
  <c r="F33" i="6"/>
  <c r="BA32" i="6"/>
  <c r="AZ32" i="6"/>
  <c r="AY32" i="6"/>
  <c r="AX32" i="6"/>
  <c r="AW32" i="6"/>
  <c r="AV32" i="6"/>
  <c r="AT32" i="6"/>
  <c r="AS32" i="6"/>
  <c r="AR32" i="6"/>
  <c r="AQ32" i="6"/>
  <c r="AP32" i="6"/>
  <c r="AO32" i="6"/>
  <c r="AM32" i="6"/>
  <c r="AL32" i="6"/>
  <c r="AK32" i="6"/>
  <c r="AJ32" i="6"/>
  <c r="AI32" i="6"/>
  <c r="AH32" i="6"/>
  <c r="AF32" i="6"/>
  <c r="AE32" i="6"/>
  <c r="AD32" i="6"/>
  <c r="AC32" i="6"/>
  <c r="AB32" i="6"/>
  <c r="AA32" i="6"/>
  <c r="Y32" i="6"/>
  <c r="X32" i="6"/>
  <c r="W32" i="6"/>
  <c r="V32" i="6"/>
  <c r="U32" i="6"/>
  <c r="T32" i="6"/>
  <c r="R32" i="6"/>
  <c r="Q32" i="6"/>
  <c r="P32" i="6"/>
  <c r="O32" i="6"/>
  <c r="N32" i="6"/>
  <c r="M32" i="6"/>
  <c r="K32" i="6"/>
  <c r="J32" i="6"/>
  <c r="I32" i="6"/>
  <c r="H32" i="6"/>
  <c r="G32" i="6"/>
  <c r="F32" i="6"/>
  <c r="BA31" i="6"/>
  <c r="AZ31" i="6"/>
  <c r="AY31" i="6"/>
  <c r="AX31" i="6"/>
  <c r="AW31" i="6"/>
  <c r="AV31" i="6"/>
  <c r="AT31" i="6"/>
  <c r="AS31" i="6"/>
  <c r="AR31" i="6"/>
  <c r="AQ31" i="6"/>
  <c r="AP31" i="6"/>
  <c r="AO31" i="6"/>
  <c r="AM31" i="6"/>
  <c r="AL31" i="6"/>
  <c r="AK31" i="6"/>
  <c r="AJ31" i="6"/>
  <c r="AI31" i="6"/>
  <c r="AH31" i="6"/>
  <c r="AF31" i="6"/>
  <c r="AE31" i="6"/>
  <c r="AD31" i="6"/>
  <c r="AC31" i="6"/>
  <c r="AB31" i="6"/>
  <c r="AA31" i="6"/>
  <c r="Y31" i="6"/>
  <c r="X31" i="6"/>
  <c r="W31" i="6"/>
  <c r="V31" i="6"/>
  <c r="U31" i="6"/>
  <c r="T31" i="6"/>
  <c r="R31" i="6"/>
  <c r="Q31" i="6"/>
  <c r="P31" i="6"/>
  <c r="O31" i="6"/>
  <c r="N31" i="6"/>
  <c r="M31" i="6"/>
  <c r="K31" i="6"/>
  <c r="J31" i="6"/>
  <c r="I31" i="6"/>
  <c r="H31" i="6"/>
  <c r="G31" i="6"/>
  <c r="F31" i="6"/>
  <c r="BA30" i="6"/>
  <c r="AZ30" i="6"/>
  <c r="AY30" i="6"/>
  <c r="AX30" i="6"/>
  <c r="AW30" i="6"/>
  <c r="AV30" i="6"/>
  <c r="AT30" i="6"/>
  <c r="AS30" i="6"/>
  <c r="AR30" i="6"/>
  <c r="AQ30" i="6"/>
  <c r="AP30" i="6"/>
  <c r="AO30" i="6"/>
  <c r="AM30" i="6"/>
  <c r="AL30" i="6"/>
  <c r="AK30" i="6"/>
  <c r="AJ30" i="6"/>
  <c r="AI30" i="6"/>
  <c r="AH30" i="6"/>
  <c r="AF30" i="6"/>
  <c r="AE30" i="6"/>
  <c r="AD30" i="6"/>
  <c r="AC30" i="6"/>
  <c r="AB30" i="6"/>
  <c r="AA30" i="6"/>
  <c r="Y30" i="6"/>
  <c r="X30" i="6"/>
  <c r="W30" i="6"/>
  <c r="V30" i="6"/>
  <c r="U30" i="6"/>
  <c r="T30" i="6"/>
  <c r="R30" i="6"/>
  <c r="Q30" i="6"/>
  <c r="P30" i="6"/>
  <c r="O30" i="6"/>
  <c r="N30" i="6"/>
  <c r="M30" i="6"/>
  <c r="K30" i="6"/>
  <c r="J30" i="6"/>
  <c r="I30" i="6"/>
  <c r="H30" i="6"/>
  <c r="G30" i="6"/>
  <c r="F30" i="6"/>
  <c r="BA29" i="6"/>
  <c r="AZ29" i="6"/>
  <c r="AY29" i="6"/>
  <c r="AX29" i="6"/>
  <c r="AW29" i="6"/>
  <c r="AV29" i="6"/>
  <c r="AT29" i="6"/>
  <c r="AS29" i="6"/>
  <c r="AR29" i="6"/>
  <c r="AQ29" i="6"/>
  <c r="AP29" i="6"/>
  <c r="AO29" i="6"/>
  <c r="AM29" i="6"/>
  <c r="AL29" i="6"/>
  <c r="AK29" i="6"/>
  <c r="AJ29" i="6"/>
  <c r="AI29" i="6"/>
  <c r="AH29" i="6"/>
  <c r="AF29" i="6"/>
  <c r="AE29" i="6"/>
  <c r="AD29" i="6"/>
  <c r="AC29" i="6"/>
  <c r="AB29" i="6"/>
  <c r="AA29" i="6"/>
  <c r="Y29" i="6"/>
  <c r="X29" i="6"/>
  <c r="W29" i="6"/>
  <c r="V29" i="6"/>
  <c r="U29" i="6"/>
  <c r="T29" i="6"/>
  <c r="R29" i="6"/>
  <c r="Q29" i="6"/>
  <c r="P29" i="6"/>
  <c r="O29" i="6"/>
  <c r="N29" i="6"/>
  <c r="M29" i="6"/>
  <c r="K29" i="6"/>
  <c r="J29" i="6"/>
  <c r="I29" i="6"/>
  <c r="H29" i="6"/>
  <c r="G29" i="6"/>
  <c r="F29" i="6"/>
  <c r="BA28" i="6"/>
  <c r="AZ28" i="6"/>
  <c r="AY28" i="6"/>
  <c r="AX28" i="6"/>
  <c r="AW28" i="6"/>
  <c r="AV28" i="6"/>
  <c r="AT28" i="6"/>
  <c r="AS28" i="6"/>
  <c r="AR28" i="6"/>
  <c r="AQ28" i="6"/>
  <c r="AP28" i="6"/>
  <c r="AO28" i="6"/>
  <c r="AM28" i="6"/>
  <c r="AL28" i="6"/>
  <c r="AK28" i="6"/>
  <c r="AJ28" i="6"/>
  <c r="AI28" i="6"/>
  <c r="AH28" i="6"/>
  <c r="AF28" i="6"/>
  <c r="AE28" i="6"/>
  <c r="AD28" i="6"/>
  <c r="AC28" i="6"/>
  <c r="AB28" i="6"/>
  <c r="AA28" i="6"/>
  <c r="Y28" i="6"/>
  <c r="X28" i="6"/>
  <c r="W28" i="6"/>
  <c r="V28" i="6"/>
  <c r="U28" i="6"/>
  <c r="T28" i="6"/>
  <c r="R28" i="6"/>
  <c r="Q28" i="6"/>
  <c r="P28" i="6"/>
  <c r="O28" i="6"/>
  <c r="N28" i="6"/>
  <c r="M28" i="6"/>
  <c r="K28" i="6"/>
  <c r="J28" i="6"/>
  <c r="I28" i="6"/>
  <c r="H28" i="6"/>
  <c r="G28" i="6"/>
  <c r="F28" i="6"/>
  <c r="BA27" i="6"/>
  <c r="AZ27" i="6"/>
  <c r="AY27" i="6"/>
  <c r="AX27" i="6"/>
  <c r="AW27" i="6"/>
  <c r="AV27" i="6"/>
  <c r="AT27" i="6"/>
  <c r="AS27" i="6"/>
  <c r="AR27" i="6"/>
  <c r="AQ27" i="6"/>
  <c r="AP27" i="6"/>
  <c r="AO27" i="6"/>
  <c r="AM27" i="6"/>
  <c r="AL27" i="6"/>
  <c r="AK27" i="6"/>
  <c r="AJ27" i="6"/>
  <c r="AI27" i="6"/>
  <c r="AH27" i="6"/>
  <c r="AF27" i="6"/>
  <c r="AE27" i="6"/>
  <c r="AD27" i="6"/>
  <c r="AC27" i="6"/>
  <c r="AB27" i="6"/>
  <c r="AA27" i="6"/>
  <c r="Y27" i="6"/>
  <c r="X27" i="6"/>
  <c r="W27" i="6"/>
  <c r="V27" i="6"/>
  <c r="U27" i="6"/>
  <c r="T27" i="6"/>
  <c r="R27" i="6"/>
  <c r="Q27" i="6"/>
  <c r="P27" i="6"/>
  <c r="O27" i="6"/>
  <c r="N27" i="6"/>
  <c r="M27" i="6"/>
  <c r="K27" i="6"/>
  <c r="J27" i="6"/>
  <c r="I27" i="6"/>
  <c r="H27" i="6"/>
  <c r="G27" i="6"/>
  <c r="F27" i="6"/>
  <c r="BA26" i="6"/>
  <c r="AZ26" i="6"/>
  <c r="AY26" i="6"/>
  <c r="AX26" i="6"/>
  <c r="AW26" i="6"/>
  <c r="AV26" i="6"/>
  <c r="AT26" i="6"/>
  <c r="AS26" i="6"/>
  <c r="AR26" i="6"/>
  <c r="AQ26" i="6"/>
  <c r="AP26" i="6"/>
  <c r="AO26" i="6"/>
  <c r="AM26" i="6"/>
  <c r="AL26" i="6"/>
  <c r="AK26" i="6"/>
  <c r="AJ26" i="6"/>
  <c r="AI26" i="6"/>
  <c r="AH26" i="6"/>
  <c r="AF26" i="6"/>
  <c r="AE26" i="6"/>
  <c r="AD26" i="6"/>
  <c r="AC26" i="6"/>
  <c r="AB26" i="6"/>
  <c r="AA26" i="6"/>
  <c r="Y26" i="6"/>
  <c r="X26" i="6"/>
  <c r="W26" i="6"/>
  <c r="V26" i="6"/>
  <c r="U26" i="6"/>
  <c r="T26" i="6"/>
  <c r="R26" i="6"/>
  <c r="Q26" i="6"/>
  <c r="P26" i="6"/>
  <c r="O26" i="6"/>
  <c r="N26" i="6"/>
  <c r="M26" i="6"/>
  <c r="K26" i="6"/>
  <c r="J26" i="6"/>
  <c r="I26" i="6"/>
  <c r="H26" i="6"/>
  <c r="G26" i="6"/>
  <c r="F26" i="6"/>
  <c r="BA25" i="6"/>
  <c r="AZ25" i="6"/>
  <c r="AY25" i="6"/>
  <c r="AX25" i="6"/>
  <c r="AW25" i="6"/>
  <c r="AV25" i="6"/>
  <c r="AT25" i="6"/>
  <c r="AS25" i="6"/>
  <c r="AR25" i="6"/>
  <c r="AQ25" i="6"/>
  <c r="AP25" i="6"/>
  <c r="AO25" i="6"/>
  <c r="AM25" i="6"/>
  <c r="AL25" i="6"/>
  <c r="AK25" i="6"/>
  <c r="AJ25" i="6"/>
  <c r="AI25" i="6"/>
  <c r="AH25" i="6"/>
  <c r="AF25" i="6"/>
  <c r="AE25" i="6"/>
  <c r="AD25" i="6"/>
  <c r="AC25" i="6"/>
  <c r="AB25" i="6"/>
  <c r="AA25" i="6"/>
  <c r="Y25" i="6"/>
  <c r="X25" i="6"/>
  <c r="W25" i="6"/>
  <c r="V25" i="6"/>
  <c r="U25" i="6"/>
  <c r="T25" i="6"/>
  <c r="R25" i="6"/>
  <c r="Q25" i="6"/>
  <c r="P25" i="6"/>
  <c r="O25" i="6"/>
  <c r="N25" i="6"/>
  <c r="M25" i="6"/>
  <c r="K25" i="6"/>
  <c r="J25" i="6"/>
  <c r="I25" i="6"/>
  <c r="H25" i="6"/>
  <c r="G25" i="6"/>
  <c r="F25" i="6"/>
  <c r="BA24" i="6"/>
  <c r="AZ24" i="6"/>
  <c r="AY24" i="6"/>
  <c r="AX24" i="6"/>
  <c r="AW24" i="6"/>
  <c r="AV24" i="6"/>
  <c r="AT24" i="6"/>
  <c r="AS24" i="6"/>
  <c r="AR24" i="6"/>
  <c r="AQ24" i="6"/>
  <c r="AP24" i="6"/>
  <c r="AO24" i="6"/>
  <c r="AM24" i="6"/>
  <c r="AL24" i="6"/>
  <c r="AK24" i="6"/>
  <c r="AJ24" i="6"/>
  <c r="AI24" i="6"/>
  <c r="AH24" i="6"/>
  <c r="AF24" i="6"/>
  <c r="AE24" i="6"/>
  <c r="AD24" i="6"/>
  <c r="AC24" i="6"/>
  <c r="AB24" i="6"/>
  <c r="AA24" i="6"/>
  <c r="Y24" i="6"/>
  <c r="X24" i="6"/>
  <c r="W24" i="6"/>
  <c r="V24" i="6"/>
  <c r="U24" i="6"/>
  <c r="T24" i="6"/>
  <c r="R24" i="6"/>
  <c r="Q24" i="6"/>
  <c r="P24" i="6"/>
  <c r="O24" i="6"/>
  <c r="N24" i="6"/>
  <c r="M24" i="6"/>
  <c r="K24" i="6"/>
  <c r="J24" i="6"/>
  <c r="I24" i="6"/>
  <c r="H24" i="6"/>
  <c r="G24" i="6"/>
  <c r="F24" i="6"/>
  <c r="BA23" i="6"/>
  <c r="AZ23" i="6"/>
  <c r="AY23" i="6"/>
  <c r="AX23" i="6"/>
  <c r="AW23" i="6"/>
  <c r="AV23" i="6"/>
  <c r="AT23" i="6"/>
  <c r="AS23" i="6"/>
  <c r="AR23" i="6"/>
  <c r="AQ23" i="6"/>
  <c r="AP23" i="6"/>
  <c r="AO23" i="6"/>
  <c r="AM23" i="6"/>
  <c r="AL23" i="6"/>
  <c r="AK23" i="6"/>
  <c r="AJ23" i="6"/>
  <c r="AI23" i="6"/>
  <c r="AH23" i="6"/>
  <c r="AF23" i="6"/>
  <c r="AE23" i="6"/>
  <c r="AD23" i="6"/>
  <c r="AC23" i="6"/>
  <c r="AB23" i="6"/>
  <c r="AA23" i="6"/>
  <c r="Y23" i="6"/>
  <c r="X23" i="6"/>
  <c r="W23" i="6"/>
  <c r="V23" i="6"/>
  <c r="U23" i="6"/>
  <c r="T23" i="6"/>
  <c r="R23" i="6"/>
  <c r="Q23" i="6"/>
  <c r="P23" i="6"/>
  <c r="O23" i="6"/>
  <c r="N23" i="6"/>
  <c r="M23" i="6"/>
  <c r="K23" i="6"/>
  <c r="J23" i="6"/>
  <c r="I23" i="6"/>
  <c r="H23" i="6"/>
  <c r="G23" i="6"/>
  <c r="F23" i="6"/>
  <c r="BA22" i="6"/>
  <c r="AZ22" i="6"/>
  <c r="AY22" i="6"/>
  <c r="AX22" i="6"/>
  <c r="AW22" i="6"/>
  <c r="AV22" i="6"/>
  <c r="AT22" i="6"/>
  <c r="AS22" i="6"/>
  <c r="AR22" i="6"/>
  <c r="AQ22" i="6"/>
  <c r="AP22" i="6"/>
  <c r="AO22" i="6"/>
  <c r="AM22" i="6"/>
  <c r="AL22" i="6"/>
  <c r="AK22" i="6"/>
  <c r="AJ22" i="6"/>
  <c r="AI22" i="6"/>
  <c r="AH22" i="6"/>
  <c r="AF22" i="6"/>
  <c r="AE22" i="6"/>
  <c r="AD22" i="6"/>
  <c r="AC22" i="6"/>
  <c r="AB22" i="6"/>
  <c r="AA22" i="6"/>
  <c r="Y22" i="6"/>
  <c r="X22" i="6"/>
  <c r="W22" i="6"/>
  <c r="V22" i="6"/>
  <c r="U22" i="6"/>
  <c r="T22" i="6"/>
  <c r="R22" i="6"/>
  <c r="Q22" i="6"/>
  <c r="P22" i="6"/>
  <c r="O22" i="6"/>
  <c r="N22" i="6"/>
  <c r="M22" i="6"/>
  <c r="K22" i="6"/>
  <c r="J22" i="6"/>
  <c r="I22" i="6"/>
  <c r="H22" i="6"/>
  <c r="G22" i="6"/>
  <c r="F22" i="6"/>
  <c r="BA21" i="6"/>
  <c r="AZ21" i="6"/>
  <c r="AY21" i="6"/>
  <c r="AX21" i="6"/>
  <c r="AW21" i="6"/>
  <c r="AV21" i="6"/>
  <c r="AT21" i="6"/>
  <c r="AS21" i="6"/>
  <c r="AR21" i="6"/>
  <c r="AQ21" i="6"/>
  <c r="AP21" i="6"/>
  <c r="AO21" i="6"/>
  <c r="AM21" i="6"/>
  <c r="AL21" i="6"/>
  <c r="AK21" i="6"/>
  <c r="AJ21" i="6"/>
  <c r="AI21" i="6"/>
  <c r="AH21" i="6"/>
  <c r="AF21" i="6"/>
  <c r="AE21" i="6"/>
  <c r="AD21" i="6"/>
  <c r="AC21" i="6"/>
  <c r="AB21" i="6"/>
  <c r="AA21" i="6"/>
  <c r="Y21" i="6"/>
  <c r="X21" i="6"/>
  <c r="W21" i="6"/>
  <c r="V21" i="6"/>
  <c r="U21" i="6"/>
  <c r="T21" i="6"/>
  <c r="R21" i="6"/>
  <c r="Q21" i="6"/>
  <c r="P21" i="6"/>
  <c r="O21" i="6"/>
  <c r="N21" i="6"/>
  <c r="M21" i="6"/>
  <c r="K21" i="6"/>
  <c r="J21" i="6"/>
  <c r="I21" i="6"/>
  <c r="H21" i="6"/>
  <c r="G21" i="6"/>
  <c r="F21" i="6"/>
  <c r="BA20" i="6"/>
  <c r="AZ20" i="6"/>
  <c r="AY20" i="6"/>
  <c r="AX20" i="6"/>
  <c r="AW20" i="6"/>
  <c r="AV20" i="6"/>
  <c r="AT20" i="6"/>
  <c r="AS20" i="6"/>
  <c r="AR20" i="6"/>
  <c r="AQ20" i="6"/>
  <c r="AP20" i="6"/>
  <c r="AO20" i="6"/>
  <c r="AM20" i="6"/>
  <c r="AL20" i="6"/>
  <c r="AK20" i="6"/>
  <c r="AJ20" i="6"/>
  <c r="AI20" i="6"/>
  <c r="AH20" i="6"/>
  <c r="AF20" i="6"/>
  <c r="AE20" i="6"/>
  <c r="AD20" i="6"/>
  <c r="AC20" i="6"/>
  <c r="AB20" i="6"/>
  <c r="AA20" i="6"/>
  <c r="Y20" i="6"/>
  <c r="X20" i="6"/>
  <c r="W20" i="6"/>
  <c r="V20" i="6"/>
  <c r="U20" i="6"/>
  <c r="T20" i="6"/>
  <c r="R20" i="6"/>
  <c r="Q20" i="6"/>
  <c r="P20" i="6"/>
  <c r="O20" i="6"/>
  <c r="N20" i="6"/>
  <c r="M20" i="6"/>
  <c r="K20" i="6"/>
  <c r="J20" i="6"/>
  <c r="I20" i="6"/>
  <c r="H20" i="6"/>
  <c r="G20" i="6"/>
  <c r="F20" i="6"/>
  <c r="BA19" i="6"/>
  <c r="AZ19" i="6"/>
  <c r="AY19" i="6"/>
  <c r="AX19" i="6"/>
  <c r="AW19" i="6"/>
  <c r="AV19" i="6"/>
  <c r="AT19" i="6"/>
  <c r="AS19" i="6"/>
  <c r="AR19" i="6"/>
  <c r="AQ19" i="6"/>
  <c r="AP19" i="6"/>
  <c r="AO19" i="6"/>
  <c r="AM19" i="6"/>
  <c r="AL19" i="6"/>
  <c r="AK19" i="6"/>
  <c r="AJ19" i="6"/>
  <c r="AI19" i="6"/>
  <c r="AH19" i="6"/>
  <c r="AF19" i="6"/>
  <c r="AE19" i="6"/>
  <c r="AD19" i="6"/>
  <c r="AC19" i="6"/>
  <c r="AB19" i="6"/>
  <c r="AA19" i="6"/>
  <c r="Y19" i="6"/>
  <c r="X19" i="6"/>
  <c r="W19" i="6"/>
  <c r="V19" i="6"/>
  <c r="U19" i="6"/>
  <c r="T19" i="6"/>
  <c r="R19" i="6"/>
  <c r="Q19" i="6"/>
  <c r="P19" i="6"/>
  <c r="O19" i="6"/>
  <c r="N19" i="6"/>
  <c r="M19" i="6"/>
  <c r="K19" i="6"/>
  <c r="J19" i="6"/>
  <c r="I19" i="6"/>
  <c r="H19" i="6"/>
  <c r="G19" i="6"/>
  <c r="F19" i="6"/>
  <c r="BA18" i="6"/>
  <c r="AZ18" i="6"/>
  <c r="AY18" i="6"/>
  <c r="AX18" i="6"/>
  <c r="AW18" i="6"/>
  <c r="AV18" i="6"/>
  <c r="AT18" i="6"/>
  <c r="AS18" i="6"/>
  <c r="AR18" i="6"/>
  <c r="AQ18" i="6"/>
  <c r="AP18" i="6"/>
  <c r="AO18" i="6"/>
  <c r="AM18" i="6"/>
  <c r="AL18" i="6"/>
  <c r="AK18" i="6"/>
  <c r="AJ18" i="6"/>
  <c r="AI18" i="6"/>
  <c r="AH18" i="6"/>
  <c r="AF18" i="6"/>
  <c r="AE18" i="6"/>
  <c r="AD18" i="6"/>
  <c r="AC18" i="6"/>
  <c r="AB18" i="6"/>
  <c r="AA18" i="6"/>
  <c r="Y18" i="6"/>
  <c r="X18" i="6"/>
  <c r="W18" i="6"/>
  <c r="V18" i="6"/>
  <c r="U18" i="6"/>
  <c r="T18" i="6"/>
  <c r="R18" i="6"/>
  <c r="Q18" i="6"/>
  <c r="P18" i="6"/>
  <c r="O18" i="6"/>
  <c r="N18" i="6"/>
  <c r="M18" i="6"/>
  <c r="K18" i="6"/>
  <c r="J18" i="6"/>
  <c r="I18" i="6"/>
  <c r="H18" i="6"/>
  <c r="G18" i="6"/>
  <c r="F18" i="6"/>
  <c r="BA17" i="6"/>
  <c r="AZ17" i="6"/>
  <c r="AY17" i="6"/>
  <c r="AX17" i="6"/>
  <c r="AW17" i="6"/>
  <c r="AV17" i="6"/>
  <c r="AT17" i="6"/>
  <c r="AS17" i="6"/>
  <c r="AR17" i="6"/>
  <c r="AQ17" i="6"/>
  <c r="AP17" i="6"/>
  <c r="AO17" i="6"/>
  <c r="AM17" i="6"/>
  <c r="AL17" i="6"/>
  <c r="AK17" i="6"/>
  <c r="AJ17" i="6"/>
  <c r="AI17" i="6"/>
  <c r="AH17" i="6"/>
  <c r="AF17" i="6"/>
  <c r="AE17" i="6"/>
  <c r="AD17" i="6"/>
  <c r="AC17" i="6"/>
  <c r="AB17" i="6"/>
  <c r="AA17" i="6"/>
  <c r="Y17" i="6"/>
  <c r="X17" i="6"/>
  <c r="W17" i="6"/>
  <c r="V17" i="6"/>
  <c r="U17" i="6"/>
  <c r="T17" i="6"/>
  <c r="R17" i="6"/>
  <c r="Q17" i="6"/>
  <c r="P17" i="6"/>
  <c r="O17" i="6"/>
  <c r="N17" i="6"/>
  <c r="M17" i="6"/>
  <c r="K17" i="6"/>
  <c r="J17" i="6"/>
  <c r="I17" i="6"/>
  <c r="H17" i="6"/>
  <c r="G17" i="6"/>
  <c r="F17" i="6"/>
  <c r="BA16" i="6"/>
  <c r="AZ16" i="6"/>
  <c r="AY16" i="6"/>
  <c r="AX16" i="6"/>
  <c r="AW16" i="6"/>
  <c r="AV16" i="6"/>
  <c r="AT16" i="6"/>
  <c r="AS16" i="6"/>
  <c r="AR16" i="6"/>
  <c r="AQ16" i="6"/>
  <c r="AP16" i="6"/>
  <c r="AO16" i="6"/>
  <c r="AM16" i="6"/>
  <c r="AL16" i="6"/>
  <c r="AK16" i="6"/>
  <c r="AJ16" i="6"/>
  <c r="AI16" i="6"/>
  <c r="AH16" i="6"/>
  <c r="AF16" i="6"/>
  <c r="AE16" i="6"/>
  <c r="AD16" i="6"/>
  <c r="AC16" i="6"/>
  <c r="AB16" i="6"/>
  <c r="AA16" i="6"/>
  <c r="Y16" i="6"/>
  <c r="X16" i="6"/>
  <c r="W16" i="6"/>
  <c r="V16" i="6"/>
  <c r="U16" i="6"/>
  <c r="T16" i="6"/>
  <c r="R16" i="6"/>
  <c r="Q16" i="6"/>
  <c r="P16" i="6"/>
  <c r="O16" i="6"/>
  <c r="N16" i="6"/>
  <c r="M16" i="6"/>
  <c r="K16" i="6"/>
  <c r="J16" i="6"/>
  <c r="I16" i="6"/>
  <c r="H16" i="6"/>
  <c r="G16" i="6"/>
  <c r="F16" i="6"/>
  <c r="BA15" i="6"/>
  <c r="AZ15" i="6"/>
  <c r="AY15" i="6"/>
  <c r="AX15" i="6"/>
  <c r="AW15" i="6"/>
  <c r="AV15" i="6"/>
  <c r="AT15" i="6"/>
  <c r="AS15" i="6"/>
  <c r="AR15" i="6"/>
  <c r="AQ15" i="6"/>
  <c r="AP15" i="6"/>
  <c r="AO15" i="6"/>
  <c r="AM15" i="6"/>
  <c r="AL15" i="6"/>
  <c r="AK15" i="6"/>
  <c r="AJ15" i="6"/>
  <c r="AI15" i="6"/>
  <c r="AH15" i="6"/>
  <c r="AF15" i="6"/>
  <c r="AE15" i="6"/>
  <c r="AD15" i="6"/>
  <c r="AC15" i="6"/>
  <c r="AB15" i="6"/>
  <c r="AA15" i="6"/>
  <c r="Y15" i="6"/>
  <c r="X15" i="6"/>
  <c r="W15" i="6"/>
  <c r="V15" i="6"/>
  <c r="U15" i="6"/>
  <c r="T15" i="6"/>
  <c r="R15" i="6"/>
  <c r="Q15" i="6"/>
  <c r="P15" i="6"/>
  <c r="O15" i="6"/>
  <c r="N15" i="6"/>
  <c r="M15" i="6"/>
  <c r="K15" i="6"/>
  <c r="J15" i="6"/>
  <c r="I15" i="6"/>
  <c r="H15" i="6"/>
  <c r="G15" i="6"/>
  <c r="F15" i="6"/>
  <c r="BA14" i="6"/>
  <c r="AZ14" i="6"/>
  <c r="AY14" i="6"/>
  <c r="AX14" i="6"/>
  <c r="AW14" i="6"/>
  <c r="AV14" i="6"/>
  <c r="AT14" i="6"/>
  <c r="AS14" i="6"/>
  <c r="AR14" i="6"/>
  <c r="AQ14" i="6"/>
  <c r="AP14" i="6"/>
  <c r="AO14" i="6"/>
  <c r="AM14" i="6"/>
  <c r="AL14" i="6"/>
  <c r="AK14" i="6"/>
  <c r="AJ14" i="6"/>
  <c r="AI14" i="6"/>
  <c r="AH14" i="6"/>
  <c r="AF14" i="6"/>
  <c r="AE14" i="6"/>
  <c r="AD14" i="6"/>
  <c r="AC14" i="6"/>
  <c r="AB14" i="6"/>
  <c r="AA14" i="6"/>
  <c r="Y14" i="6"/>
  <c r="X14" i="6"/>
  <c r="W14" i="6"/>
  <c r="V14" i="6"/>
  <c r="U14" i="6"/>
  <c r="T14" i="6"/>
  <c r="R14" i="6"/>
  <c r="Q14" i="6"/>
  <c r="P14" i="6"/>
  <c r="O14" i="6"/>
  <c r="N14" i="6"/>
  <c r="M14" i="6"/>
  <c r="K14" i="6"/>
  <c r="J14" i="6"/>
  <c r="I14" i="6"/>
  <c r="H14" i="6"/>
  <c r="G14" i="6"/>
  <c r="F14" i="6"/>
  <c r="BA13" i="6"/>
  <c r="AZ13" i="6"/>
  <c r="AY13" i="6"/>
  <c r="AX13" i="6"/>
  <c r="AW13" i="6"/>
  <c r="AV13" i="6"/>
  <c r="AT13" i="6"/>
  <c r="AS13" i="6"/>
  <c r="AR13" i="6"/>
  <c r="AQ13" i="6"/>
  <c r="AP13" i="6"/>
  <c r="AO13" i="6"/>
  <c r="AM13" i="6"/>
  <c r="AL13" i="6"/>
  <c r="AK13" i="6"/>
  <c r="AJ13" i="6"/>
  <c r="AI13" i="6"/>
  <c r="AH13" i="6"/>
  <c r="AF13" i="6"/>
  <c r="AE13" i="6"/>
  <c r="AD13" i="6"/>
  <c r="AC13" i="6"/>
  <c r="AB13" i="6"/>
  <c r="AA13" i="6"/>
  <c r="Y13" i="6"/>
  <c r="X13" i="6"/>
  <c r="W13" i="6"/>
  <c r="V13" i="6"/>
  <c r="U13" i="6"/>
  <c r="T13" i="6"/>
  <c r="R13" i="6"/>
  <c r="Q13" i="6"/>
  <c r="P13" i="6"/>
  <c r="O13" i="6"/>
  <c r="N13" i="6"/>
  <c r="M13" i="6"/>
  <c r="K13" i="6"/>
  <c r="J13" i="6"/>
  <c r="I13" i="6"/>
  <c r="H13" i="6"/>
  <c r="G13" i="6"/>
  <c r="F13" i="6"/>
  <c r="BA12" i="6"/>
  <c r="AZ12" i="6"/>
  <c r="AY12" i="6"/>
  <c r="AX12" i="6"/>
  <c r="AW12" i="6"/>
  <c r="AV12" i="6"/>
  <c r="AT12" i="6"/>
  <c r="AS12" i="6"/>
  <c r="AR12" i="6"/>
  <c r="AQ12" i="6"/>
  <c r="AP12" i="6"/>
  <c r="AO12" i="6"/>
  <c r="AM12" i="6"/>
  <c r="AL12" i="6"/>
  <c r="AK12" i="6"/>
  <c r="AJ12" i="6"/>
  <c r="AI12" i="6"/>
  <c r="AH12" i="6"/>
  <c r="AF12" i="6"/>
  <c r="AE12" i="6"/>
  <c r="AD12" i="6"/>
  <c r="AC12" i="6"/>
  <c r="AB12" i="6"/>
  <c r="AA12" i="6"/>
  <c r="Y12" i="6"/>
  <c r="X12" i="6"/>
  <c r="W12" i="6"/>
  <c r="V12" i="6"/>
  <c r="U12" i="6"/>
  <c r="T12" i="6"/>
  <c r="R12" i="6"/>
  <c r="Q12" i="6"/>
  <c r="P12" i="6"/>
  <c r="O12" i="6"/>
  <c r="N12" i="6"/>
  <c r="M12" i="6"/>
  <c r="K12" i="6"/>
  <c r="J12" i="6"/>
  <c r="I12" i="6"/>
  <c r="H12" i="6"/>
  <c r="G12" i="6"/>
  <c r="F12" i="6"/>
  <c r="BA11" i="6"/>
  <c r="AZ11" i="6"/>
  <c r="AY11" i="6"/>
  <c r="AX11" i="6"/>
  <c r="AW11" i="6"/>
  <c r="AV11" i="6"/>
  <c r="AT11" i="6"/>
  <c r="AS11" i="6"/>
  <c r="AR11" i="6"/>
  <c r="AQ11" i="6"/>
  <c r="AP11" i="6"/>
  <c r="AO11" i="6"/>
  <c r="AM11" i="6"/>
  <c r="AL11" i="6"/>
  <c r="AK11" i="6"/>
  <c r="AJ11" i="6"/>
  <c r="AI11" i="6"/>
  <c r="AH11" i="6"/>
  <c r="AF11" i="6"/>
  <c r="AE11" i="6"/>
  <c r="AD11" i="6"/>
  <c r="AC11" i="6"/>
  <c r="AB11" i="6"/>
  <c r="AA11" i="6"/>
  <c r="Y11" i="6"/>
  <c r="X11" i="6"/>
  <c r="W11" i="6"/>
  <c r="V11" i="6"/>
  <c r="U11" i="6"/>
  <c r="T11" i="6"/>
  <c r="R11" i="6"/>
  <c r="Q11" i="6"/>
  <c r="P11" i="6"/>
  <c r="O11" i="6"/>
  <c r="N11" i="6"/>
  <c r="M11" i="6"/>
  <c r="K11" i="6"/>
  <c r="J11" i="6"/>
  <c r="I11" i="6"/>
  <c r="H11" i="6"/>
  <c r="G11" i="6"/>
  <c r="F11" i="6"/>
  <c r="BA10" i="6"/>
  <c r="AZ10" i="6"/>
  <c r="AY10" i="6"/>
  <c r="AX10" i="6"/>
  <c r="AW10" i="6"/>
  <c r="AV10" i="6"/>
  <c r="AT10" i="6"/>
  <c r="AS10" i="6"/>
  <c r="AR10" i="6"/>
  <c r="AQ10" i="6"/>
  <c r="AP10" i="6"/>
  <c r="AO10" i="6"/>
  <c r="AM10" i="6"/>
  <c r="AL10" i="6"/>
  <c r="AK10" i="6"/>
  <c r="AJ10" i="6"/>
  <c r="AI10" i="6"/>
  <c r="AH10" i="6"/>
  <c r="AF10" i="6"/>
  <c r="AE10" i="6"/>
  <c r="AD10" i="6"/>
  <c r="AC10" i="6"/>
  <c r="AB10" i="6"/>
  <c r="AA10" i="6"/>
  <c r="Y10" i="6"/>
  <c r="X10" i="6"/>
  <c r="W10" i="6"/>
  <c r="V10" i="6"/>
  <c r="U10" i="6"/>
  <c r="T10" i="6"/>
  <c r="R10" i="6"/>
  <c r="Q10" i="6"/>
  <c r="P10" i="6"/>
  <c r="O10" i="6"/>
  <c r="N10" i="6"/>
  <c r="M10" i="6"/>
  <c r="K10" i="6"/>
  <c r="J10" i="6"/>
  <c r="I10" i="6"/>
  <c r="H10" i="6"/>
  <c r="G10" i="6"/>
  <c r="F10" i="6"/>
  <c r="Y113" i="7"/>
  <c r="X113" i="7"/>
  <c r="W113" i="7"/>
  <c r="V113" i="7"/>
  <c r="U113" i="7"/>
  <c r="T113" i="7"/>
  <c r="R113" i="7"/>
  <c r="Q113" i="7"/>
  <c r="P113" i="7"/>
  <c r="O113" i="7"/>
  <c r="N113" i="7"/>
  <c r="M113" i="7"/>
  <c r="K113" i="7"/>
  <c r="J113" i="7"/>
  <c r="I113" i="7"/>
  <c r="H113" i="7"/>
  <c r="G113" i="7"/>
  <c r="F113" i="7"/>
  <c r="Y112" i="7"/>
  <c r="X112" i="7"/>
  <c r="W112" i="7"/>
  <c r="V112" i="7"/>
  <c r="U112" i="7"/>
  <c r="T112" i="7"/>
  <c r="R112" i="7"/>
  <c r="Q112" i="7"/>
  <c r="P112" i="7"/>
  <c r="O112" i="7"/>
  <c r="N112" i="7"/>
  <c r="M112" i="7"/>
  <c r="K112" i="7"/>
  <c r="J112" i="7"/>
  <c r="I112" i="7"/>
  <c r="H112" i="7"/>
  <c r="G112" i="7"/>
  <c r="F112" i="7"/>
  <c r="Y111" i="7"/>
  <c r="X111" i="7"/>
  <c r="W111" i="7"/>
  <c r="V111" i="7"/>
  <c r="U111" i="7"/>
  <c r="T111" i="7"/>
  <c r="R111" i="7"/>
  <c r="Q111" i="7"/>
  <c r="P111" i="7"/>
  <c r="O111" i="7"/>
  <c r="N111" i="7"/>
  <c r="M111" i="7"/>
  <c r="K111" i="7"/>
  <c r="J111" i="7"/>
  <c r="I111" i="7"/>
  <c r="H111" i="7"/>
  <c r="G111" i="7"/>
  <c r="F111" i="7"/>
  <c r="Y110" i="7"/>
  <c r="X110" i="7"/>
  <c r="W110" i="7"/>
  <c r="V110" i="7"/>
  <c r="U110" i="7"/>
  <c r="T110" i="7"/>
  <c r="R110" i="7"/>
  <c r="Q110" i="7"/>
  <c r="P110" i="7"/>
  <c r="O110" i="7"/>
  <c r="N110" i="7"/>
  <c r="M110" i="7"/>
  <c r="K110" i="7"/>
  <c r="J110" i="7"/>
  <c r="I110" i="7"/>
  <c r="H110" i="7"/>
  <c r="G110" i="7"/>
  <c r="F110" i="7"/>
  <c r="Y109" i="7"/>
  <c r="X109" i="7"/>
  <c r="W109" i="7"/>
  <c r="V109" i="7"/>
  <c r="U109" i="7"/>
  <c r="T109" i="7"/>
  <c r="R109" i="7"/>
  <c r="Q109" i="7"/>
  <c r="P109" i="7"/>
  <c r="O109" i="7"/>
  <c r="N109" i="7"/>
  <c r="M109" i="7"/>
  <c r="K109" i="7"/>
  <c r="J109" i="7"/>
  <c r="I109" i="7"/>
  <c r="H109" i="7"/>
  <c r="G109" i="7"/>
  <c r="F109" i="7"/>
  <c r="Y108" i="7"/>
  <c r="X108" i="7"/>
  <c r="W108" i="7"/>
  <c r="V108" i="7"/>
  <c r="U108" i="7"/>
  <c r="T108" i="7"/>
  <c r="R108" i="7"/>
  <c r="Q108" i="7"/>
  <c r="P108" i="7"/>
  <c r="O108" i="7"/>
  <c r="N108" i="7"/>
  <c r="M108" i="7"/>
  <c r="K108" i="7"/>
  <c r="J108" i="7"/>
  <c r="I108" i="7"/>
  <c r="H108" i="7"/>
  <c r="G108" i="7"/>
  <c r="F108" i="7"/>
  <c r="Y107" i="7"/>
  <c r="X107" i="7"/>
  <c r="W107" i="7"/>
  <c r="V107" i="7"/>
  <c r="U107" i="7"/>
  <c r="T107" i="7"/>
  <c r="R107" i="7"/>
  <c r="Q107" i="7"/>
  <c r="P107" i="7"/>
  <c r="O107" i="7"/>
  <c r="N107" i="7"/>
  <c r="M107" i="7"/>
  <c r="K107" i="7"/>
  <c r="J107" i="7"/>
  <c r="I107" i="7"/>
  <c r="H107" i="7"/>
  <c r="G107" i="7"/>
  <c r="F107" i="7"/>
  <c r="Y106" i="7"/>
  <c r="X106" i="7"/>
  <c r="W106" i="7"/>
  <c r="V106" i="7"/>
  <c r="U106" i="7"/>
  <c r="T106" i="7"/>
  <c r="R106" i="7"/>
  <c r="Q106" i="7"/>
  <c r="P106" i="7"/>
  <c r="O106" i="7"/>
  <c r="N106" i="7"/>
  <c r="M106" i="7"/>
  <c r="K106" i="7"/>
  <c r="J106" i="7"/>
  <c r="I106" i="7"/>
  <c r="H106" i="7"/>
  <c r="G106" i="7"/>
  <c r="F106" i="7"/>
  <c r="Y105" i="7"/>
  <c r="X105" i="7"/>
  <c r="W105" i="7"/>
  <c r="V105" i="7"/>
  <c r="U105" i="7"/>
  <c r="T105" i="7"/>
  <c r="R105" i="7"/>
  <c r="Q105" i="7"/>
  <c r="P105" i="7"/>
  <c r="O105" i="7"/>
  <c r="N105" i="7"/>
  <c r="M105" i="7"/>
  <c r="K105" i="7"/>
  <c r="J105" i="7"/>
  <c r="I105" i="7"/>
  <c r="H105" i="7"/>
  <c r="G105" i="7"/>
  <c r="F105" i="7"/>
  <c r="Y104" i="7"/>
  <c r="X104" i="7"/>
  <c r="W104" i="7"/>
  <c r="V104" i="7"/>
  <c r="U104" i="7"/>
  <c r="T104" i="7"/>
  <c r="R104" i="7"/>
  <c r="Q104" i="7"/>
  <c r="P104" i="7"/>
  <c r="O104" i="7"/>
  <c r="N104" i="7"/>
  <c r="M104" i="7"/>
  <c r="K104" i="7"/>
  <c r="J104" i="7"/>
  <c r="I104" i="7"/>
  <c r="H104" i="7"/>
  <c r="G104" i="7"/>
  <c r="F104" i="7"/>
  <c r="Y103" i="7"/>
  <c r="X103" i="7"/>
  <c r="W103" i="7"/>
  <c r="V103" i="7"/>
  <c r="U103" i="7"/>
  <c r="T103" i="7"/>
  <c r="R103" i="7"/>
  <c r="Q103" i="7"/>
  <c r="P103" i="7"/>
  <c r="O103" i="7"/>
  <c r="N103" i="7"/>
  <c r="M103" i="7"/>
  <c r="K103" i="7"/>
  <c r="J103" i="7"/>
  <c r="I103" i="7"/>
  <c r="H103" i="7"/>
  <c r="G103" i="7"/>
  <c r="F103" i="7"/>
  <c r="Y102" i="7"/>
  <c r="X102" i="7"/>
  <c r="W102" i="7"/>
  <c r="V102" i="7"/>
  <c r="U102" i="7"/>
  <c r="T102" i="7"/>
  <c r="R102" i="7"/>
  <c r="Q102" i="7"/>
  <c r="P102" i="7"/>
  <c r="O102" i="7"/>
  <c r="N102" i="7"/>
  <c r="M102" i="7"/>
  <c r="K102" i="7"/>
  <c r="J102" i="7"/>
  <c r="I102" i="7"/>
  <c r="H102" i="7"/>
  <c r="G102" i="7"/>
  <c r="F102" i="7"/>
  <c r="Y101" i="7"/>
  <c r="X101" i="7"/>
  <c r="W101" i="7"/>
  <c r="V101" i="7"/>
  <c r="U101" i="7"/>
  <c r="T101" i="7"/>
  <c r="R101" i="7"/>
  <c r="Q101" i="7"/>
  <c r="P101" i="7"/>
  <c r="O101" i="7"/>
  <c r="N101" i="7"/>
  <c r="M101" i="7"/>
  <c r="K101" i="7"/>
  <c r="J101" i="7"/>
  <c r="I101" i="7"/>
  <c r="H101" i="7"/>
  <c r="G101" i="7"/>
  <c r="F101" i="7"/>
  <c r="Y100" i="7"/>
  <c r="X100" i="7"/>
  <c r="W100" i="7"/>
  <c r="V100" i="7"/>
  <c r="U100" i="7"/>
  <c r="T100" i="7"/>
  <c r="R100" i="7"/>
  <c r="Q100" i="7"/>
  <c r="P100" i="7"/>
  <c r="O100" i="7"/>
  <c r="N100" i="7"/>
  <c r="M100" i="7"/>
  <c r="K100" i="7"/>
  <c r="J100" i="7"/>
  <c r="I100" i="7"/>
  <c r="H100" i="7"/>
  <c r="G100" i="7"/>
  <c r="F100" i="7"/>
  <c r="Y99" i="7"/>
  <c r="X99" i="7"/>
  <c r="W99" i="7"/>
  <c r="V99" i="7"/>
  <c r="U99" i="7"/>
  <c r="T99" i="7"/>
  <c r="R99" i="7"/>
  <c r="Q99" i="7"/>
  <c r="P99" i="7"/>
  <c r="O99" i="7"/>
  <c r="N99" i="7"/>
  <c r="M99" i="7"/>
  <c r="K99" i="7"/>
  <c r="J99" i="7"/>
  <c r="I99" i="7"/>
  <c r="H99" i="7"/>
  <c r="G99" i="7"/>
  <c r="F99" i="7"/>
  <c r="Y98" i="7"/>
  <c r="X98" i="7"/>
  <c r="W98" i="7"/>
  <c r="V98" i="7"/>
  <c r="U98" i="7"/>
  <c r="T98" i="7"/>
  <c r="R98" i="7"/>
  <c r="Q98" i="7"/>
  <c r="P98" i="7"/>
  <c r="O98" i="7"/>
  <c r="N98" i="7"/>
  <c r="M98" i="7"/>
  <c r="K98" i="7"/>
  <c r="J98" i="7"/>
  <c r="I98" i="7"/>
  <c r="H98" i="7"/>
  <c r="G98" i="7"/>
  <c r="F98" i="7"/>
  <c r="Y97" i="7"/>
  <c r="X97" i="7"/>
  <c r="W97" i="7"/>
  <c r="V97" i="7"/>
  <c r="U97" i="7"/>
  <c r="T97" i="7"/>
  <c r="R97" i="7"/>
  <c r="Q97" i="7"/>
  <c r="P97" i="7"/>
  <c r="O97" i="7"/>
  <c r="N97" i="7"/>
  <c r="M97" i="7"/>
  <c r="K97" i="7"/>
  <c r="J97" i="7"/>
  <c r="I97" i="7"/>
  <c r="H97" i="7"/>
  <c r="G97" i="7"/>
  <c r="F97" i="7"/>
  <c r="Y96" i="7"/>
  <c r="X96" i="7"/>
  <c r="W96" i="7"/>
  <c r="V96" i="7"/>
  <c r="U96" i="7"/>
  <c r="T96" i="7"/>
  <c r="R96" i="7"/>
  <c r="Q96" i="7"/>
  <c r="P96" i="7"/>
  <c r="O96" i="7"/>
  <c r="N96" i="7"/>
  <c r="M96" i="7"/>
  <c r="K96" i="7"/>
  <c r="J96" i="7"/>
  <c r="I96" i="7"/>
  <c r="H96" i="7"/>
  <c r="G96" i="7"/>
  <c r="F96" i="7"/>
  <c r="Y95" i="7"/>
  <c r="X95" i="7"/>
  <c r="W95" i="7"/>
  <c r="V95" i="7"/>
  <c r="U95" i="7"/>
  <c r="T95" i="7"/>
  <c r="R95" i="7"/>
  <c r="Q95" i="7"/>
  <c r="P95" i="7"/>
  <c r="O95" i="7"/>
  <c r="N95" i="7"/>
  <c r="M95" i="7"/>
  <c r="K95" i="7"/>
  <c r="J95" i="7"/>
  <c r="I95" i="7"/>
  <c r="H95" i="7"/>
  <c r="G95" i="7"/>
  <c r="F95" i="7"/>
  <c r="Y94" i="7"/>
  <c r="X94" i="7"/>
  <c r="W94" i="7"/>
  <c r="V94" i="7"/>
  <c r="U94" i="7"/>
  <c r="T94" i="7"/>
  <c r="R94" i="7"/>
  <c r="Q94" i="7"/>
  <c r="P94" i="7"/>
  <c r="O94" i="7"/>
  <c r="N94" i="7"/>
  <c r="M94" i="7"/>
  <c r="K94" i="7"/>
  <c r="J94" i="7"/>
  <c r="I94" i="7"/>
  <c r="H94" i="7"/>
  <c r="G94" i="7"/>
  <c r="F94" i="7"/>
  <c r="Y93" i="7"/>
  <c r="X93" i="7"/>
  <c r="W93" i="7"/>
  <c r="V93" i="7"/>
  <c r="U93" i="7"/>
  <c r="T93" i="7"/>
  <c r="R93" i="7"/>
  <c r="Q93" i="7"/>
  <c r="P93" i="7"/>
  <c r="O93" i="7"/>
  <c r="N93" i="7"/>
  <c r="M93" i="7"/>
  <c r="K93" i="7"/>
  <c r="J93" i="7"/>
  <c r="I93" i="7"/>
  <c r="H93" i="7"/>
  <c r="G93" i="7"/>
  <c r="F93" i="7"/>
  <c r="Y92" i="7"/>
  <c r="X92" i="7"/>
  <c r="W92" i="7"/>
  <c r="V92" i="7"/>
  <c r="U92" i="7"/>
  <c r="T92" i="7"/>
  <c r="R92" i="7"/>
  <c r="Q92" i="7"/>
  <c r="P92" i="7"/>
  <c r="O92" i="7"/>
  <c r="N92" i="7"/>
  <c r="M92" i="7"/>
  <c r="K92" i="7"/>
  <c r="J92" i="7"/>
  <c r="I92" i="7"/>
  <c r="H92" i="7"/>
  <c r="G92" i="7"/>
  <c r="F92" i="7"/>
  <c r="Y91" i="7"/>
  <c r="X91" i="7"/>
  <c r="W91" i="7"/>
  <c r="V91" i="7"/>
  <c r="U91" i="7"/>
  <c r="T91" i="7"/>
  <c r="R91" i="7"/>
  <c r="Q91" i="7"/>
  <c r="P91" i="7"/>
  <c r="O91" i="7"/>
  <c r="N91" i="7"/>
  <c r="M91" i="7"/>
  <c r="K91" i="7"/>
  <c r="J91" i="7"/>
  <c r="I91" i="7"/>
  <c r="H91" i="7"/>
  <c r="G91" i="7"/>
  <c r="F91" i="7"/>
  <c r="Y90" i="7"/>
  <c r="X90" i="7"/>
  <c r="W90" i="7"/>
  <c r="V90" i="7"/>
  <c r="U90" i="7"/>
  <c r="T90" i="7"/>
  <c r="R90" i="7"/>
  <c r="Q90" i="7"/>
  <c r="P90" i="7"/>
  <c r="O90" i="7"/>
  <c r="N90" i="7"/>
  <c r="M90" i="7"/>
  <c r="K90" i="7"/>
  <c r="J90" i="7"/>
  <c r="I90" i="7"/>
  <c r="H90" i="7"/>
  <c r="G90" i="7"/>
  <c r="F90" i="7"/>
  <c r="Y89" i="7"/>
  <c r="X89" i="7"/>
  <c r="W89" i="7"/>
  <c r="V89" i="7"/>
  <c r="U89" i="7"/>
  <c r="T89" i="7"/>
  <c r="R89" i="7"/>
  <c r="Q89" i="7"/>
  <c r="P89" i="7"/>
  <c r="O89" i="7"/>
  <c r="N89" i="7"/>
  <c r="M89" i="7"/>
  <c r="K89" i="7"/>
  <c r="J89" i="7"/>
  <c r="I89" i="7"/>
  <c r="H89" i="7"/>
  <c r="G89" i="7"/>
  <c r="F89" i="7"/>
  <c r="Y88" i="7"/>
  <c r="X88" i="7"/>
  <c r="W88" i="7"/>
  <c r="V88" i="7"/>
  <c r="U88" i="7"/>
  <c r="T88" i="7"/>
  <c r="R88" i="7"/>
  <c r="Q88" i="7"/>
  <c r="P88" i="7"/>
  <c r="O88" i="7"/>
  <c r="N88" i="7"/>
  <c r="M88" i="7"/>
  <c r="K88" i="7"/>
  <c r="J88" i="7"/>
  <c r="I88" i="7"/>
  <c r="H88" i="7"/>
  <c r="G88" i="7"/>
  <c r="F88" i="7"/>
  <c r="Y87" i="7"/>
  <c r="X87" i="7"/>
  <c r="W87" i="7"/>
  <c r="V87" i="7"/>
  <c r="U87" i="7"/>
  <c r="T87" i="7"/>
  <c r="R87" i="7"/>
  <c r="Q87" i="7"/>
  <c r="P87" i="7"/>
  <c r="O87" i="7"/>
  <c r="N87" i="7"/>
  <c r="M87" i="7"/>
  <c r="K87" i="7"/>
  <c r="J87" i="7"/>
  <c r="I87" i="7"/>
  <c r="H87" i="7"/>
  <c r="G87" i="7"/>
  <c r="F87" i="7"/>
  <c r="Y86" i="7"/>
  <c r="X86" i="7"/>
  <c r="W86" i="7"/>
  <c r="V86" i="7"/>
  <c r="U86" i="7"/>
  <c r="T86" i="7"/>
  <c r="R86" i="7"/>
  <c r="Q86" i="7"/>
  <c r="P86" i="7"/>
  <c r="O86" i="7"/>
  <c r="N86" i="7"/>
  <c r="M86" i="7"/>
  <c r="K86" i="7"/>
  <c r="J86" i="7"/>
  <c r="I86" i="7"/>
  <c r="H86" i="7"/>
  <c r="G86" i="7"/>
  <c r="F86" i="7"/>
  <c r="Y85" i="7"/>
  <c r="X85" i="7"/>
  <c r="W85" i="7"/>
  <c r="V85" i="7"/>
  <c r="U85" i="7"/>
  <c r="T85" i="7"/>
  <c r="R85" i="7"/>
  <c r="Q85" i="7"/>
  <c r="P85" i="7"/>
  <c r="O85" i="7"/>
  <c r="N85" i="7"/>
  <c r="M85" i="7"/>
  <c r="K85" i="7"/>
  <c r="J85" i="7"/>
  <c r="I85" i="7"/>
  <c r="H85" i="7"/>
  <c r="G85" i="7"/>
  <c r="F85" i="7"/>
  <c r="Y84" i="7"/>
  <c r="X84" i="7"/>
  <c r="W84" i="7"/>
  <c r="V84" i="7"/>
  <c r="U84" i="7"/>
  <c r="T84" i="7"/>
  <c r="R84" i="7"/>
  <c r="Q84" i="7"/>
  <c r="P84" i="7"/>
  <c r="O84" i="7"/>
  <c r="N84" i="7"/>
  <c r="M84" i="7"/>
  <c r="K84" i="7"/>
  <c r="J84" i="7"/>
  <c r="I84" i="7"/>
  <c r="H84" i="7"/>
  <c r="G84" i="7"/>
  <c r="F84" i="7"/>
  <c r="Y83" i="7"/>
  <c r="X83" i="7"/>
  <c r="W83" i="7"/>
  <c r="V83" i="7"/>
  <c r="U83" i="7"/>
  <c r="T83" i="7"/>
  <c r="R83" i="7"/>
  <c r="Q83" i="7"/>
  <c r="P83" i="7"/>
  <c r="O83" i="7"/>
  <c r="N83" i="7"/>
  <c r="M83" i="7"/>
  <c r="K83" i="7"/>
  <c r="J83" i="7"/>
  <c r="I83" i="7"/>
  <c r="H83" i="7"/>
  <c r="G83" i="7"/>
  <c r="F83" i="7"/>
  <c r="Y82" i="7"/>
  <c r="X82" i="7"/>
  <c r="W82" i="7"/>
  <c r="V82" i="7"/>
  <c r="U82" i="7"/>
  <c r="T82" i="7"/>
  <c r="R82" i="7"/>
  <c r="Q82" i="7"/>
  <c r="P82" i="7"/>
  <c r="O82" i="7"/>
  <c r="N82" i="7"/>
  <c r="M82" i="7"/>
  <c r="K82" i="7"/>
  <c r="J82" i="7"/>
  <c r="I82" i="7"/>
  <c r="H82" i="7"/>
  <c r="G82" i="7"/>
  <c r="F82" i="7"/>
  <c r="Y81" i="7"/>
  <c r="X81" i="7"/>
  <c r="W81" i="7"/>
  <c r="V81" i="7"/>
  <c r="U81" i="7"/>
  <c r="T81" i="7"/>
  <c r="R81" i="7"/>
  <c r="Q81" i="7"/>
  <c r="P81" i="7"/>
  <c r="O81" i="7"/>
  <c r="N81" i="7"/>
  <c r="M81" i="7"/>
  <c r="K81" i="7"/>
  <c r="J81" i="7"/>
  <c r="I81" i="7"/>
  <c r="H81" i="7"/>
  <c r="G81" i="7"/>
  <c r="F81" i="7"/>
  <c r="Y80" i="7"/>
  <c r="X80" i="7"/>
  <c r="W80" i="7"/>
  <c r="V80" i="7"/>
  <c r="U80" i="7"/>
  <c r="T80" i="7"/>
  <c r="R80" i="7"/>
  <c r="Q80" i="7"/>
  <c r="P80" i="7"/>
  <c r="O80" i="7"/>
  <c r="N80" i="7"/>
  <c r="M80" i="7"/>
  <c r="K80" i="7"/>
  <c r="J80" i="7"/>
  <c r="I80" i="7"/>
  <c r="H80" i="7"/>
  <c r="G80" i="7"/>
  <c r="F80" i="7"/>
  <c r="Y79" i="7"/>
  <c r="X79" i="7"/>
  <c r="W79" i="7"/>
  <c r="V79" i="7"/>
  <c r="U79" i="7"/>
  <c r="T79" i="7"/>
  <c r="R79" i="7"/>
  <c r="Q79" i="7"/>
  <c r="P79" i="7"/>
  <c r="O79" i="7"/>
  <c r="N79" i="7"/>
  <c r="M79" i="7"/>
  <c r="K79" i="7"/>
  <c r="J79" i="7"/>
  <c r="I79" i="7"/>
  <c r="H79" i="7"/>
  <c r="G79" i="7"/>
  <c r="F79" i="7"/>
  <c r="Y78" i="7"/>
  <c r="X78" i="7"/>
  <c r="W78" i="7"/>
  <c r="V78" i="7"/>
  <c r="U78" i="7"/>
  <c r="T78" i="7"/>
  <c r="R78" i="7"/>
  <c r="Q78" i="7"/>
  <c r="P78" i="7"/>
  <c r="O78" i="7"/>
  <c r="N78" i="7"/>
  <c r="M78" i="7"/>
  <c r="K78" i="7"/>
  <c r="J78" i="7"/>
  <c r="I78" i="7"/>
  <c r="H78" i="7"/>
  <c r="G78" i="7"/>
  <c r="F78" i="7"/>
  <c r="Y77" i="7"/>
  <c r="X77" i="7"/>
  <c r="W77" i="7"/>
  <c r="V77" i="7"/>
  <c r="U77" i="7"/>
  <c r="T77" i="7"/>
  <c r="R77" i="7"/>
  <c r="Q77" i="7"/>
  <c r="P77" i="7"/>
  <c r="O77" i="7"/>
  <c r="N77" i="7"/>
  <c r="M77" i="7"/>
  <c r="K77" i="7"/>
  <c r="J77" i="7"/>
  <c r="I77" i="7"/>
  <c r="H77" i="7"/>
  <c r="G77" i="7"/>
  <c r="F77" i="7"/>
  <c r="Y76" i="7"/>
  <c r="X76" i="7"/>
  <c r="W76" i="7"/>
  <c r="V76" i="7"/>
  <c r="U76" i="7"/>
  <c r="T76" i="7"/>
  <c r="R76" i="7"/>
  <c r="Q76" i="7"/>
  <c r="P76" i="7"/>
  <c r="O76" i="7"/>
  <c r="N76" i="7"/>
  <c r="M76" i="7"/>
  <c r="K76" i="7"/>
  <c r="J76" i="7"/>
  <c r="I76" i="7"/>
  <c r="H76" i="7"/>
  <c r="G76" i="7"/>
  <c r="F76" i="7"/>
  <c r="Y75" i="7"/>
  <c r="X75" i="7"/>
  <c r="W75" i="7"/>
  <c r="V75" i="7"/>
  <c r="U75" i="7"/>
  <c r="T75" i="7"/>
  <c r="R75" i="7"/>
  <c r="Q75" i="7"/>
  <c r="P75" i="7"/>
  <c r="O75" i="7"/>
  <c r="N75" i="7"/>
  <c r="M75" i="7"/>
  <c r="K75" i="7"/>
  <c r="J75" i="7"/>
  <c r="I75" i="7"/>
  <c r="H75" i="7"/>
  <c r="G75" i="7"/>
  <c r="F75" i="7"/>
  <c r="Y74" i="7"/>
  <c r="X74" i="7"/>
  <c r="W74" i="7"/>
  <c r="V74" i="7"/>
  <c r="U74" i="7"/>
  <c r="T74" i="7"/>
  <c r="R74" i="7"/>
  <c r="Q74" i="7"/>
  <c r="P74" i="7"/>
  <c r="O74" i="7"/>
  <c r="N74" i="7"/>
  <c r="M74" i="7"/>
  <c r="K74" i="7"/>
  <c r="J74" i="7"/>
  <c r="I74" i="7"/>
  <c r="H74" i="7"/>
  <c r="G74" i="7"/>
  <c r="F74" i="7"/>
  <c r="Y73" i="7"/>
  <c r="X73" i="7"/>
  <c r="W73" i="7"/>
  <c r="V73" i="7"/>
  <c r="U73" i="7"/>
  <c r="T73" i="7"/>
  <c r="R73" i="7"/>
  <c r="Q73" i="7"/>
  <c r="P73" i="7"/>
  <c r="O73" i="7"/>
  <c r="N73" i="7"/>
  <c r="M73" i="7"/>
  <c r="K73" i="7"/>
  <c r="J73" i="7"/>
  <c r="I73" i="7"/>
  <c r="H73" i="7"/>
  <c r="G73" i="7"/>
  <c r="F73" i="7"/>
  <c r="Y72" i="7"/>
  <c r="X72" i="7"/>
  <c r="W72" i="7"/>
  <c r="V72" i="7"/>
  <c r="U72" i="7"/>
  <c r="T72" i="7"/>
  <c r="R72" i="7"/>
  <c r="Q72" i="7"/>
  <c r="P72" i="7"/>
  <c r="O72" i="7"/>
  <c r="N72" i="7"/>
  <c r="M72" i="7"/>
  <c r="K72" i="7"/>
  <c r="J72" i="7"/>
  <c r="I72" i="7"/>
  <c r="H72" i="7"/>
  <c r="G72" i="7"/>
  <c r="F72" i="7"/>
  <c r="Y71" i="7"/>
  <c r="X71" i="7"/>
  <c r="W71" i="7"/>
  <c r="V71" i="7"/>
  <c r="U71" i="7"/>
  <c r="T71" i="7"/>
  <c r="R71" i="7"/>
  <c r="Q71" i="7"/>
  <c r="P71" i="7"/>
  <c r="O71" i="7"/>
  <c r="N71" i="7"/>
  <c r="M71" i="7"/>
  <c r="K71" i="7"/>
  <c r="J71" i="7"/>
  <c r="I71" i="7"/>
  <c r="H71" i="7"/>
  <c r="G71" i="7"/>
  <c r="F71" i="7"/>
  <c r="Y70" i="7"/>
  <c r="X70" i="7"/>
  <c r="W70" i="7"/>
  <c r="V70" i="7"/>
  <c r="U70" i="7"/>
  <c r="T70" i="7"/>
  <c r="R70" i="7"/>
  <c r="Q70" i="7"/>
  <c r="P70" i="7"/>
  <c r="O70" i="7"/>
  <c r="N70" i="7"/>
  <c r="M70" i="7"/>
  <c r="K70" i="7"/>
  <c r="J70" i="7"/>
  <c r="I70" i="7"/>
  <c r="H70" i="7"/>
  <c r="G70" i="7"/>
  <c r="F70" i="7"/>
  <c r="Y69" i="7"/>
  <c r="X69" i="7"/>
  <c r="W69" i="7"/>
  <c r="V69" i="7"/>
  <c r="U69" i="7"/>
  <c r="T69" i="7"/>
  <c r="R69" i="7"/>
  <c r="Q69" i="7"/>
  <c r="P69" i="7"/>
  <c r="O69" i="7"/>
  <c r="N69" i="7"/>
  <c r="M69" i="7"/>
  <c r="K69" i="7"/>
  <c r="J69" i="7"/>
  <c r="I69" i="7"/>
  <c r="H69" i="7"/>
  <c r="G69" i="7"/>
  <c r="F69" i="7"/>
  <c r="Y68" i="7"/>
  <c r="X68" i="7"/>
  <c r="W68" i="7"/>
  <c r="V68" i="7"/>
  <c r="U68" i="7"/>
  <c r="T68" i="7"/>
  <c r="R68" i="7"/>
  <c r="Q68" i="7"/>
  <c r="P68" i="7"/>
  <c r="O68" i="7"/>
  <c r="N68" i="7"/>
  <c r="M68" i="7"/>
  <c r="K68" i="7"/>
  <c r="J68" i="7"/>
  <c r="I68" i="7"/>
  <c r="H68" i="7"/>
  <c r="G68" i="7"/>
  <c r="F68" i="7"/>
  <c r="Y67" i="7"/>
  <c r="X67" i="7"/>
  <c r="W67" i="7"/>
  <c r="V67" i="7"/>
  <c r="U67" i="7"/>
  <c r="T67" i="7"/>
  <c r="R67" i="7"/>
  <c r="Q67" i="7"/>
  <c r="P67" i="7"/>
  <c r="O67" i="7"/>
  <c r="N67" i="7"/>
  <c r="M67" i="7"/>
  <c r="K67" i="7"/>
  <c r="J67" i="7"/>
  <c r="I67" i="7"/>
  <c r="H67" i="7"/>
  <c r="G67" i="7"/>
  <c r="F67" i="7"/>
  <c r="Y66" i="7"/>
  <c r="X66" i="7"/>
  <c r="W66" i="7"/>
  <c r="V66" i="7"/>
  <c r="U66" i="7"/>
  <c r="T66" i="7"/>
  <c r="R66" i="7"/>
  <c r="Q66" i="7"/>
  <c r="P66" i="7"/>
  <c r="O66" i="7"/>
  <c r="N66" i="7"/>
  <c r="M66" i="7"/>
  <c r="K66" i="7"/>
  <c r="J66" i="7"/>
  <c r="I66" i="7"/>
  <c r="H66" i="7"/>
  <c r="G66" i="7"/>
  <c r="F66" i="7"/>
  <c r="Y65" i="7"/>
  <c r="X65" i="7"/>
  <c r="W65" i="7"/>
  <c r="V65" i="7"/>
  <c r="U65" i="7"/>
  <c r="T65" i="7"/>
  <c r="R65" i="7"/>
  <c r="Q65" i="7"/>
  <c r="P65" i="7"/>
  <c r="O65" i="7"/>
  <c r="N65" i="7"/>
  <c r="M65" i="7"/>
  <c r="K65" i="7"/>
  <c r="J65" i="7"/>
  <c r="I65" i="7"/>
  <c r="H65" i="7"/>
  <c r="G65" i="7"/>
  <c r="F65" i="7"/>
  <c r="Y64" i="7"/>
  <c r="X64" i="7"/>
  <c r="W64" i="7"/>
  <c r="V64" i="7"/>
  <c r="U64" i="7"/>
  <c r="T64" i="7"/>
  <c r="R64" i="7"/>
  <c r="Q64" i="7"/>
  <c r="P64" i="7"/>
  <c r="O64" i="7"/>
  <c r="N64" i="7"/>
  <c r="M64" i="7"/>
  <c r="K64" i="7"/>
  <c r="J64" i="7"/>
  <c r="I64" i="7"/>
  <c r="H64" i="7"/>
  <c r="G64" i="7"/>
  <c r="F64" i="7"/>
  <c r="Y63" i="7"/>
  <c r="X63" i="7"/>
  <c r="W63" i="7"/>
  <c r="V63" i="7"/>
  <c r="U63" i="7"/>
  <c r="T63" i="7"/>
  <c r="R63" i="7"/>
  <c r="Q63" i="7"/>
  <c r="P63" i="7"/>
  <c r="O63" i="7"/>
  <c r="N63" i="7"/>
  <c r="M63" i="7"/>
  <c r="K63" i="7"/>
  <c r="J63" i="7"/>
  <c r="I63" i="7"/>
  <c r="H63" i="7"/>
  <c r="G63" i="7"/>
  <c r="F63" i="7"/>
  <c r="Y62" i="7"/>
  <c r="X62" i="7"/>
  <c r="W62" i="7"/>
  <c r="V62" i="7"/>
  <c r="U62" i="7"/>
  <c r="T62" i="7"/>
  <c r="R62" i="7"/>
  <c r="Q62" i="7"/>
  <c r="P62" i="7"/>
  <c r="O62" i="7"/>
  <c r="N62" i="7"/>
  <c r="M62" i="7"/>
  <c r="K62" i="7"/>
  <c r="J62" i="7"/>
  <c r="I62" i="7"/>
  <c r="H62" i="7"/>
  <c r="G62" i="7"/>
  <c r="F62" i="7"/>
  <c r="Y61" i="7"/>
  <c r="X61" i="7"/>
  <c r="W61" i="7"/>
  <c r="V61" i="7"/>
  <c r="U61" i="7"/>
  <c r="T61" i="7"/>
  <c r="R61" i="7"/>
  <c r="Q61" i="7"/>
  <c r="P61" i="7"/>
  <c r="O61" i="7"/>
  <c r="N61" i="7"/>
  <c r="M61" i="7"/>
  <c r="K61" i="7"/>
  <c r="J61" i="7"/>
  <c r="I61" i="7"/>
  <c r="H61" i="7"/>
  <c r="G61" i="7"/>
  <c r="F61" i="7"/>
  <c r="Y60" i="7"/>
  <c r="X60" i="7"/>
  <c r="W60" i="7"/>
  <c r="V60" i="7"/>
  <c r="U60" i="7"/>
  <c r="T60" i="7"/>
  <c r="R60" i="7"/>
  <c r="Q60" i="7"/>
  <c r="P60" i="7"/>
  <c r="O60" i="7"/>
  <c r="N60" i="7"/>
  <c r="M60" i="7"/>
  <c r="K60" i="7"/>
  <c r="J60" i="7"/>
  <c r="I60" i="7"/>
  <c r="H60" i="7"/>
  <c r="G60" i="7"/>
  <c r="F60" i="7"/>
  <c r="Y59" i="7"/>
  <c r="X59" i="7"/>
  <c r="W59" i="7"/>
  <c r="V59" i="7"/>
  <c r="U59" i="7"/>
  <c r="T59" i="7"/>
  <c r="R59" i="7"/>
  <c r="Q59" i="7"/>
  <c r="P59" i="7"/>
  <c r="O59" i="7"/>
  <c r="N59" i="7"/>
  <c r="M59" i="7"/>
  <c r="K59" i="7"/>
  <c r="J59" i="7"/>
  <c r="I59" i="7"/>
  <c r="H59" i="7"/>
  <c r="G59" i="7"/>
  <c r="F59" i="7"/>
  <c r="Y58" i="7"/>
  <c r="X58" i="7"/>
  <c r="W58" i="7"/>
  <c r="V58" i="7"/>
  <c r="U58" i="7"/>
  <c r="T58" i="7"/>
  <c r="R58" i="7"/>
  <c r="Q58" i="7"/>
  <c r="P58" i="7"/>
  <c r="O58" i="7"/>
  <c r="N58" i="7"/>
  <c r="M58" i="7"/>
  <c r="K58" i="7"/>
  <c r="J58" i="7"/>
  <c r="I58" i="7"/>
  <c r="H58" i="7"/>
  <c r="G58" i="7"/>
  <c r="F58" i="7"/>
  <c r="Y57" i="7"/>
  <c r="X57" i="7"/>
  <c r="W57" i="7"/>
  <c r="V57" i="7"/>
  <c r="U57" i="7"/>
  <c r="T57" i="7"/>
  <c r="R57" i="7"/>
  <c r="Q57" i="7"/>
  <c r="P57" i="7"/>
  <c r="O57" i="7"/>
  <c r="N57" i="7"/>
  <c r="M57" i="7"/>
  <c r="K57" i="7"/>
  <c r="J57" i="7"/>
  <c r="I57" i="7"/>
  <c r="H57" i="7"/>
  <c r="G57" i="7"/>
  <c r="F57" i="7"/>
  <c r="Y56" i="7"/>
  <c r="X56" i="7"/>
  <c r="W56" i="7"/>
  <c r="V56" i="7"/>
  <c r="U56" i="7"/>
  <c r="T56" i="7"/>
  <c r="R56" i="7"/>
  <c r="Q56" i="7"/>
  <c r="P56" i="7"/>
  <c r="O56" i="7"/>
  <c r="N56" i="7"/>
  <c r="M56" i="7"/>
  <c r="K56" i="7"/>
  <c r="J56" i="7"/>
  <c r="I56" i="7"/>
  <c r="H56" i="7"/>
  <c r="G56" i="7"/>
  <c r="F56" i="7"/>
  <c r="Y55" i="7"/>
  <c r="X55" i="7"/>
  <c r="W55" i="7"/>
  <c r="V55" i="7"/>
  <c r="U55" i="7"/>
  <c r="T55" i="7"/>
  <c r="R55" i="7"/>
  <c r="Q55" i="7"/>
  <c r="P55" i="7"/>
  <c r="O55" i="7"/>
  <c r="N55" i="7"/>
  <c r="M55" i="7"/>
  <c r="K55" i="7"/>
  <c r="J55" i="7"/>
  <c r="I55" i="7"/>
  <c r="H55" i="7"/>
  <c r="G55" i="7"/>
  <c r="F55" i="7"/>
  <c r="Y54" i="7"/>
  <c r="X54" i="7"/>
  <c r="W54" i="7"/>
  <c r="V54" i="7"/>
  <c r="U54" i="7"/>
  <c r="T54" i="7"/>
  <c r="R54" i="7"/>
  <c r="Q54" i="7"/>
  <c r="P54" i="7"/>
  <c r="O54" i="7"/>
  <c r="N54" i="7"/>
  <c r="M54" i="7"/>
  <c r="K54" i="7"/>
  <c r="J54" i="7"/>
  <c r="I54" i="7"/>
  <c r="H54" i="7"/>
  <c r="G54" i="7"/>
  <c r="F54" i="7"/>
  <c r="Y53" i="7"/>
  <c r="X53" i="7"/>
  <c r="W53" i="7"/>
  <c r="V53" i="7"/>
  <c r="U53" i="7"/>
  <c r="T53" i="7"/>
  <c r="R53" i="7"/>
  <c r="Q53" i="7"/>
  <c r="P53" i="7"/>
  <c r="O53" i="7"/>
  <c r="N53" i="7"/>
  <c r="M53" i="7"/>
  <c r="K53" i="7"/>
  <c r="J53" i="7"/>
  <c r="I53" i="7"/>
  <c r="H53" i="7"/>
  <c r="G53" i="7"/>
  <c r="F53" i="7"/>
  <c r="Y52" i="7"/>
  <c r="X52" i="7"/>
  <c r="W52" i="7"/>
  <c r="V52" i="7"/>
  <c r="U52" i="7"/>
  <c r="T52" i="7"/>
  <c r="R52" i="7"/>
  <c r="Q52" i="7"/>
  <c r="P52" i="7"/>
  <c r="O52" i="7"/>
  <c r="N52" i="7"/>
  <c r="M52" i="7"/>
  <c r="K52" i="7"/>
  <c r="J52" i="7"/>
  <c r="I52" i="7"/>
  <c r="H52" i="7"/>
  <c r="G52" i="7"/>
  <c r="F52" i="7"/>
  <c r="Y51" i="7"/>
  <c r="X51" i="7"/>
  <c r="W51" i="7"/>
  <c r="V51" i="7"/>
  <c r="U51" i="7"/>
  <c r="T51" i="7"/>
  <c r="R51" i="7"/>
  <c r="Q51" i="7"/>
  <c r="P51" i="7"/>
  <c r="O51" i="7"/>
  <c r="N51" i="7"/>
  <c r="M51" i="7"/>
  <c r="K51" i="7"/>
  <c r="J51" i="7"/>
  <c r="I51" i="7"/>
  <c r="H51" i="7"/>
  <c r="G51" i="7"/>
  <c r="F51" i="7"/>
  <c r="Y50" i="7"/>
  <c r="X50" i="7"/>
  <c r="W50" i="7"/>
  <c r="V50" i="7"/>
  <c r="U50" i="7"/>
  <c r="T50" i="7"/>
  <c r="R50" i="7"/>
  <c r="Q50" i="7"/>
  <c r="P50" i="7"/>
  <c r="O50" i="7"/>
  <c r="N50" i="7"/>
  <c r="M50" i="7"/>
  <c r="K50" i="7"/>
  <c r="J50" i="7"/>
  <c r="I50" i="7"/>
  <c r="H50" i="7"/>
  <c r="G50" i="7"/>
  <c r="F50" i="7"/>
  <c r="Y49" i="7"/>
  <c r="X49" i="7"/>
  <c r="W49" i="7"/>
  <c r="V49" i="7"/>
  <c r="U49" i="7"/>
  <c r="T49" i="7"/>
  <c r="R49" i="7"/>
  <c r="Q49" i="7"/>
  <c r="P49" i="7"/>
  <c r="O49" i="7"/>
  <c r="N49" i="7"/>
  <c r="M49" i="7"/>
  <c r="K49" i="7"/>
  <c r="J49" i="7"/>
  <c r="I49" i="7"/>
  <c r="H49" i="7"/>
  <c r="G49" i="7"/>
  <c r="F49" i="7"/>
  <c r="Y48" i="7"/>
  <c r="X48" i="7"/>
  <c r="W48" i="7"/>
  <c r="V48" i="7"/>
  <c r="U48" i="7"/>
  <c r="T48" i="7"/>
  <c r="R48" i="7"/>
  <c r="Q48" i="7"/>
  <c r="P48" i="7"/>
  <c r="O48" i="7"/>
  <c r="N48" i="7"/>
  <c r="M48" i="7"/>
  <c r="K48" i="7"/>
  <c r="J48" i="7"/>
  <c r="I48" i="7"/>
  <c r="H48" i="7"/>
  <c r="G48" i="7"/>
  <c r="F48" i="7"/>
  <c r="Y47" i="7"/>
  <c r="X47" i="7"/>
  <c r="W47" i="7"/>
  <c r="V47" i="7"/>
  <c r="U47" i="7"/>
  <c r="T47" i="7"/>
  <c r="R47" i="7"/>
  <c r="Q47" i="7"/>
  <c r="P47" i="7"/>
  <c r="O47" i="7"/>
  <c r="N47" i="7"/>
  <c r="M47" i="7"/>
  <c r="K47" i="7"/>
  <c r="J47" i="7"/>
  <c r="I47" i="7"/>
  <c r="H47" i="7"/>
  <c r="G47" i="7"/>
  <c r="F47" i="7"/>
  <c r="Y46" i="7"/>
  <c r="X46" i="7"/>
  <c r="W46" i="7"/>
  <c r="V46" i="7"/>
  <c r="U46" i="7"/>
  <c r="T46" i="7"/>
  <c r="R46" i="7"/>
  <c r="Q46" i="7"/>
  <c r="P46" i="7"/>
  <c r="O46" i="7"/>
  <c r="N46" i="7"/>
  <c r="M46" i="7"/>
  <c r="K46" i="7"/>
  <c r="J46" i="7"/>
  <c r="I46" i="7"/>
  <c r="H46" i="7"/>
  <c r="G46" i="7"/>
  <c r="F46" i="7"/>
  <c r="Y45" i="7"/>
  <c r="X45" i="7"/>
  <c r="W45" i="7"/>
  <c r="V45" i="7"/>
  <c r="U45" i="7"/>
  <c r="T45" i="7"/>
  <c r="R45" i="7"/>
  <c r="Q45" i="7"/>
  <c r="P45" i="7"/>
  <c r="O45" i="7"/>
  <c r="N45" i="7"/>
  <c r="M45" i="7"/>
  <c r="K45" i="7"/>
  <c r="J45" i="7"/>
  <c r="I45" i="7"/>
  <c r="H45" i="7"/>
  <c r="G45" i="7"/>
  <c r="F45" i="7"/>
  <c r="Y44" i="7"/>
  <c r="X44" i="7"/>
  <c r="W44" i="7"/>
  <c r="V44" i="7"/>
  <c r="U44" i="7"/>
  <c r="T44" i="7"/>
  <c r="R44" i="7"/>
  <c r="Q44" i="7"/>
  <c r="P44" i="7"/>
  <c r="O44" i="7"/>
  <c r="N44" i="7"/>
  <c r="M44" i="7"/>
  <c r="K44" i="7"/>
  <c r="J44" i="7"/>
  <c r="I44" i="7"/>
  <c r="H44" i="7"/>
  <c r="G44" i="7"/>
  <c r="F44" i="7"/>
  <c r="Y43" i="7"/>
  <c r="X43" i="7"/>
  <c r="W43" i="7"/>
  <c r="V43" i="7"/>
  <c r="U43" i="7"/>
  <c r="T43" i="7"/>
  <c r="R43" i="7"/>
  <c r="Q43" i="7"/>
  <c r="P43" i="7"/>
  <c r="O43" i="7"/>
  <c r="N43" i="7"/>
  <c r="M43" i="7"/>
  <c r="K43" i="7"/>
  <c r="J43" i="7"/>
  <c r="I43" i="7"/>
  <c r="H43" i="7"/>
  <c r="G43" i="7"/>
  <c r="F43" i="7"/>
  <c r="Y42" i="7"/>
  <c r="X42" i="7"/>
  <c r="W42" i="7"/>
  <c r="V42" i="7"/>
  <c r="U42" i="7"/>
  <c r="T42" i="7"/>
  <c r="R42" i="7"/>
  <c r="Q42" i="7"/>
  <c r="P42" i="7"/>
  <c r="O42" i="7"/>
  <c r="N42" i="7"/>
  <c r="M42" i="7"/>
  <c r="K42" i="7"/>
  <c r="J42" i="7"/>
  <c r="I42" i="7"/>
  <c r="H42" i="7"/>
  <c r="G42" i="7"/>
  <c r="F42" i="7"/>
  <c r="Y41" i="7"/>
  <c r="X41" i="7"/>
  <c r="W41" i="7"/>
  <c r="V41" i="7"/>
  <c r="U41" i="7"/>
  <c r="T41" i="7"/>
  <c r="R41" i="7"/>
  <c r="Q41" i="7"/>
  <c r="P41" i="7"/>
  <c r="O41" i="7"/>
  <c r="N41" i="7"/>
  <c r="M41" i="7"/>
  <c r="K41" i="7"/>
  <c r="J41" i="7"/>
  <c r="I41" i="7"/>
  <c r="H41" i="7"/>
  <c r="G41" i="7"/>
  <c r="F41" i="7"/>
  <c r="Y40" i="7"/>
  <c r="X40" i="7"/>
  <c r="W40" i="7"/>
  <c r="V40" i="7"/>
  <c r="U40" i="7"/>
  <c r="T40" i="7"/>
  <c r="R40" i="7"/>
  <c r="Q40" i="7"/>
  <c r="P40" i="7"/>
  <c r="O40" i="7"/>
  <c r="N40" i="7"/>
  <c r="M40" i="7"/>
  <c r="K40" i="7"/>
  <c r="J40" i="7"/>
  <c r="I40" i="7"/>
  <c r="H40" i="7"/>
  <c r="G40" i="7"/>
  <c r="F40" i="7"/>
  <c r="Y39" i="7"/>
  <c r="X39" i="7"/>
  <c r="W39" i="7"/>
  <c r="V39" i="7"/>
  <c r="U39" i="7"/>
  <c r="T39" i="7"/>
  <c r="R39" i="7"/>
  <c r="Q39" i="7"/>
  <c r="P39" i="7"/>
  <c r="O39" i="7"/>
  <c r="N39" i="7"/>
  <c r="M39" i="7"/>
  <c r="K39" i="7"/>
  <c r="J39" i="7"/>
  <c r="I39" i="7"/>
  <c r="H39" i="7"/>
  <c r="G39" i="7"/>
  <c r="F39" i="7"/>
  <c r="Y38" i="7"/>
  <c r="X38" i="7"/>
  <c r="W38" i="7"/>
  <c r="V38" i="7"/>
  <c r="U38" i="7"/>
  <c r="T38" i="7"/>
  <c r="R38" i="7"/>
  <c r="Q38" i="7"/>
  <c r="P38" i="7"/>
  <c r="O38" i="7"/>
  <c r="N38" i="7"/>
  <c r="M38" i="7"/>
  <c r="K38" i="7"/>
  <c r="J38" i="7"/>
  <c r="I38" i="7"/>
  <c r="H38" i="7"/>
  <c r="G38" i="7"/>
  <c r="F38" i="7"/>
  <c r="Y37" i="7"/>
  <c r="X37" i="7"/>
  <c r="W37" i="7"/>
  <c r="V37" i="7"/>
  <c r="U37" i="7"/>
  <c r="T37" i="7"/>
  <c r="R37" i="7"/>
  <c r="Q37" i="7"/>
  <c r="P37" i="7"/>
  <c r="O37" i="7"/>
  <c r="N37" i="7"/>
  <c r="M37" i="7"/>
  <c r="K37" i="7"/>
  <c r="J37" i="7"/>
  <c r="I37" i="7"/>
  <c r="H37" i="7"/>
  <c r="G37" i="7"/>
  <c r="F37" i="7"/>
  <c r="Y36" i="7"/>
  <c r="X36" i="7"/>
  <c r="W36" i="7"/>
  <c r="V36" i="7"/>
  <c r="U36" i="7"/>
  <c r="T36" i="7"/>
  <c r="R36" i="7"/>
  <c r="Q36" i="7"/>
  <c r="P36" i="7"/>
  <c r="O36" i="7"/>
  <c r="N36" i="7"/>
  <c r="M36" i="7"/>
  <c r="K36" i="7"/>
  <c r="J36" i="7"/>
  <c r="I36" i="7"/>
  <c r="H36" i="7"/>
  <c r="G36" i="7"/>
  <c r="F36" i="7"/>
  <c r="Y35" i="7"/>
  <c r="X35" i="7"/>
  <c r="W35" i="7"/>
  <c r="V35" i="7"/>
  <c r="U35" i="7"/>
  <c r="T35" i="7"/>
  <c r="R35" i="7"/>
  <c r="Q35" i="7"/>
  <c r="P35" i="7"/>
  <c r="O35" i="7"/>
  <c r="N35" i="7"/>
  <c r="M35" i="7"/>
  <c r="K35" i="7"/>
  <c r="J35" i="7"/>
  <c r="I35" i="7"/>
  <c r="H35" i="7"/>
  <c r="G35" i="7"/>
  <c r="F35" i="7"/>
  <c r="Y34" i="7"/>
  <c r="X34" i="7"/>
  <c r="W34" i="7"/>
  <c r="V34" i="7"/>
  <c r="U34" i="7"/>
  <c r="T34" i="7"/>
  <c r="R34" i="7"/>
  <c r="Q34" i="7"/>
  <c r="P34" i="7"/>
  <c r="O34" i="7"/>
  <c r="N34" i="7"/>
  <c r="M34" i="7"/>
  <c r="K34" i="7"/>
  <c r="J34" i="7"/>
  <c r="I34" i="7"/>
  <c r="H34" i="7"/>
  <c r="G34" i="7"/>
  <c r="F34" i="7"/>
  <c r="Y33" i="7"/>
  <c r="X33" i="7"/>
  <c r="W33" i="7"/>
  <c r="V33" i="7"/>
  <c r="U33" i="7"/>
  <c r="T33" i="7"/>
  <c r="R33" i="7"/>
  <c r="Q33" i="7"/>
  <c r="P33" i="7"/>
  <c r="O33" i="7"/>
  <c r="N33" i="7"/>
  <c r="M33" i="7"/>
  <c r="K33" i="7"/>
  <c r="J33" i="7"/>
  <c r="I33" i="7"/>
  <c r="H33" i="7"/>
  <c r="G33" i="7"/>
  <c r="F33" i="7"/>
  <c r="Y32" i="7"/>
  <c r="X32" i="7"/>
  <c r="W32" i="7"/>
  <c r="V32" i="7"/>
  <c r="U32" i="7"/>
  <c r="T32" i="7"/>
  <c r="R32" i="7"/>
  <c r="Q32" i="7"/>
  <c r="P32" i="7"/>
  <c r="O32" i="7"/>
  <c r="N32" i="7"/>
  <c r="M32" i="7"/>
  <c r="K32" i="7"/>
  <c r="J32" i="7"/>
  <c r="I32" i="7"/>
  <c r="H32" i="7"/>
  <c r="G32" i="7"/>
  <c r="F32" i="7"/>
  <c r="Y31" i="7"/>
  <c r="X31" i="7"/>
  <c r="W31" i="7"/>
  <c r="V31" i="7"/>
  <c r="U31" i="7"/>
  <c r="T31" i="7"/>
  <c r="R31" i="7"/>
  <c r="Q31" i="7"/>
  <c r="P31" i="7"/>
  <c r="O31" i="7"/>
  <c r="N31" i="7"/>
  <c r="M31" i="7"/>
  <c r="K31" i="7"/>
  <c r="J31" i="7"/>
  <c r="I31" i="7"/>
  <c r="H31" i="7"/>
  <c r="G31" i="7"/>
  <c r="F31" i="7"/>
  <c r="Y30" i="7"/>
  <c r="X30" i="7"/>
  <c r="W30" i="7"/>
  <c r="V30" i="7"/>
  <c r="U30" i="7"/>
  <c r="T30" i="7"/>
  <c r="R30" i="7"/>
  <c r="Q30" i="7"/>
  <c r="P30" i="7"/>
  <c r="O30" i="7"/>
  <c r="N30" i="7"/>
  <c r="M30" i="7"/>
  <c r="K30" i="7"/>
  <c r="J30" i="7"/>
  <c r="I30" i="7"/>
  <c r="H30" i="7"/>
  <c r="G30" i="7"/>
  <c r="F30" i="7"/>
  <c r="Y29" i="7"/>
  <c r="X29" i="7"/>
  <c r="W29" i="7"/>
  <c r="V29" i="7"/>
  <c r="U29" i="7"/>
  <c r="T29" i="7"/>
  <c r="R29" i="7"/>
  <c r="Q29" i="7"/>
  <c r="P29" i="7"/>
  <c r="O29" i="7"/>
  <c r="N29" i="7"/>
  <c r="M29" i="7"/>
  <c r="K29" i="7"/>
  <c r="J29" i="7"/>
  <c r="I29" i="7"/>
  <c r="H29" i="7"/>
  <c r="G29" i="7"/>
  <c r="F29" i="7"/>
  <c r="Y28" i="7"/>
  <c r="X28" i="7"/>
  <c r="W28" i="7"/>
  <c r="V28" i="7"/>
  <c r="U28" i="7"/>
  <c r="T28" i="7"/>
  <c r="R28" i="7"/>
  <c r="Q28" i="7"/>
  <c r="P28" i="7"/>
  <c r="O28" i="7"/>
  <c r="N28" i="7"/>
  <c r="M28" i="7"/>
  <c r="K28" i="7"/>
  <c r="J28" i="7"/>
  <c r="I28" i="7"/>
  <c r="H28" i="7"/>
  <c r="G28" i="7"/>
  <c r="F28" i="7"/>
  <c r="Y27" i="7"/>
  <c r="X27" i="7"/>
  <c r="W27" i="7"/>
  <c r="V27" i="7"/>
  <c r="U27" i="7"/>
  <c r="T27" i="7"/>
  <c r="R27" i="7"/>
  <c r="Q27" i="7"/>
  <c r="P27" i="7"/>
  <c r="O27" i="7"/>
  <c r="N27" i="7"/>
  <c r="M27" i="7"/>
  <c r="K27" i="7"/>
  <c r="J27" i="7"/>
  <c r="I27" i="7"/>
  <c r="H27" i="7"/>
  <c r="G27" i="7"/>
  <c r="F27" i="7"/>
  <c r="Y26" i="7"/>
  <c r="X26" i="7"/>
  <c r="W26" i="7"/>
  <c r="V26" i="7"/>
  <c r="U26" i="7"/>
  <c r="T26" i="7"/>
  <c r="R26" i="7"/>
  <c r="Q26" i="7"/>
  <c r="P26" i="7"/>
  <c r="O26" i="7"/>
  <c r="N26" i="7"/>
  <c r="M26" i="7"/>
  <c r="K26" i="7"/>
  <c r="J26" i="7"/>
  <c r="I26" i="7"/>
  <c r="H26" i="7"/>
  <c r="G26" i="7"/>
  <c r="F26" i="7"/>
  <c r="Y25" i="7"/>
  <c r="X25" i="7"/>
  <c r="W25" i="7"/>
  <c r="V25" i="7"/>
  <c r="U25" i="7"/>
  <c r="T25" i="7"/>
  <c r="R25" i="7"/>
  <c r="Q25" i="7"/>
  <c r="P25" i="7"/>
  <c r="O25" i="7"/>
  <c r="N25" i="7"/>
  <c r="M25" i="7"/>
  <c r="K25" i="7"/>
  <c r="J25" i="7"/>
  <c r="I25" i="7"/>
  <c r="H25" i="7"/>
  <c r="G25" i="7"/>
  <c r="F25" i="7"/>
  <c r="Y24" i="7"/>
  <c r="X24" i="7"/>
  <c r="W24" i="7"/>
  <c r="V24" i="7"/>
  <c r="U24" i="7"/>
  <c r="T24" i="7"/>
  <c r="R24" i="7"/>
  <c r="Q24" i="7"/>
  <c r="P24" i="7"/>
  <c r="O24" i="7"/>
  <c r="N24" i="7"/>
  <c r="M24" i="7"/>
  <c r="K24" i="7"/>
  <c r="J24" i="7"/>
  <c r="I24" i="7"/>
  <c r="H24" i="7"/>
  <c r="G24" i="7"/>
  <c r="F24" i="7"/>
  <c r="Y23" i="7"/>
  <c r="X23" i="7"/>
  <c r="W23" i="7"/>
  <c r="V23" i="7"/>
  <c r="U23" i="7"/>
  <c r="T23" i="7"/>
  <c r="R23" i="7"/>
  <c r="Q23" i="7"/>
  <c r="P23" i="7"/>
  <c r="O23" i="7"/>
  <c r="N23" i="7"/>
  <c r="M23" i="7"/>
  <c r="K23" i="7"/>
  <c r="J23" i="7"/>
  <c r="I23" i="7"/>
  <c r="H23" i="7"/>
  <c r="G23" i="7"/>
  <c r="F23" i="7"/>
  <c r="Y22" i="7"/>
  <c r="X22" i="7"/>
  <c r="W22" i="7"/>
  <c r="V22" i="7"/>
  <c r="U22" i="7"/>
  <c r="T22" i="7"/>
  <c r="R22" i="7"/>
  <c r="Q22" i="7"/>
  <c r="P22" i="7"/>
  <c r="O22" i="7"/>
  <c r="N22" i="7"/>
  <c r="M22" i="7"/>
  <c r="K22" i="7"/>
  <c r="J22" i="7"/>
  <c r="I22" i="7"/>
  <c r="H22" i="7"/>
  <c r="G22" i="7"/>
  <c r="F22" i="7"/>
  <c r="Y21" i="7"/>
  <c r="X21" i="7"/>
  <c r="W21" i="7"/>
  <c r="V21" i="7"/>
  <c r="U21" i="7"/>
  <c r="T21" i="7"/>
  <c r="R21" i="7"/>
  <c r="Q21" i="7"/>
  <c r="P21" i="7"/>
  <c r="O21" i="7"/>
  <c r="N21" i="7"/>
  <c r="M21" i="7"/>
  <c r="K21" i="7"/>
  <c r="J21" i="7"/>
  <c r="I21" i="7"/>
  <c r="H21" i="7"/>
  <c r="G21" i="7"/>
  <c r="F21" i="7"/>
  <c r="Y20" i="7"/>
  <c r="X20" i="7"/>
  <c r="W20" i="7"/>
  <c r="V20" i="7"/>
  <c r="U20" i="7"/>
  <c r="T20" i="7"/>
  <c r="R20" i="7"/>
  <c r="Q20" i="7"/>
  <c r="P20" i="7"/>
  <c r="O20" i="7"/>
  <c r="N20" i="7"/>
  <c r="M20" i="7"/>
  <c r="K20" i="7"/>
  <c r="J20" i="7"/>
  <c r="I20" i="7"/>
  <c r="H20" i="7"/>
  <c r="G20" i="7"/>
  <c r="F20" i="7"/>
  <c r="Y19" i="7"/>
  <c r="X19" i="7"/>
  <c r="W19" i="7"/>
  <c r="V19" i="7"/>
  <c r="U19" i="7"/>
  <c r="T19" i="7"/>
  <c r="R19" i="7"/>
  <c r="Q19" i="7"/>
  <c r="P19" i="7"/>
  <c r="O19" i="7"/>
  <c r="N19" i="7"/>
  <c r="M19" i="7"/>
  <c r="K19" i="7"/>
  <c r="J19" i="7"/>
  <c r="I19" i="7"/>
  <c r="H19" i="7"/>
  <c r="G19" i="7"/>
  <c r="F19" i="7"/>
  <c r="Y18" i="7"/>
  <c r="X18" i="7"/>
  <c r="W18" i="7"/>
  <c r="V18" i="7"/>
  <c r="U18" i="7"/>
  <c r="T18" i="7"/>
  <c r="R18" i="7"/>
  <c r="Q18" i="7"/>
  <c r="P18" i="7"/>
  <c r="O18" i="7"/>
  <c r="N18" i="7"/>
  <c r="M18" i="7"/>
  <c r="K18" i="7"/>
  <c r="J18" i="7"/>
  <c r="I18" i="7"/>
  <c r="H18" i="7"/>
  <c r="G18" i="7"/>
  <c r="F18" i="7"/>
  <c r="Y17" i="7"/>
  <c r="X17" i="7"/>
  <c r="W17" i="7"/>
  <c r="V17" i="7"/>
  <c r="U17" i="7"/>
  <c r="T17" i="7"/>
  <c r="R17" i="7"/>
  <c r="Q17" i="7"/>
  <c r="P17" i="7"/>
  <c r="O17" i="7"/>
  <c r="N17" i="7"/>
  <c r="M17" i="7"/>
  <c r="K17" i="7"/>
  <c r="J17" i="7"/>
  <c r="I17" i="7"/>
  <c r="H17" i="7"/>
  <c r="G17" i="7"/>
  <c r="F17" i="7"/>
  <c r="Y16" i="7"/>
  <c r="X16" i="7"/>
  <c r="W16" i="7"/>
  <c r="V16" i="7"/>
  <c r="U16" i="7"/>
  <c r="T16" i="7"/>
  <c r="R16" i="7"/>
  <c r="Q16" i="7"/>
  <c r="P16" i="7"/>
  <c r="O16" i="7"/>
  <c r="N16" i="7"/>
  <c r="M16" i="7"/>
  <c r="K16" i="7"/>
  <c r="J16" i="7"/>
  <c r="I16" i="7"/>
  <c r="H16" i="7"/>
  <c r="G16" i="7"/>
  <c r="F16" i="7"/>
  <c r="Y15" i="7"/>
  <c r="X15" i="7"/>
  <c r="W15" i="7"/>
  <c r="V15" i="7"/>
  <c r="U15" i="7"/>
  <c r="T15" i="7"/>
  <c r="R15" i="7"/>
  <c r="Q15" i="7"/>
  <c r="P15" i="7"/>
  <c r="O15" i="7"/>
  <c r="N15" i="7"/>
  <c r="M15" i="7"/>
  <c r="K15" i="7"/>
  <c r="J15" i="7"/>
  <c r="I15" i="7"/>
  <c r="H15" i="7"/>
  <c r="G15" i="7"/>
  <c r="F15" i="7"/>
  <c r="Y14" i="7"/>
  <c r="X14" i="7"/>
  <c r="W14" i="7"/>
  <c r="V14" i="7"/>
  <c r="U14" i="7"/>
  <c r="T14" i="7"/>
  <c r="R14" i="7"/>
  <c r="Q14" i="7"/>
  <c r="P14" i="7"/>
  <c r="O14" i="7"/>
  <c r="N14" i="7"/>
  <c r="M14" i="7"/>
  <c r="K14" i="7"/>
  <c r="J14" i="7"/>
  <c r="I14" i="7"/>
  <c r="H14" i="7"/>
  <c r="G14" i="7"/>
  <c r="F14" i="7"/>
  <c r="Y13" i="7"/>
  <c r="X13" i="7"/>
  <c r="W13" i="7"/>
  <c r="V13" i="7"/>
  <c r="U13" i="7"/>
  <c r="T13" i="7"/>
  <c r="R13" i="7"/>
  <c r="Q13" i="7"/>
  <c r="P13" i="7"/>
  <c r="O13" i="7"/>
  <c r="N13" i="7"/>
  <c r="M13" i="7"/>
  <c r="K13" i="7"/>
  <c r="J13" i="7"/>
  <c r="I13" i="7"/>
  <c r="H13" i="7"/>
  <c r="G13" i="7"/>
  <c r="F13" i="7"/>
  <c r="Y12" i="7"/>
  <c r="X12" i="7"/>
  <c r="W12" i="7"/>
  <c r="V12" i="7"/>
  <c r="U12" i="7"/>
  <c r="T12" i="7"/>
  <c r="R12" i="7"/>
  <c r="Q12" i="7"/>
  <c r="P12" i="7"/>
  <c r="O12" i="7"/>
  <c r="N12" i="7"/>
  <c r="M12" i="7"/>
  <c r="K12" i="7"/>
  <c r="J12" i="7"/>
  <c r="I12" i="7"/>
  <c r="H12" i="7"/>
  <c r="G12" i="7"/>
  <c r="F12" i="7"/>
  <c r="Y11" i="7"/>
  <c r="X11" i="7"/>
  <c r="W11" i="7"/>
  <c r="V11" i="7"/>
  <c r="U11" i="7"/>
  <c r="T11" i="7"/>
  <c r="R11" i="7"/>
  <c r="Q11" i="7"/>
  <c r="P11" i="7"/>
  <c r="O11" i="7"/>
  <c r="N11" i="7"/>
  <c r="M11" i="7"/>
  <c r="K11" i="7"/>
  <c r="J11" i="7"/>
  <c r="I11" i="7"/>
  <c r="H11" i="7"/>
  <c r="G11" i="7"/>
  <c r="F11" i="7"/>
  <c r="Y10" i="7"/>
  <c r="X10" i="7"/>
  <c r="W10" i="7"/>
  <c r="V10" i="7"/>
  <c r="U10" i="7"/>
  <c r="T10" i="7"/>
  <c r="R10" i="7"/>
  <c r="Q10" i="7"/>
  <c r="P10" i="7"/>
  <c r="O10" i="7"/>
  <c r="N10" i="7"/>
  <c r="M10" i="7"/>
  <c r="K10" i="7"/>
  <c r="J10" i="7"/>
  <c r="I10" i="7"/>
  <c r="H10" i="7"/>
  <c r="G10" i="7"/>
  <c r="F10" i="7"/>
  <c r="BA113" i="8"/>
  <c r="AZ113" i="8"/>
  <c r="AY113" i="8"/>
  <c r="AX113" i="8"/>
  <c r="AW113" i="8"/>
  <c r="AV113" i="8"/>
  <c r="AT113" i="8"/>
  <c r="AS113" i="8"/>
  <c r="AR113" i="8"/>
  <c r="AQ113" i="8"/>
  <c r="AP113" i="8"/>
  <c r="AO113" i="8"/>
  <c r="AM113" i="8"/>
  <c r="AL113" i="8"/>
  <c r="AK113" i="8"/>
  <c r="AJ113" i="8"/>
  <c r="AI113" i="8"/>
  <c r="AH113" i="8"/>
  <c r="AF113" i="8"/>
  <c r="AE113" i="8"/>
  <c r="AD113" i="8"/>
  <c r="AC113" i="8"/>
  <c r="AB113" i="8"/>
  <c r="AA113" i="8"/>
  <c r="Y113" i="8"/>
  <c r="X113" i="8"/>
  <c r="W113" i="8"/>
  <c r="V113" i="8"/>
  <c r="U113" i="8"/>
  <c r="T113" i="8"/>
  <c r="R113" i="8"/>
  <c r="Q113" i="8"/>
  <c r="P113" i="8"/>
  <c r="O113" i="8"/>
  <c r="N113" i="8"/>
  <c r="M113" i="8"/>
  <c r="K113" i="8"/>
  <c r="J113" i="8"/>
  <c r="I113" i="8"/>
  <c r="H113" i="8"/>
  <c r="G113" i="8"/>
  <c r="F113" i="8"/>
  <c r="BA112" i="8"/>
  <c r="AZ112" i="8"/>
  <c r="AY112" i="8"/>
  <c r="AX112" i="8"/>
  <c r="AW112" i="8"/>
  <c r="AV112" i="8"/>
  <c r="AT112" i="8"/>
  <c r="AS112" i="8"/>
  <c r="AR112" i="8"/>
  <c r="AQ112" i="8"/>
  <c r="AP112" i="8"/>
  <c r="AO112" i="8"/>
  <c r="AM112" i="8"/>
  <c r="AL112" i="8"/>
  <c r="AK112" i="8"/>
  <c r="AJ112" i="8"/>
  <c r="AI112" i="8"/>
  <c r="AH112" i="8"/>
  <c r="AF112" i="8"/>
  <c r="AE112" i="8"/>
  <c r="AD112" i="8"/>
  <c r="AC112" i="8"/>
  <c r="AB112" i="8"/>
  <c r="AA112" i="8"/>
  <c r="Y112" i="8"/>
  <c r="X112" i="8"/>
  <c r="W112" i="8"/>
  <c r="V112" i="8"/>
  <c r="U112" i="8"/>
  <c r="T112" i="8"/>
  <c r="R112" i="8"/>
  <c r="Q112" i="8"/>
  <c r="P112" i="8"/>
  <c r="O112" i="8"/>
  <c r="N112" i="8"/>
  <c r="M112" i="8"/>
  <c r="K112" i="8"/>
  <c r="J112" i="8"/>
  <c r="I112" i="8"/>
  <c r="H112" i="8"/>
  <c r="G112" i="8"/>
  <c r="F112" i="8"/>
  <c r="BA111" i="8"/>
  <c r="AZ111" i="8"/>
  <c r="AY111" i="8"/>
  <c r="AX111" i="8"/>
  <c r="AW111" i="8"/>
  <c r="AV111" i="8"/>
  <c r="AT111" i="8"/>
  <c r="AS111" i="8"/>
  <c r="AR111" i="8"/>
  <c r="AQ111" i="8"/>
  <c r="AP111" i="8"/>
  <c r="AO111" i="8"/>
  <c r="AM111" i="8"/>
  <c r="AL111" i="8"/>
  <c r="AK111" i="8"/>
  <c r="AJ111" i="8"/>
  <c r="AI111" i="8"/>
  <c r="AH111" i="8"/>
  <c r="AF111" i="8"/>
  <c r="AE111" i="8"/>
  <c r="AD111" i="8"/>
  <c r="AC111" i="8"/>
  <c r="AB111" i="8"/>
  <c r="AA111" i="8"/>
  <c r="Y111" i="8"/>
  <c r="X111" i="8"/>
  <c r="W111" i="8"/>
  <c r="V111" i="8"/>
  <c r="U111" i="8"/>
  <c r="T111" i="8"/>
  <c r="R111" i="8"/>
  <c r="Q111" i="8"/>
  <c r="P111" i="8"/>
  <c r="O111" i="8"/>
  <c r="N111" i="8"/>
  <c r="M111" i="8"/>
  <c r="K111" i="8"/>
  <c r="J111" i="8"/>
  <c r="I111" i="8"/>
  <c r="H111" i="8"/>
  <c r="G111" i="8"/>
  <c r="F111" i="8"/>
  <c r="BA110" i="8"/>
  <c r="AZ110" i="8"/>
  <c r="AY110" i="8"/>
  <c r="AX110" i="8"/>
  <c r="AW110" i="8"/>
  <c r="AV110" i="8"/>
  <c r="AT110" i="8"/>
  <c r="AS110" i="8"/>
  <c r="AR110" i="8"/>
  <c r="AQ110" i="8"/>
  <c r="AP110" i="8"/>
  <c r="AO110" i="8"/>
  <c r="AM110" i="8"/>
  <c r="AL110" i="8"/>
  <c r="AK110" i="8"/>
  <c r="AJ110" i="8"/>
  <c r="AI110" i="8"/>
  <c r="AH110" i="8"/>
  <c r="AF110" i="8"/>
  <c r="AE110" i="8"/>
  <c r="AD110" i="8"/>
  <c r="AC110" i="8"/>
  <c r="AB110" i="8"/>
  <c r="AA110" i="8"/>
  <c r="Y110" i="8"/>
  <c r="X110" i="8"/>
  <c r="W110" i="8"/>
  <c r="V110" i="8"/>
  <c r="U110" i="8"/>
  <c r="T110" i="8"/>
  <c r="R110" i="8"/>
  <c r="Q110" i="8"/>
  <c r="P110" i="8"/>
  <c r="O110" i="8"/>
  <c r="N110" i="8"/>
  <c r="M110" i="8"/>
  <c r="K110" i="8"/>
  <c r="J110" i="8"/>
  <c r="I110" i="8"/>
  <c r="H110" i="8"/>
  <c r="G110" i="8"/>
  <c r="F110" i="8"/>
  <c r="BA109" i="8"/>
  <c r="AZ109" i="8"/>
  <c r="AY109" i="8"/>
  <c r="AX109" i="8"/>
  <c r="AW109" i="8"/>
  <c r="AV109" i="8"/>
  <c r="AT109" i="8"/>
  <c r="AS109" i="8"/>
  <c r="AR109" i="8"/>
  <c r="AQ109" i="8"/>
  <c r="AP109" i="8"/>
  <c r="AO109" i="8"/>
  <c r="AM109" i="8"/>
  <c r="AL109" i="8"/>
  <c r="AK109" i="8"/>
  <c r="AJ109" i="8"/>
  <c r="AI109" i="8"/>
  <c r="AH109" i="8"/>
  <c r="AF109" i="8"/>
  <c r="AE109" i="8"/>
  <c r="AD109" i="8"/>
  <c r="AC109" i="8"/>
  <c r="AB109" i="8"/>
  <c r="AA109" i="8"/>
  <c r="Y109" i="8"/>
  <c r="X109" i="8"/>
  <c r="W109" i="8"/>
  <c r="V109" i="8"/>
  <c r="U109" i="8"/>
  <c r="T109" i="8"/>
  <c r="R109" i="8"/>
  <c r="Q109" i="8"/>
  <c r="P109" i="8"/>
  <c r="O109" i="8"/>
  <c r="N109" i="8"/>
  <c r="M109" i="8"/>
  <c r="K109" i="8"/>
  <c r="J109" i="8"/>
  <c r="I109" i="8"/>
  <c r="H109" i="8"/>
  <c r="G109" i="8"/>
  <c r="F109" i="8"/>
  <c r="BA108" i="8"/>
  <c r="AZ108" i="8"/>
  <c r="AY108" i="8"/>
  <c r="AX108" i="8"/>
  <c r="AW108" i="8"/>
  <c r="AV108" i="8"/>
  <c r="AT108" i="8"/>
  <c r="AS108" i="8"/>
  <c r="AR108" i="8"/>
  <c r="AQ108" i="8"/>
  <c r="AP108" i="8"/>
  <c r="AO108" i="8"/>
  <c r="AM108" i="8"/>
  <c r="AL108" i="8"/>
  <c r="AK108" i="8"/>
  <c r="AJ108" i="8"/>
  <c r="AI108" i="8"/>
  <c r="AH108" i="8"/>
  <c r="AF108" i="8"/>
  <c r="AE108" i="8"/>
  <c r="AD108" i="8"/>
  <c r="AC108" i="8"/>
  <c r="AB108" i="8"/>
  <c r="AA108" i="8"/>
  <c r="Y108" i="8"/>
  <c r="X108" i="8"/>
  <c r="W108" i="8"/>
  <c r="V108" i="8"/>
  <c r="U108" i="8"/>
  <c r="T108" i="8"/>
  <c r="R108" i="8"/>
  <c r="Q108" i="8"/>
  <c r="P108" i="8"/>
  <c r="O108" i="8"/>
  <c r="N108" i="8"/>
  <c r="M108" i="8"/>
  <c r="K108" i="8"/>
  <c r="J108" i="8"/>
  <c r="I108" i="8"/>
  <c r="H108" i="8"/>
  <c r="G108" i="8"/>
  <c r="F108" i="8"/>
  <c r="BA107" i="8"/>
  <c r="AZ107" i="8"/>
  <c r="AY107" i="8"/>
  <c r="AX107" i="8"/>
  <c r="AW107" i="8"/>
  <c r="AV107" i="8"/>
  <c r="AT107" i="8"/>
  <c r="AS107" i="8"/>
  <c r="AR107" i="8"/>
  <c r="AQ107" i="8"/>
  <c r="AP107" i="8"/>
  <c r="AO107" i="8"/>
  <c r="AM107" i="8"/>
  <c r="AL107" i="8"/>
  <c r="AK107" i="8"/>
  <c r="AJ107" i="8"/>
  <c r="AI107" i="8"/>
  <c r="AH107" i="8"/>
  <c r="AF107" i="8"/>
  <c r="AE107" i="8"/>
  <c r="AD107" i="8"/>
  <c r="AC107" i="8"/>
  <c r="AB107" i="8"/>
  <c r="AA107" i="8"/>
  <c r="Y107" i="8"/>
  <c r="X107" i="8"/>
  <c r="W107" i="8"/>
  <c r="V107" i="8"/>
  <c r="U107" i="8"/>
  <c r="T107" i="8"/>
  <c r="R107" i="8"/>
  <c r="Q107" i="8"/>
  <c r="P107" i="8"/>
  <c r="O107" i="8"/>
  <c r="N107" i="8"/>
  <c r="M107" i="8"/>
  <c r="K107" i="8"/>
  <c r="J107" i="8"/>
  <c r="I107" i="8"/>
  <c r="H107" i="8"/>
  <c r="G107" i="8"/>
  <c r="F107" i="8"/>
  <c r="BA106" i="8"/>
  <c r="AZ106" i="8"/>
  <c r="AY106" i="8"/>
  <c r="AX106" i="8"/>
  <c r="AW106" i="8"/>
  <c r="AV106" i="8"/>
  <c r="AT106" i="8"/>
  <c r="AS106" i="8"/>
  <c r="AR106" i="8"/>
  <c r="AQ106" i="8"/>
  <c r="AP106" i="8"/>
  <c r="AO106" i="8"/>
  <c r="AM106" i="8"/>
  <c r="AL106" i="8"/>
  <c r="AK106" i="8"/>
  <c r="AJ106" i="8"/>
  <c r="AI106" i="8"/>
  <c r="AH106" i="8"/>
  <c r="AF106" i="8"/>
  <c r="AE106" i="8"/>
  <c r="AD106" i="8"/>
  <c r="AC106" i="8"/>
  <c r="AB106" i="8"/>
  <c r="AA106" i="8"/>
  <c r="Y106" i="8"/>
  <c r="X106" i="8"/>
  <c r="W106" i="8"/>
  <c r="V106" i="8"/>
  <c r="U106" i="8"/>
  <c r="T106" i="8"/>
  <c r="R106" i="8"/>
  <c r="Q106" i="8"/>
  <c r="P106" i="8"/>
  <c r="O106" i="8"/>
  <c r="N106" i="8"/>
  <c r="M106" i="8"/>
  <c r="K106" i="8"/>
  <c r="J106" i="8"/>
  <c r="I106" i="8"/>
  <c r="H106" i="8"/>
  <c r="G106" i="8"/>
  <c r="F106" i="8"/>
  <c r="BA105" i="8"/>
  <c r="AZ105" i="8"/>
  <c r="AY105" i="8"/>
  <c r="AX105" i="8"/>
  <c r="AW105" i="8"/>
  <c r="AV105" i="8"/>
  <c r="AT105" i="8"/>
  <c r="AS105" i="8"/>
  <c r="AR105" i="8"/>
  <c r="AQ105" i="8"/>
  <c r="AP105" i="8"/>
  <c r="AO105" i="8"/>
  <c r="AM105" i="8"/>
  <c r="AL105" i="8"/>
  <c r="AK105" i="8"/>
  <c r="AJ105" i="8"/>
  <c r="AI105" i="8"/>
  <c r="AH105" i="8"/>
  <c r="AF105" i="8"/>
  <c r="AE105" i="8"/>
  <c r="AD105" i="8"/>
  <c r="AC105" i="8"/>
  <c r="AB105" i="8"/>
  <c r="AA105" i="8"/>
  <c r="Y105" i="8"/>
  <c r="X105" i="8"/>
  <c r="W105" i="8"/>
  <c r="V105" i="8"/>
  <c r="U105" i="8"/>
  <c r="T105" i="8"/>
  <c r="R105" i="8"/>
  <c r="Q105" i="8"/>
  <c r="P105" i="8"/>
  <c r="O105" i="8"/>
  <c r="N105" i="8"/>
  <c r="M105" i="8"/>
  <c r="K105" i="8"/>
  <c r="J105" i="8"/>
  <c r="I105" i="8"/>
  <c r="H105" i="8"/>
  <c r="G105" i="8"/>
  <c r="F105" i="8"/>
  <c r="BA104" i="8"/>
  <c r="AZ104" i="8"/>
  <c r="AY104" i="8"/>
  <c r="AX104" i="8"/>
  <c r="AW104" i="8"/>
  <c r="AV104" i="8"/>
  <c r="AT104" i="8"/>
  <c r="AS104" i="8"/>
  <c r="AR104" i="8"/>
  <c r="AQ104" i="8"/>
  <c r="AP104" i="8"/>
  <c r="AO104" i="8"/>
  <c r="AM104" i="8"/>
  <c r="AL104" i="8"/>
  <c r="AK104" i="8"/>
  <c r="AJ104" i="8"/>
  <c r="AI104" i="8"/>
  <c r="AH104" i="8"/>
  <c r="AF104" i="8"/>
  <c r="AE104" i="8"/>
  <c r="AD104" i="8"/>
  <c r="AC104" i="8"/>
  <c r="AB104" i="8"/>
  <c r="AA104" i="8"/>
  <c r="Y104" i="8"/>
  <c r="X104" i="8"/>
  <c r="W104" i="8"/>
  <c r="V104" i="8"/>
  <c r="U104" i="8"/>
  <c r="T104" i="8"/>
  <c r="R104" i="8"/>
  <c r="Q104" i="8"/>
  <c r="P104" i="8"/>
  <c r="O104" i="8"/>
  <c r="N104" i="8"/>
  <c r="M104" i="8"/>
  <c r="K104" i="8"/>
  <c r="J104" i="8"/>
  <c r="I104" i="8"/>
  <c r="H104" i="8"/>
  <c r="G104" i="8"/>
  <c r="F104" i="8"/>
  <c r="BA103" i="8"/>
  <c r="AZ103" i="8"/>
  <c r="AY103" i="8"/>
  <c r="AX103" i="8"/>
  <c r="AW103" i="8"/>
  <c r="AV103" i="8"/>
  <c r="AT103" i="8"/>
  <c r="AS103" i="8"/>
  <c r="AR103" i="8"/>
  <c r="AQ103" i="8"/>
  <c r="AP103" i="8"/>
  <c r="AO103" i="8"/>
  <c r="AM103" i="8"/>
  <c r="AL103" i="8"/>
  <c r="AK103" i="8"/>
  <c r="AJ103" i="8"/>
  <c r="AI103" i="8"/>
  <c r="AH103" i="8"/>
  <c r="AF103" i="8"/>
  <c r="AE103" i="8"/>
  <c r="AD103" i="8"/>
  <c r="AC103" i="8"/>
  <c r="AB103" i="8"/>
  <c r="AA103" i="8"/>
  <c r="Y103" i="8"/>
  <c r="X103" i="8"/>
  <c r="W103" i="8"/>
  <c r="V103" i="8"/>
  <c r="U103" i="8"/>
  <c r="T103" i="8"/>
  <c r="R103" i="8"/>
  <c r="Q103" i="8"/>
  <c r="P103" i="8"/>
  <c r="O103" i="8"/>
  <c r="N103" i="8"/>
  <c r="M103" i="8"/>
  <c r="K103" i="8"/>
  <c r="J103" i="8"/>
  <c r="I103" i="8"/>
  <c r="H103" i="8"/>
  <c r="G103" i="8"/>
  <c r="F103" i="8"/>
  <c r="BA102" i="8"/>
  <c r="AZ102" i="8"/>
  <c r="AY102" i="8"/>
  <c r="AX102" i="8"/>
  <c r="AW102" i="8"/>
  <c r="AV102" i="8"/>
  <c r="AT102" i="8"/>
  <c r="AS102" i="8"/>
  <c r="AR102" i="8"/>
  <c r="AQ102" i="8"/>
  <c r="AP102" i="8"/>
  <c r="AO102" i="8"/>
  <c r="AM102" i="8"/>
  <c r="AL102" i="8"/>
  <c r="AK102" i="8"/>
  <c r="AJ102" i="8"/>
  <c r="AI102" i="8"/>
  <c r="AH102" i="8"/>
  <c r="AF102" i="8"/>
  <c r="AE102" i="8"/>
  <c r="AD102" i="8"/>
  <c r="AC102" i="8"/>
  <c r="AB102" i="8"/>
  <c r="AA102" i="8"/>
  <c r="Y102" i="8"/>
  <c r="X102" i="8"/>
  <c r="W102" i="8"/>
  <c r="V102" i="8"/>
  <c r="U102" i="8"/>
  <c r="T102" i="8"/>
  <c r="R102" i="8"/>
  <c r="Q102" i="8"/>
  <c r="P102" i="8"/>
  <c r="O102" i="8"/>
  <c r="N102" i="8"/>
  <c r="M102" i="8"/>
  <c r="K102" i="8"/>
  <c r="J102" i="8"/>
  <c r="I102" i="8"/>
  <c r="H102" i="8"/>
  <c r="G102" i="8"/>
  <c r="F102" i="8"/>
  <c r="BA101" i="8"/>
  <c r="AZ101" i="8"/>
  <c r="AY101" i="8"/>
  <c r="AX101" i="8"/>
  <c r="AW101" i="8"/>
  <c r="AV101" i="8"/>
  <c r="AT101" i="8"/>
  <c r="AS101" i="8"/>
  <c r="AR101" i="8"/>
  <c r="AQ101" i="8"/>
  <c r="AP101" i="8"/>
  <c r="AO101" i="8"/>
  <c r="AM101" i="8"/>
  <c r="AL101" i="8"/>
  <c r="AK101" i="8"/>
  <c r="AJ101" i="8"/>
  <c r="AI101" i="8"/>
  <c r="AH101" i="8"/>
  <c r="AF101" i="8"/>
  <c r="AE101" i="8"/>
  <c r="AD101" i="8"/>
  <c r="AC101" i="8"/>
  <c r="AB101" i="8"/>
  <c r="AA101" i="8"/>
  <c r="Y101" i="8"/>
  <c r="X101" i="8"/>
  <c r="W101" i="8"/>
  <c r="V101" i="8"/>
  <c r="U101" i="8"/>
  <c r="T101" i="8"/>
  <c r="R101" i="8"/>
  <c r="Q101" i="8"/>
  <c r="P101" i="8"/>
  <c r="O101" i="8"/>
  <c r="N101" i="8"/>
  <c r="M101" i="8"/>
  <c r="K101" i="8"/>
  <c r="J101" i="8"/>
  <c r="I101" i="8"/>
  <c r="H101" i="8"/>
  <c r="G101" i="8"/>
  <c r="F101" i="8"/>
  <c r="BA100" i="8"/>
  <c r="AZ100" i="8"/>
  <c r="AY100" i="8"/>
  <c r="AX100" i="8"/>
  <c r="AW100" i="8"/>
  <c r="AV100" i="8"/>
  <c r="AT100" i="8"/>
  <c r="AS100" i="8"/>
  <c r="AR100" i="8"/>
  <c r="AQ100" i="8"/>
  <c r="AP100" i="8"/>
  <c r="AO100" i="8"/>
  <c r="AM100" i="8"/>
  <c r="AL100" i="8"/>
  <c r="AK100" i="8"/>
  <c r="AJ100" i="8"/>
  <c r="AI100" i="8"/>
  <c r="AH100" i="8"/>
  <c r="AF100" i="8"/>
  <c r="AE100" i="8"/>
  <c r="AD100" i="8"/>
  <c r="AC100" i="8"/>
  <c r="AB100" i="8"/>
  <c r="AA100" i="8"/>
  <c r="Y100" i="8"/>
  <c r="X100" i="8"/>
  <c r="W100" i="8"/>
  <c r="V100" i="8"/>
  <c r="U100" i="8"/>
  <c r="T100" i="8"/>
  <c r="R100" i="8"/>
  <c r="Q100" i="8"/>
  <c r="P100" i="8"/>
  <c r="O100" i="8"/>
  <c r="N100" i="8"/>
  <c r="M100" i="8"/>
  <c r="K100" i="8"/>
  <c r="J100" i="8"/>
  <c r="I100" i="8"/>
  <c r="H100" i="8"/>
  <c r="G100" i="8"/>
  <c r="F100" i="8"/>
  <c r="BA99" i="8"/>
  <c r="AZ99" i="8"/>
  <c r="AY99" i="8"/>
  <c r="AX99" i="8"/>
  <c r="AW99" i="8"/>
  <c r="AV99" i="8"/>
  <c r="AT99" i="8"/>
  <c r="AS99" i="8"/>
  <c r="AR99" i="8"/>
  <c r="AQ99" i="8"/>
  <c r="AP99" i="8"/>
  <c r="AO99" i="8"/>
  <c r="AM99" i="8"/>
  <c r="AL99" i="8"/>
  <c r="AK99" i="8"/>
  <c r="AJ99" i="8"/>
  <c r="AI99" i="8"/>
  <c r="AH99" i="8"/>
  <c r="AF99" i="8"/>
  <c r="AE99" i="8"/>
  <c r="AD99" i="8"/>
  <c r="AC99" i="8"/>
  <c r="AB99" i="8"/>
  <c r="AA99" i="8"/>
  <c r="Y99" i="8"/>
  <c r="X99" i="8"/>
  <c r="W99" i="8"/>
  <c r="V99" i="8"/>
  <c r="U99" i="8"/>
  <c r="T99" i="8"/>
  <c r="R99" i="8"/>
  <c r="Q99" i="8"/>
  <c r="P99" i="8"/>
  <c r="O99" i="8"/>
  <c r="N99" i="8"/>
  <c r="M99" i="8"/>
  <c r="K99" i="8"/>
  <c r="J99" i="8"/>
  <c r="I99" i="8"/>
  <c r="H99" i="8"/>
  <c r="G99" i="8"/>
  <c r="F99" i="8"/>
  <c r="BA98" i="8"/>
  <c r="AZ98" i="8"/>
  <c r="AY98" i="8"/>
  <c r="AX98" i="8"/>
  <c r="AW98" i="8"/>
  <c r="AV98" i="8"/>
  <c r="AT98" i="8"/>
  <c r="AS98" i="8"/>
  <c r="AR98" i="8"/>
  <c r="AQ98" i="8"/>
  <c r="AP98" i="8"/>
  <c r="AO98" i="8"/>
  <c r="AM98" i="8"/>
  <c r="AL98" i="8"/>
  <c r="AK98" i="8"/>
  <c r="AJ98" i="8"/>
  <c r="AI98" i="8"/>
  <c r="AH98" i="8"/>
  <c r="AF98" i="8"/>
  <c r="AE98" i="8"/>
  <c r="AD98" i="8"/>
  <c r="AC98" i="8"/>
  <c r="AB98" i="8"/>
  <c r="AA98" i="8"/>
  <c r="Y98" i="8"/>
  <c r="X98" i="8"/>
  <c r="W98" i="8"/>
  <c r="V98" i="8"/>
  <c r="U98" i="8"/>
  <c r="T98" i="8"/>
  <c r="R98" i="8"/>
  <c r="Q98" i="8"/>
  <c r="P98" i="8"/>
  <c r="O98" i="8"/>
  <c r="N98" i="8"/>
  <c r="M98" i="8"/>
  <c r="K98" i="8"/>
  <c r="J98" i="8"/>
  <c r="I98" i="8"/>
  <c r="H98" i="8"/>
  <c r="G98" i="8"/>
  <c r="F98" i="8"/>
  <c r="BA97" i="8"/>
  <c r="AZ97" i="8"/>
  <c r="AY97" i="8"/>
  <c r="AX97" i="8"/>
  <c r="AW97" i="8"/>
  <c r="AV97" i="8"/>
  <c r="AT97" i="8"/>
  <c r="AS97" i="8"/>
  <c r="AR97" i="8"/>
  <c r="AQ97" i="8"/>
  <c r="AP97" i="8"/>
  <c r="AO97" i="8"/>
  <c r="AM97" i="8"/>
  <c r="AL97" i="8"/>
  <c r="AK97" i="8"/>
  <c r="AJ97" i="8"/>
  <c r="AI97" i="8"/>
  <c r="AH97" i="8"/>
  <c r="AF97" i="8"/>
  <c r="AE97" i="8"/>
  <c r="AD97" i="8"/>
  <c r="AC97" i="8"/>
  <c r="AB97" i="8"/>
  <c r="AA97" i="8"/>
  <c r="Y97" i="8"/>
  <c r="X97" i="8"/>
  <c r="W97" i="8"/>
  <c r="V97" i="8"/>
  <c r="U97" i="8"/>
  <c r="T97" i="8"/>
  <c r="R97" i="8"/>
  <c r="Q97" i="8"/>
  <c r="P97" i="8"/>
  <c r="O97" i="8"/>
  <c r="N97" i="8"/>
  <c r="M97" i="8"/>
  <c r="K97" i="8"/>
  <c r="J97" i="8"/>
  <c r="I97" i="8"/>
  <c r="H97" i="8"/>
  <c r="G97" i="8"/>
  <c r="F97" i="8"/>
  <c r="BA96" i="8"/>
  <c r="AZ96" i="8"/>
  <c r="AY96" i="8"/>
  <c r="AX96" i="8"/>
  <c r="AW96" i="8"/>
  <c r="AV96" i="8"/>
  <c r="AT96" i="8"/>
  <c r="AS96" i="8"/>
  <c r="AR96" i="8"/>
  <c r="AQ96" i="8"/>
  <c r="AP96" i="8"/>
  <c r="AO96" i="8"/>
  <c r="AM96" i="8"/>
  <c r="AL96" i="8"/>
  <c r="AK96" i="8"/>
  <c r="AJ96" i="8"/>
  <c r="AI96" i="8"/>
  <c r="AH96" i="8"/>
  <c r="AF96" i="8"/>
  <c r="AE96" i="8"/>
  <c r="AD96" i="8"/>
  <c r="AC96" i="8"/>
  <c r="AB96" i="8"/>
  <c r="AA96" i="8"/>
  <c r="Y96" i="8"/>
  <c r="X96" i="8"/>
  <c r="W96" i="8"/>
  <c r="V96" i="8"/>
  <c r="U96" i="8"/>
  <c r="T96" i="8"/>
  <c r="R96" i="8"/>
  <c r="Q96" i="8"/>
  <c r="P96" i="8"/>
  <c r="O96" i="8"/>
  <c r="N96" i="8"/>
  <c r="M96" i="8"/>
  <c r="K96" i="8"/>
  <c r="J96" i="8"/>
  <c r="I96" i="8"/>
  <c r="H96" i="8"/>
  <c r="G96" i="8"/>
  <c r="F96" i="8"/>
  <c r="BA95" i="8"/>
  <c r="AZ95" i="8"/>
  <c r="AY95" i="8"/>
  <c r="AX95" i="8"/>
  <c r="AW95" i="8"/>
  <c r="AV95" i="8"/>
  <c r="AT95" i="8"/>
  <c r="AS95" i="8"/>
  <c r="AR95" i="8"/>
  <c r="AQ95" i="8"/>
  <c r="AP95" i="8"/>
  <c r="AO95" i="8"/>
  <c r="AM95" i="8"/>
  <c r="AL95" i="8"/>
  <c r="AK95" i="8"/>
  <c r="AJ95" i="8"/>
  <c r="AI95" i="8"/>
  <c r="AH95" i="8"/>
  <c r="AF95" i="8"/>
  <c r="AE95" i="8"/>
  <c r="AD95" i="8"/>
  <c r="AC95" i="8"/>
  <c r="AB95" i="8"/>
  <c r="AA95" i="8"/>
  <c r="Y95" i="8"/>
  <c r="X95" i="8"/>
  <c r="W95" i="8"/>
  <c r="V95" i="8"/>
  <c r="U95" i="8"/>
  <c r="T95" i="8"/>
  <c r="R95" i="8"/>
  <c r="Q95" i="8"/>
  <c r="P95" i="8"/>
  <c r="O95" i="8"/>
  <c r="N95" i="8"/>
  <c r="M95" i="8"/>
  <c r="K95" i="8"/>
  <c r="J95" i="8"/>
  <c r="I95" i="8"/>
  <c r="H95" i="8"/>
  <c r="G95" i="8"/>
  <c r="F95" i="8"/>
  <c r="BA94" i="8"/>
  <c r="AZ94" i="8"/>
  <c r="AY94" i="8"/>
  <c r="AX94" i="8"/>
  <c r="AW94" i="8"/>
  <c r="AV94" i="8"/>
  <c r="AT94" i="8"/>
  <c r="AS94" i="8"/>
  <c r="AR94" i="8"/>
  <c r="AQ94" i="8"/>
  <c r="AP94" i="8"/>
  <c r="AO94" i="8"/>
  <c r="AM94" i="8"/>
  <c r="AL94" i="8"/>
  <c r="AK94" i="8"/>
  <c r="AJ94" i="8"/>
  <c r="AI94" i="8"/>
  <c r="AH94" i="8"/>
  <c r="AF94" i="8"/>
  <c r="AE94" i="8"/>
  <c r="AD94" i="8"/>
  <c r="AC94" i="8"/>
  <c r="AB94" i="8"/>
  <c r="AA94" i="8"/>
  <c r="Y94" i="8"/>
  <c r="X94" i="8"/>
  <c r="W94" i="8"/>
  <c r="V94" i="8"/>
  <c r="U94" i="8"/>
  <c r="T94" i="8"/>
  <c r="R94" i="8"/>
  <c r="Q94" i="8"/>
  <c r="P94" i="8"/>
  <c r="O94" i="8"/>
  <c r="N94" i="8"/>
  <c r="M94" i="8"/>
  <c r="K94" i="8"/>
  <c r="J94" i="8"/>
  <c r="I94" i="8"/>
  <c r="H94" i="8"/>
  <c r="G94" i="8"/>
  <c r="F94" i="8"/>
  <c r="BA93" i="8"/>
  <c r="AZ93" i="8"/>
  <c r="AY93" i="8"/>
  <c r="AX93" i="8"/>
  <c r="AW93" i="8"/>
  <c r="AV93" i="8"/>
  <c r="AT93" i="8"/>
  <c r="AS93" i="8"/>
  <c r="AR93" i="8"/>
  <c r="AQ93" i="8"/>
  <c r="AP93" i="8"/>
  <c r="AO93" i="8"/>
  <c r="AM93" i="8"/>
  <c r="AL93" i="8"/>
  <c r="AK93" i="8"/>
  <c r="AJ93" i="8"/>
  <c r="AI93" i="8"/>
  <c r="AH93" i="8"/>
  <c r="AF93" i="8"/>
  <c r="AE93" i="8"/>
  <c r="AD93" i="8"/>
  <c r="AC93" i="8"/>
  <c r="AB93" i="8"/>
  <c r="AA93" i="8"/>
  <c r="Y93" i="8"/>
  <c r="X93" i="8"/>
  <c r="W93" i="8"/>
  <c r="V93" i="8"/>
  <c r="U93" i="8"/>
  <c r="T93" i="8"/>
  <c r="R93" i="8"/>
  <c r="Q93" i="8"/>
  <c r="P93" i="8"/>
  <c r="O93" i="8"/>
  <c r="N93" i="8"/>
  <c r="M93" i="8"/>
  <c r="K93" i="8"/>
  <c r="J93" i="8"/>
  <c r="I93" i="8"/>
  <c r="H93" i="8"/>
  <c r="G93" i="8"/>
  <c r="F93" i="8"/>
  <c r="BA92" i="8"/>
  <c r="AZ92" i="8"/>
  <c r="AY92" i="8"/>
  <c r="AX92" i="8"/>
  <c r="AW92" i="8"/>
  <c r="AV92" i="8"/>
  <c r="AT92" i="8"/>
  <c r="AS92" i="8"/>
  <c r="AR92" i="8"/>
  <c r="AQ92" i="8"/>
  <c r="AP92" i="8"/>
  <c r="AO92" i="8"/>
  <c r="AM92" i="8"/>
  <c r="AL92" i="8"/>
  <c r="AK92" i="8"/>
  <c r="AJ92" i="8"/>
  <c r="AI92" i="8"/>
  <c r="AH92" i="8"/>
  <c r="AF92" i="8"/>
  <c r="AE92" i="8"/>
  <c r="AD92" i="8"/>
  <c r="AC92" i="8"/>
  <c r="AB92" i="8"/>
  <c r="AA92" i="8"/>
  <c r="Y92" i="8"/>
  <c r="X92" i="8"/>
  <c r="W92" i="8"/>
  <c r="V92" i="8"/>
  <c r="U92" i="8"/>
  <c r="T92" i="8"/>
  <c r="R92" i="8"/>
  <c r="Q92" i="8"/>
  <c r="P92" i="8"/>
  <c r="O92" i="8"/>
  <c r="N92" i="8"/>
  <c r="M92" i="8"/>
  <c r="K92" i="8"/>
  <c r="J92" i="8"/>
  <c r="I92" i="8"/>
  <c r="H92" i="8"/>
  <c r="G92" i="8"/>
  <c r="F92" i="8"/>
  <c r="BA91" i="8"/>
  <c r="AZ91" i="8"/>
  <c r="AY91" i="8"/>
  <c r="AX91" i="8"/>
  <c r="AW91" i="8"/>
  <c r="AV91" i="8"/>
  <c r="AT91" i="8"/>
  <c r="AS91" i="8"/>
  <c r="AR91" i="8"/>
  <c r="AQ91" i="8"/>
  <c r="AP91" i="8"/>
  <c r="AO91" i="8"/>
  <c r="AM91" i="8"/>
  <c r="AL91" i="8"/>
  <c r="AK91" i="8"/>
  <c r="AJ91" i="8"/>
  <c r="AI91" i="8"/>
  <c r="AH91" i="8"/>
  <c r="AF91" i="8"/>
  <c r="AE91" i="8"/>
  <c r="AD91" i="8"/>
  <c r="AC91" i="8"/>
  <c r="AB91" i="8"/>
  <c r="AA91" i="8"/>
  <c r="Y91" i="8"/>
  <c r="X91" i="8"/>
  <c r="W91" i="8"/>
  <c r="V91" i="8"/>
  <c r="U91" i="8"/>
  <c r="T91" i="8"/>
  <c r="R91" i="8"/>
  <c r="Q91" i="8"/>
  <c r="P91" i="8"/>
  <c r="O91" i="8"/>
  <c r="N91" i="8"/>
  <c r="M91" i="8"/>
  <c r="K91" i="8"/>
  <c r="J91" i="8"/>
  <c r="I91" i="8"/>
  <c r="H91" i="8"/>
  <c r="G91" i="8"/>
  <c r="F91" i="8"/>
  <c r="BA90" i="8"/>
  <c r="AZ90" i="8"/>
  <c r="AY90" i="8"/>
  <c r="AX90" i="8"/>
  <c r="AW90" i="8"/>
  <c r="AV90" i="8"/>
  <c r="AT90" i="8"/>
  <c r="AS90" i="8"/>
  <c r="AR90" i="8"/>
  <c r="AQ90" i="8"/>
  <c r="AP90" i="8"/>
  <c r="AO90" i="8"/>
  <c r="AM90" i="8"/>
  <c r="AL90" i="8"/>
  <c r="AK90" i="8"/>
  <c r="AJ90" i="8"/>
  <c r="AI90" i="8"/>
  <c r="AH90" i="8"/>
  <c r="AF90" i="8"/>
  <c r="AE90" i="8"/>
  <c r="AD90" i="8"/>
  <c r="AC90" i="8"/>
  <c r="AB90" i="8"/>
  <c r="AA90" i="8"/>
  <c r="Y90" i="8"/>
  <c r="X90" i="8"/>
  <c r="W90" i="8"/>
  <c r="V90" i="8"/>
  <c r="U90" i="8"/>
  <c r="T90" i="8"/>
  <c r="R90" i="8"/>
  <c r="Q90" i="8"/>
  <c r="P90" i="8"/>
  <c r="O90" i="8"/>
  <c r="N90" i="8"/>
  <c r="M90" i="8"/>
  <c r="K90" i="8"/>
  <c r="J90" i="8"/>
  <c r="I90" i="8"/>
  <c r="H90" i="8"/>
  <c r="G90" i="8"/>
  <c r="F90" i="8"/>
  <c r="BA89" i="8"/>
  <c r="AZ89" i="8"/>
  <c r="AY89" i="8"/>
  <c r="AX89" i="8"/>
  <c r="AW89" i="8"/>
  <c r="AV89" i="8"/>
  <c r="AT89" i="8"/>
  <c r="AS89" i="8"/>
  <c r="AR89" i="8"/>
  <c r="AQ89" i="8"/>
  <c r="AP89" i="8"/>
  <c r="AO89" i="8"/>
  <c r="AM89" i="8"/>
  <c r="AL89" i="8"/>
  <c r="AK89" i="8"/>
  <c r="AJ89" i="8"/>
  <c r="AI89" i="8"/>
  <c r="AH89" i="8"/>
  <c r="AF89" i="8"/>
  <c r="AE89" i="8"/>
  <c r="AD89" i="8"/>
  <c r="AC89" i="8"/>
  <c r="AB89" i="8"/>
  <c r="AA89" i="8"/>
  <c r="Y89" i="8"/>
  <c r="X89" i="8"/>
  <c r="W89" i="8"/>
  <c r="V89" i="8"/>
  <c r="U89" i="8"/>
  <c r="T89" i="8"/>
  <c r="R89" i="8"/>
  <c r="Q89" i="8"/>
  <c r="P89" i="8"/>
  <c r="O89" i="8"/>
  <c r="N89" i="8"/>
  <c r="M89" i="8"/>
  <c r="K89" i="8"/>
  <c r="J89" i="8"/>
  <c r="I89" i="8"/>
  <c r="H89" i="8"/>
  <c r="G89" i="8"/>
  <c r="F89" i="8"/>
  <c r="BA88" i="8"/>
  <c r="AZ88" i="8"/>
  <c r="AY88" i="8"/>
  <c r="AX88" i="8"/>
  <c r="AW88" i="8"/>
  <c r="AV88" i="8"/>
  <c r="AT88" i="8"/>
  <c r="AS88" i="8"/>
  <c r="AR88" i="8"/>
  <c r="AQ88" i="8"/>
  <c r="AP88" i="8"/>
  <c r="AO88" i="8"/>
  <c r="AM88" i="8"/>
  <c r="AL88" i="8"/>
  <c r="AK88" i="8"/>
  <c r="AJ88" i="8"/>
  <c r="AI88" i="8"/>
  <c r="AH88" i="8"/>
  <c r="AF88" i="8"/>
  <c r="AE88" i="8"/>
  <c r="AD88" i="8"/>
  <c r="AC88" i="8"/>
  <c r="AB88" i="8"/>
  <c r="AA88" i="8"/>
  <c r="Y88" i="8"/>
  <c r="X88" i="8"/>
  <c r="W88" i="8"/>
  <c r="V88" i="8"/>
  <c r="U88" i="8"/>
  <c r="T88" i="8"/>
  <c r="R88" i="8"/>
  <c r="Q88" i="8"/>
  <c r="P88" i="8"/>
  <c r="O88" i="8"/>
  <c r="N88" i="8"/>
  <c r="M88" i="8"/>
  <c r="K88" i="8"/>
  <c r="J88" i="8"/>
  <c r="I88" i="8"/>
  <c r="H88" i="8"/>
  <c r="G88" i="8"/>
  <c r="F88" i="8"/>
  <c r="BA87" i="8"/>
  <c r="AZ87" i="8"/>
  <c r="AY87" i="8"/>
  <c r="AX87" i="8"/>
  <c r="AW87" i="8"/>
  <c r="AV87" i="8"/>
  <c r="AT87" i="8"/>
  <c r="AS87" i="8"/>
  <c r="AR87" i="8"/>
  <c r="AQ87" i="8"/>
  <c r="AP87" i="8"/>
  <c r="AO87" i="8"/>
  <c r="AM87" i="8"/>
  <c r="AL87" i="8"/>
  <c r="AK87" i="8"/>
  <c r="AJ87" i="8"/>
  <c r="AI87" i="8"/>
  <c r="AH87" i="8"/>
  <c r="AF87" i="8"/>
  <c r="AE87" i="8"/>
  <c r="AD87" i="8"/>
  <c r="AC87" i="8"/>
  <c r="AB87" i="8"/>
  <c r="AA87" i="8"/>
  <c r="Y87" i="8"/>
  <c r="X87" i="8"/>
  <c r="W87" i="8"/>
  <c r="V87" i="8"/>
  <c r="U87" i="8"/>
  <c r="T87" i="8"/>
  <c r="R87" i="8"/>
  <c r="Q87" i="8"/>
  <c r="P87" i="8"/>
  <c r="O87" i="8"/>
  <c r="N87" i="8"/>
  <c r="M87" i="8"/>
  <c r="K87" i="8"/>
  <c r="J87" i="8"/>
  <c r="I87" i="8"/>
  <c r="H87" i="8"/>
  <c r="G87" i="8"/>
  <c r="F87" i="8"/>
  <c r="BA86" i="8"/>
  <c r="AZ86" i="8"/>
  <c r="AY86" i="8"/>
  <c r="AX86" i="8"/>
  <c r="AW86" i="8"/>
  <c r="AV86" i="8"/>
  <c r="AT86" i="8"/>
  <c r="AS86" i="8"/>
  <c r="AR86" i="8"/>
  <c r="AQ86" i="8"/>
  <c r="AP86" i="8"/>
  <c r="AO86" i="8"/>
  <c r="AM86" i="8"/>
  <c r="AL86" i="8"/>
  <c r="AK86" i="8"/>
  <c r="AJ86" i="8"/>
  <c r="AI86" i="8"/>
  <c r="AH86" i="8"/>
  <c r="AF86" i="8"/>
  <c r="AE86" i="8"/>
  <c r="AD86" i="8"/>
  <c r="AC86" i="8"/>
  <c r="AB86" i="8"/>
  <c r="AA86" i="8"/>
  <c r="Y86" i="8"/>
  <c r="X86" i="8"/>
  <c r="W86" i="8"/>
  <c r="V86" i="8"/>
  <c r="U86" i="8"/>
  <c r="T86" i="8"/>
  <c r="R86" i="8"/>
  <c r="Q86" i="8"/>
  <c r="P86" i="8"/>
  <c r="O86" i="8"/>
  <c r="N86" i="8"/>
  <c r="M86" i="8"/>
  <c r="K86" i="8"/>
  <c r="J86" i="8"/>
  <c r="I86" i="8"/>
  <c r="H86" i="8"/>
  <c r="G86" i="8"/>
  <c r="F86" i="8"/>
  <c r="BA85" i="8"/>
  <c r="AZ85" i="8"/>
  <c r="AY85" i="8"/>
  <c r="AX85" i="8"/>
  <c r="AW85" i="8"/>
  <c r="AV85" i="8"/>
  <c r="AT85" i="8"/>
  <c r="AS85" i="8"/>
  <c r="AR85" i="8"/>
  <c r="AQ85" i="8"/>
  <c r="AP85" i="8"/>
  <c r="AO85" i="8"/>
  <c r="AM85" i="8"/>
  <c r="AL85" i="8"/>
  <c r="AK85" i="8"/>
  <c r="AJ85" i="8"/>
  <c r="AI85" i="8"/>
  <c r="AH85" i="8"/>
  <c r="AF85" i="8"/>
  <c r="AE85" i="8"/>
  <c r="AD85" i="8"/>
  <c r="AC85" i="8"/>
  <c r="AB85" i="8"/>
  <c r="AA85" i="8"/>
  <c r="Y85" i="8"/>
  <c r="X85" i="8"/>
  <c r="W85" i="8"/>
  <c r="V85" i="8"/>
  <c r="U85" i="8"/>
  <c r="T85" i="8"/>
  <c r="R85" i="8"/>
  <c r="Q85" i="8"/>
  <c r="P85" i="8"/>
  <c r="O85" i="8"/>
  <c r="N85" i="8"/>
  <c r="M85" i="8"/>
  <c r="K85" i="8"/>
  <c r="J85" i="8"/>
  <c r="I85" i="8"/>
  <c r="H85" i="8"/>
  <c r="G85" i="8"/>
  <c r="F85" i="8"/>
  <c r="BA84" i="8"/>
  <c r="AZ84" i="8"/>
  <c r="AY84" i="8"/>
  <c r="AX84" i="8"/>
  <c r="AW84" i="8"/>
  <c r="AV84" i="8"/>
  <c r="AT84" i="8"/>
  <c r="AS84" i="8"/>
  <c r="AR84" i="8"/>
  <c r="AQ84" i="8"/>
  <c r="AP84" i="8"/>
  <c r="AO84" i="8"/>
  <c r="AM84" i="8"/>
  <c r="AL84" i="8"/>
  <c r="AK84" i="8"/>
  <c r="AJ84" i="8"/>
  <c r="AI84" i="8"/>
  <c r="AH84" i="8"/>
  <c r="AF84" i="8"/>
  <c r="AE84" i="8"/>
  <c r="AD84" i="8"/>
  <c r="AC84" i="8"/>
  <c r="AB84" i="8"/>
  <c r="AA84" i="8"/>
  <c r="Y84" i="8"/>
  <c r="X84" i="8"/>
  <c r="W84" i="8"/>
  <c r="V84" i="8"/>
  <c r="U84" i="8"/>
  <c r="T84" i="8"/>
  <c r="R84" i="8"/>
  <c r="Q84" i="8"/>
  <c r="P84" i="8"/>
  <c r="O84" i="8"/>
  <c r="N84" i="8"/>
  <c r="M84" i="8"/>
  <c r="K84" i="8"/>
  <c r="J84" i="8"/>
  <c r="I84" i="8"/>
  <c r="H84" i="8"/>
  <c r="G84" i="8"/>
  <c r="F84" i="8"/>
  <c r="BA83" i="8"/>
  <c r="AZ83" i="8"/>
  <c r="AY83" i="8"/>
  <c r="AX83" i="8"/>
  <c r="AW83" i="8"/>
  <c r="AV83" i="8"/>
  <c r="AT83" i="8"/>
  <c r="AS83" i="8"/>
  <c r="AR83" i="8"/>
  <c r="AQ83" i="8"/>
  <c r="AP83" i="8"/>
  <c r="AO83" i="8"/>
  <c r="AM83" i="8"/>
  <c r="AL83" i="8"/>
  <c r="AK83" i="8"/>
  <c r="AJ83" i="8"/>
  <c r="AI83" i="8"/>
  <c r="AH83" i="8"/>
  <c r="AF83" i="8"/>
  <c r="AE83" i="8"/>
  <c r="AD83" i="8"/>
  <c r="AC83" i="8"/>
  <c r="AB83" i="8"/>
  <c r="AA83" i="8"/>
  <c r="Y83" i="8"/>
  <c r="X83" i="8"/>
  <c r="W83" i="8"/>
  <c r="V83" i="8"/>
  <c r="U83" i="8"/>
  <c r="T83" i="8"/>
  <c r="R83" i="8"/>
  <c r="Q83" i="8"/>
  <c r="P83" i="8"/>
  <c r="O83" i="8"/>
  <c r="N83" i="8"/>
  <c r="M83" i="8"/>
  <c r="K83" i="8"/>
  <c r="J83" i="8"/>
  <c r="I83" i="8"/>
  <c r="H83" i="8"/>
  <c r="G83" i="8"/>
  <c r="F83" i="8"/>
  <c r="BA82" i="8"/>
  <c r="AZ82" i="8"/>
  <c r="AY82" i="8"/>
  <c r="AX82" i="8"/>
  <c r="AW82" i="8"/>
  <c r="AV82" i="8"/>
  <c r="AT82" i="8"/>
  <c r="AS82" i="8"/>
  <c r="AR82" i="8"/>
  <c r="AQ82" i="8"/>
  <c r="AP82" i="8"/>
  <c r="AO82" i="8"/>
  <c r="AM82" i="8"/>
  <c r="AL82" i="8"/>
  <c r="AK82" i="8"/>
  <c r="AJ82" i="8"/>
  <c r="AI82" i="8"/>
  <c r="AH82" i="8"/>
  <c r="AF82" i="8"/>
  <c r="AE82" i="8"/>
  <c r="AD82" i="8"/>
  <c r="AC82" i="8"/>
  <c r="AB82" i="8"/>
  <c r="AA82" i="8"/>
  <c r="Y82" i="8"/>
  <c r="X82" i="8"/>
  <c r="W82" i="8"/>
  <c r="V82" i="8"/>
  <c r="U82" i="8"/>
  <c r="T82" i="8"/>
  <c r="R82" i="8"/>
  <c r="Q82" i="8"/>
  <c r="P82" i="8"/>
  <c r="O82" i="8"/>
  <c r="N82" i="8"/>
  <c r="M82" i="8"/>
  <c r="K82" i="8"/>
  <c r="J82" i="8"/>
  <c r="I82" i="8"/>
  <c r="H82" i="8"/>
  <c r="G82" i="8"/>
  <c r="F82" i="8"/>
  <c r="BA81" i="8"/>
  <c r="AZ81" i="8"/>
  <c r="AY81" i="8"/>
  <c r="AX81" i="8"/>
  <c r="AW81" i="8"/>
  <c r="AV81" i="8"/>
  <c r="AT81" i="8"/>
  <c r="AS81" i="8"/>
  <c r="AR81" i="8"/>
  <c r="AQ81" i="8"/>
  <c r="AP81" i="8"/>
  <c r="AO81" i="8"/>
  <c r="AM81" i="8"/>
  <c r="AL81" i="8"/>
  <c r="AK81" i="8"/>
  <c r="AJ81" i="8"/>
  <c r="AI81" i="8"/>
  <c r="AH81" i="8"/>
  <c r="AF81" i="8"/>
  <c r="AE81" i="8"/>
  <c r="AD81" i="8"/>
  <c r="AC81" i="8"/>
  <c r="AB81" i="8"/>
  <c r="AA81" i="8"/>
  <c r="Y81" i="8"/>
  <c r="X81" i="8"/>
  <c r="W81" i="8"/>
  <c r="V81" i="8"/>
  <c r="U81" i="8"/>
  <c r="T81" i="8"/>
  <c r="R81" i="8"/>
  <c r="Q81" i="8"/>
  <c r="P81" i="8"/>
  <c r="O81" i="8"/>
  <c r="N81" i="8"/>
  <c r="M81" i="8"/>
  <c r="K81" i="8"/>
  <c r="J81" i="8"/>
  <c r="I81" i="8"/>
  <c r="H81" i="8"/>
  <c r="G81" i="8"/>
  <c r="F81" i="8"/>
  <c r="BA80" i="8"/>
  <c r="AZ80" i="8"/>
  <c r="AY80" i="8"/>
  <c r="AX80" i="8"/>
  <c r="AW80" i="8"/>
  <c r="AV80" i="8"/>
  <c r="AT80" i="8"/>
  <c r="AS80" i="8"/>
  <c r="AR80" i="8"/>
  <c r="AQ80" i="8"/>
  <c r="AP80" i="8"/>
  <c r="AO80" i="8"/>
  <c r="AM80" i="8"/>
  <c r="AL80" i="8"/>
  <c r="AK80" i="8"/>
  <c r="AJ80" i="8"/>
  <c r="AI80" i="8"/>
  <c r="AH80" i="8"/>
  <c r="AF80" i="8"/>
  <c r="AE80" i="8"/>
  <c r="AD80" i="8"/>
  <c r="AC80" i="8"/>
  <c r="AB80" i="8"/>
  <c r="AA80" i="8"/>
  <c r="Y80" i="8"/>
  <c r="X80" i="8"/>
  <c r="W80" i="8"/>
  <c r="V80" i="8"/>
  <c r="U80" i="8"/>
  <c r="T80" i="8"/>
  <c r="R80" i="8"/>
  <c r="Q80" i="8"/>
  <c r="P80" i="8"/>
  <c r="O80" i="8"/>
  <c r="N80" i="8"/>
  <c r="M80" i="8"/>
  <c r="K80" i="8"/>
  <c r="J80" i="8"/>
  <c r="I80" i="8"/>
  <c r="H80" i="8"/>
  <c r="G80" i="8"/>
  <c r="F80" i="8"/>
  <c r="BA79" i="8"/>
  <c r="AZ79" i="8"/>
  <c r="AY79" i="8"/>
  <c r="AX79" i="8"/>
  <c r="AW79" i="8"/>
  <c r="AV79" i="8"/>
  <c r="AT79" i="8"/>
  <c r="AS79" i="8"/>
  <c r="AR79" i="8"/>
  <c r="AQ79" i="8"/>
  <c r="AP79" i="8"/>
  <c r="AO79" i="8"/>
  <c r="AM79" i="8"/>
  <c r="AL79" i="8"/>
  <c r="AK79" i="8"/>
  <c r="AJ79" i="8"/>
  <c r="AI79" i="8"/>
  <c r="AH79" i="8"/>
  <c r="AF79" i="8"/>
  <c r="AE79" i="8"/>
  <c r="AD79" i="8"/>
  <c r="AC79" i="8"/>
  <c r="AB79" i="8"/>
  <c r="AA79" i="8"/>
  <c r="Y79" i="8"/>
  <c r="X79" i="8"/>
  <c r="W79" i="8"/>
  <c r="V79" i="8"/>
  <c r="U79" i="8"/>
  <c r="T79" i="8"/>
  <c r="R79" i="8"/>
  <c r="Q79" i="8"/>
  <c r="P79" i="8"/>
  <c r="O79" i="8"/>
  <c r="N79" i="8"/>
  <c r="M79" i="8"/>
  <c r="K79" i="8"/>
  <c r="J79" i="8"/>
  <c r="I79" i="8"/>
  <c r="H79" i="8"/>
  <c r="G79" i="8"/>
  <c r="F79" i="8"/>
  <c r="BA78" i="8"/>
  <c r="AZ78" i="8"/>
  <c r="AY78" i="8"/>
  <c r="AX78" i="8"/>
  <c r="AW78" i="8"/>
  <c r="AV78" i="8"/>
  <c r="AT78" i="8"/>
  <c r="AS78" i="8"/>
  <c r="AR78" i="8"/>
  <c r="AQ78" i="8"/>
  <c r="AP78" i="8"/>
  <c r="AO78" i="8"/>
  <c r="AM78" i="8"/>
  <c r="AL78" i="8"/>
  <c r="AK78" i="8"/>
  <c r="AJ78" i="8"/>
  <c r="AI78" i="8"/>
  <c r="AH78" i="8"/>
  <c r="AF78" i="8"/>
  <c r="AE78" i="8"/>
  <c r="AD78" i="8"/>
  <c r="AC78" i="8"/>
  <c r="AB78" i="8"/>
  <c r="AA78" i="8"/>
  <c r="Y78" i="8"/>
  <c r="X78" i="8"/>
  <c r="W78" i="8"/>
  <c r="V78" i="8"/>
  <c r="U78" i="8"/>
  <c r="T78" i="8"/>
  <c r="R78" i="8"/>
  <c r="Q78" i="8"/>
  <c r="P78" i="8"/>
  <c r="O78" i="8"/>
  <c r="N78" i="8"/>
  <c r="M78" i="8"/>
  <c r="K78" i="8"/>
  <c r="J78" i="8"/>
  <c r="I78" i="8"/>
  <c r="H78" i="8"/>
  <c r="G78" i="8"/>
  <c r="F78" i="8"/>
  <c r="BA77" i="8"/>
  <c r="AZ77" i="8"/>
  <c r="AY77" i="8"/>
  <c r="AX77" i="8"/>
  <c r="AW77" i="8"/>
  <c r="AV77" i="8"/>
  <c r="AT77" i="8"/>
  <c r="AS77" i="8"/>
  <c r="AR77" i="8"/>
  <c r="AQ77" i="8"/>
  <c r="AP77" i="8"/>
  <c r="AO77" i="8"/>
  <c r="AM77" i="8"/>
  <c r="AL77" i="8"/>
  <c r="AK77" i="8"/>
  <c r="AJ77" i="8"/>
  <c r="AI77" i="8"/>
  <c r="AH77" i="8"/>
  <c r="AF77" i="8"/>
  <c r="AE77" i="8"/>
  <c r="AD77" i="8"/>
  <c r="AC77" i="8"/>
  <c r="AB77" i="8"/>
  <c r="AA77" i="8"/>
  <c r="Y77" i="8"/>
  <c r="X77" i="8"/>
  <c r="W77" i="8"/>
  <c r="V77" i="8"/>
  <c r="U77" i="8"/>
  <c r="T77" i="8"/>
  <c r="R77" i="8"/>
  <c r="Q77" i="8"/>
  <c r="P77" i="8"/>
  <c r="O77" i="8"/>
  <c r="N77" i="8"/>
  <c r="M77" i="8"/>
  <c r="K77" i="8"/>
  <c r="J77" i="8"/>
  <c r="I77" i="8"/>
  <c r="H77" i="8"/>
  <c r="G77" i="8"/>
  <c r="F77" i="8"/>
  <c r="BA76" i="8"/>
  <c r="AZ76" i="8"/>
  <c r="AY76" i="8"/>
  <c r="AX76" i="8"/>
  <c r="AW76" i="8"/>
  <c r="AV76" i="8"/>
  <c r="AT76" i="8"/>
  <c r="AS76" i="8"/>
  <c r="AR76" i="8"/>
  <c r="AQ76" i="8"/>
  <c r="AP76" i="8"/>
  <c r="AO76" i="8"/>
  <c r="AM76" i="8"/>
  <c r="AL76" i="8"/>
  <c r="AK76" i="8"/>
  <c r="AJ76" i="8"/>
  <c r="AI76" i="8"/>
  <c r="AH76" i="8"/>
  <c r="AF76" i="8"/>
  <c r="AE76" i="8"/>
  <c r="AD76" i="8"/>
  <c r="AC76" i="8"/>
  <c r="AB76" i="8"/>
  <c r="AA76" i="8"/>
  <c r="Y76" i="8"/>
  <c r="X76" i="8"/>
  <c r="W76" i="8"/>
  <c r="V76" i="8"/>
  <c r="U76" i="8"/>
  <c r="T76" i="8"/>
  <c r="R76" i="8"/>
  <c r="Q76" i="8"/>
  <c r="P76" i="8"/>
  <c r="O76" i="8"/>
  <c r="N76" i="8"/>
  <c r="M76" i="8"/>
  <c r="K76" i="8"/>
  <c r="J76" i="8"/>
  <c r="I76" i="8"/>
  <c r="H76" i="8"/>
  <c r="G76" i="8"/>
  <c r="F76" i="8"/>
  <c r="BA75" i="8"/>
  <c r="AZ75" i="8"/>
  <c r="AY75" i="8"/>
  <c r="AX75" i="8"/>
  <c r="AW75" i="8"/>
  <c r="AV75" i="8"/>
  <c r="AT75" i="8"/>
  <c r="AS75" i="8"/>
  <c r="AR75" i="8"/>
  <c r="AQ75" i="8"/>
  <c r="AP75" i="8"/>
  <c r="AO75" i="8"/>
  <c r="AM75" i="8"/>
  <c r="AL75" i="8"/>
  <c r="AK75" i="8"/>
  <c r="AJ75" i="8"/>
  <c r="AI75" i="8"/>
  <c r="AH75" i="8"/>
  <c r="AF75" i="8"/>
  <c r="AE75" i="8"/>
  <c r="AD75" i="8"/>
  <c r="AC75" i="8"/>
  <c r="AB75" i="8"/>
  <c r="AA75" i="8"/>
  <c r="Y75" i="8"/>
  <c r="X75" i="8"/>
  <c r="W75" i="8"/>
  <c r="V75" i="8"/>
  <c r="U75" i="8"/>
  <c r="T75" i="8"/>
  <c r="R75" i="8"/>
  <c r="Q75" i="8"/>
  <c r="P75" i="8"/>
  <c r="O75" i="8"/>
  <c r="N75" i="8"/>
  <c r="M75" i="8"/>
  <c r="K75" i="8"/>
  <c r="J75" i="8"/>
  <c r="I75" i="8"/>
  <c r="H75" i="8"/>
  <c r="G75" i="8"/>
  <c r="F75" i="8"/>
  <c r="BA74" i="8"/>
  <c r="AZ74" i="8"/>
  <c r="AY74" i="8"/>
  <c r="AX74" i="8"/>
  <c r="AW74" i="8"/>
  <c r="AV74" i="8"/>
  <c r="AT74" i="8"/>
  <c r="AS74" i="8"/>
  <c r="AR74" i="8"/>
  <c r="AQ74" i="8"/>
  <c r="AP74" i="8"/>
  <c r="AO74" i="8"/>
  <c r="AM74" i="8"/>
  <c r="AL74" i="8"/>
  <c r="AK74" i="8"/>
  <c r="AJ74" i="8"/>
  <c r="AI74" i="8"/>
  <c r="AH74" i="8"/>
  <c r="AF74" i="8"/>
  <c r="AE74" i="8"/>
  <c r="AD74" i="8"/>
  <c r="AC74" i="8"/>
  <c r="AB74" i="8"/>
  <c r="AA74" i="8"/>
  <c r="Y74" i="8"/>
  <c r="X74" i="8"/>
  <c r="W74" i="8"/>
  <c r="V74" i="8"/>
  <c r="U74" i="8"/>
  <c r="T74" i="8"/>
  <c r="R74" i="8"/>
  <c r="Q74" i="8"/>
  <c r="P74" i="8"/>
  <c r="O74" i="8"/>
  <c r="N74" i="8"/>
  <c r="M74" i="8"/>
  <c r="K74" i="8"/>
  <c r="J74" i="8"/>
  <c r="I74" i="8"/>
  <c r="H74" i="8"/>
  <c r="G74" i="8"/>
  <c r="F74" i="8"/>
  <c r="BA73" i="8"/>
  <c r="AZ73" i="8"/>
  <c r="AY73" i="8"/>
  <c r="AX73" i="8"/>
  <c r="AW73" i="8"/>
  <c r="AV73" i="8"/>
  <c r="AT73" i="8"/>
  <c r="AS73" i="8"/>
  <c r="AR73" i="8"/>
  <c r="AQ73" i="8"/>
  <c r="AP73" i="8"/>
  <c r="AO73" i="8"/>
  <c r="AM73" i="8"/>
  <c r="AL73" i="8"/>
  <c r="AK73" i="8"/>
  <c r="AJ73" i="8"/>
  <c r="AI73" i="8"/>
  <c r="AH73" i="8"/>
  <c r="AF73" i="8"/>
  <c r="AE73" i="8"/>
  <c r="AD73" i="8"/>
  <c r="AC73" i="8"/>
  <c r="AB73" i="8"/>
  <c r="AA73" i="8"/>
  <c r="Y73" i="8"/>
  <c r="X73" i="8"/>
  <c r="W73" i="8"/>
  <c r="V73" i="8"/>
  <c r="U73" i="8"/>
  <c r="T73" i="8"/>
  <c r="R73" i="8"/>
  <c r="Q73" i="8"/>
  <c r="P73" i="8"/>
  <c r="O73" i="8"/>
  <c r="N73" i="8"/>
  <c r="M73" i="8"/>
  <c r="K73" i="8"/>
  <c r="J73" i="8"/>
  <c r="I73" i="8"/>
  <c r="H73" i="8"/>
  <c r="G73" i="8"/>
  <c r="F73" i="8"/>
  <c r="BA72" i="8"/>
  <c r="AZ72" i="8"/>
  <c r="AY72" i="8"/>
  <c r="AX72" i="8"/>
  <c r="AW72" i="8"/>
  <c r="AV72" i="8"/>
  <c r="AT72" i="8"/>
  <c r="AS72" i="8"/>
  <c r="AR72" i="8"/>
  <c r="AQ72" i="8"/>
  <c r="AP72" i="8"/>
  <c r="AO72" i="8"/>
  <c r="AM72" i="8"/>
  <c r="AL72" i="8"/>
  <c r="AK72" i="8"/>
  <c r="AJ72" i="8"/>
  <c r="AI72" i="8"/>
  <c r="AH72" i="8"/>
  <c r="AF72" i="8"/>
  <c r="AE72" i="8"/>
  <c r="AD72" i="8"/>
  <c r="AC72" i="8"/>
  <c r="AB72" i="8"/>
  <c r="AA72" i="8"/>
  <c r="Y72" i="8"/>
  <c r="X72" i="8"/>
  <c r="W72" i="8"/>
  <c r="V72" i="8"/>
  <c r="U72" i="8"/>
  <c r="T72" i="8"/>
  <c r="R72" i="8"/>
  <c r="Q72" i="8"/>
  <c r="P72" i="8"/>
  <c r="O72" i="8"/>
  <c r="N72" i="8"/>
  <c r="M72" i="8"/>
  <c r="K72" i="8"/>
  <c r="J72" i="8"/>
  <c r="I72" i="8"/>
  <c r="H72" i="8"/>
  <c r="G72" i="8"/>
  <c r="F72" i="8"/>
  <c r="BA71" i="8"/>
  <c r="AZ71" i="8"/>
  <c r="AY71" i="8"/>
  <c r="AX71" i="8"/>
  <c r="AW71" i="8"/>
  <c r="AV71" i="8"/>
  <c r="AT71" i="8"/>
  <c r="AS71" i="8"/>
  <c r="AR71" i="8"/>
  <c r="AQ71" i="8"/>
  <c r="AP71" i="8"/>
  <c r="AO71" i="8"/>
  <c r="AM71" i="8"/>
  <c r="AL71" i="8"/>
  <c r="AK71" i="8"/>
  <c r="AJ71" i="8"/>
  <c r="AI71" i="8"/>
  <c r="AH71" i="8"/>
  <c r="AF71" i="8"/>
  <c r="AE71" i="8"/>
  <c r="AD71" i="8"/>
  <c r="AC71" i="8"/>
  <c r="AB71" i="8"/>
  <c r="AA71" i="8"/>
  <c r="Y71" i="8"/>
  <c r="X71" i="8"/>
  <c r="W71" i="8"/>
  <c r="V71" i="8"/>
  <c r="U71" i="8"/>
  <c r="T71" i="8"/>
  <c r="R71" i="8"/>
  <c r="Q71" i="8"/>
  <c r="P71" i="8"/>
  <c r="O71" i="8"/>
  <c r="N71" i="8"/>
  <c r="M71" i="8"/>
  <c r="K71" i="8"/>
  <c r="J71" i="8"/>
  <c r="I71" i="8"/>
  <c r="H71" i="8"/>
  <c r="G71" i="8"/>
  <c r="F71" i="8"/>
  <c r="BA70" i="8"/>
  <c r="AZ70" i="8"/>
  <c r="AY70" i="8"/>
  <c r="AX70" i="8"/>
  <c r="AW70" i="8"/>
  <c r="AV70" i="8"/>
  <c r="AT70" i="8"/>
  <c r="AS70" i="8"/>
  <c r="AR70" i="8"/>
  <c r="AQ70" i="8"/>
  <c r="AP70" i="8"/>
  <c r="AO70" i="8"/>
  <c r="AM70" i="8"/>
  <c r="AL70" i="8"/>
  <c r="AK70" i="8"/>
  <c r="AJ70" i="8"/>
  <c r="AI70" i="8"/>
  <c r="AH70" i="8"/>
  <c r="AF70" i="8"/>
  <c r="AE70" i="8"/>
  <c r="AD70" i="8"/>
  <c r="AC70" i="8"/>
  <c r="AB70" i="8"/>
  <c r="AA70" i="8"/>
  <c r="Y70" i="8"/>
  <c r="X70" i="8"/>
  <c r="W70" i="8"/>
  <c r="V70" i="8"/>
  <c r="U70" i="8"/>
  <c r="T70" i="8"/>
  <c r="R70" i="8"/>
  <c r="Q70" i="8"/>
  <c r="P70" i="8"/>
  <c r="O70" i="8"/>
  <c r="N70" i="8"/>
  <c r="M70" i="8"/>
  <c r="K70" i="8"/>
  <c r="J70" i="8"/>
  <c r="I70" i="8"/>
  <c r="H70" i="8"/>
  <c r="G70" i="8"/>
  <c r="F70" i="8"/>
  <c r="BA69" i="8"/>
  <c r="AZ69" i="8"/>
  <c r="AY69" i="8"/>
  <c r="AX69" i="8"/>
  <c r="AW69" i="8"/>
  <c r="AV69" i="8"/>
  <c r="AT69" i="8"/>
  <c r="AS69" i="8"/>
  <c r="AR69" i="8"/>
  <c r="AQ69" i="8"/>
  <c r="AP69" i="8"/>
  <c r="AO69" i="8"/>
  <c r="AM69" i="8"/>
  <c r="AL69" i="8"/>
  <c r="AK69" i="8"/>
  <c r="AJ69" i="8"/>
  <c r="AI69" i="8"/>
  <c r="AH69" i="8"/>
  <c r="AF69" i="8"/>
  <c r="AE69" i="8"/>
  <c r="AD69" i="8"/>
  <c r="AC69" i="8"/>
  <c r="AB69" i="8"/>
  <c r="AA69" i="8"/>
  <c r="Y69" i="8"/>
  <c r="X69" i="8"/>
  <c r="W69" i="8"/>
  <c r="V69" i="8"/>
  <c r="U69" i="8"/>
  <c r="T69" i="8"/>
  <c r="R69" i="8"/>
  <c r="Q69" i="8"/>
  <c r="P69" i="8"/>
  <c r="O69" i="8"/>
  <c r="N69" i="8"/>
  <c r="M69" i="8"/>
  <c r="K69" i="8"/>
  <c r="J69" i="8"/>
  <c r="I69" i="8"/>
  <c r="H69" i="8"/>
  <c r="G69" i="8"/>
  <c r="F69" i="8"/>
  <c r="BA68" i="8"/>
  <c r="AZ68" i="8"/>
  <c r="AY68" i="8"/>
  <c r="AX68" i="8"/>
  <c r="AW68" i="8"/>
  <c r="AV68" i="8"/>
  <c r="AT68" i="8"/>
  <c r="AS68" i="8"/>
  <c r="AR68" i="8"/>
  <c r="AQ68" i="8"/>
  <c r="AP68" i="8"/>
  <c r="AO68" i="8"/>
  <c r="AM68" i="8"/>
  <c r="AL68" i="8"/>
  <c r="AK68" i="8"/>
  <c r="AJ68" i="8"/>
  <c r="AI68" i="8"/>
  <c r="AH68" i="8"/>
  <c r="AF68" i="8"/>
  <c r="AE68" i="8"/>
  <c r="AD68" i="8"/>
  <c r="AC68" i="8"/>
  <c r="AB68" i="8"/>
  <c r="AA68" i="8"/>
  <c r="Y68" i="8"/>
  <c r="X68" i="8"/>
  <c r="W68" i="8"/>
  <c r="V68" i="8"/>
  <c r="U68" i="8"/>
  <c r="T68" i="8"/>
  <c r="R68" i="8"/>
  <c r="Q68" i="8"/>
  <c r="P68" i="8"/>
  <c r="O68" i="8"/>
  <c r="N68" i="8"/>
  <c r="M68" i="8"/>
  <c r="K68" i="8"/>
  <c r="J68" i="8"/>
  <c r="I68" i="8"/>
  <c r="H68" i="8"/>
  <c r="G68" i="8"/>
  <c r="F68" i="8"/>
  <c r="BA67" i="8"/>
  <c r="AZ67" i="8"/>
  <c r="AY67" i="8"/>
  <c r="AX67" i="8"/>
  <c r="AW67" i="8"/>
  <c r="AV67" i="8"/>
  <c r="AT67" i="8"/>
  <c r="AS67" i="8"/>
  <c r="AR67" i="8"/>
  <c r="AQ67" i="8"/>
  <c r="AP67" i="8"/>
  <c r="AO67" i="8"/>
  <c r="AM67" i="8"/>
  <c r="AL67" i="8"/>
  <c r="AK67" i="8"/>
  <c r="AJ67" i="8"/>
  <c r="AI67" i="8"/>
  <c r="AH67" i="8"/>
  <c r="AF67" i="8"/>
  <c r="AE67" i="8"/>
  <c r="AD67" i="8"/>
  <c r="AC67" i="8"/>
  <c r="AB67" i="8"/>
  <c r="AA67" i="8"/>
  <c r="Y67" i="8"/>
  <c r="X67" i="8"/>
  <c r="W67" i="8"/>
  <c r="V67" i="8"/>
  <c r="U67" i="8"/>
  <c r="T67" i="8"/>
  <c r="R67" i="8"/>
  <c r="Q67" i="8"/>
  <c r="P67" i="8"/>
  <c r="O67" i="8"/>
  <c r="N67" i="8"/>
  <c r="M67" i="8"/>
  <c r="K67" i="8"/>
  <c r="J67" i="8"/>
  <c r="I67" i="8"/>
  <c r="H67" i="8"/>
  <c r="G67" i="8"/>
  <c r="F67" i="8"/>
  <c r="BA66" i="8"/>
  <c r="AZ66" i="8"/>
  <c r="AY66" i="8"/>
  <c r="AX66" i="8"/>
  <c r="AW66" i="8"/>
  <c r="AV66" i="8"/>
  <c r="AT66" i="8"/>
  <c r="AS66" i="8"/>
  <c r="AR66" i="8"/>
  <c r="AQ66" i="8"/>
  <c r="AP66" i="8"/>
  <c r="AO66" i="8"/>
  <c r="AM66" i="8"/>
  <c r="AL66" i="8"/>
  <c r="AK66" i="8"/>
  <c r="AJ66" i="8"/>
  <c r="AI66" i="8"/>
  <c r="AH66" i="8"/>
  <c r="AF66" i="8"/>
  <c r="AE66" i="8"/>
  <c r="AD66" i="8"/>
  <c r="AC66" i="8"/>
  <c r="AB66" i="8"/>
  <c r="AA66" i="8"/>
  <c r="Y66" i="8"/>
  <c r="X66" i="8"/>
  <c r="W66" i="8"/>
  <c r="V66" i="8"/>
  <c r="U66" i="8"/>
  <c r="T66" i="8"/>
  <c r="R66" i="8"/>
  <c r="Q66" i="8"/>
  <c r="P66" i="8"/>
  <c r="O66" i="8"/>
  <c r="N66" i="8"/>
  <c r="M66" i="8"/>
  <c r="K66" i="8"/>
  <c r="J66" i="8"/>
  <c r="I66" i="8"/>
  <c r="H66" i="8"/>
  <c r="G66" i="8"/>
  <c r="F66" i="8"/>
  <c r="BA65" i="8"/>
  <c r="AZ65" i="8"/>
  <c r="AY65" i="8"/>
  <c r="AX65" i="8"/>
  <c r="AW65" i="8"/>
  <c r="AV65" i="8"/>
  <c r="AT65" i="8"/>
  <c r="AS65" i="8"/>
  <c r="AR65" i="8"/>
  <c r="AQ65" i="8"/>
  <c r="AP65" i="8"/>
  <c r="AO65" i="8"/>
  <c r="AM65" i="8"/>
  <c r="AL65" i="8"/>
  <c r="AK65" i="8"/>
  <c r="AJ65" i="8"/>
  <c r="AI65" i="8"/>
  <c r="AH65" i="8"/>
  <c r="AF65" i="8"/>
  <c r="AE65" i="8"/>
  <c r="AD65" i="8"/>
  <c r="AC65" i="8"/>
  <c r="AB65" i="8"/>
  <c r="AA65" i="8"/>
  <c r="Y65" i="8"/>
  <c r="X65" i="8"/>
  <c r="W65" i="8"/>
  <c r="V65" i="8"/>
  <c r="U65" i="8"/>
  <c r="T65" i="8"/>
  <c r="R65" i="8"/>
  <c r="Q65" i="8"/>
  <c r="P65" i="8"/>
  <c r="O65" i="8"/>
  <c r="N65" i="8"/>
  <c r="M65" i="8"/>
  <c r="K65" i="8"/>
  <c r="J65" i="8"/>
  <c r="I65" i="8"/>
  <c r="H65" i="8"/>
  <c r="G65" i="8"/>
  <c r="F65" i="8"/>
  <c r="BA64" i="8"/>
  <c r="AZ64" i="8"/>
  <c r="AY64" i="8"/>
  <c r="AX64" i="8"/>
  <c r="AW64" i="8"/>
  <c r="AV64" i="8"/>
  <c r="AT64" i="8"/>
  <c r="AS64" i="8"/>
  <c r="AR64" i="8"/>
  <c r="AQ64" i="8"/>
  <c r="AP64" i="8"/>
  <c r="AO64" i="8"/>
  <c r="AM64" i="8"/>
  <c r="AL64" i="8"/>
  <c r="AK64" i="8"/>
  <c r="AJ64" i="8"/>
  <c r="AI64" i="8"/>
  <c r="AH64" i="8"/>
  <c r="AF64" i="8"/>
  <c r="AE64" i="8"/>
  <c r="AD64" i="8"/>
  <c r="AC64" i="8"/>
  <c r="AB64" i="8"/>
  <c r="AA64" i="8"/>
  <c r="Y64" i="8"/>
  <c r="X64" i="8"/>
  <c r="W64" i="8"/>
  <c r="V64" i="8"/>
  <c r="U64" i="8"/>
  <c r="T64" i="8"/>
  <c r="R64" i="8"/>
  <c r="Q64" i="8"/>
  <c r="P64" i="8"/>
  <c r="O64" i="8"/>
  <c r="N64" i="8"/>
  <c r="M64" i="8"/>
  <c r="K64" i="8"/>
  <c r="J64" i="8"/>
  <c r="I64" i="8"/>
  <c r="H64" i="8"/>
  <c r="G64" i="8"/>
  <c r="F64" i="8"/>
  <c r="BA63" i="8"/>
  <c r="AZ63" i="8"/>
  <c r="AY63" i="8"/>
  <c r="AX63" i="8"/>
  <c r="AW63" i="8"/>
  <c r="AV63" i="8"/>
  <c r="AT63" i="8"/>
  <c r="AS63" i="8"/>
  <c r="AR63" i="8"/>
  <c r="AQ63" i="8"/>
  <c r="AP63" i="8"/>
  <c r="AO63" i="8"/>
  <c r="AM63" i="8"/>
  <c r="AL63" i="8"/>
  <c r="AK63" i="8"/>
  <c r="AJ63" i="8"/>
  <c r="AI63" i="8"/>
  <c r="AH63" i="8"/>
  <c r="AF63" i="8"/>
  <c r="AE63" i="8"/>
  <c r="AD63" i="8"/>
  <c r="AC63" i="8"/>
  <c r="AB63" i="8"/>
  <c r="AA63" i="8"/>
  <c r="Y63" i="8"/>
  <c r="X63" i="8"/>
  <c r="W63" i="8"/>
  <c r="V63" i="8"/>
  <c r="U63" i="8"/>
  <c r="T63" i="8"/>
  <c r="R63" i="8"/>
  <c r="Q63" i="8"/>
  <c r="P63" i="8"/>
  <c r="O63" i="8"/>
  <c r="N63" i="8"/>
  <c r="M63" i="8"/>
  <c r="K63" i="8"/>
  <c r="J63" i="8"/>
  <c r="I63" i="8"/>
  <c r="H63" i="8"/>
  <c r="G63" i="8"/>
  <c r="F63" i="8"/>
  <c r="BA62" i="8"/>
  <c r="AZ62" i="8"/>
  <c r="AY62" i="8"/>
  <c r="AX62" i="8"/>
  <c r="AW62" i="8"/>
  <c r="AV62" i="8"/>
  <c r="AT62" i="8"/>
  <c r="AS62" i="8"/>
  <c r="AR62" i="8"/>
  <c r="AQ62" i="8"/>
  <c r="AP62" i="8"/>
  <c r="AO62" i="8"/>
  <c r="AM62" i="8"/>
  <c r="AL62" i="8"/>
  <c r="AK62" i="8"/>
  <c r="AJ62" i="8"/>
  <c r="AI62" i="8"/>
  <c r="AH62" i="8"/>
  <c r="AF62" i="8"/>
  <c r="AE62" i="8"/>
  <c r="AD62" i="8"/>
  <c r="AC62" i="8"/>
  <c r="AB62" i="8"/>
  <c r="AA62" i="8"/>
  <c r="Y62" i="8"/>
  <c r="X62" i="8"/>
  <c r="W62" i="8"/>
  <c r="V62" i="8"/>
  <c r="U62" i="8"/>
  <c r="T62" i="8"/>
  <c r="R62" i="8"/>
  <c r="Q62" i="8"/>
  <c r="P62" i="8"/>
  <c r="O62" i="8"/>
  <c r="N62" i="8"/>
  <c r="M62" i="8"/>
  <c r="K62" i="8"/>
  <c r="J62" i="8"/>
  <c r="I62" i="8"/>
  <c r="H62" i="8"/>
  <c r="G62" i="8"/>
  <c r="F62" i="8"/>
  <c r="BA61" i="8"/>
  <c r="AZ61" i="8"/>
  <c r="AY61" i="8"/>
  <c r="AX61" i="8"/>
  <c r="AW61" i="8"/>
  <c r="AV61" i="8"/>
  <c r="AT61" i="8"/>
  <c r="AS61" i="8"/>
  <c r="AR61" i="8"/>
  <c r="AQ61" i="8"/>
  <c r="AP61" i="8"/>
  <c r="AO61" i="8"/>
  <c r="AM61" i="8"/>
  <c r="AL61" i="8"/>
  <c r="AK61" i="8"/>
  <c r="AJ61" i="8"/>
  <c r="AI61" i="8"/>
  <c r="AH61" i="8"/>
  <c r="AF61" i="8"/>
  <c r="AE61" i="8"/>
  <c r="AD61" i="8"/>
  <c r="AC61" i="8"/>
  <c r="AB61" i="8"/>
  <c r="AA61" i="8"/>
  <c r="Y61" i="8"/>
  <c r="X61" i="8"/>
  <c r="W61" i="8"/>
  <c r="V61" i="8"/>
  <c r="U61" i="8"/>
  <c r="T61" i="8"/>
  <c r="R61" i="8"/>
  <c r="Q61" i="8"/>
  <c r="P61" i="8"/>
  <c r="O61" i="8"/>
  <c r="N61" i="8"/>
  <c r="M61" i="8"/>
  <c r="K61" i="8"/>
  <c r="J61" i="8"/>
  <c r="I61" i="8"/>
  <c r="H61" i="8"/>
  <c r="G61" i="8"/>
  <c r="F61" i="8"/>
  <c r="BA60" i="8"/>
  <c r="AZ60" i="8"/>
  <c r="AY60" i="8"/>
  <c r="AX60" i="8"/>
  <c r="AW60" i="8"/>
  <c r="AV60" i="8"/>
  <c r="AT60" i="8"/>
  <c r="AS60" i="8"/>
  <c r="AR60" i="8"/>
  <c r="AQ60" i="8"/>
  <c r="AP60" i="8"/>
  <c r="AO60" i="8"/>
  <c r="AM60" i="8"/>
  <c r="AL60" i="8"/>
  <c r="AK60" i="8"/>
  <c r="AJ60" i="8"/>
  <c r="AI60" i="8"/>
  <c r="AH60" i="8"/>
  <c r="AF60" i="8"/>
  <c r="AE60" i="8"/>
  <c r="AD60" i="8"/>
  <c r="AC60" i="8"/>
  <c r="AB60" i="8"/>
  <c r="AA60" i="8"/>
  <c r="Y60" i="8"/>
  <c r="X60" i="8"/>
  <c r="W60" i="8"/>
  <c r="V60" i="8"/>
  <c r="U60" i="8"/>
  <c r="T60" i="8"/>
  <c r="R60" i="8"/>
  <c r="Q60" i="8"/>
  <c r="P60" i="8"/>
  <c r="O60" i="8"/>
  <c r="N60" i="8"/>
  <c r="M60" i="8"/>
  <c r="K60" i="8"/>
  <c r="J60" i="8"/>
  <c r="I60" i="8"/>
  <c r="H60" i="8"/>
  <c r="G60" i="8"/>
  <c r="F60" i="8"/>
  <c r="BA59" i="8"/>
  <c r="AZ59" i="8"/>
  <c r="AY59" i="8"/>
  <c r="AX59" i="8"/>
  <c r="AW59" i="8"/>
  <c r="AV59" i="8"/>
  <c r="AT59" i="8"/>
  <c r="AS59" i="8"/>
  <c r="AR59" i="8"/>
  <c r="AQ59" i="8"/>
  <c r="AP59" i="8"/>
  <c r="AO59" i="8"/>
  <c r="AM59" i="8"/>
  <c r="AL59" i="8"/>
  <c r="AK59" i="8"/>
  <c r="AJ59" i="8"/>
  <c r="AI59" i="8"/>
  <c r="AH59" i="8"/>
  <c r="AF59" i="8"/>
  <c r="AE59" i="8"/>
  <c r="AD59" i="8"/>
  <c r="AC59" i="8"/>
  <c r="AB59" i="8"/>
  <c r="AA59" i="8"/>
  <c r="Y59" i="8"/>
  <c r="X59" i="8"/>
  <c r="W59" i="8"/>
  <c r="V59" i="8"/>
  <c r="U59" i="8"/>
  <c r="T59" i="8"/>
  <c r="R59" i="8"/>
  <c r="Q59" i="8"/>
  <c r="P59" i="8"/>
  <c r="O59" i="8"/>
  <c r="N59" i="8"/>
  <c r="M59" i="8"/>
  <c r="K59" i="8"/>
  <c r="J59" i="8"/>
  <c r="I59" i="8"/>
  <c r="H59" i="8"/>
  <c r="G59" i="8"/>
  <c r="F59" i="8"/>
  <c r="BA58" i="8"/>
  <c r="AZ58" i="8"/>
  <c r="AY58" i="8"/>
  <c r="AX58" i="8"/>
  <c r="AW58" i="8"/>
  <c r="AV58" i="8"/>
  <c r="AT58" i="8"/>
  <c r="AS58" i="8"/>
  <c r="AR58" i="8"/>
  <c r="AQ58" i="8"/>
  <c r="AP58" i="8"/>
  <c r="AO58" i="8"/>
  <c r="AM58" i="8"/>
  <c r="AL58" i="8"/>
  <c r="AK58" i="8"/>
  <c r="AJ58" i="8"/>
  <c r="AI58" i="8"/>
  <c r="AH58" i="8"/>
  <c r="AF58" i="8"/>
  <c r="AE58" i="8"/>
  <c r="AD58" i="8"/>
  <c r="AC58" i="8"/>
  <c r="AB58" i="8"/>
  <c r="AA58" i="8"/>
  <c r="Y58" i="8"/>
  <c r="X58" i="8"/>
  <c r="W58" i="8"/>
  <c r="V58" i="8"/>
  <c r="U58" i="8"/>
  <c r="T58" i="8"/>
  <c r="R58" i="8"/>
  <c r="Q58" i="8"/>
  <c r="P58" i="8"/>
  <c r="O58" i="8"/>
  <c r="N58" i="8"/>
  <c r="M58" i="8"/>
  <c r="K58" i="8"/>
  <c r="J58" i="8"/>
  <c r="I58" i="8"/>
  <c r="H58" i="8"/>
  <c r="G58" i="8"/>
  <c r="F58" i="8"/>
  <c r="BA57" i="8"/>
  <c r="AZ57" i="8"/>
  <c r="AY57" i="8"/>
  <c r="AX57" i="8"/>
  <c r="AW57" i="8"/>
  <c r="AV57" i="8"/>
  <c r="AT57" i="8"/>
  <c r="AS57" i="8"/>
  <c r="AR57" i="8"/>
  <c r="AQ57" i="8"/>
  <c r="AP57" i="8"/>
  <c r="AO57" i="8"/>
  <c r="AM57" i="8"/>
  <c r="AL57" i="8"/>
  <c r="AK57" i="8"/>
  <c r="AJ57" i="8"/>
  <c r="AI57" i="8"/>
  <c r="AH57" i="8"/>
  <c r="AF57" i="8"/>
  <c r="AE57" i="8"/>
  <c r="AD57" i="8"/>
  <c r="AC57" i="8"/>
  <c r="AB57" i="8"/>
  <c r="AA57" i="8"/>
  <c r="Y57" i="8"/>
  <c r="X57" i="8"/>
  <c r="W57" i="8"/>
  <c r="V57" i="8"/>
  <c r="U57" i="8"/>
  <c r="T57" i="8"/>
  <c r="R57" i="8"/>
  <c r="Q57" i="8"/>
  <c r="P57" i="8"/>
  <c r="O57" i="8"/>
  <c r="N57" i="8"/>
  <c r="M57" i="8"/>
  <c r="K57" i="8"/>
  <c r="J57" i="8"/>
  <c r="I57" i="8"/>
  <c r="H57" i="8"/>
  <c r="G57" i="8"/>
  <c r="F57" i="8"/>
  <c r="BA56" i="8"/>
  <c r="AZ56" i="8"/>
  <c r="AY56" i="8"/>
  <c r="AX56" i="8"/>
  <c r="AW56" i="8"/>
  <c r="AV56" i="8"/>
  <c r="AT56" i="8"/>
  <c r="AS56" i="8"/>
  <c r="AR56" i="8"/>
  <c r="AQ56" i="8"/>
  <c r="AP56" i="8"/>
  <c r="AO56" i="8"/>
  <c r="AM56" i="8"/>
  <c r="AL56" i="8"/>
  <c r="AK56" i="8"/>
  <c r="AJ56" i="8"/>
  <c r="AI56" i="8"/>
  <c r="AH56" i="8"/>
  <c r="AF56" i="8"/>
  <c r="AE56" i="8"/>
  <c r="AD56" i="8"/>
  <c r="AC56" i="8"/>
  <c r="AB56" i="8"/>
  <c r="AA56" i="8"/>
  <c r="Y56" i="8"/>
  <c r="X56" i="8"/>
  <c r="W56" i="8"/>
  <c r="V56" i="8"/>
  <c r="U56" i="8"/>
  <c r="T56" i="8"/>
  <c r="R56" i="8"/>
  <c r="Q56" i="8"/>
  <c r="P56" i="8"/>
  <c r="O56" i="8"/>
  <c r="N56" i="8"/>
  <c r="M56" i="8"/>
  <c r="K56" i="8"/>
  <c r="J56" i="8"/>
  <c r="I56" i="8"/>
  <c r="H56" i="8"/>
  <c r="G56" i="8"/>
  <c r="F56" i="8"/>
  <c r="BA55" i="8"/>
  <c r="AZ55" i="8"/>
  <c r="AY55" i="8"/>
  <c r="AX55" i="8"/>
  <c r="AW55" i="8"/>
  <c r="AV55" i="8"/>
  <c r="AT55" i="8"/>
  <c r="AS55" i="8"/>
  <c r="AR55" i="8"/>
  <c r="AQ55" i="8"/>
  <c r="AP55" i="8"/>
  <c r="AO55" i="8"/>
  <c r="AM55" i="8"/>
  <c r="AL55" i="8"/>
  <c r="AK55" i="8"/>
  <c r="AJ55" i="8"/>
  <c r="AI55" i="8"/>
  <c r="AH55" i="8"/>
  <c r="AF55" i="8"/>
  <c r="AE55" i="8"/>
  <c r="AD55" i="8"/>
  <c r="AC55" i="8"/>
  <c r="AB55" i="8"/>
  <c r="AA55" i="8"/>
  <c r="Y55" i="8"/>
  <c r="X55" i="8"/>
  <c r="W55" i="8"/>
  <c r="V55" i="8"/>
  <c r="U55" i="8"/>
  <c r="T55" i="8"/>
  <c r="R55" i="8"/>
  <c r="Q55" i="8"/>
  <c r="P55" i="8"/>
  <c r="O55" i="8"/>
  <c r="N55" i="8"/>
  <c r="M55" i="8"/>
  <c r="K55" i="8"/>
  <c r="J55" i="8"/>
  <c r="I55" i="8"/>
  <c r="H55" i="8"/>
  <c r="G55" i="8"/>
  <c r="F55" i="8"/>
  <c r="BA54" i="8"/>
  <c r="AZ54" i="8"/>
  <c r="AY54" i="8"/>
  <c r="AX54" i="8"/>
  <c r="AW54" i="8"/>
  <c r="AV54" i="8"/>
  <c r="AT54" i="8"/>
  <c r="AS54" i="8"/>
  <c r="AR54" i="8"/>
  <c r="AQ54" i="8"/>
  <c r="AP54" i="8"/>
  <c r="AO54" i="8"/>
  <c r="AM54" i="8"/>
  <c r="AL54" i="8"/>
  <c r="AK54" i="8"/>
  <c r="AJ54" i="8"/>
  <c r="AI54" i="8"/>
  <c r="AH54" i="8"/>
  <c r="AF54" i="8"/>
  <c r="AE54" i="8"/>
  <c r="AD54" i="8"/>
  <c r="AC54" i="8"/>
  <c r="AB54" i="8"/>
  <c r="AA54" i="8"/>
  <c r="Y54" i="8"/>
  <c r="X54" i="8"/>
  <c r="W54" i="8"/>
  <c r="V54" i="8"/>
  <c r="U54" i="8"/>
  <c r="T54" i="8"/>
  <c r="R54" i="8"/>
  <c r="Q54" i="8"/>
  <c r="P54" i="8"/>
  <c r="O54" i="8"/>
  <c r="N54" i="8"/>
  <c r="M54" i="8"/>
  <c r="K54" i="8"/>
  <c r="J54" i="8"/>
  <c r="I54" i="8"/>
  <c r="H54" i="8"/>
  <c r="G54" i="8"/>
  <c r="F54" i="8"/>
  <c r="BA53" i="8"/>
  <c r="AZ53" i="8"/>
  <c r="AY53" i="8"/>
  <c r="AX53" i="8"/>
  <c r="AW53" i="8"/>
  <c r="AV53" i="8"/>
  <c r="AT53" i="8"/>
  <c r="AS53" i="8"/>
  <c r="AR53" i="8"/>
  <c r="AQ53" i="8"/>
  <c r="AP53" i="8"/>
  <c r="AO53" i="8"/>
  <c r="AM53" i="8"/>
  <c r="AL53" i="8"/>
  <c r="AK53" i="8"/>
  <c r="AJ53" i="8"/>
  <c r="AI53" i="8"/>
  <c r="AH53" i="8"/>
  <c r="AF53" i="8"/>
  <c r="AE53" i="8"/>
  <c r="AD53" i="8"/>
  <c r="AC53" i="8"/>
  <c r="AB53" i="8"/>
  <c r="AA53" i="8"/>
  <c r="Y53" i="8"/>
  <c r="X53" i="8"/>
  <c r="W53" i="8"/>
  <c r="V53" i="8"/>
  <c r="U53" i="8"/>
  <c r="T53" i="8"/>
  <c r="R53" i="8"/>
  <c r="Q53" i="8"/>
  <c r="P53" i="8"/>
  <c r="O53" i="8"/>
  <c r="N53" i="8"/>
  <c r="M53" i="8"/>
  <c r="K53" i="8"/>
  <c r="J53" i="8"/>
  <c r="I53" i="8"/>
  <c r="H53" i="8"/>
  <c r="G53" i="8"/>
  <c r="F53" i="8"/>
  <c r="BA52" i="8"/>
  <c r="AZ52" i="8"/>
  <c r="AY52" i="8"/>
  <c r="AX52" i="8"/>
  <c r="AW52" i="8"/>
  <c r="AV52" i="8"/>
  <c r="AT52" i="8"/>
  <c r="AS52" i="8"/>
  <c r="AR52" i="8"/>
  <c r="AQ52" i="8"/>
  <c r="AP52" i="8"/>
  <c r="AO52" i="8"/>
  <c r="AM52" i="8"/>
  <c r="AL52" i="8"/>
  <c r="AK52" i="8"/>
  <c r="AJ52" i="8"/>
  <c r="AI52" i="8"/>
  <c r="AH52" i="8"/>
  <c r="AF52" i="8"/>
  <c r="AE52" i="8"/>
  <c r="AD52" i="8"/>
  <c r="AC52" i="8"/>
  <c r="AB52" i="8"/>
  <c r="AA52" i="8"/>
  <c r="Y52" i="8"/>
  <c r="X52" i="8"/>
  <c r="W52" i="8"/>
  <c r="V52" i="8"/>
  <c r="U52" i="8"/>
  <c r="T52" i="8"/>
  <c r="R52" i="8"/>
  <c r="Q52" i="8"/>
  <c r="P52" i="8"/>
  <c r="O52" i="8"/>
  <c r="N52" i="8"/>
  <c r="M52" i="8"/>
  <c r="K52" i="8"/>
  <c r="J52" i="8"/>
  <c r="I52" i="8"/>
  <c r="H52" i="8"/>
  <c r="G52" i="8"/>
  <c r="F52" i="8"/>
  <c r="BA51" i="8"/>
  <c r="AZ51" i="8"/>
  <c r="AY51" i="8"/>
  <c r="AX51" i="8"/>
  <c r="AW51" i="8"/>
  <c r="AV51" i="8"/>
  <c r="AT51" i="8"/>
  <c r="AS51" i="8"/>
  <c r="AR51" i="8"/>
  <c r="AQ51" i="8"/>
  <c r="AP51" i="8"/>
  <c r="AO51" i="8"/>
  <c r="AM51" i="8"/>
  <c r="AL51" i="8"/>
  <c r="AK51" i="8"/>
  <c r="AJ51" i="8"/>
  <c r="AI51" i="8"/>
  <c r="AH51" i="8"/>
  <c r="AF51" i="8"/>
  <c r="AE51" i="8"/>
  <c r="AD51" i="8"/>
  <c r="AC51" i="8"/>
  <c r="AB51" i="8"/>
  <c r="AA51" i="8"/>
  <c r="Y51" i="8"/>
  <c r="X51" i="8"/>
  <c r="W51" i="8"/>
  <c r="V51" i="8"/>
  <c r="U51" i="8"/>
  <c r="T51" i="8"/>
  <c r="R51" i="8"/>
  <c r="Q51" i="8"/>
  <c r="P51" i="8"/>
  <c r="O51" i="8"/>
  <c r="N51" i="8"/>
  <c r="M51" i="8"/>
  <c r="K51" i="8"/>
  <c r="J51" i="8"/>
  <c r="I51" i="8"/>
  <c r="H51" i="8"/>
  <c r="G51" i="8"/>
  <c r="F51" i="8"/>
  <c r="BA50" i="8"/>
  <c r="AZ50" i="8"/>
  <c r="AY50" i="8"/>
  <c r="AX50" i="8"/>
  <c r="AW50" i="8"/>
  <c r="AV50" i="8"/>
  <c r="AT50" i="8"/>
  <c r="AS50" i="8"/>
  <c r="AR50" i="8"/>
  <c r="AQ50" i="8"/>
  <c r="AP50" i="8"/>
  <c r="AO50" i="8"/>
  <c r="AM50" i="8"/>
  <c r="AL50" i="8"/>
  <c r="AK50" i="8"/>
  <c r="AJ50" i="8"/>
  <c r="AI50" i="8"/>
  <c r="AH50" i="8"/>
  <c r="AF50" i="8"/>
  <c r="AE50" i="8"/>
  <c r="AD50" i="8"/>
  <c r="AC50" i="8"/>
  <c r="AB50" i="8"/>
  <c r="AA50" i="8"/>
  <c r="Y50" i="8"/>
  <c r="X50" i="8"/>
  <c r="W50" i="8"/>
  <c r="V50" i="8"/>
  <c r="U50" i="8"/>
  <c r="T50" i="8"/>
  <c r="R50" i="8"/>
  <c r="Q50" i="8"/>
  <c r="P50" i="8"/>
  <c r="O50" i="8"/>
  <c r="N50" i="8"/>
  <c r="M50" i="8"/>
  <c r="K50" i="8"/>
  <c r="J50" i="8"/>
  <c r="I50" i="8"/>
  <c r="H50" i="8"/>
  <c r="G50" i="8"/>
  <c r="F50" i="8"/>
  <c r="BA49" i="8"/>
  <c r="AZ49" i="8"/>
  <c r="AY49" i="8"/>
  <c r="AX49" i="8"/>
  <c r="AW49" i="8"/>
  <c r="AV49" i="8"/>
  <c r="AT49" i="8"/>
  <c r="AS49" i="8"/>
  <c r="AR49" i="8"/>
  <c r="AQ49" i="8"/>
  <c r="AP49" i="8"/>
  <c r="AO49" i="8"/>
  <c r="AM49" i="8"/>
  <c r="AL49" i="8"/>
  <c r="AK49" i="8"/>
  <c r="AJ49" i="8"/>
  <c r="AI49" i="8"/>
  <c r="AH49" i="8"/>
  <c r="AF49" i="8"/>
  <c r="AE49" i="8"/>
  <c r="AD49" i="8"/>
  <c r="AC49" i="8"/>
  <c r="AB49" i="8"/>
  <c r="AA49" i="8"/>
  <c r="Y49" i="8"/>
  <c r="X49" i="8"/>
  <c r="W49" i="8"/>
  <c r="V49" i="8"/>
  <c r="U49" i="8"/>
  <c r="T49" i="8"/>
  <c r="R49" i="8"/>
  <c r="Q49" i="8"/>
  <c r="P49" i="8"/>
  <c r="O49" i="8"/>
  <c r="N49" i="8"/>
  <c r="M49" i="8"/>
  <c r="K49" i="8"/>
  <c r="J49" i="8"/>
  <c r="I49" i="8"/>
  <c r="H49" i="8"/>
  <c r="G49" i="8"/>
  <c r="F49" i="8"/>
  <c r="BA48" i="8"/>
  <c r="AZ48" i="8"/>
  <c r="AY48" i="8"/>
  <c r="AX48" i="8"/>
  <c r="AW48" i="8"/>
  <c r="AV48" i="8"/>
  <c r="AT48" i="8"/>
  <c r="AS48" i="8"/>
  <c r="AR48" i="8"/>
  <c r="AQ48" i="8"/>
  <c r="AP48" i="8"/>
  <c r="AO48" i="8"/>
  <c r="AM48" i="8"/>
  <c r="AL48" i="8"/>
  <c r="AK48" i="8"/>
  <c r="AJ48" i="8"/>
  <c r="AI48" i="8"/>
  <c r="AH48" i="8"/>
  <c r="AF48" i="8"/>
  <c r="AE48" i="8"/>
  <c r="AD48" i="8"/>
  <c r="AC48" i="8"/>
  <c r="AB48" i="8"/>
  <c r="AA48" i="8"/>
  <c r="Y48" i="8"/>
  <c r="X48" i="8"/>
  <c r="W48" i="8"/>
  <c r="V48" i="8"/>
  <c r="U48" i="8"/>
  <c r="T48" i="8"/>
  <c r="R48" i="8"/>
  <c r="Q48" i="8"/>
  <c r="P48" i="8"/>
  <c r="O48" i="8"/>
  <c r="N48" i="8"/>
  <c r="M48" i="8"/>
  <c r="K48" i="8"/>
  <c r="J48" i="8"/>
  <c r="I48" i="8"/>
  <c r="H48" i="8"/>
  <c r="G48" i="8"/>
  <c r="F48" i="8"/>
  <c r="BA47" i="8"/>
  <c r="AZ47" i="8"/>
  <c r="AY47" i="8"/>
  <c r="AX47" i="8"/>
  <c r="AW47" i="8"/>
  <c r="AV47" i="8"/>
  <c r="AT47" i="8"/>
  <c r="AS47" i="8"/>
  <c r="AR47" i="8"/>
  <c r="AQ47" i="8"/>
  <c r="AP47" i="8"/>
  <c r="AO47" i="8"/>
  <c r="AM47" i="8"/>
  <c r="AL47" i="8"/>
  <c r="AK47" i="8"/>
  <c r="AJ47" i="8"/>
  <c r="AI47" i="8"/>
  <c r="AH47" i="8"/>
  <c r="AF47" i="8"/>
  <c r="AE47" i="8"/>
  <c r="AD47" i="8"/>
  <c r="AC47" i="8"/>
  <c r="AB47" i="8"/>
  <c r="AA47" i="8"/>
  <c r="Y47" i="8"/>
  <c r="X47" i="8"/>
  <c r="W47" i="8"/>
  <c r="V47" i="8"/>
  <c r="U47" i="8"/>
  <c r="T47" i="8"/>
  <c r="R47" i="8"/>
  <c r="Q47" i="8"/>
  <c r="P47" i="8"/>
  <c r="O47" i="8"/>
  <c r="N47" i="8"/>
  <c r="M47" i="8"/>
  <c r="K47" i="8"/>
  <c r="J47" i="8"/>
  <c r="I47" i="8"/>
  <c r="H47" i="8"/>
  <c r="G47" i="8"/>
  <c r="F47" i="8"/>
  <c r="BA46" i="8"/>
  <c r="AZ46" i="8"/>
  <c r="AY46" i="8"/>
  <c r="AX46" i="8"/>
  <c r="AW46" i="8"/>
  <c r="AV46" i="8"/>
  <c r="AT46" i="8"/>
  <c r="AS46" i="8"/>
  <c r="AR46" i="8"/>
  <c r="AQ46" i="8"/>
  <c r="AP46" i="8"/>
  <c r="AO46" i="8"/>
  <c r="AM46" i="8"/>
  <c r="AL46" i="8"/>
  <c r="AK46" i="8"/>
  <c r="AJ46" i="8"/>
  <c r="AI46" i="8"/>
  <c r="AH46" i="8"/>
  <c r="AF46" i="8"/>
  <c r="AE46" i="8"/>
  <c r="AD46" i="8"/>
  <c r="AC46" i="8"/>
  <c r="AB46" i="8"/>
  <c r="AA46" i="8"/>
  <c r="Y46" i="8"/>
  <c r="X46" i="8"/>
  <c r="W46" i="8"/>
  <c r="V46" i="8"/>
  <c r="U46" i="8"/>
  <c r="T46" i="8"/>
  <c r="R46" i="8"/>
  <c r="Q46" i="8"/>
  <c r="P46" i="8"/>
  <c r="O46" i="8"/>
  <c r="N46" i="8"/>
  <c r="M46" i="8"/>
  <c r="K46" i="8"/>
  <c r="J46" i="8"/>
  <c r="I46" i="8"/>
  <c r="H46" i="8"/>
  <c r="G46" i="8"/>
  <c r="F46" i="8"/>
  <c r="BA45" i="8"/>
  <c r="AZ45" i="8"/>
  <c r="AY45" i="8"/>
  <c r="AX45" i="8"/>
  <c r="AW45" i="8"/>
  <c r="AV45" i="8"/>
  <c r="AT45" i="8"/>
  <c r="AS45" i="8"/>
  <c r="AR45" i="8"/>
  <c r="AQ45" i="8"/>
  <c r="AP45" i="8"/>
  <c r="AO45" i="8"/>
  <c r="AM45" i="8"/>
  <c r="AL45" i="8"/>
  <c r="AK45" i="8"/>
  <c r="AJ45" i="8"/>
  <c r="AI45" i="8"/>
  <c r="AH45" i="8"/>
  <c r="AF45" i="8"/>
  <c r="AE45" i="8"/>
  <c r="AD45" i="8"/>
  <c r="AC45" i="8"/>
  <c r="AB45" i="8"/>
  <c r="AA45" i="8"/>
  <c r="Y45" i="8"/>
  <c r="X45" i="8"/>
  <c r="W45" i="8"/>
  <c r="V45" i="8"/>
  <c r="U45" i="8"/>
  <c r="T45" i="8"/>
  <c r="R45" i="8"/>
  <c r="Q45" i="8"/>
  <c r="P45" i="8"/>
  <c r="O45" i="8"/>
  <c r="N45" i="8"/>
  <c r="M45" i="8"/>
  <c r="K45" i="8"/>
  <c r="J45" i="8"/>
  <c r="I45" i="8"/>
  <c r="H45" i="8"/>
  <c r="G45" i="8"/>
  <c r="F45" i="8"/>
  <c r="BA44" i="8"/>
  <c r="AZ44" i="8"/>
  <c r="AY44" i="8"/>
  <c r="AX44" i="8"/>
  <c r="AW44" i="8"/>
  <c r="AV44" i="8"/>
  <c r="AT44" i="8"/>
  <c r="AS44" i="8"/>
  <c r="AR44" i="8"/>
  <c r="AQ44" i="8"/>
  <c r="AP44" i="8"/>
  <c r="AO44" i="8"/>
  <c r="AM44" i="8"/>
  <c r="AL44" i="8"/>
  <c r="AK44" i="8"/>
  <c r="AJ44" i="8"/>
  <c r="AI44" i="8"/>
  <c r="AH44" i="8"/>
  <c r="AF44" i="8"/>
  <c r="AE44" i="8"/>
  <c r="AD44" i="8"/>
  <c r="AC44" i="8"/>
  <c r="AB44" i="8"/>
  <c r="AA44" i="8"/>
  <c r="Y44" i="8"/>
  <c r="X44" i="8"/>
  <c r="W44" i="8"/>
  <c r="V44" i="8"/>
  <c r="U44" i="8"/>
  <c r="T44" i="8"/>
  <c r="R44" i="8"/>
  <c r="Q44" i="8"/>
  <c r="P44" i="8"/>
  <c r="O44" i="8"/>
  <c r="N44" i="8"/>
  <c r="M44" i="8"/>
  <c r="K44" i="8"/>
  <c r="J44" i="8"/>
  <c r="I44" i="8"/>
  <c r="H44" i="8"/>
  <c r="G44" i="8"/>
  <c r="F44" i="8"/>
  <c r="BA43" i="8"/>
  <c r="AZ43" i="8"/>
  <c r="AY43" i="8"/>
  <c r="AX43" i="8"/>
  <c r="AW43" i="8"/>
  <c r="AV43" i="8"/>
  <c r="AT43" i="8"/>
  <c r="AS43" i="8"/>
  <c r="AR43" i="8"/>
  <c r="AQ43" i="8"/>
  <c r="AP43" i="8"/>
  <c r="AO43" i="8"/>
  <c r="AM43" i="8"/>
  <c r="AL43" i="8"/>
  <c r="AK43" i="8"/>
  <c r="AJ43" i="8"/>
  <c r="AI43" i="8"/>
  <c r="AH43" i="8"/>
  <c r="AF43" i="8"/>
  <c r="AE43" i="8"/>
  <c r="AD43" i="8"/>
  <c r="AC43" i="8"/>
  <c r="AB43" i="8"/>
  <c r="AA43" i="8"/>
  <c r="Y43" i="8"/>
  <c r="X43" i="8"/>
  <c r="W43" i="8"/>
  <c r="V43" i="8"/>
  <c r="U43" i="8"/>
  <c r="T43" i="8"/>
  <c r="R43" i="8"/>
  <c r="Q43" i="8"/>
  <c r="P43" i="8"/>
  <c r="O43" i="8"/>
  <c r="N43" i="8"/>
  <c r="M43" i="8"/>
  <c r="K43" i="8"/>
  <c r="J43" i="8"/>
  <c r="I43" i="8"/>
  <c r="H43" i="8"/>
  <c r="G43" i="8"/>
  <c r="F43" i="8"/>
  <c r="BA42" i="8"/>
  <c r="AZ42" i="8"/>
  <c r="AY42" i="8"/>
  <c r="AX42" i="8"/>
  <c r="AW42" i="8"/>
  <c r="AV42" i="8"/>
  <c r="AT42" i="8"/>
  <c r="AS42" i="8"/>
  <c r="AR42" i="8"/>
  <c r="AQ42" i="8"/>
  <c r="AP42" i="8"/>
  <c r="AO42" i="8"/>
  <c r="AM42" i="8"/>
  <c r="AL42" i="8"/>
  <c r="AK42" i="8"/>
  <c r="AJ42" i="8"/>
  <c r="AI42" i="8"/>
  <c r="AH42" i="8"/>
  <c r="AF42" i="8"/>
  <c r="AE42" i="8"/>
  <c r="AD42" i="8"/>
  <c r="AC42" i="8"/>
  <c r="AB42" i="8"/>
  <c r="AA42" i="8"/>
  <c r="Y42" i="8"/>
  <c r="X42" i="8"/>
  <c r="W42" i="8"/>
  <c r="V42" i="8"/>
  <c r="U42" i="8"/>
  <c r="T42" i="8"/>
  <c r="R42" i="8"/>
  <c r="Q42" i="8"/>
  <c r="P42" i="8"/>
  <c r="O42" i="8"/>
  <c r="N42" i="8"/>
  <c r="M42" i="8"/>
  <c r="K42" i="8"/>
  <c r="J42" i="8"/>
  <c r="I42" i="8"/>
  <c r="H42" i="8"/>
  <c r="G42" i="8"/>
  <c r="F42" i="8"/>
  <c r="BA41" i="8"/>
  <c r="AZ41" i="8"/>
  <c r="AY41" i="8"/>
  <c r="AX41" i="8"/>
  <c r="AW41" i="8"/>
  <c r="AV41" i="8"/>
  <c r="AT41" i="8"/>
  <c r="AS41" i="8"/>
  <c r="AR41" i="8"/>
  <c r="AQ41" i="8"/>
  <c r="AP41" i="8"/>
  <c r="AO41" i="8"/>
  <c r="AM41" i="8"/>
  <c r="AL41" i="8"/>
  <c r="AK41" i="8"/>
  <c r="AJ41" i="8"/>
  <c r="AI41" i="8"/>
  <c r="AH41" i="8"/>
  <c r="AF41" i="8"/>
  <c r="AE41" i="8"/>
  <c r="AD41" i="8"/>
  <c r="AC41" i="8"/>
  <c r="AB41" i="8"/>
  <c r="AA41" i="8"/>
  <c r="Y41" i="8"/>
  <c r="X41" i="8"/>
  <c r="W41" i="8"/>
  <c r="V41" i="8"/>
  <c r="U41" i="8"/>
  <c r="T41" i="8"/>
  <c r="R41" i="8"/>
  <c r="Q41" i="8"/>
  <c r="P41" i="8"/>
  <c r="O41" i="8"/>
  <c r="N41" i="8"/>
  <c r="M41" i="8"/>
  <c r="K41" i="8"/>
  <c r="J41" i="8"/>
  <c r="I41" i="8"/>
  <c r="H41" i="8"/>
  <c r="G41" i="8"/>
  <c r="F41" i="8"/>
  <c r="BA40" i="8"/>
  <c r="AZ40" i="8"/>
  <c r="AY40" i="8"/>
  <c r="AX40" i="8"/>
  <c r="AW40" i="8"/>
  <c r="AV40" i="8"/>
  <c r="AT40" i="8"/>
  <c r="AS40" i="8"/>
  <c r="AR40" i="8"/>
  <c r="AQ40" i="8"/>
  <c r="AP40" i="8"/>
  <c r="AO40" i="8"/>
  <c r="AM40" i="8"/>
  <c r="AL40" i="8"/>
  <c r="AK40" i="8"/>
  <c r="AJ40" i="8"/>
  <c r="AI40" i="8"/>
  <c r="AH40" i="8"/>
  <c r="AF40" i="8"/>
  <c r="AE40" i="8"/>
  <c r="AD40" i="8"/>
  <c r="AC40" i="8"/>
  <c r="AB40" i="8"/>
  <c r="AA40" i="8"/>
  <c r="Y40" i="8"/>
  <c r="X40" i="8"/>
  <c r="W40" i="8"/>
  <c r="V40" i="8"/>
  <c r="U40" i="8"/>
  <c r="T40" i="8"/>
  <c r="R40" i="8"/>
  <c r="Q40" i="8"/>
  <c r="P40" i="8"/>
  <c r="O40" i="8"/>
  <c r="N40" i="8"/>
  <c r="M40" i="8"/>
  <c r="K40" i="8"/>
  <c r="J40" i="8"/>
  <c r="I40" i="8"/>
  <c r="H40" i="8"/>
  <c r="G40" i="8"/>
  <c r="F40" i="8"/>
  <c r="BA39" i="8"/>
  <c r="AZ39" i="8"/>
  <c r="AY39" i="8"/>
  <c r="AX39" i="8"/>
  <c r="AW39" i="8"/>
  <c r="AV39" i="8"/>
  <c r="AT39" i="8"/>
  <c r="AS39" i="8"/>
  <c r="AR39" i="8"/>
  <c r="AQ39" i="8"/>
  <c r="AP39" i="8"/>
  <c r="AO39" i="8"/>
  <c r="AM39" i="8"/>
  <c r="AL39" i="8"/>
  <c r="AK39" i="8"/>
  <c r="AJ39" i="8"/>
  <c r="AI39" i="8"/>
  <c r="AH39" i="8"/>
  <c r="AF39" i="8"/>
  <c r="AE39" i="8"/>
  <c r="AD39" i="8"/>
  <c r="AC39" i="8"/>
  <c r="AB39" i="8"/>
  <c r="AA39" i="8"/>
  <c r="Y39" i="8"/>
  <c r="X39" i="8"/>
  <c r="W39" i="8"/>
  <c r="V39" i="8"/>
  <c r="U39" i="8"/>
  <c r="T39" i="8"/>
  <c r="R39" i="8"/>
  <c r="Q39" i="8"/>
  <c r="P39" i="8"/>
  <c r="O39" i="8"/>
  <c r="N39" i="8"/>
  <c r="M39" i="8"/>
  <c r="K39" i="8"/>
  <c r="J39" i="8"/>
  <c r="I39" i="8"/>
  <c r="H39" i="8"/>
  <c r="G39" i="8"/>
  <c r="F39" i="8"/>
  <c r="BA38" i="8"/>
  <c r="AZ38" i="8"/>
  <c r="AY38" i="8"/>
  <c r="AX38" i="8"/>
  <c r="AW38" i="8"/>
  <c r="AV38" i="8"/>
  <c r="AT38" i="8"/>
  <c r="AS38" i="8"/>
  <c r="AR38" i="8"/>
  <c r="AQ38" i="8"/>
  <c r="AP38" i="8"/>
  <c r="AO38" i="8"/>
  <c r="AM38" i="8"/>
  <c r="AL38" i="8"/>
  <c r="AK38" i="8"/>
  <c r="AJ38" i="8"/>
  <c r="AI38" i="8"/>
  <c r="AH38" i="8"/>
  <c r="AF38" i="8"/>
  <c r="AE38" i="8"/>
  <c r="AD38" i="8"/>
  <c r="AC38" i="8"/>
  <c r="AB38" i="8"/>
  <c r="AA38" i="8"/>
  <c r="Y38" i="8"/>
  <c r="X38" i="8"/>
  <c r="W38" i="8"/>
  <c r="V38" i="8"/>
  <c r="U38" i="8"/>
  <c r="T38" i="8"/>
  <c r="R38" i="8"/>
  <c r="Q38" i="8"/>
  <c r="P38" i="8"/>
  <c r="O38" i="8"/>
  <c r="N38" i="8"/>
  <c r="M38" i="8"/>
  <c r="K38" i="8"/>
  <c r="J38" i="8"/>
  <c r="I38" i="8"/>
  <c r="H38" i="8"/>
  <c r="G38" i="8"/>
  <c r="F38" i="8"/>
  <c r="BA37" i="8"/>
  <c r="AZ37" i="8"/>
  <c r="AY37" i="8"/>
  <c r="AX37" i="8"/>
  <c r="AW37" i="8"/>
  <c r="AV37" i="8"/>
  <c r="AT37" i="8"/>
  <c r="AS37" i="8"/>
  <c r="AR37" i="8"/>
  <c r="AQ37" i="8"/>
  <c r="AP37" i="8"/>
  <c r="AO37" i="8"/>
  <c r="AM37" i="8"/>
  <c r="AL37" i="8"/>
  <c r="AK37" i="8"/>
  <c r="AJ37" i="8"/>
  <c r="AI37" i="8"/>
  <c r="AH37" i="8"/>
  <c r="AF37" i="8"/>
  <c r="AE37" i="8"/>
  <c r="AD37" i="8"/>
  <c r="AC37" i="8"/>
  <c r="AB37" i="8"/>
  <c r="AA37" i="8"/>
  <c r="Y37" i="8"/>
  <c r="X37" i="8"/>
  <c r="W37" i="8"/>
  <c r="V37" i="8"/>
  <c r="U37" i="8"/>
  <c r="T37" i="8"/>
  <c r="R37" i="8"/>
  <c r="Q37" i="8"/>
  <c r="P37" i="8"/>
  <c r="O37" i="8"/>
  <c r="N37" i="8"/>
  <c r="M37" i="8"/>
  <c r="K37" i="8"/>
  <c r="J37" i="8"/>
  <c r="I37" i="8"/>
  <c r="H37" i="8"/>
  <c r="G37" i="8"/>
  <c r="F37" i="8"/>
  <c r="BA36" i="8"/>
  <c r="AZ36" i="8"/>
  <c r="AY36" i="8"/>
  <c r="AX36" i="8"/>
  <c r="AW36" i="8"/>
  <c r="AV36" i="8"/>
  <c r="AT36" i="8"/>
  <c r="AS36" i="8"/>
  <c r="AR36" i="8"/>
  <c r="AQ36" i="8"/>
  <c r="AP36" i="8"/>
  <c r="AO36" i="8"/>
  <c r="AM36" i="8"/>
  <c r="AL36" i="8"/>
  <c r="AK36" i="8"/>
  <c r="AJ36" i="8"/>
  <c r="AI36" i="8"/>
  <c r="AH36" i="8"/>
  <c r="AF36" i="8"/>
  <c r="AE36" i="8"/>
  <c r="AD36" i="8"/>
  <c r="AC36" i="8"/>
  <c r="AB36" i="8"/>
  <c r="AA36" i="8"/>
  <c r="Y36" i="8"/>
  <c r="X36" i="8"/>
  <c r="W36" i="8"/>
  <c r="V36" i="8"/>
  <c r="U36" i="8"/>
  <c r="T36" i="8"/>
  <c r="R36" i="8"/>
  <c r="Q36" i="8"/>
  <c r="P36" i="8"/>
  <c r="O36" i="8"/>
  <c r="N36" i="8"/>
  <c r="M36" i="8"/>
  <c r="K36" i="8"/>
  <c r="J36" i="8"/>
  <c r="I36" i="8"/>
  <c r="H36" i="8"/>
  <c r="G36" i="8"/>
  <c r="F36" i="8"/>
  <c r="BA35" i="8"/>
  <c r="AZ35" i="8"/>
  <c r="AY35" i="8"/>
  <c r="AX35" i="8"/>
  <c r="AW35" i="8"/>
  <c r="AV35" i="8"/>
  <c r="AT35" i="8"/>
  <c r="AS35" i="8"/>
  <c r="AR35" i="8"/>
  <c r="AQ35" i="8"/>
  <c r="AP35" i="8"/>
  <c r="AO35" i="8"/>
  <c r="AM35" i="8"/>
  <c r="AL35" i="8"/>
  <c r="AK35" i="8"/>
  <c r="AJ35" i="8"/>
  <c r="AI35" i="8"/>
  <c r="AH35" i="8"/>
  <c r="AF35" i="8"/>
  <c r="AE35" i="8"/>
  <c r="AD35" i="8"/>
  <c r="AC35" i="8"/>
  <c r="AB35" i="8"/>
  <c r="AA35" i="8"/>
  <c r="Y35" i="8"/>
  <c r="X35" i="8"/>
  <c r="W35" i="8"/>
  <c r="V35" i="8"/>
  <c r="U35" i="8"/>
  <c r="T35" i="8"/>
  <c r="R35" i="8"/>
  <c r="Q35" i="8"/>
  <c r="P35" i="8"/>
  <c r="O35" i="8"/>
  <c r="N35" i="8"/>
  <c r="M35" i="8"/>
  <c r="K35" i="8"/>
  <c r="J35" i="8"/>
  <c r="I35" i="8"/>
  <c r="H35" i="8"/>
  <c r="G35" i="8"/>
  <c r="F35" i="8"/>
  <c r="BA34" i="8"/>
  <c r="AZ34" i="8"/>
  <c r="AY34" i="8"/>
  <c r="AX34" i="8"/>
  <c r="AW34" i="8"/>
  <c r="AV34" i="8"/>
  <c r="AT34" i="8"/>
  <c r="AS34" i="8"/>
  <c r="AR34" i="8"/>
  <c r="AQ34" i="8"/>
  <c r="AP34" i="8"/>
  <c r="AO34" i="8"/>
  <c r="AM34" i="8"/>
  <c r="AL34" i="8"/>
  <c r="AK34" i="8"/>
  <c r="AJ34" i="8"/>
  <c r="AI34" i="8"/>
  <c r="AH34" i="8"/>
  <c r="AF34" i="8"/>
  <c r="AE34" i="8"/>
  <c r="AD34" i="8"/>
  <c r="AC34" i="8"/>
  <c r="AB34" i="8"/>
  <c r="AA34" i="8"/>
  <c r="Y34" i="8"/>
  <c r="X34" i="8"/>
  <c r="W34" i="8"/>
  <c r="V34" i="8"/>
  <c r="U34" i="8"/>
  <c r="T34" i="8"/>
  <c r="R34" i="8"/>
  <c r="Q34" i="8"/>
  <c r="P34" i="8"/>
  <c r="O34" i="8"/>
  <c r="N34" i="8"/>
  <c r="M34" i="8"/>
  <c r="K34" i="8"/>
  <c r="J34" i="8"/>
  <c r="I34" i="8"/>
  <c r="H34" i="8"/>
  <c r="G34" i="8"/>
  <c r="F34" i="8"/>
  <c r="BA33" i="8"/>
  <c r="AZ33" i="8"/>
  <c r="AY33" i="8"/>
  <c r="AX33" i="8"/>
  <c r="AW33" i="8"/>
  <c r="AV33" i="8"/>
  <c r="AT33" i="8"/>
  <c r="AS33" i="8"/>
  <c r="AR33" i="8"/>
  <c r="AQ33" i="8"/>
  <c r="AP33" i="8"/>
  <c r="AO33" i="8"/>
  <c r="AM33" i="8"/>
  <c r="AL33" i="8"/>
  <c r="AK33" i="8"/>
  <c r="AJ33" i="8"/>
  <c r="AI33" i="8"/>
  <c r="AH33" i="8"/>
  <c r="AF33" i="8"/>
  <c r="AE33" i="8"/>
  <c r="AD33" i="8"/>
  <c r="AC33" i="8"/>
  <c r="AB33" i="8"/>
  <c r="AA33" i="8"/>
  <c r="Y33" i="8"/>
  <c r="X33" i="8"/>
  <c r="W33" i="8"/>
  <c r="V33" i="8"/>
  <c r="U33" i="8"/>
  <c r="T33" i="8"/>
  <c r="R33" i="8"/>
  <c r="Q33" i="8"/>
  <c r="P33" i="8"/>
  <c r="O33" i="8"/>
  <c r="N33" i="8"/>
  <c r="M33" i="8"/>
  <c r="K33" i="8"/>
  <c r="J33" i="8"/>
  <c r="I33" i="8"/>
  <c r="H33" i="8"/>
  <c r="G33" i="8"/>
  <c r="F33" i="8"/>
  <c r="BA32" i="8"/>
  <c r="AZ32" i="8"/>
  <c r="AY32" i="8"/>
  <c r="AX32" i="8"/>
  <c r="AW32" i="8"/>
  <c r="AV32" i="8"/>
  <c r="AT32" i="8"/>
  <c r="AS32" i="8"/>
  <c r="AR32" i="8"/>
  <c r="AQ32" i="8"/>
  <c r="AP32" i="8"/>
  <c r="AO32" i="8"/>
  <c r="AM32" i="8"/>
  <c r="AL32" i="8"/>
  <c r="AK32" i="8"/>
  <c r="AJ32" i="8"/>
  <c r="AI32" i="8"/>
  <c r="AH32" i="8"/>
  <c r="AF32" i="8"/>
  <c r="AE32" i="8"/>
  <c r="AD32" i="8"/>
  <c r="AC32" i="8"/>
  <c r="AB32" i="8"/>
  <c r="AA32" i="8"/>
  <c r="Y32" i="8"/>
  <c r="X32" i="8"/>
  <c r="W32" i="8"/>
  <c r="V32" i="8"/>
  <c r="U32" i="8"/>
  <c r="T32" i="8"/>
  <c r="R32" i="8"/>
  <c r="Q32" i="8"/>
  <c r="P32" i="8"/>
  <c r="O32" i="8"/>
  <c r="N32" i="8"/>
  <c r="M32" i="8"/>
  <c r="K32" i="8"/>
  <c r="J32" i="8"/>
  <c r="I32" i="8"/>
  <c r="H32" i="8"/>
  <c r="G32" i="8"/>
  <c r="F32" i="8"/>
  <c r="BA31" i="8"/>
  <c r="AZ31" i="8"/>
  <c r="AY31" i="8"/>
  <c r="AX31" i="8"/>
  <c r="AW31" i="8"/>
  <c r="AV31" i="8"/>
  <c r="AT31" i="8"/>
  <c r="AS31" i="8"/>
  <c r="AR31" i="8"/>
  <c r="AQ31" i="8"/>
  <c r="AP31" i="8"/>
  <c r="AO31" i="8"/>
  <c r="AM31" i="8"/>
  <c r="AL31" i="8"/>
  <c r="AK31" i="8"/>
  <c r="AJ31" i="8"/>
  <c r="AI31" i="8"/>
  <c r="AH31" i="8"/>
  <c r="AF31" i="8"/>
  <c r="AE31" i="8"/>
  <c r="AD31" i="8"/>
  <c r="AC31" i="8"/>
  <c r="AB31" i="8"/>
  <c r="AA31" i="8"/>
  <c r="Y31" i="8"/>
  <c r="X31" i="8"/>
  <c r="W31" i="8"/>
  <c r="V31" i="8"/>
  <c r="U31" i="8"/>
  <c r="T31" i="8"/>
  <c r="R31" i="8"/>
  <c r="Q31" i="8"/>
  <c r="P31" i="8"/>
  <c r="O31" i="8"/>
  <c r="N31" i="8"/>
  <c r="M31" i="8"/>
  <c r="K31" i="8"/>
  <c r="J31" i="8"/>
  <c r="I31" i="8"/>
  <c r="H31" i="8"/>
  <c r="G31" i="8"/>
  <c r="F31" i="8"/>
  <c r="BA30" i="8"/>
  <c r="AZ30" i="8"/>
  <c r="AY30" i="8"/>
  <c r="AX30" i="8"/>
  <c r="AW30" i="8"/>
  <c r="AV30" i="8"/>
  <c r="AT30" i="8"/>
  <c r="AS30" i="8"/>
  <c r="AR30" i="8"/>
  <c r="AQ30" i="8"/>
  <c r="AP30" i="8"/>
  <c r="AO30" i="8"/>
  <c r="AM30" i="8"/>
  <c r="AL30" i="8"/>
  <c r="AK30" i="8"/>
  <c r="AJ30" i="8"/>
  <c r="AI30" i="8"/>
  <c r="AH30" i="8"/>
  <c r="AF30" i="8"/>
  <c r="AE30" i="8"/>
  <c r="AD30" i="8"/>
  <c r="AC30" i="8"/>
  <c r="AB30" i="8"/>
  <c r="AA30" i="8"/>
  <c r="Y30" i="8"/>
  <c r="X30" i="8"/>
  <c r="W30" i="8"/>
  <c r="V30" i="8"/>
  <c r="U30" i="8"/>
  <c r="T30" i="8"/>
  <c r="R30" i="8"/>
  <c r="Q30" i="8"/>
  <c r="P30" i="8"/>
  <c r="O30" i="8"/>
  <c r="N30" i="8"/>
  <c r="M30" i="8"/>
  <c r="K30" i="8"/>
  <c r="J30" i="8"/>
  <c r="I30" i="8"/>
  <c r="H30" i="8"/>
  <c r="G30" i="8"/>
  <c r="F30" i="8"/>
  <c r="BA29" i="8"/>
  <c r="AZ29" i="8"/>
  <c r="AY29" i="8"/>
  <c r="AX29" i="8"/>
  <c r="AW29" i="8"/>
  <c r="AV29" i="8"/>
  <c r="AT29" i="8"/>
  <c r="AS29" i="8"/>
  <c r="AR29" i="8"/>
  <c r="AQ29" i="8"/>
  <c r="AP29" i="8"/>
  <c r="AO29" i="8"/>
  <c r="AM29" i="8"/>
  <c r="AL29" i="8"/>
  <c r="AK29" i="8"/>
  <c r="AJ29" i="8"/>
  <c r="AI29" i="8"/>
  <c r="AH29" i="8"/>
  <c r="AF29" i="8"/>
  <c r="AE29" i="8"/>
  <c r="AD29" i="8"/>
  <c r="AC29" i="8"/>
  <c r="AB29" i="8"/>
  <c r="AA29" i="8"/>
  <c r="Y29" i="8"/>
  <c r="X29" i="8"/>
  <c r="W29" i="8"/>
  <c r="V29" i="8"/>
  <c r="U29" i="8"/>
  <c r="T29" i="8"/>
  <c r="R29" i="8"/>
  <c r="Q29" i="8"/>
  <c r="P29" i="8"/>
  <c r="O29" i="8"/>
  <c r="N29" i="8"/>
  <c r="M29" i="8"/>
  <c r="K29" i="8"/>
  <c r="J29" i="8"/>
  <c r="I29" i="8"/>
  <c r="H29" i="8"/>
  <c r="G29" i="8"/>
  <c r="F29" i="8"/>
  <c r="BA28" i="8"/>
  <c r="AZ28" i="8"/>
  <c r="AY28" i="8"/>
  <c r="AX28" i="8"/>
  <c r="AW28" i="8"/>
  <c r="AV28" i="8"/>
  <c r="AT28" i="8"/>
  <c r="AS28" i="8"/>
  <c r="AR28" i="8"/>
  <c r="AQ28" i="8"/>
  <c r="AP28" i="8"/>
  <c r="AO28" i="8"/>
  <c r="AM28" i="8"/>
  <c r="AL28" i="8"/>
  <c r="AK28" i="8"/>
  <c r="AJ28" i="8"/>
  <c r="AI28" i="8"/>
  <c r="AH28" i="8"/>
  <c r="AF28" i="8"/>
  <c r="AE28" i="8"/>
  <c r="AD28" i="8"/>
  <c r="AC28" i="8"/>
  <c r="AB28" i="8"/>
  <c r="AA28" i="8"/>
  <c r="Y28" i="8"/>
  <c r="X28" i="8"/>
  <c r="W28" i="8"/>
  <c r="V28" i="8"/>
  <c r="U28" i="8"/>
  <c r="T28" i="8"/>
  <c r="R28" i="8"/>
  <c r="Q28" i="8"/>
  <c r="P28" i="8"/>
  <c r="O28" i="8"/>
  <c r="N28" i="8"/>
  <c r="M28" i="8"/>
  <c r="K28" i="8"/>
  <c r="J28" i="8"/>
  <c r="I28" i="8"/>
  <c r="H28" i="8"/>
  <c r="G28" i="8"/>
  <c r="F28" i="8"/>
  <c r="BA27" i="8"/>
  <c r="AZ27" i="8"/>
  <c r="AY27" i="8"/>
  <c r="AX27" i="8"/>
  <c r="AW27" i="8"/>
  <c r="AV27" i="8"/>
  <c r="AT27" i="8"/>
  <c r="AS27" i="8"/>
  <c r="AR27" i="8"/>
  <c r="AQ27" i="8"/>
  <c r="AP27" i="8"/>
  <c r="AO27" i="8"/>
  <c r="AM27" i="8"/>
  <c r="AL27" i="8"/>
  <c r="AK27" i="8"/>
  <c r="AJ27" i="8"/>
  <c r="AI27" i="8"/>
  <c r="AH27" i="8"/>
  <c r="AF27" i="8"/>
  <c r="AE27" i="8"/>
  <c r="AD27" i="8"/>
  <c r="AC27" i="8"/>
  <c r="AB27" i="8"/>
  <c r="AA27" i="8"/>
  <c r="Y27" i="8"/>
  <c r="X27" i="8"/>
  <c r="W27" i="8"/>
  <c r="V27" i="8"/>
  <c r="U27" i="8"/>
  <c r="T27" i="8"/>
  <c r="R27" i="8"/>
  <c r="Q27" i="8"/>
  <c r="P27" i="8"/>
  <c r="O27" i="8"/>
  <c r="N27" i="8"/>
  <c r="M27" i="8"/>
  <c r="K27" i="8"/>
  <c r="J27" i="8"/>
  <c r="I27" i="8"/>
  <c r="H27" i="8"/>
  <c r="G27" i="8"/>
  <c r="F27" i="8"/>
  <c r="BA26" i="8"/>
  <c r="AZ26" i="8"/>
  <c r="AY26" i="8"/>
  <c r="AX26" i="8"/>
  <c r="AW26" i="8"/>
  <c r="AV26" i="8"/>
  <c r="AT26" i="8"/>
  <c r="AS26" i="8"/>
  <c r="AR26" i="8"/>
  <c r="AQ26" i="8"/>
  <c r="AP26" i="8"/>
  <c r="AO26" i="8"/>
  <c r="AM26" i="8"/>
  <c r="AL26" i="8"/>
  <c r="AK26" i="8"/>
  <c r="AJ26" i="8"/>
  <c r="AI26" i="8"/>
  <c r="AH26" i="8"/>
  <c r="AF26" i="8"/>
  <c r="AE26" i="8"/>
  <c r="AD26" i="8"/>
  <c r="AC26" i="8"/>
  <c r="AB26" i="8"/>
  <c r="AA26" i="8"/>
  <c r="Y26" i="8"/>
  <c r="X26" i="8"/>
  <c r="W26" i="8"/>
  <c r="V26" i="8"/>
  <c r="U26" i="8"/>
  <c r="T26" i="8"/>
  <c r="R26" i="8"/>
  <c r="Q26" i="8"/>
  <c r="P26" i="8"/>
  <c r="O26" i="8"/>
  <c r="N26" i="8"/>
  <c r="M26" i="8"/>
  <c r="K26" i="8"/>
  <c r="J26" i="8"/>
  <c r="I26" i="8"/>
  <c r="H26" i="8"/>
  <c r="G26" i="8"/>
  <c r="F26" i="8"/>
  <c r="BA25" i="8"/>
  <c r="AZ25" i="8"/>
  <c r="AY25" i="8"/>
  <c r="AX25" i="8"/>
  <c r="AW25" i="8"/>
  <c r="AV25" i="8"/>
  <c r="AT25" i="8"/>
  <c r="AS25" i="8"/>
  <c r="AR25" i="8"/>
  <c r="AQ25" i="8"/>
  <c r="AP25" i="8"/>
  <c r="AO25" i="8"/>
  <c r="AM25" i="8"/>
  <c r="AL25" i="8"/>
  <c r="AK25" i="8"/>
  <c r="AJ25" i="8"/>
  <c r="AI25" i="8"/>
  <c r="AH25" i="8"/>
  <c r="AF25" i="8"/>
  <c r="AE25" i="8"/>
  <c r="AD25" i="8"/>
  <c r="AC25" i="8"/>
  <c r="AB25" i="8"/>
  <c r="AA25" i="8"/>
  <c r="Y25" i="8"/>
  <c r="X25" i="8"/>
  <c r="W25" i="8"/>
  <c r="V25" i="8"/>
  <c r="U25" i="8"/>
  <c r="T25" i="8"/>
  <c r="R25" i="8"/>
  <c r="Q25" i="8"/>
  <c r="P25" i="8"/>
  <c r="O25" i="8"/>
  <c r="N25" i="8"/>
  <c r="M25" i="8"/>
  <c r="K25" i="8"/>
  <c r="J25" i="8"/>
  <c r="I25" i="8"/>
  <c r="H25" i="8"/>
  <c r="G25" i="8"/>
  <c r="F25" i="8"/>
  <c r="BA24" i="8"/>
  <c r="AZ24" i="8"/>
  <c r="AY24" i="8"/>
  <c r="AX24" i="8"/>
  <c r="AW24" i="8"/>
  <c r="AV24" i="8"/>
  <c r="AT24" i="8"/>
  <c r="AS24" i="8"/>
  <c r="AR24" i="8"/>
  <c r="AQ24" i="8"/>
  <c r="AP24" i="8"/>
  <c r="AO24" i="8"/>
  <c r="AM24" i="8"/>
  <c r="AL24" i="8"/>
  <c r="AK24" i="8"/>
  <c r="AJ24" i="8"/>
  <c r="AI24" i="8"/>
  <c r="AH24" i="8"/>
  <c r="AF24" i="8"/>
  <c r="AE24" i="8"/>
  <c r="AD24" i="8"/>
  <c r="AC24" i="8"/>
  <c r="AB24" i="8"/>
  <c r="AA24" i="8"/>
  <c r="Y24" i="8"/>
  <c r="X24" i="8"/>
  <c r="W24" i="8"/>
  <c r="V24" i="8"/>
  <c r="U24" i="8"/>
  <c r="T24" i="8"/>
  <c r="R24" i="8"/>
  <c r="Q24" i="8"/>
  <c r="P24" i="8"/>
  <c r="O24" i="8"/>
  <c r="N24" i="8"/>
  <c r="M24" i="8"/>
  <c r="K24" i="8"/>
  <c r="J24" i="8"/>
  <c r="I24" i="8"/>
  <c r="H24" i="8"/>
  <c r="G24" i="8"/>
  <c r="F24" i="8"/>
  <c r="BA23" i="8"/>
  <c r="AZ23" i="8"/>
  <c r="AY23" i="8"/>
  <c r="AX23" i="8"/>
  <c r="AW23" i="8"/>
  <c r="AV23" i="8"/>
  <c r="AT23" i="8"/>
  <c r="AS23" i="8"/>
  <c r="AR23" i="8"/>
  <c r="AQ23" i="8"/>
  <c r="AP23" i="8"/>
  <c r="AO23" i="8"/>
  <c r="AM23" i="8"/>
  <c r="AL23" i="8"/>
  <c r="AK23" i="8"/>
  <c r="AJ23" i="8"/>
  <c r="AI23" i="8"/>
  <c r="AH23" i="8"/>
  <c r="AF23" i="8"/>
  <c r="AE23" i="8"/>
  <c r="AD23" i="8"/>
  <c r="AC23" i="8"/>
  <c r="AB23" i="8"/>
  <c r="AA23" i="8"/>
  <c r="Y23" i="8"/>
  <c r="X23" i="8"/>
  <c r="W23" i="8"/>
  <c r="V23" i="8"/>
  <c r="U23" i="8"/>
  <c r="T23" i="8"/>
  <c r="R23" i="8"/>
  <c r="Q23" i="8"/>
  <c r="P23" i="8"/>
  <c r="O23" i="8"/>
  <c r="N23" i="8"/>
  <c r="M23" i="8"/>
  <c r="K23" i="8"/>
  <c r="J23" i="8"/>
  <c r="I23" i="8"/>
  <c r="H23" i="8"/>
  <c r="G23" i="8"/>
  <c r="F23" i="8"/>
  <c r="BA22" i="8"/>
  <c r="AZ22" i="8"/>
  <c r="AY22" i="8"/>
  <c r="AX22" i="8"/>
  <c r="AW22" i="8"/>
  <c r="AV22" i="8"/>
  <c r="AT22" i="8"/>
  <c r="AS22" i="8"/>
  <c r="AR22" i="8"/>
  <c r="AQ22" i="8"/>
  <c r="AP22" i="8"/>
  <c r="AO22" i="8"/>
  <c r="AM22" i="8"/>
  <c r="AL22" i="8"/>
  <c r="AK22" i="8"/>
  <c r="AJ22" i="8"/>
  <c r="AI22" i="8"/>
  <c r="AH22" i="8"/>
  <c r="AF22" i="8"/>
  <c r="AE22" i="8"/>
  <c r="AD22" i="8"/>
  <c r="AC22" i="8"/>
  <c r="AB22" i="8"/>
  <c r="AA22" i="8"/>
  <c r="Y22" i="8"/>
  <c r="X22" i="8"/>
  <c r="W22" i="8"/>
  <c r="V22" i="8"/>
  <c r="U22" i="8"/>
  <c r="T22" i="8"/>
  <c r="R22" i="8"/>
  <c r="Q22" i="8"/>
  <c r="P22" i="8"/>
  <c r="O22" i="8"/>
  <c r="N22" i="8"/>
  <c r="M22" i="8"/>
  <c r="K22" i="8"/>
  <c r="J22" i="8"/>
  <c r="I22" i="8"/>
  <c r="H22" i="8"/>
  <c r="G22" i="8"/>
  <c r="F22" i="8"/>
  <c r="BA21" i="8"/>
  <c r="AZ21" i="8"/>
  <c r="AY21" i="8"/>
  <c r="AX21" i="8"/>
  <c r="AW21" i="8"/>
  <c r="AV21" i="8"/>
  <c r="AT21" i="8"/>
  <c r="AS21" i="8"/>
  <c r="AR21" i="8"/>
  <c r="AQ21" i="8"/>
  <c r="AP21" i="8"/>
  <c r="AO21" i="8"/>
  <c r="AM21" i="8"/>
  <c r="AL21" i="8"/>
  <c r="AK21" i="8"/>
  <c r="AJ21" i="8"/>
  <c r="AI21" i="8"/>
  <c r="AH21" i="8"/>
  <c r="AF21" i="8"/>
  <c r="AE21" i="8"/>
  <c r="AD21" i="8"/>
  <c r="AC21" i="8"/>
  <c r="AB21" i="8"/>
  <c r="AA21" i="8"/>
  <c r="Y21" i="8"/>
  <c r="X21" i="8"/>
  <c r="W21" i="8"/>
  <c r="V21" i="8"/>
  <c r="U21" i="8"/>
  <c r="T21" i="8"/>
  <c r="R21" i="8"/>
  <c r="Q21" i="8"/>
  <c r="P21" i="8"/>
  <c r="O21" i="8"/>
  <c r="N21" i="8"/>
  <c r="M21" i="8"/>
  <c r="K21" i="8"/>
  <c r="J21" i="8"/>
  <c r="I21" i="8"/>
  <c r="H21" i="8"/>
  <c r="G21" i="8"/>
  <c r="F21" i="8"/>
  <c r="BA20" i="8"/>
  <c r="AZ20" i="8"/>
  <c r="AY20" i="8"/>
  <c r="AX20" i="8"/>
  <c r="AW20" i="8"/>
  <c r="AV20" i="8"/>
  <c r="AT20" i="8"/>
  <c r="AS20" i="8"/>
  <c r="AR20" i="8"/>
  <c r="AQ20" i="8"/>
  <c r="AP20" i="8"/>
  <c r="AO20" i="8"/>
  <c r="AM20" i="8"/>
  <c r="AL20" i="8"/>
  <c r="AK20" i="8"/>
  <c r="AJ20" i="8"/>
  <c r="AI20" i="8"/>
  <c r="AH20" i="8"/>
  <c r="AF20" i="8"/>
  <c r="AE20" i="8"/>
  <c r="AD20" i="8"/>
  <c r="AC20" i="8"/>
  <c r="AB20" i="8"/>
  <c r="AA20" i="8"/>
  <c r="Y20" i="8"/>
  <c r="X20" i="8"/>
  <c r="W20" i="8"/>
  <c r="V20" i="8"/>
  <c r="U20" i="8"/>
  <c r="T20" i="8"/>
  <c r="R20" i="8"/>
  <c r="Q20" i="8"/>
  <c r="P20" i="8"/>
  <c r="O20" i="8"/>
  <c r="N20" i="8"/>
  <c r="M20" i="8"/>
  <c r="K20" i="8"/>
  <c r="J20" i="8"/>
  <c r="I20" i="8"/>
  <c r="H20" i="8"/>
  <c r="G20" i="8"/>
  <c r="F20" i="8"/>
  <c r="BA19" i="8"/>
  <c r="AZ19" i="8"/>
  <c r="AY19" i="8"/>
  <c r="AX19" i="8"/>
  <c r="AW19" i="8"/>
  <c r="AV19" i="8"/>
  <c r="AT19" i="8"/>
  <c r="AS19" i="8"/>
  <c r="AR19" i="8"/>
  <c r="AQ19" i="8"/>
  <c r="AP19" i="8"/>
  <c r="AO19" i="8"/>
  <c r="AM19" i="8"/>
  <c r="AL19" i="8"/>
  <c r="AK19" i="8"/>
  <c r="AJ19" i="8"/>
  <c r="AI19" i="8"/>
  <c r="AH19" i="8"/>
  <c r="AF19" i="8"/>
  <c r="AE19" i="8"/>
  <c r="AD19" i="8"/>
  <c r="AC19" i="8"/>
  <c r="AB19" i="8"/>
  <c r="AA19" i="8"/>
  <c r="Y19" i="8"/>
  <c r="X19" i="8"/>
  <c r="W19" i="8"/>
  <c r="V19" i="8"/>
  <c r="U19" i="8"/>
  <c r="T19" i="8"/>
  <c r="R19" i="8"/>
  <c r="Q19" i="8"/>
  <c r="P19" i="8"/>
  <c r="O19" i="8"/>
  <c r="N19" i="8"/>
  <c r="M19" i="8"/>
  <c r="K19" i="8"/>
  <c r="J19" i="8"/>
  <c r="I19" i="8"/>
  <c r="H19" i="8"/>
  <c r="G19" i="8"/>
  <c r="F19" i="8"/>
  <c r="BA18" i="8"/>
  <c r="AZ18" i="8"/>
  <c r="AY18" i="8"/>
  <c r="AX18" i="8"/>
  <c r="AW18" i="8"/>
  <c r="AV18" i="8"/>
  <c r="AT18" i="8"/>
  <c r="AS18" i="8"/>
  <c r="AR18" i="8"/>
  <c r="AQ18" i="8"/>
  <c r="AP18" i="8"/>
  <c r="AO18" i="8"/>
  <c r="AM18" i="8"/>
  <c r="AL18" i="8"/>
  <c r="AK18" i="8"/>
  <c r="AJ18" i="8"/>
  <c r="AI18" i="8"/>
  <c r="AH18" i="8"/>
  <c r="AF18" i="8"/>
  <c r="AE18" i="8"/>
  <c r="AD18" i="8"/>
  <c r="AC18" i="8"/>
  <c r="AB18" i="8"/>
  <c r="AA18" i="8"/>
  <c r="Y18" i="8"/>
  <c r="X18" i="8"/>
  <c r="W18" i="8"/>
  <c r="V18" i="8"/>
  <c r="U18" i="8"/>
  <c r="T18" i="8"/>
  <c r="R18" i="8"/>
  <c r="Q18" i="8"/>
  <c r="P18" i="8"/>
  <c r="O18" i="8"/>
  <c r="N18" i="8"/>
  <c r="M18" i="8"/>
  <c r="K18" i="8"/>
  <c r="J18" i="8"/>
  <c r="I18" i="8"/>
  <c r="H18" i="8"/>
  <c r="G18" i="8"/>
  <c r="F18" i="8"/>
  <c r="BA17" i="8"/>
  <c r="AZ17" i="8"/>
  <c r="AY17" i="8"/>
  <c r="AX17" i="8"/>
  <c r="AW17" i="8"/>
  <c r="AV17" i="8"/>
  <c r="AT17" i="8"/>
  <c r="AS17" i="8"/>
  <c r="AR17" i="8"/>
  <c r="AQ17" i="8"/>
  <c r="AP17" i="8"/>
  <c r="AO17" i="8"/>
  <c r="AM17" i="8"/>
  <c r="AL17" i="8"/>
  <c r="AK17" i="8"/>
  <c r="AJ17" i="8"/>
  <c r="AI17" i="8"/>
  <c r="AH17" i="8"/>
  <c r="AF17" i="8"/>
  <c r="AE17" i="8"/>
  <c r="AD17" i="8"/>
  <c r="AC17" i="8"/>
  <c r="AB17" i="8"/>
  <c r="AA17" i="8"/>
  <c r="Y17" i="8"/>
  <c r="X17" i="8"/>
  <c r="W17" i="8"/>
  <c r="V17" i="8"/>
  <c r="U17" i="8"/>
  <c r="T17" i="8"/>
  <c r="R17" i="8"/>
  <c r="Q17" i="8"/>
  <c r="P17" i="8"/>
  <c r="O17" i="8"/>
  <c r="N17" i="8"/>
  <c r="M17" i="8"/>
  <c r="K17" i="8"/>
  <c r="J17" i="8"/>
  <c r="I17" i="8"/>
  <c r="H17" i="8"/>
  <c r="G17" i="8"/>
  <c r="F17" i="8"/>
  <c r="BA16" i="8"/>
  <c r="AZ16" i="8"/>
  <c r="AY16" i="8"/>
  <c r="AX16" i="8"/>
  <c r="AW16" i="8"/>
  <c r="AV16" i="8"/>
  <c r="AT16" i="8"/>
  <c r="AS16" i="8"/>
  <c r="AR16" i="8"/>
  <c r="AQ16" i="8"/>
  <c r="AP16" i="8"/>
  <c r="AO16" i="8"/>
  <c r="AM16" i="8"/>
  <c r="AL16" i="8"/>
  <c r="AK16" i="8"/>
  <c r="AJ16" i="8"/>
  <c r="AI16" i="8"/>
  <c r="AH16" i="8"/>
  <c r="AF16" i="8"/>
  <c r="AE16" i="8"/>
  <c r="AD16" i="8"/>
  <c r="AC16" i="8"/>
  <c r="AB16" i="8"/>
  <c r="AA16" i="8"/>
  <c r="Y16" i="8"/>
  <c r="X16" i="8"/>
  <c r="W16" i="8"/>
  <c r="V16" i="8"/>
  <c r="U16" i="8"/>
  <c r="T16" i="8"/>
  <c r="R16" i="8"/>
  <c r="Q16" i="8"/>
  <c r="P16" i="8"/>
  <c r="O16" i="8"/>
  <c r="N16" i="8"/>
  <c r="M16" i="8"/>
  <c r="K16" i="8"/>
  <c r="J16" i="8"/>
  <c r="I16" i="8"/>
  <c r="H16" i="8"/>
  <c r="G16" i="8"/>
  <c r="F16" i="8"/>
  <c r="BA15" i="8"/>
  <c r="AZ15" i="8"/>
  <c r="AY15" i="8"/>
  <c r="AX15" i="8"/>
  <c r="AW15" i="8"/>
  <c r="AV15" i="8"/>
  <c r="AT15" i="8"/>
  <c r="AS15" i="8"/>
  <c r="AR15" i="8"/>
  <c r="AQ15" i="8"/>
  <c r="AP15" i="8"/>
  <c r="AO15" i="8"/>
  <c r="AM15" i="8"/>
  <c r="AL15" i="8"/>
  <c r="AK15" i="8"/>
  <c r="AJ15" i="8"/>
  <c r="AI15" i="8"/>
  <c r="AH15" i="8"/>
  <c r="AF15" i="8"/>
  <c r="AE15" i="8"/>
  <c r="AD15" i="8"/>
  <c r="AC15" i="8"/>
  <c r="AB15" i="8"/>
  <c r="AA15" i="8"/>
  <c r="Y15" i="8"/>
  <c r="X15" i="8"/>
  <c r="W15" i="8"/>
  <c r="V15" i="8"/>
  <c r="U15" i="8"/>
  <c r="T15" i="8"/>
  <c r="R15" i="8"/>
  <c r="Q15" i="8"/>
  <c r="P15" i="8"/>
  <c r="O15" i="8"/>
  <c r="N15" i="8"/>
  <c r="M15" i="8"/>
  <c r="K15" i="8"/>
  <c r="J15" i="8"/>
  <c r="I15" i="8"/>
  <c r="H15" i="8"/>
  <c r="G15" i="8"/>
  <c r="F15" i="8"/>
  <c r="BA14" i="8"/>
  <c r="AZ14" i="8"/>
  <c r="AY14" i="8"/>
  <c r="AX14" i="8"/>
  <c r="AW14" i="8"/>
  <c r="AV14" i="8"/>
  <c r="AT14" i="8"/>
  <c r="AS14" i="8"/>
  <c r="AR14" i="8"/>
  <c r="AQ14" i="8"/>
  <c r="AP14" i="8"/>
  <c r="AO14" i="8"/>
  <c r="AM14" i="8"/>
  <c r="AL14" i="8"/>
  <c r="AK14" i="8"/>
  <c r="AJ14" i="8"/>
  <c r="AI14" i="8"/>
  <c r="AH14" i="8"/>
  <c r="AF14" i="8"/>
  <c r="AE14" i="8"/>
  <c r="AD14" i="8"/>
  <c r="AC14" i="8"/>
  <c r="AB14" i="8"/>
  <c r="AA14" i="8"/>
  <c r="Y14" i="8"/>
  <c r="X14" i="8"/>
  <c r="W14" i="8"/>
  <c r="V14" i="8"/>
  <c r="U14" i="8"/>
  <c r="T14" i="8"/>
  <c r="R14" i="8"/>
  <c r="Q14" i="8"/>
  <c r="P14" i="8"/>
  <c r="O14" i="8"/>
  <c r="N14" i="8"/>
  <c r="M14" i="8"/>
  <c r="K14" i="8"/>
  <c r="J14" i="8"/>
  <c r="I14" i="8"/>
  <c r="H14" i="8"/>
  <c r="G14" i="8"/>
  <c r="F14" i="8"/>
  <c r="BA13" i="8"/>
  <c r="AZ13" i="8"/>
  <c r="AY13" i="8"/>
  <c r="AX13" i="8"/>
  <c r="AW13" i="8"/>
  <c r="AV13" i="8"/>
  <c r="AT13" i="8"/>
  <c r="AS13" i="8"/>
  <c r="AR13" i="8"/>
  <c r="AQ13" i="8"/>
  <c r="AP13" i="8"/>
  <c r="AO13" i="8"/>
  <c r="AM13" i="8"/>
  <c r="AL13" i="8"/>
  <c r="AK13" i="8"/>
  <c r="AJ13" i="8"/>
  <c r="AI13" i="8"/>
  <c r="AH13" i="8"/>
  <c r="AF13" i="8"/>
  <c r="AE13" i="8"/>
  <c r="AD13" i="8"/>
  <c r="AC13" i="8"/>
  <c r="AB13" i="8"/>
  <c r="AA13" i="8"/>
  <c r="Y13" i="8"/>
  <c r="X13" i="8"/>
  <c r="W13" i="8"/>
  <c r="V13" i="8"/>
  <c r="U13" i="8"/>
  <c r="T13" i="8"/>
  <c r="R13" i="8"/>
  <c r="Q13" i="8"/>
  <c r="P13" i="8"/>
  <c r="O13" i="8"/>
  <c r="N13" i="8"/>
  <c r="M13" i="8"/>
  <c r="K13" i="8"/>
  <c r="J13" i="8"/>
  <c r="I13" i="8"/>
  <c r="H13" i="8"/>
  <c r="G13" i="8"/>
  <c r="F13" i="8"/>
  <c r="BA12" i="8"/>
  <c r="AZ12" i="8"/>
  <c r="AY12" i="8"/>
  <c r="AX12" i="8"/>
  <c r="AW12" i="8"/>
  <c r="AV12" i="8"/>
  <c r="AT12" i="8"/>
  <c r="AS12" i="8"/>
  <c r="AR12" i="8"/>
  <c r="AQ12" i="8"/>
  <c r="AP12" i="8"/>
  <c r="AO12" i="8"/>
  <c r="AM12" i="8"/>
  <c r="AL12" i="8"/>
  <c r="AK12" i="8"/>
  <c r="AJ12" i="8"/>
  <c r="AI12" i="8"/>
  <c r="AH12" i="8"/>
  <c r="AF12" i="8"/>
  <c r="AE12" i="8"/>
  <c r="AD12" i="8"/>
  <c r="AC12" i="8"/>
  <c r="AB12" i="8"/>
  <c r="AA12" i="8"/>
  <c r="Y12" i="8"/>
  <c r="X12" i="8"/>
  <c r="W12" i="8"/>
  <c r="V12" i="8"/>
  <c r="U12" i="8"/>
  <c r="T12" i="8"/>
  <c r="R12" i="8"/>
  <c r="Q12" i="8"/>
  <c r="P12" i="8"/>
  <c r="O12" i="8"/>
  <c r="N12" i="8"/>
  <c r="M12" i="8"/>
  <c r="K12" i="8"/>
  <c r="J12" i="8"/>
  <c r="I12" i="8"/>
  <c r="H12" i="8"/>
  <c r="G12" i="8"/>
  <c r="F12" i="8"/>
  <c r="BA11" i="8"/>
  <c r="AZ11" i="8"/>
  <c r="AY11" i="8"/>
  <c r="AX11" i="8"/>
  <c r="AW11" i="8"/>
  <c r="AV11" i="8"/>
  <c r="AT11" i="8"/>
  <c r="AS11" i="8"/>
  <c r="AR11" i="8"/>
  <c r="AQ11" i="8"/>
  <c r="AP11" i="8"/>
  <c r="AO11" i="8"/>
  <c r="AM11" i="8"/>
  <c r="AL11" i="8"/>
  <c r="AK11" i="8"/>
  <c r="AJ11" i="8"/>
  <c r="AI11" i="8"/>
  <c r="AH11" i="8"/>
  <c r="AF11" i="8"/>
  <c r="AE11" i="8"/>
  <c r="AD11" i="8"/>
  <c r="AC11" i="8"/>
  <c r="AB11" i="8"/>
  <c r="AA11" i="8"/>
  <c r="Y11" i="8"/>
  <c r="X11" i="8"/>
  <c r="W11" i="8"/>
  <c r="V11" i="8"/>
  <c r="U11" i="8"/>
  <c r="T11" i="8"/>
  <c r="R11" i="8"/>
  <c r="Q11" i="8"/>
  <c r="P11" i="8"/>
  <c r="O11" i="8"/>
  <c r="N11" i="8"/>
  <c r="M11" i="8"/>
  <c r="K11" i="8"/>
  <c r="J11" i="8"/>
  <c r="I11" i="8"/>
  <c r="H11" i="8"/>
  <c r="G11" i="8"/>
  <c r="F11" i="8"/>
  <c r="BA10" i="8"/>
  <c r="AZ10" i="8"/>
  <c r="AY10" i="8"/>
  <c r="AX10" i="8"/>
  <c r="AW10" i="8"/>
  <c r="AV10" i="8"/>
  <c r="AT10" i="8"/>
  <c r="AS10" i="8"/>
  <c r="AR10" i="8"/>
  <c r="AQ10" i="8"/>
  <c r="AP10" i="8"/>
  <c r="AO10" i="8"/>
  <c r="AM10" i="8"/>
  <c r="AL10" i="8"/>
  <c r="AK10" i="8"/>
  <c r="AJ10" i="8"/>
  <c r="AI10" i="8"/>
  <c r="AH10" i="8"/>
  <c r="AF10" i="8"/>
  <c r="AE10" i="8"/>
  <c r="AD10" i="8"/>
  <c r="AC10" i="8"/>
  <c r="AB10" i="8"/>
  <c r="AA10" i="8"/>
  <c r="Y10" i="8"/>
  <c r="X10" i="8"/>
  <c r="W10" i="8"/>
  <c r="V10" i="8"/>
  <c r="U10" i="8"/>
  <c r="T10" i="8"/>
  <c r="R10" i="8"/>
  <c r="Q10" i="8"/>
  <c r="P10" i="8"/>
  <c r="O10" i="8"/>
  <c r="N10" i="8"/>
  <c r="M10" i="8"/>
  <c r="K10" i="8"/>
  <c r="J10" i="8"/>
  <c r="I10" i="8"/>
  <c r="H10" i="8"/>
  <c r="G10" i="8"/>
  <c r="F10" i="8"/>
  <c r="BH113" i="9"/>
  <c r="BG113" i="9"/>
  <c r="BF113" i="9"/>
  <c r="BE113" i="9"/>
  <c r="BD113" i="9"/>
  <c r="BC113" i="9"/>
  <c r="BA113" i="9"/>
  <c r="AZ113" i="9"/>
  <c r="AY113" i="9"/>
  <c r="AX113" i="9"/>
  <c r="AW113" i="9"/>
  <c r="AV113" i="9"/>
  <c r="AT113" i="9"/>
  <c r="AS113" i="9"/>
  <c r="AR113" i="9"/>
  <c r="AQ113" i="9"/>
  <c r="AP113" i="9"/>
  <c r="AO113" i="9"/>
  <c r="AM113" i="9"/>
  <c r="AL113" i="9"/>
  <c r="AK113" i="9"/>
  <c r="AJ113" i="9"/>
  <c r="AI113" i="9"/>
  <c r="AH113" i="9"/>
  <c r="AF113" i="9"/>
  <c r="AE113" i="9"/>
  <c r="AD113" i="9"/>
  <c r="AC113" i="9"/>
  <c r="AB113" i="9"/>
  <c r="AA113" i="9"/>
  <c r="Y113" i="9"/>
  <c r="X113" i="9"/>
  <c r="W113" i="9"/>
  <c r="V113" i="9"/>
  <c r="U113" i="9"/>
  <c r="T113" i="9"/>
  <c r="R113" i="9"/>
  <c r="Q113" i="9"/>
  <c r="P113" i="9"/>
  <c r="O113" i="9"/>
  <c r="N113" i="9"/>
  <c r="M113" i="9"/>
  <c r="K113" i="9"/>
  <c r="J113" i="9"/>
  <c r="I113" i="9"/>
  <c r="H113" i="9"/>
  <c r="G113" i="9"/>
  <c r="F113" i="9"/>
  <c r="BH112" i="9"/>
  <c r="BG112" i="9"/>
  <c r="BF112" i="9"/>
  <c r="BE112" i="9"/>
  <c r="BD112" i="9"/>
  <c r="BC112" i="9"/>
  <c r="BA112" i="9"/>
  <c r="AZ112" i="9"/>
  <c r="AY112" i="9"/>
  <c r="AX112" i="9"/>
  <c r="AW112" i="9"/>
  <c r="AV112" i="9"/>
  <c r="AT112" i="9"/>
  <c r="AS112" i="9"/>
  <c r="AR112" i="9"/>
  <c r="AQ112" i="9"/>
  <c r="AP112" i="9"/>
  <c r="AO112" i="9"/>
  <c r="AM112" i="9"/>
  <c r="AL112" i="9"/>
  <c r="AK112" i="9"/>
  <c r="AJ112" i="9"/>
  <c r="AI112" i="9"/>
  <c r="AH112" i="9"/>
  <c r="AF112" i="9"/>
  <c r="AE112" i="9"/>
  <c r="AD112" i="9"/>
  <c r="AC112" i="9"/>
  <c r="AB112" i="9"/>
  <c r="AA112" i="9"/>
  <c r="Y112" i="9"/>
  <c r="X112" i="9"/>
  <c r="W112" i="9"/>
  <c r="V112" i="9"/>
  <c r="U112" i="9"/>
  <c r="T112" i="9"/>
  <c r="R112" i="9"/>
  <c r="Q112" i="9"/>
  <c r="P112" i="9"/>
  <c r="O112" i="9"/>
  <c r="N112" i="9"/>
  <c r="M112" i="9"/>
  <c r="K112" i="9"/>
  <c r="J112" i="9"/>
  <c r="I112" i="9"/>
  <c r="H112" i="9"/>
  <c r="G112" i="9"/>
  <c r="F112" i="9"/>
  <c r="BH111" i="9"/>
  <c r="BG111" i="9"/>
  <c r="BF111" i="9"/>
  <c r="BE111" i="9"/>
  <c r="BD111" i="9"/>
  <c r="BC111" i="9"/>
  <c r="BA111" i="9"/>
  <c r="AZ111" i="9"/>
  <c r="AY111" i="9"/>
  <c r="AX111" i="9"/>
  <c r="AW111" i="9"/>
  <c r="AV111" i="9"/>
  <c r="AT111" i="9"/>
  <c r="AS111" i="9"/>
  <c r="AR111" i="9"/>
  <c r="AQ111" i="9"/>
  <c r="AP111" i="9"/>
  <c r="AO111" i="9"/>
  <c r="AM111" i="9"/>
  <c r="AL111" i="9"/>
  <c r="AK111" i="9"/>
  <c r="AJ111" i="9"/>
  <c r="AI111" i="9"/>
  <c r="AH111" i="9"/>
  <c r="AF111" i="9"/>
  <c r="AE111" i="9"/>
  <c r="AD111" i="9"/>
  <c r="AC111" i="9"/>
  <c r="AB111" i="9"/>
  <c r="AA111" i="9"/>
  <c r="Y111" i="9"/>
  <c r="X111" i="9"/>
  <c r="W111" i="9"/>
  <c r="V111" i="9"/>
  <c r="U111" i="9"/>
  <c r="T111" i="9"/>
  <c r="R111" i="9"/>
  <c r="Q111" i="9"/>
  <c r="P111" i="9"/>
  <c r="O111" i="9"/>
  <c r="N111" i="9"/>
  <c r="M111" i="9"/>
  <c r="K111" i="9"/>
  <c r="J111" i="9"/>
  <c r="I111" i="9"/>
  <c r="H111" i="9"/>
  <c r="G111" i="9"/>
  <c r="F111" i="9"/>
  <c r="BH110" i="9"/>
  <c r="BG110" i="9"/>
  <c r="BF110" i="9"/>
  <c r="BE110" i="9"/>
  <c r="BD110" i="9"/>
  <c r="BC110" i="9"/>
  <c r="BA110" i="9"/>
  <c r="AZ110" i="9"/>
  <c r="AY110" i="9"/>
  <c r="AX110" i="9"/>
  <c r="AW110" i="9"/>
  <c r="AV110" i="9"/>
  <c r="AT110" i="9"/>
  <c r="AS110" i="9"/>
  <c r="AR110" i="9"/>
  <c r="AQ110" i="9"/>
  <c r="AP110" i="9"/>
  <c r="AO110" i="9"/>
  <c r="AM110" i="9"/>
  <c r="AL110" i="9"/>
  <c r="AK110" i="9"/>
  <c r="AJ110" i="9"/>
  <c r="AI110" i="9"/>
  <c r="AH110" i="9"/>
  <c r="AF110" i="9"/>
  <c r="AE110" i="9"/>
  <c r="AD110" i="9"/>
  <c r="AC110" i="9"/>
  <c r="AB110" i="9"/>
  <c r="AA110" i="9"/>
  <c r="Y110" i="9"/>
  <c r="X110" i="9"/>
  <c r="W110" i="9"/>
  <c r="V110" i="9"/>
  <c r="U110" i="9"/>
  <c r="T110" i="9"/>
  <c r="R110" i="9"/>
  <c r="Q110" i="9"/>
  <c r="P110" i="9"/>
  <c r="O110" i="9"/>
  <c r="N110" i="9"/>
  <c r="M110" i="9"/>
  <c r="K110" i="9"/>
  <c r="J110" i="9"/>
  <c r="I110" i="9"/>
  <c r="H110" i="9"/>
  <c r="G110" i="9"/>
  <c r="F110" i="9"/>
  <c r="BH109" i="9"/>
  <c r="BG109" i="9"/>
  <c r="BF109" i="9"/>
  <c r="BE109" i="9"/>
  <c r="BD109" i="9"/>
  <c r="BC109" i="9"/>
  <c r="BA109" i="9"/>
  <c r="AZ109" i="9"/>
  <c r="AY109" i="9"/>
  <c r="AX109" i="9"/>
  <c r="AW109" i="9"/>
  <c r="AV109" i="9"/>
  <c r="AT109" i="9"/>
  <c r="AS109" i="9"/>
  <c r="AR109" i="9"/>
  <c r="AQ109" i="9"/>
  <c r="AP109" i="9"/>
  <c r="AO109" i="9"/>
  <c r="AM109" i="9"/>
  <c r="AL109" i="9"/>
  <c r="AK109" i="9"/>
  <c r="AJ109" i="9"/>
  <c r="AI109" i="9"/>
  <c r="AH109" i="9"/>
  <c r="AF109" i="9"/>
  <c r="AE109" i="9"/>
  <c r="AD109" i="9"/>
  <c r="AC109" i="9"/>
  <c r="AB109" i="9"/>
  <c r="AA109" i="9"/>
  <c r="Y109" i="9"/>
  <c r="X109" i="9"/>
  <c r="W109" i="9"/>
  <c r="V109" i="9"/>
  <c r="U109" i="9"/>
  <c r="T109" i="9"/>
  <c r="R109" i="9"/>
  <c r="Q109" i="9"/>
  <c r="P109" i="9"/>
  <c r="O109" i="9"/>
  <c r="N109" i="9"/>
  <c r="M109" i="9"/>
  <c r="K109" i="9"/>
  <c r="J109" i="9"/>
  <c r="I109" i="9"/>
  <c r="H109" i="9"/>
  <c r="G109" i="9"/>
  <c r="F109" i="9"/>
  <c r="BH108" i="9"/>
  <c r="BG108" i="9"/>
  <c r="BF108" i="9"/>
  <c r="BE108" i="9"/>
  <c r="BD108" i="9"/>
  <c r="BC108" i="9"/>
  <c r="BA108" i="9"/>
  <c r="AZ108" i="9"/>
  <c r="AY108" i="9"/>
  <c r="AX108" i="9"/>
  <c r="AW108" i="9"/>
  <c r="AV108" i="9"/>
  <c r="AT108" i="9"/>
  <c r="AS108" i="9"/>
  <c r="AR108" i="9"/>
  <c r="AQ108" i="9"/>
  <c r="AP108" i="9"/>
  <c r="AO108" i="9"/>
  <c r="AM108" i="9"/>
  <c r="AL108" i="9"/>
  <c r="AK108" i="9"/>
  <c r="AJ108" i="9"/>
  <c r="AI108" i="9"/>
  <c r="AH108" i="9"/>
  <c r="AF108" i="9"/>
  <c r="AE108" i="9"/>
  <c r="AD108" i="9"/>
  <c r="AC108" i="9"/>
  <c r="AB108" i="9"/>
  <c r="AA108" i="9"/>
  <c r="Y108" i="9"/>
  <c r="X108" i="9"/>
  <c r="W108" i="9"/>
  <c r="V108" i="9"/>
  <c r="U108" i="9"/>
  <c r="T108" i="9"/>
  <c r="R108" i="9"/>
  <c r="Q108" i="9"/>
  <c r="P108" i="9"/>
  <c r="O108" i="9"/>
  <c r="N108" i="9"/>
  <c r="M108" i="9"/>
  <c r="K108" i="9"/>
  <c r="J108" i="9"/>
  <c r="I108" i="9"/>
  <c r="H108" i="9"/>
  <c r="G108" i="9"/>
  <c r="F108" i="9"/>
  <c r="BH107" i="9"/>
  <c r="BG107" i="9"/>
  <c r="BF107" i="9"/>
  <c r="BE107" i="9"/>
  <c r="BD107" i="9"/>
  <c r="BC107" i="9"/>
  <c r="BA107" i="9"/>
  <c r="AZ107" i="9"/>
  <c r="AY107" i="9"/>
  <c r="AX107" i="9"/>
  <c r="AW107" i="9"/>
  <c r="AV107" i="9"/>
  <c r="AT107" i="9"/>
  <c r="AS107" i="9"/>
  <c r="AR107" i="9"/>
  <c r="AQ107" i="9"/>
  <c r="AP107" i="9"/>
  <c r="AO107" i="9"/>
  <c r="AM107" i="9"/>
  <c r="AL107" i="9"/>
  <c r="AK107" i="9"/>
  <c r="AJ107" i="9"/>
  <c r="AI107" i="9"/>
  <c r="AH107" i="9"/>
  <c r="AF107" i="9"/>
  <c r="AE107" i="9"/>
  <c r="AD107" i="9"/>
  <c r="AC107" i="9"/>
  <c r="AB107" i="9"/>
  <c r="AA107" i="9"/>
  <c r="Y107" i="9"/>
  <c r="X107" i="9"/>
  <c r="W107" i="9"/>
  <c r="V107" i="9"/>
  <c r="U107" i="9"/>
  <c r="T107" i="9"/>
  <c r="R107" i="9"/>
  <c r="Q107" i="9"/>
  <c r="P107" i="9"/>
  <c r="O107" i="9"/>
  <c r="N107" i="9"/>
  <c r="M107" i="9"/>
  <c r="K107" i="9"/>
  <c r="J107" i="9"/>
  <c r="I107" i="9"/>
  <c r="H107" i="9"/>
  <c r="G107" i="9"/>
  <c r="F107" i="9"/>
  <c r="BH106" i="9"/>
  <c r="BG106" i="9"/>
  <c r="BF106" i="9"/>
  <c r="BE106" i="9"/>
  <c r="BD106" i="9"/>
  <c r="BC106" i="9"/>
  <c r="BA106" i="9"/>
  <c r="AZ106" i="9"/>
  <c r="AY106" i="9"/>
  <c r="AX106" i="9"/>
  <c r="AW106" i="9"/>
  <c r="AV106" i="9"/>
  <c r="AT106" i="9"/>
  <c r="AS106" i="9"/>
  <c r="AR106" i="9"/>
  <c r="AQ106" i="9"/>
  <c r="AP106" i="9"/>
  <c r="AO106" i="9"/>
  <c r="AM106" i="9"/>
  <c r="AL106" i="9"/>
  <c r="AK106" i="9"/>
  <c r="AJ106" i="9"/>
  <c r="AI106" i="9"/>
  <c r="AH106" i="9"/>
  <c r="AF106" i="9"/>
  <c r="AE106" i="9"/>
  <c r="AD106" i="9"/>
  <c r="AC106" i="9"/>
  <c r="AB106" i="9"/>
  <c r="AA106" i="9"/>
  <c r="Y106" i="9"/>
  <c r="X106" i="9"/>
  <c r="W106" i="9"/>
  <c r="V106" i="9"/>
  <c r="U106" i="9"/>
  <c r="T106" i="9"/>
  <c r="R106" i="9"/>
  <c r="Q106" i="9"/>
  <c r="P106" i="9"/>
  <c r="O106" i="9"/>
  <c r="N106" i="9"/>
  <c r="M106" i="9"/>
  <c r="K106" i="9"/>
  <c r="J106" i="9"/>
  <c r="I106" i="9"/>
  <c r="H106" i="9"/>
  <c r="G106" i="9"/>
  <c r="F106" i="9"/>
  <c r="BH105" i="9"/>
  <c r="BG105" i="9"/>
  <c r="BF105" i="9"/>
  <c r="BE105" i="9"/>
  <c r="BD105" i="9"/>
  <c r="BC105" i="9"/>
  <c r="BA105" i="9"/>
  <c r="AZ105" i="9"/>
  <c r="AY105" i="9"/>
  <c r="AX105" i="9"/>
  <c r="AW105" i="9"/>
  <c r="AV105" i="9"/>
  <c r="AT105" i="9"/>
  <c r="AS105" i="9"/>
  <c r="AR105" i="9"/>
  <c r="AQ105" i="9"/>
  <c r="AP105" i="9"/>
  <c r="AO105" i="9"/>
  <c r="AM105" i="9"/>
  <c r="AL105" i="9"/>
  <c r="AK105" i="9"/>
  <c r="AJ105" i="9"/>
  <c r="AI105" i="9"/>
  <c r="AH105" i="9"/>
  <c r="AF105" i="9"/>
  <c r="AE105" i="9"/>
  <c r="AD105" i="9"/>
  <c r="AC105" i="9"/>
  <c r="AB105" i="9"/>
  <c r="AA105" i="9"/>
  <c r="Y105" i="9"/>
  <c r="X105" i="9"/>
  <c r="W105" i="9"/>
  <c r="V105" i="9"/>
  <c r="U105" i="9"/>
  <c r="T105" i="9"/>
  <c r="R105" i="9"/>
  <c r="Q105" i="9"/>
  <c r="P105" i="9"/>
  <c r="O105" i="9"/>
  <c r="N105" i="9"/>
  <c r="M105" i="9"/>
  <c r="K105" i="9"/>
  <c r="J105" i="9"/>
  <c r="I105" i="9"/>
  <c r="H105" i="9"/>
  <c r="G105" i="9"/>
  <c r="F105" i="9"/>
  <c r="BH104" i="9"/>
  <c r="BG104" i="9"/>
  <c r="BF104" i="9"/>
  <c r="BE104" i="9"/>
  <c r="BD104" i="9"/>
  <c r="BC104" i="9"/>
  <c r="BA104" i="9"/>
  <c r="AZ104" i="9"/>
  <c r="AY104" i="9"/>
  <c r="AX104" i="9"/>
  <c r="AW104" i="9"/>
  <c r="AV104" i="9"/>
  <c r="AT104" i="9"/>
  <c r="AS104" i="9"/>
  <c r="AR104" i="9"/>
  <c r="AQ104" i="9"/>
  <c r="AP104" i="9"/>
  <c r="AO104" i="9"/>
  <c r="AM104" i="9"/>
  <c r="AL104" i="9"/>
  <c r="AK104" i="9"/>
  <c r="AJ104" i="9"/>
  <c r="AI104" i="9"/>
  <c r="AH104" i="9"/>
  <c r="AF104" i="9"/>
  <c r="AE104" i="9"/>
  <c r="AD104" i="9"/>
  <c r="AC104" i="9"/>
  <c r="AB104" i="9"/>
  <c r="AA104" i="9"/>
  <c r="Y104" i="9"/>
  <c r="X104" i="9"/>
  <c r="W104" i="9"/>
  <c r="V104" i="9"/>
  <c r="U104" i="9"/>
  <c r="T104" i="9"/>
  <c r="R104" i="9"/>
  <c r="Q104" i="9"/>
  <c r="P104" i="9"/>
  <c r="O104" i="9"/>
  <c r="N104" i="9"/>
  <c r="M104" i="9"/>
  <c r="K104" i="9"/>
  <c r="J104" i="9"/>
  <c r="I104" i="9"/>
  <c r="H104" i="9"/>
  <c r="G104" i="9"/>
  <c r="F104" i="9"/>
  <c r="BH103" i="9"/>
  <c r="BG103" i="9"/>
  <c r="BF103" i="9"/>
  <c r="BE103" i="9"/>
  <c r="BD103" i="9"/>
  <c r="BC103" i="9"/>
  <c r="BA103" i="9"/>
  <c r="AZ103" i="9"/>
  <c r="AY103" i="9"/>
  <c r="AX103" i="9"/>
  <c r="AW103" i="9"/>
  <c r="AV103" i="9"/>
  <c r="AT103" i="9"/>
  <c r="AS103" i="9"/>
  <c r="AR103" i="9"/>
  <c r="AQ103" i="9"/>
  <c r="AP103" i="9"/>
  <c r="AO103" i="9"/>
  <c r="AM103" i="9"/>
  <c r="AL103" i="9"/>
  <c r="AK103" i="9"/>
  <c r="AJ103" i="9"/>
  <c r="AI103" i="9"/>
  <c r="AH103" i="9"/>
  <c r="AF103" i="9"/>
  <c r="AE103" i="9"/>
  <c r="AD103" i="9"/>
  <c r="AC103" i="9"/>
  <c r="AB103" i="9"/>
  <c r="AA103" i="9"/>
  <c r="Y103" i="9"/>
  <c r="X103" i="9"/>
  <c r="W103" i="9"/>
  <c r="V103" i="9"/>
  <c r="U103" i="9"/>
  <c r="T103" i="9"/>
  <c r="R103" i="9"/>
  <c r="Q103" i="9"/>
  <c r="P103" i="9"/>
  <c r="O103" i="9"/>
  <c r="N103" i="9"/>
  <c r="M103" i="9"/>
  <c r="K103" i="9"/>
  <c r="J103" i="9"/>
  <c r="I103" i="9"/>
  <c r="H103" i="9"/>
  <c r="G103" i="9"/>
  <c r="F103" i="9"/>
  <c r="BH102" i="9"/>
  <c r="BG102" i="9"/>
  <c r="BF102" i="9"/>
  <c r="BE102" i="9"/>
  <c r="BD102" i="9"/>
  <c r="BC102" i="9"/>
  <c r="BA102" i="9"/>
  <c r="AZ102" i="9"/>
  <c r="AY102" i="9"/>
  <c r="AX102" i="9"/>
  <c r="AW102" i="9"/>
  <c r="AV102" i="9"/>
  <c r="AT102" i="9"/>
  <c r="AS102" i="9"/>
  <c r="AR102" i="9"/>
  <c r="AQ102" i="9"/>
  <c r="AP102" i="9"/>
  <c r="AO102" i="9"/>
  <c r="AM102" i="9"/>
  <c r="AL102" i="9"/>
  <c r="AK102" i="9"/>
  <c r="AJ102" i="9"/>
  <c r="AI102" i="9"/>
  <c r="AH102" i="9"/>
  <c r="AF102" i="9"/>
  <c r="AE102" i="9"/>
  <c r="AD102" i="9"/>
  <c r="AC102" i="9"/>
  <c r="AB102" i="9"/>
  <c r="AA102" i="9"/>
  <c r="Y102" i="9"/>
  <c r="X102" i="9"/>
  <c r="W102" i="9"/>
  <c r="V102" i="9"/>
  <c r="U102" i="9"/>
  <c r="T102" i="9"/>
  <c r="R102" i="9"/>
  <c r="Q102" i="9"/>
  <c r="P102" i="9"/>
  <c r="O102" i="9"/>
  <c r="N102" i="9"/>
  <c r="M102" i="9"/>
  <c r="K102" i="9"/>
  <c r="J102" i="9"/>
  <c r="I102" i="9"/>
  <c r="H102" i="9"/>
  <c r="G102" i="9"/>
  <c r="F102" i="9"/>
  <c r="BH101" i="9"/>
  <c r="BG101" i="9"/>
  <c r="BF101" i="9"/>
  <c r="BE101" i="9"/>
  <c r="BD101" i="9"/>
  <c r="BC101" i="9"/>
  <c r="BA101" i="9"/>
  <c r="AZ101" i="9"/>
  <c r="AY101" i="9"/>
  <c r="AX101" i="9"/>
  <c r="AW101" i="9"/>
  <c r="AV101" i="9"/>
  <c r="AT101" i="9"/>
  <c r="AS101" i="9"/>
  <c r="AR101" i="9"/>
  <c r="AQ101" i="9"/>
  <c r="AP101" i="9"/>
  <c r="AO101" i="9"/>
  <c r="AM101" i="9"/>
  <c r="AL101" i="9"/>
  <c r="AK101" i="9"/>
  <c r="AJ101" i="9"/>
  <c r="AI101" i="9"/>
  <c r="AH101" i="9"/>
  <c r="AF101" i="9"/>
  <c r="AE101" i="9"/>
  <c r="AD101" i="9"/>
  <c r="AC101" i="9"/>
  <c r="AB101" i="9"/>
  <c r="AA101" i="9"/>
  <c r="Y101" i="9"/>
  <c r="X101" i="9"/>
  <c r="W101" i="9"/>
  <c r="V101" i="9"/>
  <c r="U101" i="9"/>
  <c r="T101" i="9"/>
  <c r="R101" i="9"/>
  <c r="Q101" i="9"/>
  <c r="P101" i="9"/>
  <c r="O101" i="9"/>
  <c r="N101" i="9"/>
  <c r="M101" i="9"/>
  <c r="K101" i="9"/>
  <c r="J101" i="9"/>
  <c r="I101" i="9"/>
  <c r="H101" i="9"/>
  <c r="G101" i="9"/>
  <c r="F101" i="9"/>
  <c r="BH100" i="9"/>
  <c r="BG100" i="9"/>
  <c r="BF100" i="9"/>
  <c r="BE100" i="9"/>
  <c r="BD100" i="9"/>
  <c r="BC100" i="9"/>
  <c r="BA100" i="9"/>
  <c r="AZ100" i="9"/>
  <c r="AY100" i="9"/>
  <c r="AX100" i="9"/>
  <c r="AW100" i="9"/>
  <c r="AV100" i="9"/>
  <c r="AT100" i="9"/>
  <c r="AS100" i="9"/>
  <c r="AR100" i="9"/>
  <c r="AQ100" i="9"/>
  <c r="AP100" i="9"/>
  <c r="AO100" i="9"/>
  <c r="AM100" i="9"/>
  <c r="AL100" i="9"/>
  <c r="AK100" i="9"/>
  <c r="AJ100" i="9"/>
  <c r="AI100" i="9"/>
  <c r="AH100" i="9"/>
  <c r="AF100" i="9"/>
  <c r="AE100" i="9"/>
  <c r="AD100" i="9"/>
  <c r="AC100" i="9"/>
  <c r="AB100" i="9"/>
  <c r="AA100" i="9"/>
  <c r="Y100" i="9"/>
  <c r="X100" i="9"/>
  <c r="W100" i="9"/>
  <c r="V100" i="9"/>
  <c r="U100" i="9"/>
  <c r="T100" i="9"/>
  <c r="R100" i="9"/>
  <c r="Q100" i="9"/>
  <c r="P100" i="9"/>
  <c r="O100" i="9"/>
  <c r="N100" i="9"/>
  <c r="M100" i="9"/>
  <c r="K100" i="9"/>
  <c r="J100" i="9"/>
  <c r="I100" i="9"/>
  <c r="H100" i="9"/>
  <c r="G100" i="9"/>
  <c r="F100" i="9"/>
  <c r="BH99" i="9"/>
  <c r="BG99" i="9"/>
  <c r="BF99" i="9"/>
  <c r="BE99" i="9"/>
  <c r="BD99" i="9"/>
  <c r="BC99" i="9"/>
  <c r="BA99" i="9"/>
  <c r="AZ99" i="9"/>
  <c r="AY99" i="9"/>
  <c r="AX99" i="9"/>
  <c r="AW99" i="9"/>
  <c r="AV99" i="9"/>
  <c r="AT99" i="9"/>
  <c r="AS99" i="9"/>
  <c r="AR99" i="9"/>
  <c r="AQ99" i="9"/>
  <c r="AP99" i="9"/>
  <c r="AO99" i="9"/>
  <c r="AM99" i="9"/>
  <c r="AL99" i="9"/>
  <c r="AK99" i="9"/>
  <c r="AJ99" i="9"/>
  <c r="AI99" i="9"/>
  <c r="AH99" i="9"/>
  <c r="AF99" i="9"/>
  <c r="AE99" i="9"/>
  <c r="AD99" i="9"/>
  <c r="AC99" i="9"/>
  <c r="AB99" i="9"/>
  <c r="AA99" i="9"/>
  <c r="Y99" i="9"/>
  <c r="X99" i="9"/>
  <c r="W99" i="9"/>
  <c r="V99" i="9"/>
  <c r="U99" i="9"/>
  <c r="T99" i="9"/>
  <c r="R99" i="9"/>
  <c r="Q99" i="9"/>
  <c r="P99" i="9"/>
  <c r="O99" i="9"/>
  <c r="N99" i="9"/>
  <c r="M99" i="9"/>
  <c r="K99" i="9"/>
  <c r="J99" i="9"/>
  <c r="I99" i="9"/>
  <c r="H99" i="9"/>
  <c r="G99" i="9"/>
  <c r="F99" i="9"/>
  <c r="BH98" i="9"/>
  <c r="BG98" i="9"/>
  <c r="BF98" i="9"/>
  <c r="BE98" i="9"/>
  <c r="BD98" i="9"/>
  <c r="BC98" i="9"/>
  <c r="BA98" i="9"/>
  <c r="AZ98" i="9"/>
  <c r="AY98" i="9"/>
  <c r="AX98" i="9"/>
  <c r="AW98" i="9"/>
  <c r="AV98" i="9"/>
  <c r="AT98" i="9"/>
  <c r="AS98" i="9"/>
  <c r="AR98" i="9"/>
  <c r="AQ98" i="9"/>
  <c r="AP98" i="9"/>
  <c r="AO98" i="9"/>
  <c r="AM98" i="9"/>
  <c r="AL98" i="9"/>
  <c r="AK98" i="9"/>
  <c r="AJ98" i="9"/>
  <c r="AI98" i="9"/>
  <c r="AH98" i="9"/>
  <c r="AF98" i="9"/>
  <c r="AE98" i="9"/>
  <c r="AD98" i="9"/>
  <c r="AC98" i="9"/>
  <c r="AB98" i="9"/>
  <c r="AA98" i="9"/>
  <c r="Y98" i="9"/>
  <c r="X98" i="9"/>
  <c r="W98" i="9"/>
  <c r="V98" i="9"/>
  <c r="U98" i="9"/>
  <c r="T98" i="9"/>
  <c r="R98" i="9"/>
  <c r="Q98" i="9"/>
  <c r="P98" i="9"/>
  <c r="O98" i="9"/>
  <c r="N98" i="9"/>
  <c r="M98" i="9"/>
  <c r="K98" i="9"/>
  <c r="J98" i="9"/>
  <c r="I98" i="9"/>
  <c r="H98" i="9"/>
  <c r="G98" i="9"/>
  <c r="F98" i="9"/>
  <c r="BH97" i="9"/>
  <c r="BG97" i="9"/>
  <c r="BF97" i="9"/>
  <c r="BE97" i="9"/>
  <c r="BD97" i="9"/>
  <c r="BC97" i="9"/>
  <c r="BA97" i="9"/>
  <c r="AZ97" i="9"/>
  <c r="AY97" i="9"/>
  <c r="AX97" i="9"/>
  <c r="AW97" i="9"/>
  <c r="AV97" i="9"/>
  <c r="AT97" i="9"/>
  <c r="AS97" i="9"/>
  <c r="AR97" i="9"/>
  <c r="AQ97" i="9"/>
  <c r="AP97" i="9"/>
  <c r="AO97" i="9"/>
  <c r="AM97" i="9"/>
  <c r="AL97" i="9"/>
  <c r="AK97" i="9"/>
  <c r="AJ97" i="9"/>
  <c r="AI97" i="9"/>
  <c r="AH97" i="9"/>
  <c r="AF97" i="9"/>
  <c r="AE97" i="9"/>
  <c r="AD97" i="9"/>
  <c r="AC97" i="9"/>
  <c r="AB97" i="9"/>
  <c r="AA97" i="9"/>
  <c r="Y97" i="9"/>
  <c r="X97" i="9"/>
  <c r="W97" i="9"/>
  <c r="V97" i="9"/>
  <c r="U97" i="9"/>
  <c r="T97" i="9"/>
  <c r="R97" i="9"/>
  <c r="Q97" i="9"/>
  <c r="P97" i="9"/>
  <c r="O97" i="9"/>
  <c r="N97" i="9"/>
  <c r="M97" i="9"/>
  <c r="K97" i="9"/>
  <c r="J97" i="9"/>
  <c r="I97" i="9"/>
  <c r="H97" i="9"/>
  <c r="G97" i="9"/>
  <c r="F97" i="9"/>
  <c r="BH96" i="9"/>
  <c r="BG96" i="9"/>
  <c r="BF96" i="9"/>
  <c r="BE96" i="9"/>
  <c r="BD96" i="9"/>
  <c r="BC96" i="9"/>
  <c r="BA96" i="9"/>
  <c r="AZ96" i="9"/>
  <c r="AY96" i="9"/>
  <c r="AX96" i="9"/>
  <c r="AW96" i="9"/>
  <c r="AV96" i="9"/>
  <c r="AT96" i="9"/>
  <c r="AS96" i="9"/>
  <c r="AR96" i="9"/>
  <c r="AQ96" i="9"/>
  <c r="AP96" i="9"/>
  <c r="AO96" i="9"/>
  <c r="AM96" i="9"/>
  <c r="AL96" i="9"/>
  <c r="AK96" i="9"/>
  <c r="AJ96" i="9"/>
  <c r="AI96" i="9"/>
  <c r="AH96" i="9"/>
  <c r="AF96" i="9"/>
  <c r="AE96" i="9"/>
  <c r="AD96" i="9"/>
  <c r="AC96" i="9"/>
  <c r="AB96" i="9"/>
  <c r="AA96" i="9"/>
  <c r="Y96" i="9"/>
  <c r="X96" i="9"/>
  <c r="W96" i="9"/>
  <c r="V96" i="9"/>
  <c r="U96" i="9"/>
  <c r="T96" i="9"/>
  <c r="R96" i="9"/>
  <c r="Q96" i="9"/>
  <c r="P96" i="9"/>
  <c r="O96" i="9"/>
  <c r="N96" i="9"/>
  <c r="M96" i="9"/>
  <c r="K96" i="9"/>
  <c r="J96" i="9"/>
  <c r="I96" i="9"/>
  <c r="H96" i="9"/>
  <c r="G96" i="9"/>
  <c r="F96" i="9"/>
  <c r="BH95" i="9"/>
  <c r="BG95" i="9"/>
  <c r="BF95" i="9"/>
  <c r="BE95" i="9"/>
  <c r="BD95" i="9"/>
  <c r="BC95" i="9"/>
  <c r="BA95" i="9"/>
  <c r="AZ95" i="9"/>
  <c r="AY95" i="9"/>
  <c r="AX95" i="9"/>
  <c r="AW95" i="9"/>
  <c r="AV95" i="9"/>
  <c r="AT95" i="9"/>
  <c r="AS95" i="9"/>
  <c r="AR95" i="9"/>
  <c r="AQ95" i="9"/>
  <c r="AP95" i="9"/>
  <c r="AO95" i="9"/>
  <c r="AM95" i="9"/>
  <c r="AL95" i="9"/>
  <c r="AK95" i="9"/>
  <c r="AJ95" i="9"/>
  <c r="AI95" i="9"/>
  <c r="AH95" i="9"/>
  <c r="AF95" i="9"/>
  <c r="AE95" i="9"/>
  <c r="AD95" i="9"/>
  <c r="AC95" i="9"/>
  <c r="AB95" i="9"/>
  <c r="AA95" i="9"/>
  <c r="Y95" i="9"/>
  <c r="X95" i="9"/>
  <c r="W95" i="9"/>
  <c r="V95" i="9"/>
  <c r="U95" i="9"/>
  <c r="T95" i="9"/>
  <c r="R95" i="9"/>
  <c r="Q95" i="9"/>
  <c r="P95" i="9"/>
  <c r="O95" i="9"/>
  <c r="N95" i="9"/>
  <c r="M95" i="9"/>
  <c r="K95" i="9"/>
  <c r="J95" i="9"/>
  <c r="I95" i="9"/>
  <c r="H95" i="9"/>
  <c r="G95" i="9"/>
  <c r="F95" i="9"/>
  <c r="BH94" i="9"/>
  <c r="BG94" i="9"/>
  <c r="BF94" i="9"/>
  <c r="BE94" i="9"/>
  <c r="BD94" i="9"/>
  <c r="BC94" i="9"/>
  <c r="BA94" i="9"/>
  <c r="AZ94" i="9"/>
  <c r="AY94" i="9"/>
  <c r="AX94" i="9"/>
  <c r="AW94" i="9"/>
  <c r="AV94" i="9"/>
  <c r="AT94" i="9"/>
  <c r="AS94" i="9"/>
  <c r="AR94" i="9"/>
  <c r="AQ94" i="9"/>
  <c r="AP94" i="9"/>
  <c r="AO94" i="9"/>
  <c r="AM94" i="9"/>
  <c r="AL94" i="9"/>
  <c r="AK94" i="9"/>
  <c r="AJ94" i="9"/>
  <c r="AI94" i="9"/>
  <c r="AH94" i="9"/>
  <c r="AF94" i="9"/>
  <c r="AE94" i="9"/>
  <c r="AD94" i="9"/>
  <c r="AC94" i="9"/>
  <c r="AB94" i="9"/>
  <c r="AA94" i="9"/>
  <c r="Y94" i="9"/>
  <c r="X94" i="9"/>
  <c r="W94" i="9"/>
  <c r="V94" i="9"/>
  <c r="U94" i="9"/>
  <c r="T94" i="9"/>
  <c r="R94" i="9"/>
  <c r="Q94" i="9"/>
  <c r="P94" i="9"/>
  <c r="O94" i="9"/>
  <c r="N94" i="9"/>
  <c r="M94" i="9"/>
  <c r="K94" i="9"/>
  <c r="J94" i="9"/>
  <c r="I94" i="9"/>
  <c r="H94" i="9"/>
  <c r="G94" i="9"/>
  <c r="F94" i="9"/>
  <c r="BH93" i="9"/>
  <c r="BG93" i="9"/>
  <c r="BF93" i="9"/>
  <c r="BE93" i="9"/>
  <c r="BD93" i="9"/>
  <c r="BC93" i="9"/>
  <c r="BA93" i="9"/>
  <c r="AZ93" i="9"/>
  <c r="AY93" i="9"/>
  <c r="AX93" i="9"/>
  <c r="AW93" i="9"/>
  <c r="AV93" i="9"/>
  <c r="AT93" i="9"/>
  <c r="AS93" i="9"/>
  <c r="AR93" i="9"/>
  <c r="AQ93" i="9"/>
  <c r="AP93" i="9"/>
  <c r="AO93" i="9"/>
  <c r="AM93" i="9"/>
  <c r="AL93" i="9"/>
  <c r="AK93" i="9"/>
  <c r="AJ93" i="9"/>
  <c r="AI93" i="9"/>
  <c r="AH93" i="9"/>
  <c r="AF93" i="9"/>
  <c r="AE93" i="9"/>
  <c r="AD93" i="9"/>
  <c r="AC93" i="9"/>
  <c r="AB93" i="9"/>
  <c r="AA93" i="9"/>
  <c r="Y93" i="9"/>
  <c r="X93" i="9"/>
  <c r="W93" i="9"/>
  <c r="V93" i="9"/>
  <c r="U93" i="9"/>
  <c r="T93" i="9"/>
  <c r="R93" i="9"/>
  <c r="Q93" i="9"/>
  <c r="P93" i="9"/>
  <c r="O93" i="9"/>
  <c r="N93" i="9"/>
  <c r="M93" i="9"/>
  <c r="K93" i="9"/>
  <c r="J93" i="9"/>
  <c r="I93" i="9"/>
  <c r="H93" i="9"/>
  <c r="G93" i="9"/>
  <c r="F93" i="9"/>
  <c r="BH92" i="9"/>
  <c r="BG92" i="9"/>
  <c r="BF92" i="9"/>
  <c r="BE92" i="9"/>
  <c r="BD92" i="9"/>
  <c r="BC92" i="9"/>
  <c r="BA92" i="9"/>
  <c r="AZ92" i="9"/>
  <c r="AY92" i="9"/>
  <c r="AX92" i="9"/>
  <c r="AW92" i="9"/>
  <c r="AV92" i="9"/>
  <c r="AT92" i="9"/>
  <c r="AS92" i="9"/>
  <c r="AR92" i="9"/>
  <c r="AQ92" i="9"/>
  <c r="AP92" i="9"/>
  <c r="AO92" i="9"/>
  <c r="AM92" i="9"/>
  <c r="AL92" i="9"/>
  <c r="AK92" i="9"/>
  <c r="AJ92" i="9"/>
  <c r="AI92" i="9"/>
  <c r="AH92" i="9"/>
  <c r="AF92" i="9"/>
  <c r="AE92" i="9"/>
  <c r="AD92" i="9"/>
  <c r="AC92" i="9"/>
  <c r="AB92" i="9"/>
  <c r="AA92" i="9"/>
  <c r="Y92" i="9"/>
  <c r="X92" i="9"/>
  <c r="W92" i="9"/>
  <c r="V92" i="9"/>
  <c r="U92" i="9"/>
  <c r="T92" i="9"/>
  <c r="R92" i="9"/>
  <c r="Q92" i="9"/>
  <c r="P92" i="9"/>
  <c r="O92" i="9"/>
  <c r="N92" i="9"/>
  <c r="M92" i="9"/>
  <c r="K92" i="9"/>
  <c r="J92" i="9"/>
  <c r="I92" i="9"/>
  <c r="H92" i="9"/>
  <c r="G92" i="9"/>
  <c r="F92" i="9"/>
  <c r="BH91" i="9"/>
  <c r="BG91" i="9"/>
  <c r="BF91" i="9"/>
  <c r="BE91" i="9"/>
  <c r="BD91" i="9"/>
  <c r="BC91" i="9"/>
  <c r="BA91" i="9"/>
  <c r="AZ91" i="9"/>
  <c r="AY91" i="9"/>
  <c r="AX91" i="9"/>
  <c r="AW91" i="9"/>
  <c r="AV91" i="9"/>
  <c r="AT91" i="9"/>
  <c r="AS91" i="9"/>
  <c r="AR91" i="9"/>
  <c r="AQ91" i="9"/>
  <c r="AP91" i="9"/>
  <c r="AO91" i="9"/>
  <c r="AM91" i="9"/>
  <c r="AL91" i="9"/>
  <c r="AK91" i="9"/>
  <c r="AJ91" i="9"/>
  <c r="AI91" i="9"/>
  <c r="AH91" i="9"/>
  <c r="AF91" i="9"/>
  <c r="AE91" i="9"/>
  <c r="AD91" i="9"/>
  <c r="AC91" i="9"/>
  <c r="AB91" i="9"/>
  <c r="AA91" i="9"/>
  <c r="Y91" i="9"/>
  <c r="X91" i="9"/>
  <c r="W91" i="9"/>
  <c r="V91" i="9"/>
  <c r="U91" i="9"/>
  <c r="T91" i="9"/>
  <c r="R91" i="9"/>
  <c r="Q91" i="9"/>
  <c r="P91" i="9"/>
  <c r="O91" i="9"/>
  <c r="N91" i="9"/>
  <c r="M91" i="9"/>
  <c r="K91" i="9"/>
  <c r="J91" i="9"/>
  <c r="I91" i="9"/>
  <c r="H91" i="9"/>
  <c r="G91" i="9"/>
  <c r="F91" i="9"/>
  <c r="BH90" i="9"/>
  <c r="BG90" i="9"/>
  <c r="BF90" i="9"/>
  <c r="BE90" i="9"/>
  <c r="BD90" i="9"/>
  <c r="BC90" i="9"/>
  <c r="BA90" i="9"/>
  <c r="AZ90" i="9"/>
  <c r="AY90" i="9"/>
  <c r="AX90" i="9"/>
  <c r="AW90" i="9"/>
  <c r="AV90" i="9"/>
  <c r="AT90" i="9"/>
  <c r="AS90" i="9"/>
  <c r="AR90" i="9"/>
  <c r="AQ90" i="9"/>
  <c r="AP90" i="9"/>
  <c r="AO90" i="9"/>
  <c r="AM90" i="9"/>
  <c r="AL90" i="9"/>
  <c r="AK90" i="9"/>
  <c r="AJ90" i="9"/>
  <c r="AI90" i="9"/>
  <c r="AH90" i="9"/>
  <c r="AF90" i="9"/>
  <c r="AE90" i="9"/>
  <c r="AD90" i="9"/>
  <c r="AC90" i="9"/>
  <c r="AB90" i="9"/>
  <c r="AA90" i="9"/>
  <c r="Y90" i="9"/>
  <c r="X90" i="9"/>
  <c r="W90" i="9"/>
  <c r="V90" i="9"/>
  <c r="U90" i="9"/>
  <c r="T90" i="9"/>
  <c r="R90" i="9"/>
  <c r="Q90" i="9"/>
  <c r="P90" i="9"/>
  <c r="O90" i="9"/>
  <c r="N90" i="9"/>
  <c r="M90" i="9"/>
  <c r="K90" i="9"/>
  <c r="J90" i="9"/>
  <c r="I90" i="9"/>
  <c r="H90" i="9"/>
  <c r="G90" i="9"/>
  <c r="F90" i="9"/>
  <c r="BH89" i="9"/>
  <c r="BG89" i="9"/>
  <c r="BF89" i="9"/>
  <c r="BE89" i="9"/>
  <c r="BD89" i="9"/>
  <c r="BC89" i="9"/>
  <c r="BA89" i="9"/>
  <c r="AZ89" i="9"/>
  <c r="AY89" i="9"/>
  <c r="AX89" i="9"/>
  <c r="AW89" i="9"/>
  <c r="AV89" i="9"/>
  <c r="AT89" i="9"/>
  <c r="AS89" i="9"/>
  <c r="AR89" i="9"/>
  <c r="AQ89" i="9"/>
  <c r="AP89" i="9"/>
  <c r="AO89" i="9"/>
  <c r="AM89" i="9"/>
  <c r="AL89" i="9"/>
  <c r="AK89" i="9"/>
  <c r="AJ89" i="9"/>
  <c r="AI89" i="9"/>
  <c r="AH89" i="9"/>
  <c r="AF89" i="9"/>
  <c r="AE89" i="9"/>
  <c r="AD89" i="9"/>
  <c r="AC89" i="9"/>
  <c r="AB89" i="9"/>
  <c r="AA89" i="9"/>
  <c r="Y89" i="9"/>
  <c r="X89" i="9"/>
  <c r="W89" i="9"/>
  <c r="V89" i="9"/>
  <c r="U89" i="9"/>
  <c r="T89" i="9"/>
  <c r="R89" i="9"/>
  <c r="Q89" i="9"/>
  <c r="P89" i="9"/>
  <c r="O89" i="9"/>
  <c r="N89" i="9"/>
  <c r="M89" i="9"/>
  <c r="K89" i="9"/>
  <c r="J89" i="9"/>
  <c r="I89" i="9"/>
  <c r="H89" i="9"/>
  <c r="G89" i="9"/>
  <c r="F89" i="9"/>
  <c r="BH88" i="9"/>
  <c r="BG88" i="9"/>
  <c r="BF88" i="9"/>
  <c r="BE88" i="9"/>
  <c r="BD88" i="9"/>
  <c r="BC88" i="9"/>
  <c r="BA88" i="9"/>
  <c r="AZ88" i="9"/>
  <c r="AY88" i="9"/>
  <c r="AX88" i="9"/>
  <c r="AW88" i="9"/>
  <c r="AV88" i="9"/>
  <c r="AT88" i="9"/>
  <c r="AS88" i="9"/>
  <c r="AR88" i="9"/>
  <c r="AQ88" i="9"/>
  <c r="AP88" i="9"/>
  <c r="AO88" i="9"/>
  <c r="AM88" i="9"/>
  <c r="AL88" i="9"/>
  <c r="AK88" i="9"/>
  <c r="AJ88" i="9"/>
  <c r="AI88" i="9"/>
  <c r="AH88" i="9"/>
  <c r="AF88" i="9"/>
  <c r="AE88" i="9"/>
  <c r="AD88" i="9"/>
  <c r="AC88" i="9"/>
  <c r="AB88" i="9"/>
  <c r="AA88" i="9"/>
  <c r="Y88" i="9"/>
  <c r="X88" i="9"/>
  <c r="W88" i="9"/>
  <c r="V88" i="9"/>
  <c r="U88" i="9"/>
  <c r="T88" i="9"/>
  <c r="R88" i="9"/>
  <c r="Q88" i="9"/>
  <c r="P88" i="9"/>
  <c r="O88" i="9"/>
  <c r="N88" i="9"/>
  <c r="M88" i="9"/>
  <c r="K88" i="9"/>
  <c r="J88" i="9"/>
  <c r="I88" i="9"/>
  <c r="H88" i="9"/>
  <c r="G88" i="9"/>
  <c r="F88" i="9"/>
  <c r="BH87" i="9"/>
  <c r="BG87" i="9"/>
  <c r="BF87" i="9"/>
  <c r="BE87" i="9"/>
  <c r="BD87" i="9"/>
  <c r="BC87" i="9"/>
  <c r="BA87" i="9"/>
  <c r="AZ87" i="9"/>
  <c r="AY87" i="9"/>
  <c r="AX87" i="9"/>
  <c r="AW87" i="9"/>
  <c r="AV87" i="9"/>
  <c r="AT87" i="9"/>
  <c r="AS87" i="9"/>
  <c r="AR87" i="9"/>
  <c r="AQ87" i="9"/>
  <c r="AP87" i="9"/>
  <c r="AO87" i="9"/>
  <c r="AM87" i="9"/>
  <c r="AL87" i="9"/>
  <c r="AK87" i="9"/>
  <c r="AJ87" i="9"/>
  <c r="AI87" i="9"/>
  <c r="AH87" i="9"/>
  <c r="AF87" i="9"/>
  <c r="AE87" i="9"/>
  <c r="AD87" i="9"/>
  <c r="AC87" i="9"/>
  <c r="AB87" i="9"/>
  <c r="AA87" i="9"/>
  <c r="Y87" i="9"/>
  <c r="X87" i="9"/>
  <c r="W87" i="9"/>
  <c r="V87" i="9"/>
  <c r="U87" i="9"/>
  <c r="T87" i="9"/>
  <c r="R87" i="9"/>
  <c r="Q87" i="9"/>
  <c r="P87" i="9"/>
  <c r="O87" i="9"/>
  <c r="N87" i="9"/>
  <c r="M87" i="9"/>
  <c r="K87" i="9"/>
  <c r="J87" i="9"/>
  <c r="I87" i="9"/>
  <c r="H87" i="9"/>
  <c r="G87" i="9"/>
  <c r="F87" i="9"/>
  <c r="BH86" i="9"/>
  <c r="BG86" i="9"/>
  <c r="BF86" i="9"/>
  <c r="BE86" i="9"/>
  <c r="BD86" i="9"/>
  <c r="BC86" i="9"/>
  <c r="BA86" i="9"/>
  <c r="AZ86" i="9"/>
  <c r="AY86" i="9"/>
  <c r="AX86" i="9"/>
  <c r="AW86" i="9"/>
  <c r="AV86" i="9"/>
  <c r="AT86" i="9"/>
  <c r="AS86" i="9"/>
  <c r="AR86" i="9"/>
  <c r="AQ86" i="9"/>
  <c r="AP86" i="9"/>
  <c r="AO86" i="9"/>
  <c r="AM86" i="9"/>
  <c r="AL86" i="9"/>
  <c r="AK86" i="9"/>
  <c r="AJ86" i="9"/>
  <c r="AI86" i="9"/>
  <c r="AH86" i="9"/>
  <c r="AF86" i="9"/>
  <c r="AE86" i="9"/>
  <c r="AD86" i="9"/>
  <c r="AC86" i="9"/>
  <c r="AB86" i="9"/>
  <c r="AA86" i="9"/>
  <c r="Y86" i="9"/>
  <c r="X86" i="9"/>
  <c r="W86" i="9"/>
  <c r="V86" i="9"/>
  <c r="U86" i="9"/>
  <c r="T86" i="9"/>
  <c r="R86" i="9"/>
  <c r="Q86" i="9"/>
  <c r="P86" i="9"/>
  <c r="O86" i="9"/>
  <c r="N86" i="9"/>
  <c r="M86" i="9"/>
  <c r="K86" i="9"/>
  <c r="J86" i="9"/>
  <c r="I86" i="9"/>
  <c r="H86" i="9"/>
  <c r="G86" i="9"/>
  <c r="F86" i="9"/>
  <c r="BH85" i="9"/>
  <c r="BG85" i="9"/>
  <c r="BF85" i="9"/>
  <c r="BE85" i="9"/>
  <c r="BD85" i="9"/>
  <c r="BC85" i="9"/>
  <c r="BA85" i="9"/>
  <c r="AZ85" i="9"/>
  <c r="AY85" i="9"/>
  <c r="AX85" i="9"/>
  <c r="AW85" i="9"/>
  <c r="AV85" i="9"/>
  <c r="AT85" i="9"/>
  <c r="AS85" i="9"/>
  <c r="AR85" i="9"/>
  <c r="AQ85" i="9"/>
  <c r="AP85" i="9"/>
  <c r="AO85" i="9"/>
  <c r="AM85" i="9"/>
  <c r="AL85" i="9"/>
  <c r="AK85" i="9"/>
  <c r="AJ85" i="9"/>
  <c r="AI85" i="9"/>
  <c r="AH85" i="9"/>
  <c r="AF85" i="9"/>
  <c r="AE85" i="9"/>
  <c r="AD85" i="9"/>
  <c r="AC85" i="9"/>
  <c r="AB85" i="9"/>
  <c r="AA85" i="9"/>
  <c r="Y85" i="9"/>
  <c r="X85" i="9"/>
  <c r="W85" i="9"/>
  <c r="V85" i="9"/>
  <c r="U85" i="9"/>
  <c r="T85" i="9"/>
  <c r="R85" i="9"/>
  <c r="Q85" i="9"/>
  <c r="P85" i="9"/>
  <c r="O85" i="9"/>
  <c r="N85" i="9"/>
  <c r="M85" i="9"/>
  <c r="K85" i="9"/>
  <c r="J85" i="9"/>
  <c r="I85" i="9"/>
  <c r="H85" i="9"/>
  <c r="G85" i="9"/>
  <c r="F85" i="9"/>
  <c r="BH84" i="9"/>
  <c r="BG84" i="9"/>
  <c r="BF84" i="9"/>
  <c r="BE84" i="9"/>
  <c r="BD84" i="9"/>
  <c r="BC84" i="9"/>
  <c r="BA84" i="9"/>
  <c r="AZ84" i="9"/>
  <c r="AY84" i="9"/>
  <c r="AX84" i="9"/>
  <c r="AW84" i="9"/>
  <c r="AV84" i="9"/>
  <c r="AT84" i="9"/>
  <c r="AS84" i="9"/>
  <c r="AR84" i="9"/>
  <c r="AQ84" i="9"/>
  <c r="AP84" i="9"/>
  <c r="AO84" i="9"/>
  <c r="AM84" i="9"/>
  <c r="AL84" i="9"/>
  <c r="AK84" i="9"/>
  <c r="AJ84" i="9"/>
  <c r="AI84" i="9"/>
  <c r="AH84" i="9"/>
  <c r="AF84" i="9"/>
  <c r="AE84" i="9"/>
  <c r="AD84" i="9"/>
  <c r="AC84" i="9"/>
  <c r="AB84" i="9"/>
  <c r="AA84" i="9"/>
  <c r="Y84" i="9"/>
  <c r="X84" i="9"/>
  <c r="W84" i="9"/>
  <c r="V84" i="9"/>
  <c r="U84" i="9"/>
  <c r="T84" i="9"/>
  <c r="R84" i="9"/>
  <c r="Q84" i="9"/>
  <c r="P84" i="9"/>
  <c r="O84" i="9"/>
  <c r="N84" i="9"/>
  <c r="M84" i="9"/>
  <c r="K84" i="9"/>
  <c r="J84" i="9"/>
  <c r="I84" i="9"/>
  <c r="H84" i="9"/>
  <c r="G84" i="9"/>
  <c r="F84" i="9"/>
  <c r="BH83" i="9"/>
  <c r="BG83" i="9"/>
  <c r="BF83" i="9"/>
  <c r="BE83" i="9"/>
  <c r="BD83" i="9"/>
  <c r="BC83" i="9"/>
  <c r="BA83" i="9"/>
  <c r="AZ83" i="9"/>
  <c r="AY83" i="9"/>
  <c r="AX83" i="9"/>
  <c r="AW83" i="9"/>
  <c r="AV83" i="9"/>
  <c r="AT83" i="9"/>
  <c r="AS83" i="9"/>
  <c r="AR83" i="9"/>
  <c r="AQ83" i="9"/>
  <c r="AP83" i="9"/>
  <c r="AO83" i="9"/>
  <c r="AM83" i="9"/>
  <c r="AL83" i="9"/>
  <c r="AK83" i="9"/>
  <c r="AJ83" i="9"/>
  <c r="AI83" i="9"/>
  <c r="AH83" i="9"/>
  <c r="AF83" i="9"/>
  <c r="AE83" i="9"/>
  <c r="AD83" i="9"/>
  <c r="AC83" i="9"/>
  <c r="AB83" i="9"/>
  <c r="AA83" i="9"/>
  <c r="Y83" i="9"/>
  <c r="X83" i="9"/>
  <c r="W83" i="9"/>
  <c r="V83" i="9"/>
  <c r="U83" i="9"/>
  <c r="T83" i="9"/>
  <c r="R83" i="9"/>
  <c r="Q83" i="9"/>
  <c r="P83" i="9"/>
  <c r="O83" i="9"/>
  <c r="N83" i="9"/>
  <c r="M83" i="9"/>
  <c r="K83" i="9"/>
  <c r="J83" i="9"/>
  <c r="I83" i="9"/>
  <c r="H83" i="9"/>
  <c r="G83" i="9"/>
  <c r="F83" i="9"/>
  <c r="BH82" i="9"/>
  <c r="BG82" i="9"/>
  <c r="BF82" i="9"/>
  <c r="BE82" i="9"/>
  <c r="BD82" i="9"/>
  <c r="BC82" i="9"/>
  <c r="BA82" i="9"/>
  <c r="AZ82" i="9"/>
  <c r="AY82" i="9"/>
  <c r="AX82" i="9"/>
  <c r="AW82" i="9"/>
  <c r="AV82" i="9"/>
  <c r="AT82" i="9"/>
  <c r="AS82" i="9"/>
  <c r="AR82" i="9"/>
  <c r="AQ82" i="9"/>
  <c r="AP82" i="9"/>
  <c r="AO82" i="9"/>
  <c r="AM82" i="9"/>
  <c r="AL82" i="9"/>
  <c r="AK82" i="9"/>
  <c r="AJ82" i="9"/>
  <c r="AI82" i="9"/>
  <c r="AH82" i="9"/>
  <c r="AF82" i="9"/>
  <c r="AE82" i="9"/>
  <c r="AD82" i="9"/>
  <c r="AC82" i="9"/>
  <c r="AB82" i="9"/>
  <c r="AA82" i="9"/>
  <c r="Y82" i="9"/>
  <c r="X82" i="9"/>
  <c r="W82" i="9"/>
  <c r="V82" i="9"/>
  <c r="U82" i="9"/>
  <c r="T82" i="9"/>
  <c r="R82" i="9"/>
  <c r="Q82" i="9"/>
  <c r="P82" i="9"/>
  <c r="O82" i="9"/>
  <c r="N82" i="9"/>
  <c r="M82" i="9"/>
  <c r="K82" i="9"/>
  <c r="J82" i="9"/>
  <c r="I82" i="9"/>
  <c r="H82" i="9"/>
  <c r="G82" i="9"/>
  <c r="F82" i="9"/>
  <c r="BH81" i="9"/>
  <c r="BG81" i="9"/>
  <c r="BF81" i="9"/>
  <c r="BE81" i="9"/>
  <c r="BD81" i="9"/>
  <c r="BC81" i="9"/>
  <c r="BA81" i="9"/>
  <c r="AZ81" i="9"/>
  <c r="AY81" i="9"/>
  <c r="AX81" i="9"/>
  <c r="AW81" i="9"/>
  <c r="AV81" i="9"/>
  <c r="AT81" i="9"/>
  <c r="AS81" i="9"/>
  <c r="AR81" i="9"/>
  <c r="AQ81" i="9"/>
  <c r="AP81" i="9"/>
  <c r="AO81" i="9"/>
  <c r="AM81" i="9"/>
  <c r="AL81" i="9"/>
  <c r="AK81" i="9"/>
  <c r="AJ81" i="9"/>
  <c r="AI81" i="9"/>
  <c r="AH81" i="9"/>
  <c r="AF81" i="9"/>
  <c r="AE81" i="9"/>
  <c r="AD81" i="9"/>
  <c r="AC81" i="9"/>
  <c r="AB81" i="9"/>
  <c r="AA81" i="9"/>
  <c r="Y81" i="9"/>
  <c r="X81" i="9"/>
  <c r="W81" i="9"/>
  <c r="V81" i="9"/>
  <c r="U81" i="9"/>
  <c r="T81" i="9"/>
  <c r="R81" i="9"/>
  <c r="Q81" i="9"/>
  <c r="P81" i="9"/>
  <c r="O81" i="9"/>
  <c r="N81" i="9"/>
  <c r="M81" i="9"/>
  <c r="K81" i="9"/>
  <c r="J81" i="9"/>
  <c r="I81" i="9"/>
  <c r="H81" i="9"/>
  <c r="G81" i="9"/>
  <c r="F81" i="9"/>
  <c r="BH80" i="9"/>
  <c r="BG80" i="9"/>
  <c r="BF80" i="9"/>
  <c r="BE80" i="9"/>
  <c r="BD80" i="9"/>
  <c r="BC80" i="9"/>
  <c r="BA80" i="9"/>
  <c r="AZ80" i="9"/>
  <c r="AY80" i="9"/>
  <c r="AX80" i="9"/>
  <c r="AW80" i="9"/>
  <c r="AV80" i="9"/>
  <c r="AT80" i="9"/>
  <c r="AS80" i="9"/>
  <c r="AR80" i="9"/>
  <c r="AQ80" i="9"/>
  <c r="AP80" i="9"/>
  <c r="AO80" i="9"/>
  <c r="AM80" i="9"/>
  <c r="AL80" i="9"/>
  <c r="AK80" i="9"/>
  <c r="AJ80" i="9"/>
  <c r="AI80" i="9"/>
  <c r="AH80" i="9"/>
  <c r="AF80" i="9"/>
  <c r="AE80" i="9"/>
  <c r="AD80" i="9"/>
  <c r="AC80" i="9"/>
  <c r="AB80" i="9"/>
  <c r="AA80" i="9"/>
  <c r="Y80" i="9"/>
  <c r="X80" i="9"/>
  <c r="W80" i="9"/>
  <c r="V80" i="9"/>
  <c r="U80" i="9"/>
  <c r="T80" i="9"/>
  <c r="R80" i="9"/>
  <c r="Q80" i="9"/>
  <c r="P80" i="9"/>
  <c r="O80" i="9"/>
  <c r="N80" i="9"/>
  <c r="M80" i="9"/>
  <c r="K80" i="9"/>
  <c r="J80" i="9"/>
  <c r="I80" i="9"/>
  <c r="H80" i="9"/>
  <c r="G80" i="9"/>
  <c r="F80" i="9"/>
  <c r="BH79" i="9"/>
  <c r="BG79" i="9"/>
  <c r="BF79" i="9"/>
  <c r="BE79" i="9"/>
  <c r="BD79" i="9"/>
  <c r="BC79" i="9"/>
  <c r="BA79" i="9"/>
  <c r="AZ79" i="9"/>
  <c r="AY79" i="9"/>
  <c r="AX79" i="9"/>
  <c r="AW79" i="9"/>
  <c r="AV79" i="9"/>
  <c r="AT79" i="9"/>
  <c r="AS79" i="9"/>
  <c r="AR79" i="9"/>
  <c r="AQ79" i="9"/>
  <c r="AP79" i="9"/>
  <c r="AO79" i="9"/>
  <c r="AM79" i="9"/>
  <c r="AL79" i="9"/>
  <c r="AK79" i="9"/>
  <c r="AJ79" i="9"/>
  <c r="AI79" i="9"/>
  <c r="AH79" i="9"/>
  <c r="AF79" i="9"/>
  <c r="AE79" i="9"/>
  <c r="AD79" i="9"/>
  <c r="AC79" i="9"/>
  <c r="AB79" i="9"/>
  <c r="AA79" i="9"/>
  <c r="Y79" i="9"/>
  <c r="X79" i="9"/>
  <c r="W79" i="9"/>
  <c r="V79" i="9"/>
  <c r="U79" i="9"/>
  <c r="T79" i="9"/>
  <c r="R79" i="9"/>
  <c r="Q79" i="9"/>
  <c r="P79" i="9"/>
  <c r="O79" i="9"/>
  <c r="N79" i="9"/>
  <c r="M79" i="9"/>
  <c r="K79" i="9"/>
  <c r="J79" i="9"/>
  <c r="I79" i="9"/>
  <c r="H79" i="9"/>
  <c r="G79" i="9"/>
  <c r="F79" i="9"/>
  <c r="BH78" i="9"/>
  <c r="BG78" i="9"/>
  <c r="BF78" i="9"/>
  <c r="BE78" i="9"/>
  <c r="BD78" i="9"/>
  <c r="BC78" i="9"/>
  <c r="BA78" i="9"/>
  <c r="AZ78" i="9"/>
  <c r="AY78" i="9"/>
  <c r="AX78" i="9"/>
  <c r="AW78" i="9"/>
  <c r="AV78" i="9"/>
  <c r="AT78" i="9"/>
  <c r="AS78" i="9"/>
  <c r="AR78" i="9"/>
  <c r="AQ78" i="9"/>
  <c r="AP78" i="9"/>
  <c r="AO78" i="9"/>
  <c r="AM78" i="9"/>
  <c r="AL78" i="9"/>
  <c r="AK78" i="9"/>
  <c r="AJ78" i="9"/>
  <c r="AI78" i="9"/>
  <c r="AH78" i="9"/>
  <c r="AF78" i="9"/>
  <c r="AE78" i="9"/>
  <c r="AD78" i="9"/>
  <c r="AC78" i="9"/>
  <c r="AB78" i="9"/>
  <c r="AA78" i="9"/>
  <c r="Y78" i="9"/>
  <c r="X78" i="9"/>
  <c r="W78" i="9"/>
  <c r="V78" i="9"/>
  <c r="U78" i="9"/>
  <c r="T78" i="9"/>
  <c r="R78" i="9"/>
  <c r="Q78" i="9"/>
  <c r="P78" i="9"/>
  <c r="O78" i="9"/>
  <c r="N78" i="9"/>
  <c r="M78" i="9"/>
  <c r="K78" i="9"/>
  <c r="J78" i="9"/>
  <c r="I78" i="9"/>
  <c r="H78" i="9"/>
  <c r="G78" i="9"/>
  <c r="F78" i="9"/>
  <c r="BH77" i="9"/>
  <c r="BG77" i="9"/>
  <c r="BF77" i="9"/>
  <c r="BE77" i="9"/>
  <c r="BD77" i="9"/>
  <c r="BC77" i="9"/>
  <c r="BA77" i="9"/>
  <c r="AZ77" i="9"/>
  <c r="AY77" i="9"/>
  <c r="AX77" i="9"/>
  <c r="AW77" i="9"/>
  <c r="AV77" i="9"/>
  <c r="AT77" i="9"/>
  <c r="AS77" i="9"/>
  <c r="AR77" i="9"/>
  <c r="AQ77" i="9"/>
  <c r="AP77" i="9"/>
  <c r="AO77" i="9"/>
  <c r="AM77" i="9"/>
  <c r="AL77" i="9"/>
  <c r="AK77" i="9"/>
  <c r="AJ77" i="9"/>
  <c r="AI77" i="9"/>
  <c r="AH77" i="9"/>
  <c r="AF77" i="9"/>
  <c r="AE77" i="9"/>
  <c r="AD77" i="9"/>
  <c r="AC77" i="9"/>
  <c r="AB77" i="9"/>
  <c r="AA77" i="9"/>
  <c r="Y77" i="9"/>
  <c r="X77" i="9"/>
  <c r="W77" i="9"/>
  <c r="V77" i="9"/>
  <c r="U77" i="9"/>
  <c r="T77" i="9"/>
  <c r="R77" i="9"/>
  <c r="Q77" i="9"/>
  <c r="P77" i="9"/>
  <c r="O77" i="9"/>
  <c r="N77" i="9"/>
  <c r="M77" i="9"/>
  <c r="K77" i="9"/>
  <c r="J77" i="9"/>
  <c r="I77" i="9"/>
  <c r="H77" i="9"/>
  <c r="G77" i="9"/>
  <c r="F77" i="9"/>
  <c r="BH76" i="9"/>
  <c r="BG76" i="9"/>
  <c r="BF76" i="9"/>
  <c r="BE76" i="9"/>
  <c r="BD76" i="9"/>
  <c r="BC76" i="9"/>
  <c r="BA76" i="9"/>
  <c r="AZ76" i="9"/>
  <c r="AY76" i="9"/>
  <c r="AX76" i="9"/>
  <c r="AW76" i="9"/>
  <c r="AV76" i="9"/>
  <c r="AT76" i="9"/>
  <c r="AS76" i="9"/>
  <c r="AR76" i="9"/>
  <c r="AQ76" i="9"/>
  <c r="AP76" i="9"/>
  <c r="AO76" i="9"/>
  <c r="AM76" i="9"/>
  <c r="AL76" i="9"/>
  <c r="AK76" i="9"/>
  <c r="AJ76" i="9"/>
  <c r="AI76" i="9"/>
  <c r="AH76" i="9"/>
  <c r="AF76" i="9"/>
  <c r="AE76" i="9"/>
  <c r="AD76" i="9"/>
  <c r="AC76" i="9"/>
  <c r="AB76" i="9"/>
  <c r="AA76" i="9"/>
  <c r="Y76" i="9"/>
  <c r="X76" i="9"/>
  <c r="W76" i="9"/>
  <c r="V76" i="9"/>
  <c r="U76" i="9"/>
  <c r="T76" i="9"/>
  <c r="R76" i="9"/>
  <c r="Q76" i="9"/>
  <c r="P76" i="9"/>
  <c r="O76" i="9"/>
  <c r="N76" i="9"/>
  <c r="M76" i="9"/>
  <c r="K76" i="9"/>
  <c r="J76" i="9"/>
  <c r="I76" i="9"/>
  <c r="H76" i="9"/>
  <c r="G76" i="9"/>
  <c r="F76" i="9"/>
  <c r="BH75" i="9"/>
  <c r="BG75" i="9"/>
  <c r="BF75" i="9"/>
  <c r="BE75" i="9"/>
  <c r="BD75" i="9"/>
  <c r="BC75" i="9"/>
  <c r="BA75" i="9"/>
  <c r="AZ75" i="9"/>
  <c r="AY75" i="9"/>
  <c r="AX75" i="9"/>
  <c r="AW75" i="9"/>
  <c r="AV75" i="9"/>
  <c r="AT75" i="9"/>
  <c r="AS75" i="9"/>
  <c r="AR75" i="9"/>
  <c r="AQ75" i="9"/>
  <c r="AP75" i="9"/>
  <c r="AO75" i="9"/>
  <c r="AM75" i="9"/>
  <c r="AL75" i="9"/>
  <c r="AK75" i="9"/>
  <c r="AJ75" i="9"/>
  <c r="AI75" i="9"/>
  <c r="AH75" i="9"/>
  <c r="AF75" i="9"/>
  <c r="AE75" i="9"/>
  <c r="AD75" i="9"/>
  <c r="AC75" i="9"/>
  <c r="AB75" i="9"/>
  <c r="AA75" i="9"/>
  <c r="Y75" i="9"/>
  <c r="X75" i="9"/>
  <c r="W75" i="9"/>
  <c r="V75" i="9"/>
  <c r="U75" i="9"/>
  <c r="T75" i="9"/>
  <c r="R75" i="9"/>
  <c r="Q75" i="9"/>
  <c r="P75" i="9"/>
  <c r="O75" i="9"/>
  <c r="N75" i="9"/>
  <c r="M75" i="9"/>
  <c r="K75" i="9"/>
  <c r="J75" i="9"/>
  <c r="I75" i="9"/>
  <c r="H75" i="9"/>
  <c r="G75" i="9"/>
  <c r="F75" i="9"/>
  <c r="BH74" i="9"/>
  <c r="BG74" i="9"/>
  <c r="BF74" i="9"/>
  <c r="BE74" i="9"/>
  <c r="BD74" i="9"/>
  <c r="BC74" i="9"/>
  <c r="BA74" i="9"/>
  <c r="AZ74" i="9"/>
  <c r="AY74" i="9"/>
  <c r="AX74" i="9"/>
  <c r="AW74" i="9"/>
  <c r="AV74" i="9"/>
  <c r="AT74" i="9"/>
  <c r="AS74" i="9"/>
  <c r="AR74" i="9"/>
  <c r="AQ74" i="9"/>
  <c r="AP74" i="9"/>
  <c r="AO74" i="9"/>
  <c r="AM74" i="9"/>
  <c r="AL74" i="9"/>
  <c r="AK74" i="9"/>
  <c r="AJ74" i="9"/>
  <c r="AI74" i="9"/>
  <c r="AH74" i="9"/>
  <c r="AF74" i="9"/>
  <c r="AE74" i="9"/>
  <c r="AD74" i="9"/>
  <c r="AC74" i="9"/>
  <c r="AB74" i="9"/>
  <c r="AA74" i="9"/>
  <c r="Y74" i="9"/>
  <c r="X74" i="9"/>
  <c r="W74" i="9"/>
  <c r="V74" i="9"/>
  <c r="U74" i="9"/>
  <c r="T74" i="9"/>
  <c r="R74" i="9"/>
  <c r="Q74" i="9"/>
  <c r="P74" i="9"/>
  <c r="O74" i="9"/>
  <c r="N74" i="9"/>
  <c r="M74" i="9"/>
  <c r="K74" i="9"/>
  <c r="J74" i="9"/>
  <c r="I74" i="9"/>
  <c r="H74" i="9"/>
  <c r="G74" i="9"/>
  <c r="F74" i="9"/>
  <c r="BH73" i="9"/>
  <c r="BG73" i="9"/>
  <c r="BF73" i="9"/>
  <c r="BE73" i="9"/>
  <c r="BD73" i="9"/>
  <c r="BC73" i="9"/>
  <c r="BA73" i="9"/>
  <c r="AZ73" i="9"/>
  <c r="AY73" i="9"/>
  <c r="AX73" i="9"/>
  <c r="AW73" i="9"/>
  <c r="AV73" i="9"/>
  <c r="AT73" i="9"/>
  <c r="AS73" i="9"/>
  <c r="AR73" i="9"/>
  <c r="AQ73" i="9"/>
  <c r="AP73" i="9"/>
  <c r="AO73" i="9"/>
  <c r="AM73" i="9"/>
  <c r="AL73" i="9"/>
  <c r="AK73" i="9"/>
  <c r="AJ73" i="9"/>
  <c r="AI73" i="9"/>
  <c r="AH73" i="9"/>
  <c r="AF73" i="9"/>
  <c r="AE73" i="9"/>
  <c r="AD73" i="9"/>
  <c r="AC73" i="9"/>
  <c r="AB73" i="9"/>
  <c r="AA73" i="9"/>
  <c r="Y73" i="9"/>
  <c r="X73" i="9"/>
  <c r="W73" i="9"/>
  <c r="V73" i="9"/>
  <c r="U73" i="9"/>
  <c r="T73" i="9"/>
  <c r="R73" i="9"/>
  <c r="Q73" i="9"/>
  <c r="P73" i="9"/>
  <c r="O73" i="9"/>
  <c r="N73" i="9"/>
  <c r="M73" i="9"/>
  <c r="K73" i="9"/>
  <c r="J73" i="9"/>
  <c r="I73" i="9"/>
  <c r="H73" i="9"/>
  <c r="G73" i="9"/>
  <c r="F73" i="9"/>
  <c r="BH72" i="9"/>
  <c r="BG72" i="9"/>
  <c r="BF72" i="9"/>
  <c r="BE72" i="9"/>
  <c r="BD72" i="9"/>
  <c r="BC72" i="9"/>
  <c r="BA72" i="9"/>
  <c r="AZ72" i="9"/>
  <c r="AY72" i="9"/>
  <c r="AX72" i="9"/>
  <c r="AW72" i="9"/>
  <c r="AV72" i="9"/>
  <c r="AT72" i="9"/>
  <c r="AS72" i="9"/>
  <c r="AR72" i="9"/>
  <c r="AQ72" i="9"/>
  <c r="AP72" i="9"/>
  <c r="AO72" i="9"/>
  <c r="AM72" i="9"/>
  <c r="AL72" i="9"/>
  <c r="AK72" i="9"/>
  <c r="AJ72" i="9"/>
  <c r="AI72" i="9"/>
  <c r="AH72" i="9"/>
  <c r="AF72" i="9"/>
  <c r="AE72" i="9"/>
  <c r="AD72" i="9"/>
  <c r="AC72" i="9"/>
  <c r="AB72" i="9"/>
  <c r="AA72" i="9"/>
  <c r="Y72" i="9"/>
  <c r="X72" i="9"/>
  <c r="W72" i="9"/>
  <c r="V72" i="9"/>
  <c r="U72" i="9"/>
  <c r="T72" i="9"/>
  <c r="R72" i="9"/>
  <c r="Q72" i="9"/>
  <c r="P72" i="9"/>
  <c r="O72" i="9"/>
  <c r="N72" i="9"/>
  <c r="M72" i="9"/>
  <c r="K72" i="9"/>
  <c r="J72" i="9"/>
  <c r="I72" i="9"/>
  <c r="H72" i="9"/>
  <c r="G72" i="9"/>
  <c r="F72" i="9"/>
  <c r="BH71" i="9"/>
  <c r="BG71" i="9"/>
  <c r="BF71" i="9"/>
  <c r="BE71" i="9"/>
  <c r="BD71" i="9"/>
  <c r="BC71" i="9"/>
  <c r="BA71" i="9"/>
  <c r="AZ71" i="9"/>
  <c r="AY71" i="9"/>
  <c r="AX71" i="9"/>
  <c r="AW71" i="9"/>
  <c r="AV71" i="9"/>
  <c r="AT71" i="9"/>
  <c r="AS71" i="9"/>
  <c r="AR71" i="9"/>
  <c r="AQ71" i="9"/>
  <c r="AP71" i="9"/>
  <c r="AO71" i="9"/>
  <c r="AM71" i="9"/>
  <c r="AL71" i="9"/>
  <c r="AK71" i="9"/>
  <c r="AJ71" i="9"/>
  <c r="AI71" i="9"/>
  <c r="AH71" i="9"/>
  <c r="AF71" i="9"/>
  <c r="AE71" i="9"/>
  <c r="AD71" i="9"/>
  <c r="AC71" i="9"/>
  <c r="AB71" i="9"/>
  <c r="AA71" i="9"/>
  <c r="Y71" i="9"/>
  <c r="X71" i="9"/>
  <c r="W71" i="9"/>
  <c r="V71" i="9"/>
  <c r="U71" i="9"/>
  <c r="T71" i="9"/>
  <c r="R71" i="9"/>
  <c r="Q71" i="9"/>
  <c r="P71" i="9"/>
  <c r="O71" i="9"/>
  <c r="N71" i="9"/>
  <c r="M71" i="9"/>
  <c r="K71" i="9"/>
  <c r="J71" i="9"/>
  <c r="I71" i="9"/>
  <c r="H71" i="9"/>
  <c r="G71" i="9"/>
  <c r="F71" i="9"/>
  <c r="BH70" i="9"/>
  <c r="BG70" i="9"/>
  <c r="BF70" i="9"/>
  <c r="BE70" i="9"/>
  <c r="BD70" i="9"/>
  <c r="BC70" i="9"/>
  <c r="BA70" i="9"/>
  <c r="AZ70" i="9"/>
  <c r="AY70" i="9"/>
  <c r="AX70" i="9"/>
  <c r="AW70" i="9"/>
  <c r="AV70" i="9"/>
  <c r="AT70" i="9"/>
  <c r="AS70" i="9"/>
  <c r="AR70" i="9"/>
  <c r="AQ70" i="9"/>
  <c r="AP70" i="9"/>
  <c r="AO70" i="9"/>
  <c r="AM70" i="9"/>
  <c r="AL70" i="9"/>
  <c r="AK70" i="9"/>
  <c r="AJ70" i="9"/>
  <c r="AI70" i="9"/>
  <c r="AH70" i="9"/>
  <c r="AF70" i="9"/>
  <c r="AE70" i="9"/>
  <c r="AD70" i="9"/>
  <c r="AC70" i="9"/>
  <c r="AB70" i="9"/>
  <c r="AA70" i="9"/>
  <c r="Y70" i="9"/>
  <c r="X70" i="9"/>
  <c r="W70" i="9"/>
  <c r="V70" i="9"/>
  <c r="U70" i="9"/>
  <c r="T70" i="9"/>
  <c r="R70" i="9"/>
  <c r="Q70" i="9"/>
  <c r="P70" i="9"/>
  <c r="O70" i="9"/>
  <c r="N70" i="9"/>
  <c r="M70" i="9"/>
  <c r="K70" i="9"/>
  <c r="J70" i="9"/>
  <c r="I70" i="9"/>
  <c r="H70" i="9"/>
  <c r="G70" i="9"/>
  <c r="F70" i="9"/>
  <c r="BH69" i="9"/>
  <c r="BG69" i="9"/>
  <c r="BF69" i="9"/>
  <c r="BE69" i="9"/>
  <c r="BD69" i="9"/>
  <c r="BC69" i="9"/>
  <c r="BA69" i="9"/>
  <c r="AZ69" i="9"/>
  <c r="AY69" i="9"/>
  <c r="AX69" i="9"/>
  <c r="AW69" i="9"/>
  <c r="AV69" i="9"/>
  <c r="AT69" i="9"/>
  <c r="AS69" i="9"/>
  <c r="AR69" i="9"/>
  <c r="AQ69" i="9"/>
  <c r="AP69" i="9"/>
  <c r="AO69" i="9"/>
  <c r="AM69" i="9"/>
  <c r="AL69" i="9"/>
  <c r="AK69" i="9"/>
  <c r="AJ69" i="9"/>
  <c r="AI69" i="9"/>
  <c r="AH69" i="9"/>
  <c r="AF69" i="9"/>
  <c r="AE69" i="9"/>
  <c r="AD69" i="9"/>
  <c r="AC69" i="9"/>
  <c r="AB69" i="9"/>
  <c r="AA69" i="9"/>
  <c r="Y69" i="9"/>
  <c r="X69" i="9"/>
  <c r="W69" i="9"/>
  <c r="V69" i="9"/>
  <c r="U69" i="9"/>
  <c r="T69" i="9"/>
  <c r="R69" i="9"/>
  <c r="Q69" i="9"/>
  <c r="P69" i="9"/>
  <c r="O69" i="9"/>
  <c r="N69" i="9"/>
  <c r="M69" i="9"/>
  <c r="K69" i="9"/>
  <c r="J69" i="9"/>
  <c r="I69" i="9"/>
  <c r="H69" i="9"/>
  <c r="G69" i="9"/>
  <c r="F69" i="9"/>
  <c r="BH68" i="9"/>
  <c r="BG68" i="9"/>
  <c r="BF68" i="9"/>
  <c r="BE68" i="9"/>
  <c r="BD68" i="9"/>
  <c r="BC68" i="9"/>
  <c r="BA68" i="9"/>
  <c r="AZ68" i="9"/>
  <c r="AY68" i="9"/>
  <c r="AX68" i="9"/>
  <c r="AW68" i="9"/>
  <c r="AV68" i="9"/>
  <c r="AT68" i="9"/>
  <c r="AS68" i="9"/>
  <c r="AR68" i="9"/>
  <c r="AQ68" i="9"/>
  <c r="AP68" i="9"/>
  <c r="AO68" i="9"/>
  <c r="AM68" i="9"/>
  <c r="AL68" i="9"/>
  <c r="AK68" i="9"/>
  <c r="AJ68" i="9"/>
  <c r="AI68" i="9"/>
  <c r="AH68" i="9"/>
  <c r="AF68" i="9"/>
  <c r="AE68" i="9"/>
  <c r="AD68" i="9"/>
  <c r="AC68" i="9"/>
  <c r="AB68" i="9"/>
  <c r="AA68" i="9"/>
  <c r="Y68" i="9"/>
  <c r="X68" i="9"/>
  <c r="W68" i="9"/>
  <c r="V68" i="9"/>
  <c r="U68" i="9"/>
  <c r="T68" i="9"/>
  <c r="R68" i="9"/>
  <c r="Q68" i="9"/>
  <c r="P68" i="9"/>
  <c r="O68" i="9"/>
  <c r="N68" i="9"/>
  <c r="M68" i="9"/>
  <c r="K68" i="9"/>
  <c r="J68" i="9"/>
  <c r="I68" i="9"/>
  <c r="H68" i="9"/>
  <c r="G68" i="9"/>
  <c r="F68" i="9"/>
  <c r="BH67" i="9"/>
  <c r="BG67" i="9"/>
  <c r="BF67" i="9"/>
  <c r="BE67" i="9"/>
  <c r="BD67" i="9"/>
  <c r="BC67" i="9"/>
  <c r="BA67" i="9"/>
  <c r="AZ67" i="9"/>
  <c r="AY67" i="9"/>
  <c r="AX67" i="9"/>
  <c r="AW67" i="9"/>
  <c r="AV67" i="9"/>
  <c r="AT67" i="9"/>
  <c r="AS67" i="9"/>
  <c r="AR67" i="9"/>
  <c r="AQ67" i="9"/>
  <c r="AP67" i="9"/>
  <c r="AO67" i="9"/>
  <c r="AM67" i="9"/>
  <c r="AL67" i="9"/>
  <c r="AK67" i="9"/>
  <c r="AJ67" i="9"/>
  <c r="AI67" i="9"/>
  <c r="AH67" i="9"/>
  <c r="AF67" i="9"/>
  <c r="AE67" i="9"/>
  <c r="AD67" i="9"/>
  <c r="AC67" i="9"/>
  <c r="AB67" i="9"/>
  <c r="AA67" i="9"/>
  <c r="Y67" i="9"/>
  <c r="X67" i="9"/>
  <c r="W67" i="9"/>
  <c r="V67" i="9"/>
  <c r="U67" i="9"/>
  <c r="T67" i="9"/>
  <c r="R67" i="9"/>
  <c r="Q67" i="9"/>
  <c r="P67" i="9"/>
  <c r="O67" i="9"/>
  <c r="N67" i="9"/>
  <c r="M67" i="9"/>
  <c r="K67" i="9"/>
  <c r="J67" i="9"/>
  <c r="I67" i="9"/>
  <c r="H67" i="9"/>
  <c r="G67" i="9"/>
  <c r="F67" i="9"/>
  <c r="BH66" i="9"/>
  <c r="BG66" i="9"/>
  <c r="BF66" i="9"/>
  <c r="BE66" i="9"/>
  <c r="BD66" i="9"/>
  <c r="BC66" i="9"/>
  <c r="BA66" i="9"/>
  <c r="AZ66" i="9"/>
  <c r="AY66" i="9"/>
  <c r="AX66" i="9"/>
  <c r="AW66" i="9"/>
  <c r="AV66" i="9"/>
  <c r="AT66" i="9"/>
  <c r="AS66" i="9"/>
  <c r="AR66" i="9"/>
  <c r="AQ66" i="9"/>
  <c r="AP66" i="9"/>
  <c r="AO66" i="9"/>
  <c r="AM66" i="9"/>
  <c r="AL66" i="9"/>
  <c r="AK66" i="9"/>
  <c r="AJ66" i="9"/>
  <c r="AI66" i="9"/>
  <c r="AH66" i="9"/>
  <c r="AF66" i="9"/>
  <c r="AE66" i="9"/>
  <c r="AD66" i="9"/>
  <c r="AC66" i="9"/>
  <c r="AB66" i="9"/>
  <c r="AA66" i="9"/>
  <c r="Y66" i="9"/>
  <c r="X66" i="9"/>
  <c r="W66" i="9"/>
  <c r="V66" i="9"/>
  <c r="U66" i="9"/>
  <c r="T66" i="9"/>
  <c r="R66" i="9"/>
  <c r="Q66" i="9"/>
  <c r="P66" i="9"/>
  <c r="O66" i="9"/>
  <c r="N66" i="9"/>
  <c r="M66" i="9"/>
  <c r="K66" i="9"/>
  <c r="J66" i="9"/>
  <c r="I66" i="9"/>
  <c r="H66" i="9"/>
  <c r="G66" i="9"/>
  <c r="F66" i="9"/>
  <c r="BH65" i="9"/>
  <c r="BG65" i="9"/>
  <c r="BF65" i="9"/>
  <c r="BE65" i="9"/>
  <c r="BD65" i="9"/>
  <c r="BC65" i="9"/>
  <c r="BA65" i="9"/>
  <c r="AZ65" i="9"/>
  <c r="AY65" i="9"/>
  <c r="AX65" i="9"/>
  <c r="AW65" i="9"/>
  <c r="AV65" i="9"/>
  <c r="AT65" i="9"/>
  <c r="AS65" i="9"/>
  <c r="AR65" i="9"/>
  <c r="AQ65" i="9"/>
  <c r="AP65" i="9"/>
  <c r="AO65" i="9"/>
  <c r="AM65" i="9"/>
  <c r="AL65" i="9"/>
  <c r="AK65" i="9"/>
  <c r="AJ65" i="9"/>
  <c r="AI65" i="9"/>
  <c r="AH65" i="9"/>
  <c r="AF65" i="9"/>
  <c r="AE65" i="9"/>
  <c r="AD65" i="9"/>
  <c r="AC65" i="9"/>
  <c r="AB65" i="9"/>
  <c r="AA65" i="9"/>
  <c r="Y65" i="9"/>
  <c r="X65" i="9"/>
  <c r="W65" i="9"/>
  <c r="V65" i="9"/>
  <c r="U65" i="9"/>
  <c r="T65" i="9"/>
  <c r="R65" i="9"/>
  <c r="Q65" i="9"/>
  <c r="P65" i="9"/>
  <c r="O65" i="9"/>
  <c r="N65" i="9"/>
  <c r="M65" i="9"/>
  <c r="K65" i="9"/>
  <c r="J65" i="9"/>
  <c r="I65" i="9"/>
  <c r="H65" i="9"/>
  <c r="G65" i="9"/>
  <c r="F65" i="9"/>
  <c r="BH64" i="9"/>
  <c r="BG64" i="9"/>
  <c r="BF64" i="9"/>
  <c r="BE64" i="9"/>
  <c r="BD64" i="9"/>
  <c r="BC64" i="9"/>
  <c r="BA64" i="9"/>
  <c r="AZ64" i="9"/>
  <c r="AY64" i="9"/>
  <c r="AX64" i="9"/>
  <c r="AW64" i="9"/>
  <c r="AV64" i="9"/>
  <c r="AT64" i="9"/>
  <c r="AS64" i="9"/>
  <c r="AR64" i="9"/>
  <c r="AQ64" i="9"/>
  <c r="AP64" i="9"/>
  <c r="AO64" i="9"/>
  <c r="AM64" i="9"/>
  <c r="AL64" i="9"/>
  <c r="AK64" i="9"/>
  <c r="AJ64" i="9"/>
  <c r="AI64" i="9"/>
  <c r="AH64" i="9"/>
  <c r="AF64" i="9"/>
  <c r="AE64" i="9"/>
  <c r="AD64" i="9"/>
  <c r="AC64" i="9"/>
  <c r="AB64" i="9"/>
  <c r="AA64" i="9"/>
  <c r="Y64" i="9"/>
  <c r="X64" i="9"/>
  <c r="W64" i="9"/>
  <c r="V64" i="9"/>
  <c r="U64" i="9"/>
  <c r="T64" i="9"/>
  <c r="R64" i="9"/>
  <c r="Q64" i="9"/>
  <c r="P64" i="9"/>
  <c r="O64" i="9"/>
  <c r="N64" i="9"/>
  <c r="M64" i="9"/>
  <c r="K64" i="9"/>
  <c r="J64" i="9"/>
  <c r="I64" i="9"/>
  <c r="H64" i="9"/>
  <c r="G64" i="9"/>
  <c r="F64" i="9"/>
  <c r="BH63" i="9"/>
  <c r="BG63" i="9"/>
  <c r="BF63" i="9"/>
  <c r="BE63" i="9"/>
  <c r="BD63" i="9"/>
  <c r="BC63" i="9"/>
  <c r="BA63" i="9"/>
  <c r="AZ63" i="9"/>
  <c r="AY63" i="9"/>
  <c r="AX63" i="9"/>
  <c r="AW63" i="9"/>
  <c r="AV63" i="9"/>
  <c r="AT63" i="9"/>
  <c r="AS63" i="9"/>
  <c r="AR63" i="9"/>
  <c r="AQ63" i="9"/>
  <c r="AP63" i="9"/>
  <c r="AO63" i="9"/>
  <c r="AM63" i="9"/>
  <c r="AL63" i="9"/>
  <c r="AK63" i="9"/>
  <c r="AJ63" i="9"/>
  <c r="AI63" i="9"/>
  <c r="AH63" i="9"/>
  <c r="AF63" i="9"/>
  <c r="AE63" i="9"/>
  <c r="AD63" i="9"/>
  <c r="AC63" i="9"/>
  <c r="AB63" i="9"/>
  <c r="AA63" i="9"/>
  <c r="Y63" i="9"/>
  <c r="X63" i="9"/>
  <c r="W63" i="9"/>
  <c r="V63" i="9"/>
  <c r="U63" i="9"/>
  <c r="T63" i="9"/>
  <c r="R63" i="9"/>
  <c r="Q63" i="9"/>
  <c r="P63" i="9"/>
  <c r="O63" i="9"/>
  <c r="N63" i="9"/>
  <c r="M63" i="9"/>
  <c r="K63" i="9"/>
  <c r="J63" i="9"/>
  <c r="I63" i="9"/>
  <c r="H63" i="9"/>
  <c r="G63" i="9"/>
  <c r="F63" i="9"/>
  <c r="BH62" i="9"/>
  <c r="BG62" i="9"/>
  <c r="BF62" i="9"/>
  <c r="BE62" i="9"/>
  <c r="BD62" i="9"/>
  <c r="BC62" i="9"/>
  <c r="BA62" i="9"/>
  <c r="AZ62" i="9"/>
  <c r="AY62" i="9"/>
  <c r="AX62" i="9"/>
  <c r="AW62" i="9"/>
  <c r="AV62" i="9"/>
  <c r="AT62" i="9"/>
  <c r="AS62" i="9"/>
  <c r="AR62" i="9"/>
  <c r="AQ62" i="9"/>
  <c r="AP62" i="9"/>
  <c r="AO62" i="9"/>
  <c r="AM62" i="9"/>
  <c r="AL62" i="9"/>
  <c r="AK62" i="9"/>
  <c r="AJ62" i="9"/>
  <c r="AI62" i="9"/>
  <c r="AH62" i="9"/>
  <c r="AF62" i="9"/>
  <c r="AE62" i="9"/>
  <c r="AD62" i="9"/>
  <c r="AC62" i="9"/>
  <c r="AB62" i="9"/>
  <c r="AA62" i="9"/>
  <c r="Y62" i="9"/>
  <c r="X62" i="9"/>
  <c r="W62" i="9"/>
  <c r="V62" i="9"/>
  <c r="U62" i="9"/>
  <c r="T62" i="9"/>
  <c r="R62" i="9"/>
  <c r="Q62" i="9"/>
  <c r="P62" i="9"/>
  <c r="O62" i="9"/>
  <c r="N62" i="9"/>
  <c r="M62" i="9"/>
  <c r="K62" i="9"/>
  <c r="J62" i="9"/>
  <c r="I62" i="9"/>
  <c r="H62" i="9"/>
  <c r="G62" i="9"/>
  <c r="F62" i="9"/>
  <c r="BH61" i="9"/>
  <c r="BG61" i="9"/>
  <c r="BF61" i="9"/>
  <c r="BE61" i="9"/>
  <c r="BD61" i="9"/>
  <c r="BC61" i="9"/>
  <c r="BA61" i="9"/>
  <c r="AZ61" i="9"/>
  <c r="AY61" i="9"/>
  <c r="AX61" i="9"/>
  <c r="AW61" i="9"/>
  <c r="AV61" i="9"/>
  <c r="AT61" i="9"/>
  <c r="AS61" i="9"/>
  <c r="AR61" i="9"/>
  <c r="AQ61" i="9"/>
  <c r="AP61" i="9"/>
  <c r="AO61" i="9"/>
  <c r="AM61" i="9"/>
  <c r="AL61" i="9"/>
  <c r="AK61" i="9"/>
  <c r="AJ61" i="9"/>
  <c r="AI61" i="9"/>
  <c r="AH61" i="9"/>
  <c r="AF61" i="9"/>
  <c r="AE61" i="9"/>
  <c r="AD61" i="9"/>
  <c r="AC61" i="9"/>
  <c r="AB61" i="9"/>
  <c r="AA61" i="9"/>
  <c r="Y61" i="9"/>
  <c r="X61" i="9"/>
  <c r="W61" i="9"/>
  <c r="V61" i="9"/>
  <c r="U61" i="9"/>
  <c r="T61" i="9"/>
  <c r="R61" i="9"/>
  <c r="Q61" i="9"/>
  <c r="P61" i="9"/>
  <c r="O61" i="9"/>
  <c r="N61" i="9"/>
  <c r="M61" i="9"/>
  <c r="K61" i="9"/>
  <c r="J61" i="9"/>
  <c r="I61" i="9"/>
  <c r="H61" i="9"/>
  <c r="G61" i="9"/>
  <c r="F61" i="9"/>
  <c r="BH60" i="9"/>
  <c r="BG60" i="9"/>
  <c r="BF60" i="9"/>
  <c r="BE60" i="9"/>
  <c r="BD60" i="9"/>
  <c r="BC60" i="9"/>
  <c r="BA60" i="9"/>
  <c r="AZ60" i="9"/>
  <c r="AY60" i="9"/>
  <c r="AX60" i="9"/>
  <c r="AW60" i="9"/>
  <c r="AV60" i="9"/>
  <c r="AT60" i="9"/>
  <c r="AS60" i="9"/>
  <c r="AR60" i="9"/>
  <c r="AQ60" i="9"/>
  <c r="AP60" i="9"/>
  <c r="AO60" i="9"/>
  <c r="AM60" i="9"/>
  <c r="AL60" i="9"/>
  <c r="AK60" i="9"/>
  <c r="AJ60" i="9"/>
  <c r="AI60" i="9"/>
  <c r="AH60" i="9"/>
  <c r="AF60" i="9"/>
  <c r="AE60" i="9"/>
  <c r="AD60" i="9"/>
  <c r="AC60" i="9"/>
  <c r="AB60" i="9"/>
  <c r="AA60" i="9"/>
  <c r="Y60" i="9"/>
  <c r="X60" i="9"/>
  <c r="W60" i="9"/>
  <c r="V60" i="9"/>
  <c r="U60" i="9"/>
  <c r="T60" i="9"/>
  <c r="R60" i="9"/>
  <c r="Q60" i="9"/>
  <c r="P60" i="9"/>
  <c r="O60" i="9"/>
  <c r="N60" i="9"/>
  <c r="M60" i="9"/>
  <c r="K60" i="9"/>
  <c r="J60" i="9"/>
  <c r="I60" i="9"/>
  <c r="H60" i="9"/>
  <c r="G60" i="9"/>
  <c r="F60" i="9"/>
  <c r="BH59" i="9"/>
  <c r="BG59" i="9"/>
  <c r="BF59" i="9"/>
  <c r="BE59" i="9"/>
  <c r="BD59" i="9"/>
  <c r="BC59" i="9"/>
  <c r="BA59" i="9"/>
  <c r="AZ59" i="9"/>
  <c r="AY59" i="9"/>
  <c r="AX59" i="9"/>
  <c r="AW59" i="9"/>
  <c r="AV59" i="9"/>
  <c r="AT59" i="9"/>
  <c r="AS59" i="9"/>
  <c r="AR59" i="9"/>
  <c r="AQ59" i="9"/>
  <c r="AP59" i="9"/>
  <c r="AO59" i="9"/>
  <c r="AM59" i="9"/>
  <c r="AL59" i="9"/>
  <c r="AK59" i="9"/>
  <c r="AJ59" i="9"/>
  <c r="AI59" i="9"/>
  <c r="AH59" i="9"/>
  <c r="AF59" i="9"/>
  <c r="AE59" i="9"/>
  <c r="AD59" i="9"/>
  <c r="AC59" i="9"/>
  <c r="AB59" i="9"/>
  <c r="AA59" i="9"/>
  <c r="Y59" i="9"/>
  <c r="X59" i="9"/>
  <c r="W59" i="9"/>
  <c r="V59" i="9"/>
  <c r="U59" i="9"/>
  <c r="T59" i="9"/>
  <c r="R59" i="9"/>
  <c r="Q59" i="9"/>
  <c r="P59" i="9"/>
  <c r="O59" i="9"/>
  <c r="N59" i="9"/>
  <c r="M59" i="9"/>
  <c r="K59" i="9"/>
  <c r="J59" i="9"/>
  <c r="I59" i="9"/>
  <c r="H59" i="9"/>
  <c r="G59" i="9"/>
  <c r="F59" i="9"/>
  <c r="BH58" i="9"/>
  <c r="BG58" i="9"/>
  <c r="BF58" i="9"/>
  <c r="BE58" i="9"/>
  <c r="BD58" i="9"/>
  <c r="BC58" i="9"/>
  <c r="BA58" i="9"/>
  <c r="AZ58" i="9"/>
  <c r="AY58" i="9"/>
  <c r="AX58" i="9"/>
  <c r="AW58" i="9"/>
  <c r="AV58" i="9"/>
  <c r="AT58" i="9"/>
  <c r="AS58" i="9"/>
  <c r="AR58" i="9"/>
  <c r="AQ58" i="9"/>
  <c r="AP58" i="9"/>
  <c r="AO58" i="9"/>
  <c r="AM58" i="9"/>
  <c r="AL58" i="9"/>
  <c r="AK58" i="9"/>
  <c r="AJ58" i="9"/>
  <c r="AI58" i="9"/>
  <c r="AH58" i="9"/>
  <c r="AF58" i="9"/>
  <c r="AE58" i="9"/>
  <c r="AD58" i="9"/>
  <c r="AC58" i="9"/>
  <c r="AB58" i="9"/>
  <c r="AA58" i="9"/>
  <c r="Y58" i="9"/>
  <c r="X58" i="9"/>
  <c r="W58" i="9"/>
  <c r="V58" i="9"/>
  <c r="U58" i="9"/>
  <c r="T58" i="9"/>
  <c r="R58" i="9"/>
  <c r="Q58" i="9"/>
  <c r="P58" i="9"/>
  <c r="O58" i="9"/>
  <c r="N58" i="9"/>
  <c r="M58" i="9"/>
  <c r="K58" i="9"/>
  <c r="J58" i="9"/>
  <c r="I58" i="9"/>
  <c r="H58" i="9"/>
  <c r="G58" i="9"/>
  <c r="F58" i="9"/>
  <c r="BH57" i="9"/>
  <c r="BG57" i="9"/>
  <c r="BF57" i="9"/>
  <c r="BE57" i="9"/>
  <c r="BD57" i="9"/>
  <c r="BC57" i="9"/>
  <c r="BA57" i="9"/>
  <c r="AZ57" i="9"/>
  <c r="AY57" i="9"/>
  <c r="AX57" i="9"/>
  <c r="AW57" i="9"/>
  <c r="AV57" i="9"/>
  <c r="AT57" i="9"/>
  <c r="AS57" i="9"/>
  <c r="AR57" i="9"/>
  <c r="AQ57" i="9"/>
  <c r="AP57" i="9"/>
  <c r="AO57" i="9"/>
  <c r="AM57" i="9"/>
  <c r="AL57" i="9"/>
  <c r="AK57" i="9"/>
  <c r="AJ57" i="9"/>
  <c r="AI57" i="9"/>
  <c r="AH57" i="9"/>
  <c r="AF57" i="9"/>
  <c r="AE57" i="9"/>
  <c r="AD57" i="9"/>
  <c r="AC57" i="9"/>
  <c r="AB57" i="9"/>
  <c r="AA57" i="9"/>
  <c r="Y57" i="9"/>
  <c r="X57" i="9"/>
  <c r="W57" i="9"/>
  <c r="V57" i="9"/>
  <c r="U57" i="9"/>
  <c r="T57" i="9"/>
  <c r="R57" i="9"/>
  <c r="Q57" i="9"/>
  <c r="P57" i="9"/>
  <c r="O57" i="9"/>
  <c r="N57" i="9"/>
  <c r="M57" i="9"/>
  <c r="K57" i="9"/>
  <c r="J57" i="9"/>
  <c r="I57" i="9"/>
  <c r="H57" i="9"/>
  <c r="G57" i="9"/>
  <c r="F57" i="9"/>
  <c r="BH56" i="9"/>
  <c r="BG56" i="9"/>
  <c r="BF56" i="9"/>
  <c r="BE56" i="9"/>
  <c r="BD56" i="9"/>
  <c r="BC56" i="9"/>
  <c r="BA56" i="9"/>
  <c r="AZ56" i="9"/>
  <c r="AY56" i="9"/>
  <c r="AX56" i="9"/>
  <c r="AW56" i="9"/>
  <c r="AV56" i="9"/>
  <c r="AT56" i="9"/>
  <c r="AS56" i="9"/>
  <c r="AR56" i="9"/>
  <c r="AQ56" i="9"/>
  <c r="AP56" i="9"/>
  <c r="AO56" i="9"/>
  <c r="AM56" i="9"/>
  <c r="AL56" i="9"/>
  <c r="AK56" i="9"/>
  <c r="AJ56" i="9"/>
  <c r="AI56" i="9"/>
  <c r="AH56" i="9"/>
  <c r="AF56" i="9"/>
  <c r="AE56" i="9"/>
  <c r="AD56" i="9"/>
  <c r="AC56" i="9"/>
  <c r="AB56" i="9"/>
  <c r="AA56" i="9"/>
  <c r="Y56" i="9"/>
  <c r="X56" i="9"/>
  <c r="W56" i="9"/>
  <c r="V56" i="9"/>
  <c r="U56" i="9"/>
  <c r="T56" i="9"/>
  <c r="R56" i="9"/>
  <c r="Q56" i="9"/>
  <c r="P56" i="9"/>
  <c r="O56" i="9"/>
  <c r="N56" i="9"/>
  <c r="M56" i="9"/>
  <c r="K56" i="9"/>
  <c r="J56" i="9"/>
  <c r="I56" i="9"/>
  <c r="H56" i="9"/>
  <c r="G56" i="9"/>
  <c r="F56" i="9"/>
  <c r="BH55" i="9"/>
  <c r="BG55" i="9"/>
  <c r="BF55" i="9"/>
  <c r="BE55" i="9"/>
  <c r="BD55" i="9"/>
  <c r="BC55" i="9"/>
  <c r="BA55" i="9"/>
  <c r="AZ55" i="9"/>
  <c r="AY55" i="9"/>
  <c r="AX55" i="9"/>
  <c r="AW55" i="9"/>
  <c r="AV55" i="9"/>
  <c r="AT55" i="9"/>
  <c r="AS55" i="9"/>
  <c r="AR55" i="9"/>
  <c r="AQ55" i="9"/>
  <c r="AP55" i="9"/>
  <c r="AO55" i="9"/>
  <c r="AM55" i="9"/>
  <c r="AL55" i="9"/>
  <c r="AK55" i="9"/>
  <c r="AJ55" i="9"/>
  <c r="AI55" i="9"/>
  <c r="AH55" i="9"/>
  <c r="AF55" i="9"/>
  <c r="AE55" i="9"/>
  <c r="AD55" i="9"/>
  <c r="AC55" i="9"/>
  <c r="AB55" i="9"/>
  <c r="AA55" i="9"/>
  <c r="Y55" i="9"/>
  <c r="X55" i="9"/>
  <c r="W55" i="9"/>
  <c r="V55" i="9"/>
  <c r="U55" i="9"/>
  <c r="T55" i="9"/>
  <c r="R55" i="9"/>
  <c r="Q55" i="9"/>
  <c r="P55" i="9"/>
  <c r="O55" i="9"/>
  <c r="N55" i="9"/>
  <c r="M55" i="9"/>
  <c r="K55" i="9"/>
  <c r="J55" i="9"/>
  <c r="I55" i="9"/>
  <c r="H55" i="9"/>
  <c r="G55" i="9"/>
  <c r="F55" i="9"/>
  <c r="BH54" i="9"/>
  <c r="BG54" i="9"/>
  <c r="BF54" i="9"/>
  <c r="BE54" i="9"/>
  <c r="BD54" i="9"/>
  <c r="BC54" i="9"/>
  <c r="BA54" i="9"/>
  <c r="AZ54" i="9"/>
  <c r="AY54" i="9"/>
  <c r="AX54" i="9"/>
  <c r="AW54" i="9"/>
  <c r="AV54" i="9"/>
  <c r="AT54" i="9"/>
  <c r="AS54" i="9"/>
  <c r="AR54" i="9"/>
  <c r="AQ54" i="9"/>
  <c r="AP54" i="9"/>
  <c r="AO54" i="9"/>
  <c r="AM54" i="9"/>
  <c r="AL54" i="9"/>
  <c r="AK54" i="9"/>
  <c r="AJ54" i="9"/>
  <c r="AI54" i="9"/>
  <c r="AH54" i="9"/>
  <c r="AF54" i="9"/>
  <c r="AE54" i="9"/>
  <c r="AD54" i="9"/>
  <c r="AC54" i="9"/>
  <c r="AB54" i="9"/>
  <c r="AA54" i="9"/>
  <c r="Y54" i="9"/>
  <c r="X54" i="9"/>
  <c r="W54" i="9"/>
  <c r="V54" i="9"/>
  <c r="U54" i="9"/>
  <c r="T54" i="9"/>
  <c r="R54" i="9"/>
  <c r="Q54" i="9"/>
  <c r="P54" i="9"/>
  <c r="O54" i="9"/>
  <c r="N54" i="9"/>
  <c r="M54" i="9"/>
  <c r="K54" i="9"/>
  <c r="J54" i="9"/>
  <c r="I54" i="9"/>
  <c r="H54" i="9"/>
  <c r="G54" i="9"/>
  <c r="F54" i="9"/>
  <c r="BH53" i="9"/>
  <c r="BG53" i="9"/>
  <c r="BF53" i="9"/>
  <c r="BE53" i="9"/>
  <c r="BD53" i="9"/>
  <c r="BC53" i="9"/>
  <c r="BA53" i="9"/>
  <c r="AZ53" i="9"/>
  <c r="AY53" i="9"/>
  <c r="AX53" i="9"/>
  <c r="AW53" i="9"/>
  <c r="AV53" i="9"/>
  <c r="AT53" i="9"/>
  <c r="AS53" i="9"/>
  <c r="AR53" i="9"/>
  <c r="AQ53" i="9"/>
  <c r="AP53" i="9"/>
  <c r="AO53" i="9"/>
  <c r="AM53" i="9"/>
  <c r="AL53" i="9"/>
  <c r="AK53" i="9"/>
  <c r="AJ53" i="9"/>
  <c r="AI53" i="9"/>
  <c r="AH53" i="9"/>
  <c r="AF53" i="9"/>
  <c r="AE53" i="9"/>
  <c r="AD53" i="9"/>
  <c r="AC53" i="9"/>
  <c r="AB53" i="9"/>
  <c r="AA53" i="9"/>
  <c r="Y53" i="9"/>
  <c r="X53" i="9"/>
  <c r="W53" i="9"/>
  <c r="V53" i="9"/>
  <c r="U53" i="9"/>
  <c r="T53" i="9"/>
  <c r="R53" i="9"/>
  <c r="Q53" i="9"/>
  <c r="P53" i="9"/>
  <c r="O53" i="9"/>
  <c r="N53" i="9"/>
  <c r="M53" i="9"/>
  <c r="K53" i="9"/>
  <c r="J53" i="9"/>
  <c r="I53" i="9"/>
  <c r="H53" i="9"/>
  <c r="G53" i="9"/>
  <c r="F53" i="9"/>
  <c r="BH52" i="9"/>
  <c r="BG52" i="9"/>
  <c r="BF52" i="9"/>
  <c r="BE52" i="9"/>
  <c r="BD52" i="9"/>
  <c r="BC52" i="9"/>
  <c r="BA52" i="9"/>
  <c r="AZ52" i="9"/>
  <c r="AY52" i="9"/>
  <c r="AX52" i="9"/>
  <c r="AW52" i="9"/>
  <c r="AV52" i="9"/>
  <c r="AT52" i="9"/>
  <c r="AS52" i="9"/>
  <c r="AR52" i="9"/>
  <c r="AQ52" i="9"/>
  <c r="AP52" i="9"/>
  <c r="AO52" i="9"/>
  <c r="AM52" i="9"/>
  <c r="AL52" i="9"/>
  <c r="AK52" i="9"/>
  <c r="AJ52" i="9"/>
  <c r="AI52" i="9"/>
  <c r="AH52" i="9"/>
  <c r="AF52" i="9"/>
  <c r="AE52" i="9"/>
  <c r="AD52" i="9"/>
  <c r="AC52" i="9"/>
  <c r="AB52" i="9"/>
  <c r="AA52" i="9"/>
  <c r="Y52" i="9"/>
  <c r="X52" i="9"/>
  <c r="W52" i="9"/>
  <c r="V52" i="9"/>
  <c r="U52" i="9"/>
  <c r="T52" i="9"/>
  <c r="R52" i="9"/>
  <c r="Q52" i="9"/>
  <c r="P52" i="9"/>
  <c r="O52" i="9"/>
  <c r="N52" i="9"/>
  <c r="M52" i="9"/>
  <c r="K52" i="9"/>
  <c r="J52" i="9"/>
  <c r="I52" i="9"/>
  <c r="H52" i="9"/>
  <c r="G52" i="9"/>
  <c r="F52" i="9"/>
  <c r="BH51" i="9"/>
  <c r="BG51" i="9"/>
  <c r="BF51" i="9"/>
  <c r="BE51" i="9"/>
  <c r="BD51" i="9"/>
  <c r="BC51" i="9"/>
  <c r="BA51" i="9"/>
  <c r="AZ51" i="9"/>
  <c r="AY51" i="9"/>
  <c r="AX51" i="9"/>
  <c r="AW51" i="9"/>
  <c r="AV51" i="9"/>
  <c r="AT51" i="9"/>
  <c r="AS51" i="9"/>
  <c r="AR51" i="9"/>
  <c r="AQ51" i="9"/>
  <c r="AP51" i="9"/>
  <c r="AO51" i="9"/>
  <c r="AM51" i="9"/>
  <c r="AL51" i="9"/>
  <c r="AK51" i="9"/>
  <c r="AJ51" i="9"/>
  <c r="AI51" i="9"/>
  <c r="AH51" i="9"/>
  <c r="AF51" i="9"/>
  <c r="AE51" i="9"/>
  <c r="AD51" i="9"/>
  <c r="AC51" i="9"/>
  <c r="AB51" i="9"/>
  <c r="AA51" i="9"/>
  <c r="Y51" i="9"/>
  <c r="X51" i="9"/>
  <c r="W51" i="9"/>
  <c r="V51" i="9"/>
  <c r="U51" i="9"/>
  <c r="T51" i="9"/>
  <c r="R51" i="9"/>
  <c r="Q51" i="9"/>
  <c r="P51" i="9"/>
  <c r="O51" i="9"/>
  <c r="N51" i="9"/>
  <c r="M51" i="9"/>
  <c r="K51" i="9"/>
  <c r="J51" i="9"/>
  <c r="I51" i="9"/>
  <c r="H51" i="9"/>
  <c r="G51" i="9"/>
  <c r="F51" i="9"/>
  <c r="BH50" i="9"/>
  <c r="BG50" i="9"/>
  <c r="BF50" i="9"/>
  <c r="BE50" i="9"/>
  <c r="BD50" i="9"/>
  <c r="BC50" i="9"/>
  <c r="BA50" i="9"/>
  <c r="AZ50" i="9"/>
  <c r="AY50" i="9"/>
  <c r="AX50" i="9"/>
  <c r="AW50" i="9"/>
  <c r="AV50" i="9"/>
  <c r="AT50" i="9"/>
  <c r="AS50" i="9"/>
  <c r="AR50" i="9"/>
  <c r="AQ50" i="9"/>
  <c r="AP50" i="9"/>
  <c r="AO50" i="9"/>
  <c r="AM50" i="9"/>
  <c r="AL50" i="9"/>
  <c r="AK50" i="9"/>
  <c r="AJ50" i="9"/>
  <c r="AI50" i="9"/>
  <c r="AH50" i="9"/>
  <c r="AF50" i="9"/>
  <c r="AE50" i="9"/>
  <c r="AD50" i="9"/>
  <c r="AC50" i="9"/>
  <c r="AB50" i="9"/>
  <c r="AA50" i="9"/>
  <c r="Y50" i="9"/>
  <c r="X50" i="9"/>
  <c r="W50" i="9"/>
  <c r="V50" i="9"/>
  <c r="U50" i="9"/>
  <c r="T50" i="9"/>
  <c r="R50" i="9"/>
  <c r="Q50" i="9"/>
  <c r="P50" i="9"/>
  <c r="O50" i="9"/>
  <c r="N50" i="9"/>
  <c r="M50" i="9"/>
  <c r="K50" i="9"/>
  <c r="J50" i="9"/>
  <c r="I50" i="9"/>
  <c r="H50" i="9"/>
  <c r="G50" i="9"/>
  <c r="F50" i="9"/>
  <c r="BH49" i="9"/>
  <c r="BG49" i="9"/>
  <c r="BF49" i="9"/>
  <c r="BE49" i="9"/>
  <c r="BD49" i="9"/>
  <c r="BC49" i="9"/>
  <c r="BA49" i="9"/>
  <c r="AZ49" i="9"/>
  <c r="AY49" i="9"/>
  <c r="AX49" i="9"/>
  <c r="AW49" i="9"/>
  <c r="AV49" i="9"/>
  <c r="AT49" i="9"/>
  <c r="AS49" i="9"/>
  <c r="AR49" i="9"/>
  <c r="AQ49" i="9"/>
  <c r="AP49" i="9"/>
  <c r="AO49" i="9"/>
  <c r="AM49" i="9"/>
  <c r="AL49" i="9"/>
  <c r="AK49" i="9"/>
  <c r="AJ49" i="9"/>
  <c r="AI49" i="9"/>
  <c r="AH49" i="9"/>
  <c r="AF49" i="9"/>
  <c r="AE49" i="9"/>
  <c r="AD49" i="9"/>
  <c r="AC49" i="9"/>
  <c r="AB49" i="9"/>
  <c r="AA49" i="9"/>
  <c r="Y49" i="9"/>
  <c r="X49" i="9"/>
  <c r="W49" i="9"/>
  <c r="V49" i="9"/>
  <c r="U49" i="9"/>
  <c r="T49" i="9"/>
  <c r="R49" i="9"/>
  <c r="Q49" i="9"/>
  <c r="P49" i="9"/>
  <c r="O49" i="9"/>
  <c r="N49" i="9"/>
  <c r="M49" i="9"/>
  <c r="K49" i="9"/>
  <c r="J49" i="9"/>
  <c r="I49" i="9"/>
  <c r="H49" i="9"/>
  <c r="G49" i="9"/>
  <c r="F49" i="9"/>
  <c r="BH48" i="9"/>
  <c r="BG48" i="9"/>
  <c r="BF48" i="9"/>
  <c r="BE48" i="9"/>
  <c r="BD48" i="9"/>
  <c r="BC48" i="9"/>
  <c r="BA48" i="9"/>
  <c r="AZ48" i="9"/>
  <c r="AY48" i="9"/>
  <c r="AX48" i="9"/>
  <c r="AW48" i="9"/>
  <c r="AV48" i="9"/>
  <c r="AT48" i="9"/>
  <c r="AS48" i="9"/>
  <c r="AR48" i="9"/>
  <c r="AQ48" i="9"/>
  <c r="AP48" i="9"/>
  <c r="AO48" i="9"/>
  <c r="AM48" i="9"/>
  <c r="AL48" i="9"/>
  <c r="AK48" i="9"/>
  <c r="AJ48" i="9"/>
  <c r="AI48" i="9"/>
  <c r="AH48" i="9"/>
  <c r="AF48" i="9"/>
  <c r="AE48" i="9"/>
  <c r="AD48" i="9"/>
  <c r="AC48" i="9"/>
  <c r="AB48" i="9"/>
  <c r="AA48" i="9"/>
  <c r="Y48" i="9"/>
  <c r="X48" i="9"/>
  <c r="W48" i="9"/>
  <c r="V48" i="9"/>
  <c r="U48" i="9"/>
  <c r="T48" i="9"/>
  <c r="R48" i="9"/>
  <c r="Q48" i="9"/>
  <c r="P48" i="9"/>
  <c r="O48" i="9"/>
  <c r="N48" i="9"/>
  <c r="M48" i="9"/>
  <c r="K48" i="9"/>
  <c r="J48" i="9"/>
  <c r="I48" i="9"/>
  <c r="H48" i="9"/>
  <c r="G48" i="9"/>
  <c r="F48" i="9"/>
  <c r="BH47" i="9"/>
  <c r="BG47" i="9"/>
  <c r="BF47" i="9"/>
  <c r="BE47" i="9"/>
  <c r="BD47" i="9"/>
  <c r="BC47" i="9"/>
  <c r="BA47" i="9"/>
  <c r="AZ47" i="9"/>
  <c r="AY47" i="9"/>
  <c r="AX47" i="9"/>
  <c r="AW47" i="9"/>
  <c r="AV47" i="9"/>
  <c r="AT47" i="9"/>
  <c r="AS47" i="9"/>
  <c r="AR47" i="9"/>
  <c r="AQ47" i="9"/>
  <c r="AP47" i="9"/>
  <c r="AO47" i="9"/>
  <c r="AM47" i="9"/>
  <c r="AL47" i="9"/>
  <c r="AK47" i="9"/>
  <c r="AJ47" i="9"/>
  <c r="AI47" i="9"/>
  <c r="AH47" i="9"/>
  <c r="AF47" i="9"/>
  <c r="AE47" i="9"/>
  <c r="AD47" i="9"/>
  <c r="AC47" i="9"/>
  <c r="AB47" i="9"/>
  <c r="AA47" i="9"/>
  <c r="Y47" i="9"/>
  <c r="X47" i="9"/>
  <c r="W47" i="9"/>
  <c r="V47" i="9"/>
  <c r="U47" i="9"/>
  <c r="T47" i="9"/>
  <c r="R47" i="9"/>
  <c r="Q47" i="9"/>
  <c r="P47" i="9"/>
  <c r="O47" i="9"/>
  <c r="N47" i="9"/>
  <c r="M47" i="9"/>
  <c r="K47" i="9"/>
  <c r="J47" i="9"/>
  <c r="I47" i="9"/>
  <c r="H47" i="9"/>
  <c r="G47" i="9"/>
  <c r="F47" i="9"/>
  <c r="BH46" i="9"/>
  <c r="BG46" i="9"/>
  <c r="BF46" i="9"/>
  <c r="BE46" i="9"/>
  <c r="BD46" i="9"/>
  <c r="BC46" i="9"/>
  <c r="BA46" i="9"/>
  <c r="AZ46" i="9"/>
  <c r="AY46" i="9"/>
  <c r="AX46" i="9"/>
  <c r="AW46" i="9"/>
  <c r="AV46" i="9"/>
  <c r="AT46" i="9"/>
  <c r="AS46" i="9"/>
  <c r="AR46" i="9"/>
  <c r="AQ46" i="9"/>
  <c r="AP46" i="9"/>
  <c r="AO46" i="9"/>
  <c r="AM46" i="9"/>
  <c r="AL46" i="9"/>
  <c r="AK46" i="9"/>
  <c r="AJ46" i="9"/>
  <c r="AI46" i="9"/>
  <c r="AH46" i="9"/>
  <c r="AF46" i="9"/>
  <c r="AE46" i="9"/>
  <c r="AD46" i="9"/>
  <c r="AC46" i="9"/>
  <c r="AB46" i="9"/>
  <c r="AA46" i="9"/>
  <c r="Y46" i="9"/>
  <c r="X46" i="9"/>
  <c r="W46" i="9"/>
  <c r="V46" i="9"/>
  <c r="U46" i="9"/>
  <c r="T46" i="9"/>
  <c r="R46" i="9"/>
  <c r="Q46" i="9"/>
  <c r="P46" i="9"/>
  <c r="O46" i="9"/>
  <c r="N46" i="9"/>
  <c r="M46" i="9"/>
  <c r="K46" i="9"/>
  <c r="J46" i="9"/>
  <c r="I46" i="9"/>
  <c r="H46" i="9"/>
  <c r="G46" i="9"/>
  <c r="F46" i="9"/>
  <c r="BH45" i="9"/>
  <c r="BG45" i="9"/>
  <c r="BF45" i="9"/>
  <c r="BE45" i="9"/>
  <c r="BD45" i="9"/>
  <c r="BC45" i="9"/>
  <c r="BA45" i="9"/>
  <c r="AZ45" i="9"/>
  <c r="AY45" i="9"/>
  <c r="AX45" i="9"/>
  <c r="AW45" i="9"/>
  <c r="AV45" i="9"/>
  <c r="AT45" i="9"/>
  <c r="AS45" i="9"/>
  <c r="AR45" i="9"/>
  <c r="AQ45" i="9"/>
  <c r="AP45" i="9"/>
  <c r="AO45" i="9"/>
  <c r="AM45" i="9"/>
  <c r="AL45" i="9"/>
  <c r="AK45" i="9"/>
  <c r="AJ45" i="9"/>
  <c r="AI45" i="9"/>
  <c r="AH45" i="9"/>
  <c r="AF45" i="9"/>
  <c r="AE45" i="9"/>
  <c r="AD45" i="9"/>
  <c r="AC45" i="9"/>
  <c r="AB45" i="9"/>
  <c r="AA45" i="9"/>
  <c r="Y45" i="9"/>
  <c r="X45" i="9"/>
  <c r="W45" i="9"/>
  <c r="V45" i="9"/>
  <c r="U45" i="9"/>
  <c r="T45" i="9"/>
  <c r="R45" i="9"/>
  <c r="Q45" i="9"/>
  <c r="P45" i="9"/>
  <c r="O45" i="9"/>
  <c r="N45" i="9"/>
  <c r="M45" i="9"/>
  <c r="K45" i="9"/>
  <c r="J45" i="9"/>
  <c r="I45" i="9"/>
  <c r="H45" i="9"/>
  <c r="G45" i="9"/>
  <c r="F45" i="9"/>
  <c r="BH44" i="9"/>
  <c r="BG44" i="9"/>
  <c r="BF44" i="9"/>
  <c r="BE44" i="9"/>
  <c r="BD44" i="9"/>
  <c r="BC44" i="9"/>
  <c r="BA44" i="9"/>
  <c r="AZ44" i="9"/>
  <c r="AY44" i="9"/>
  <c r="AX44" i="9"/>
  <c r="AW44" i="9"/>
  <c r="AV44" i="9"/>
  <c r="AT44" i="9"/>
  <c r="AS44" i="9"/>
  <c r="AR44" i="9"/>
  <c r="AQ44" i="9"/>
  <c r="AP44" i="9"/>
  <c r="AO44" i="9"/>
  <c r="AM44" i="9"/>
  <c r="AL44" i="9"/>
  <c r="AK44" i="9"/>
  <c r="AJ44" i="9"/>
  <c r="AI44" i="9"/>
  <c r="AH44" i="9"/>
  <c r="AF44" i="9"/>
  <c r="AE44" i="9"/>
  <c r="AD44" i="9"/>
  <c r="AC44" i="9"/>
  <c r="AB44" i="9"/>
  <c r="AA44" i="9"/>
  <c r="Y44" i="9"/>
  <c r="X44" i="9"/>
  <c r="W44" i="9"/>
  <c r="V44" i="9"/>
  <c r="U44" i="9"/>
  <c r="T44" i="9"/>
  <c r="R44" i="9"/>
  <c r="Q44" i="9"/>
  <c r="P44" i="9"/>
  <c r="O44" i="9"/>
  <c r="N44" i="9"/>
  <c r="M44" i="9"/>
  <c r="K44" i="9"/>
  <c r="J44" i="9"/>
  <c r="I44" i="9"/>
  <c r="H44" i="9"/>
  <c r="G44" i="9"/>
  <c r="F44" i="9"/>
  <c r="BH43" i="9"/>
  <c r="BG43" i="9"/>
  <c r="BF43" i="9"/>
  <c r="BE43" i="9"/>
  <c r="BD43" i="9"/>
  <c r="BC43" i="9"/>
  <c r="BA43" i="9"/>
  <c r="AZ43" i="9"/>
  <c r="AY43" i="9"/>
  <c r="AX43" i="9"/>
  <c r="AW43" i="9"/>
  <c r="AV43" i="9"/>
  <c r="AT43" i="9"/>
  <c r="AS43" i="9"/>
  <c r="AR43" i="9"/>
  <c r="AQ43" i="9"/>
  <c r="AP43" i="9"/>
  <c r="AO43" i="9"/>
  <c r="AM43" i="9"/>
  <c r="AL43" i="9"/>
  <c r="AK43" i="9"/>
  <c r="AJ43" i="9"/>
  <c r="AI43" i="9"/>
  <c r="AH43" i="9"/>
  <c r="AF43" i="9"/>
  <c r="AE43" i="9"/>
  <c r="AD43" i="9"/>
  <c r="AC43" i="9"/>
  <c r="AB43" i="9"/>
  <c r="AA43" i="9"/>
  <c r="Y43" i="9"/>
  <c r="X43" i="9"/>
  <c r="W43" i="9"/>
  <c r="V43" i="9"/>
  <c r="U43" i="9"/>
  <c r="T43" i="9"/>
  <c r="R43" i="9"/>
  <c r="Q43" i="9"/>
  <c r="P43" i="9"/>
  <c r="O43" i="9"/>
  <c r="N43" i="9"/>
  <c r="M43" i="9"/>
  <c r="K43" i="9"/>
  <c r="J43" i="9"/>
  <c r="I43" i="9"/>
  <c r="H43" i="9"/>
  <c r="G43" i="9"/>
  <c r="F43" i="9"/>
  <c r="BH42" i="9"/>
  <c r="BG42" i="9"/>
  <c r="BF42" i="9"/>
  <c r="BE42" i="9"/>
  <c r="BD42" i="9"/>
  <c r="BC42" i="9"/>
  <c r="BA42" i="9"/>
  <c r="AZ42" i="9"/>
  <c r="AY42" i="9"/>
  <c r="AX42" i="9"/>
  <c r="AW42" i="9"/>
  <c r="AV42" i="9"/>
  <c r="AT42" i="9"/>
  <c r="AS42" i="9"/>
  <c r="AR42" i="9"/>
  <c r="AQ42" i="9"/>
  <c r="AP42" i="9"/>
  <c r="AO42" i="9"/>
  <c r="AM42" i="9"/>
  <c r="AL42" i="9"/>
  <c r="AK42" i="9"/>
  <c r="AJ42" i="9"/>
  <c r="AI42" i="9"/>
  <c r="AH42" i="9"/>
  <c r="AF42" i="9"/>
  <c r="AE42" i="9"/>
  <c r="AD42" i="9"/>
  <c r="AC42" i="9"/>
  <c r="AB42" i="9"/>
  <c r="AA42" i="9"/>
  <c r="Y42" i="9"/>
  <c r="X42" i="9"/>
  <c r="W42" i="9"/>
  <c r="V42" i="9"/>
  <c r="U42" i="9"/>
  <c r="T42" i="9"/>
  <c r="R42" i="9"/>
  <c r="Q42" i="9"/>
  <c r="P42" i="9"/>
  <c r="O42" i="9"/>
  <c r="N42" i="9"/>
  <c r="M42" i="9"/>
  <c r="K42" i="9"/>
  <c r="J42" i="9"/>
  <c r="I42" i="9"/>
  <c r="H42" i="9"/>
  <c r="G42" i="9"/>
  <c r="F42" i="9"/>
  <c r="BH41" i="9"/>
  <c r="BG41" i="9"/>
  <c r="BF41" i="9"/>
  <c r="BE41" i="9"/>
  <c r="BD41" i="9"/>
  <c r="BC41" i="9"/>
  <c r="BA41" i="9"/>
  <c r="AZ41" i="9"/>
  <c r="AY41" i="9"/>
  <c r="AX41" i="9"/>
  <c r="AW41" i="9"/>
  <c r="AV41" i="9"/>
  <c r="AT41" i="9"/>
  <c r="AS41" i="9"/>
  <c r="AR41" i="9"/>
  <c r="AQ41" i="9"/>
  <c r="AP41" i="9"/>
  <c r="AO41" i="9"/>
  <c r="AM41" i="9"/>
  <c r="AL41" i="9"/>
  <c r="AK41" i="9"/>
  <c r="AJ41" i="9"/>
  <c r="AI41" i="9"/>
  <c r="AH41" i="9"/>
  <c r="AF41" i="9"/>
  <c r="AE41" i="9"/>
  <c r="AD41" i="9"/>
  <c r="AC41" i="9"/>
  <c r="AB41" i="9"/>
  <c r="AA41" i="9"/>
  <c r="Y41" i="9"/>
  <c r="X41" i="9"/>
  <c r="W41" i="9"/>
  <c r="V41" i="9"/>
  <c r="U41" i="9"/>
  <c r="T41" i="9"/>
  <c r="R41" i="9"/>
  <c r="Q41" i="9"/>
  <c r="P41" i="9"/>
  <c r="O41" i="9"/>
  <c r="N41" i="9"/>
  <c r="M41" i="9"/>
  <c r="K41" i="9"/>
  <c r="J41" i="9"/>
  <c r="I41" i="9"/>
  <c r="H41" i="9"/>
  <c r="G41" i="9"/>
  <c r="F41" i="9"/>
  <c r="BH40" i="9"/>
  <c r="BG40" i="9"/>
  <c r="BF40" i="9"/>
  <c r="BE40" i="9"/>
  <c r="BD40" i="9"/>
  <c r="BC40" i="9"/>
  <c r="BA40" i="9"/>
  <c r="AZ40" i="9"/>
  <c r="AY40" i="9"/>
  <c r="AX40" i="9"/>
  <c r="AW40" i="9"/>
  <c r="AV40" i="9"/>
  <c r="AT40" i="9"/>
  <c r="AS40" i="9"/>
  <c r="AR40" i="9"/>
  <c r="AQ40" i="9"/>
  <c r="AP40" i="9"/>
  <c r="AO40" i="9"/>
  <c r="AM40" i="9"/>
  <c r="AL40" i="9"/>
  <c r="AK40" i="9"/>
  <c r="AJ40" i="9"/>
  <c r="AI40" i="9"/>
  <c r="AH40" i="9"/>
  <c r="AF40" i="9"/>
  <c r="AE40" i="9"/>
  <c r="AD40" i="9"/>
  <c r="AC40" i="9"/>
  <c r="AB40" i="9"/>
  <c r="AA40" i="9"/>
  <c r="Y40" i="9"/>
  <c r="X40" i="9"/>
  <c r="W40" i="9"/>
  <c r="V40" i="9"/>
  <c r="U40" i="9"/>
  <c r="T40" i="9"/>
  <c r="R40" i="9"/>
  <c r="Q40" i="9"/>
  <c r="P40" i="9"/>
  <c r="O40" i="9"/>
  <c r="N40" i="9"/>
  <c r="M40" i="9"/>
  <c r="K40" i="9"/>
  <c r="J40" i="9"/>
  <c r="I40" i="9"/>
  <c r="H40" i="9"/>
  <c r="G40" i="9"/>
  <c r="F40" i="9"/>
  <c r="BH39" i="9"/>
  <c r="BG39" i="9"/>
  <c r="BF39" i="9"/>
  <c r="BE39" i="9"/>
  <c r="BD39" i="9"/>
  <c r="BC39" i="9"/>
  <c r="BA39" i="9"/>
  <c r="AZ39" i="9"/>
  <c r="AY39" i="9"/>
  <c r="AX39" i="9"/>
  <c r="AW39" i="9"/>
  <c r="AV39" i="9"/>
  <c r="AT39" i="9"/>
  <c r="AS39" i="9"/>
  <c r="AR39" i="9"/>
  <c r="AQ39" i="9"/>
  <c r="AP39" i="9"/>
  <c r="AO39" i="9"/>
  <c r="AM39" i="9"/>
  <c r="AL39" i="9"/>
  <c r="AK39" i="9"/>
  <c r="AJ39" i="9"/>
  <c r="AI39" i="9"/>
  <c r="AH39" i="9"/>
  <c r="AF39" i="9"/>
  <c r="AE39" i="9"/>
  <c r="AD39" i="9"/>
  <c r="AC39" i="9"/>
  <c r="AB39" i="9"/>
  <c r="AA39" i="9"/>
  <c r="Y39" i="9"/>
  <c r="X39" i="9"/>
  <c r="W39" i="9"/>
  <c r="V39" i="9"/>
  <c r="U39" i="9"/>
  <c r="T39" i="9"/>
  <c r="R39" i="9"/>
  <c r="Q39" i="9"/>
  <c r="P39" i="9"/>
  <c r="O39" i="9"/>
  <c r="N39" i="9"/>
  <c r="M39" i="9"/>
  <c r="K39" i="9"/>
  <c r="J39" i="9"/>
  <c r="I39" i="9"/>
  <c r="H39" i="9"/>
  <c r="G39" i="9"/>
  <c r="F39" i="9"/>
  <c r="BH38" i="9"/>
  <c r="BG38" i="9"/>
  <c r="BF38" i="9"/>
  <c r="BE38" i="9"/>
  <c r="BD38" i="9"/>
  <c r="BC38" i="9"/>
  <c r="BA38" i="9"/>
  <c r="AZ38" i="9"/>
  <c r="AY38" i="9"/>
  <c r="AX38" i="9"/>
  <c r="AW38" i="9"/>
  <c r="AV38" i="9"/>
  <c r="AT38" i="9"/>
  <c r="AS38" i="9"/>
  <c r="AR38" i="9"/>
  <c r="AQ38" i="9"/>
  <c r="AP38" i="9"/>
  <c r="AO38" i="9"/>
  <c r="AM38" i="9"/>
  <c r="AL38" i="9"/>
  <c r="AK38" i="9"/>
  <c r="AJ38" i="9"/>
  <c r="AI38" i="9"/>
  <c r="AH38" i="9"/>
  <c r="AF38" i="9"/>
  <c r="AE38" i="9"/>
  <c r="AD38" i="9"/>
  <c r="AC38" i="9"/>
  <c r="AB38" i="9"/>
  <c r="AA38" i="9"/>
  <c r="Y38" i="9"/>
  <c r="X38" i="9"/>
  <c r="W38" i="9"/>
  <c r="V38" i="9"/>
  <c r="U38" i="9"/>
  <c r="T38" i="9"/>
  <c r="R38" i="9"/>
  <c r="Q38" i="9"/>
  <c r="P38" i="9"/>
  <c r="O38" i="9"/>
  <c r="N38" i="9"/>
  <c r="M38" i="9"/>
  <c r="K38" i="9"/>
  <c r="J38" i="9"/>
  <c r="I38" i="9"/>
  <c r="H38" i="9"/>
  <c r="G38" i="9"/>
  <c r="F38" i="9"/>
  <c r="BH37" i="9"/>
  <c r="BG37" i="9"/>
  <c r="BF37" i="9"/>
  <c r="BE37" i="9"/>
  <c r="BD37" i="9"/>
  <c r="BC37" i="9"/>
  <c r="BA37" i="9"/>
  <c r="AZ37" i="9"/>
  <c r="AY37" i="9"/>
  <c r="AX37" i="9"/>
  <c r="AW37" i="9"/>
  <c r="AV37" i="9"/>
  <c r="AT37" i="9"/>
  <c r="AS37" i="9"/>
  <c r="AR37" i="9"/>
  <c r="AQ37" i="9"/>
  <c r="AP37" i="9"/>
  <c r="AO37" i="9"/>
  <c r="AM37" i="9"/>
  <c r="AL37" i="9"/>
  <c r="AK37" i="9"/>
  <c r="AJ37" i="9"/>
  <c r="AI37" i="9"/>
  <c r="AH37" i="9"/>
  <c r="AF37" i="9"/>
  <c r="AE37" i="9"/>
  <c r="AD37" i="9"/>
  <c r="AC37" i="9"/>
  <c r="AB37" i="9"/>
  <c r="AA37" i="9"/>
  <c r="Y37" i="9"/>
  <c r="X37" i="9"/>
  <c r="W37" i="9"/>
  <c r="V37" i="9"/>
  <c r="U37" i="9"/>
  <c r="T37" i="9"/>
  <c r="R37" i="9"/>
  <c r="Q37" i="9"/>
  <c r="P37" i="9"/>
  <c r="O37" i="9"/>
  <c r="N37" i="9"/>
  <c r="M37" i="9"/>
  <c r="K37" i="9"/>
  <c r="J37" i="9"/>
  <c r="I37" i="9"/>
  <c r="H37" i="9"/>
  <c r="G37" i="9"/>
  <c r="F37" i="9"/>
  <c r="BH36" i="9"/>
  <c r="BG36" i="9"/>
  <c r="BF36" i="9"/>
  <c r="BE36" i="9"/>
  <c r="BD36" i="9"/>
  <c r="BC36" i="9"/>
  <c r="BA36" i="9"/>
  <c r="AZ36" i="9"/>
  <c r="AY36" i="9"/>
  <c r="AX36" i="9"/>
  <c r="AW36" i="9"/>
  <c r="AV36" i="9"/>
  <c r="AT36" i="9"/>
  <c r="AS36" i="9"/>
  <c r="AR36" i="9"/>
  <c r="AQ36" i="9"/>
  <c r="AP36" i="9"/>
  <c r="AO36" i="9"/>
  <c r="AM36" i="9"/>
  <c r="AL36" i="9"/>
  <c r="AK36" i="9"/>
  <c r="AJ36" i="9"/>
  <c r="AI36" i="9"/>
  <c r="AH36" i="9"/>
  <c r="AF36" i="9"/>
  <c r="AE36" i="9"/>
  <c r="AD36" i="9"/>
  <c r="AC36" i="9"/>
  <c r="AB36" i="9"/>
  <c r="AA36" i="9"/>
  <c r="Y36" i="9"/>
  <c r="X36" i="9"/>
  <c r="W36" i="9"/>
  <c r="V36" i="9"/>
  <c r="U36" i="9"/>
  <c r="T36" i="9"/>
  <c r="R36" i="9"/>
  <c r="Q36" i="9"/>
  <c r="P36" i="9"/>
  <c r="O36" i="9"/>
  <c r="N36" i="9"/>
  <c r="M36" i="9"/>
  <c r="K36" i="9"/>
  <c r="J36" i="9"/>
  <c r="I36" i="9"/>
  <c r="H36" i="9"/>
  <c r="G36" i="9"/>
  <c r="F36" i="9"/>
  <c r="BH35" i="9"/>
  <c r="BG35" i="9"/>
  <c r="BF35" i="9"/>
  <c r="BE35" i="9"/>
  <c r="BD35" i="9"/>
  <c r="BC35" i="9"/>
  <c r="BA35" i="9"/>
  <c r="AZ35" i="9"/>
  <c r="AY35" i="9"/>
  <c r="AX35" i="9"/>
  <c r="AW35" i="9"/>
  <c r="AV35" i="9"/>
  <c r="AT35" i="9"/>
  <c r="AS35" i="9"/>
  <c r="AR35" i="9"/>
  <c r="AQ35" i="9"/>
  <c r="AP35" i="9"/>
  <c r="AO35" i="9"/>
  <c r="AM35" i="9"/>
  <c r="AL35" i="9"/>
  <c r="AK35" i="9"/>
  <c r="AJ35" i="9"/>
  <c r="AI35" i="9"/>
  <c r="AH35" i="9"/>
  <c r="AF35" i="9"/>
  <c r="AE35" i="9"/>
  <c r="AD35" i="9"/>
  <c r="AC35" i="9"/>
  <c r="AB35" i="9"/>
  <c r="AA35" i="9"/>
  <c r="Y35" i="9"/>
  <c r="X35" i="9"/>
  <c r="W35" i="9"/>
  <c r="V35" i="9"/>
  <c r="U35" i="9"/>
  <c r="T35" i="9"/>
  <c r="R35" i="9"/>
  <c r="Q35" i="9"/>
  <c r="P35" i="9"/>
  <c r="O35" i="9"/>
  <c r="N35" i="9"/>
  <c r="M35" i="9"/>
  <c r="K35" i="9"/>
  <c r="J35" i="9"/>
  <c r="I35" i="9"/>
  <c r="H35" i="9"/>
  <c r="G35" i="9"/>
  <c r="F35" i="9"/>
  <c r="BH34" i="9"/>
  <c r="BG34" i="9"/>
  <c r="BF34" i="9"/>
  <c r="BE34" i="9"/>
  <c r="BD34" i="9"/>
  <c r="BC34" i="9"/>
  <c r="BA34" i="9"/>
  <c r="AZ34" i="9"/>
  <c r="AY34" i="9"/>
  <c r="AX34" i="9"/>
  <c r="AW34" i="9"/>
  <c r="AV34" i="9"/>
  <c r="AT34" i="9"/>
  <c r="AS34" i="9"/>
  <c r="AR34" i="9"/>
  <c r="AQ34" i="9"/>
  <c r="AP34" i="9"/>
  <c r="AO34" i="9"/>
  <c r="AM34" i="9"/>
  <c r="AL34" i="9"/>
  <c r="AK34" i="9"/>
  <c r="AJ34" i="9"/>
  <c r="AI34" i="9"/>
  <c r="AH34" i="9"/>
  <c r="AF34" i="9"/>
  <c r="AE34" i="9"/>
  <c r="AD34" i="9"/>
  <c r="AC34" i="9"/>
  <c r="AB34" i="9"/>
  <c r="AA34" i="9"/>
  <c r="Y34" i="9"/>
  <c r="X34" i="9"/>
  <c r="W34" i="9"/>
  <c r="V34" i="9"/>
  <c r="U34" i="9"/>
  <c r="T34" i="9"/>
  <c r="R34" i="9"/>
  <c r="Q34" i="9"/>
  <c r="P34" i="9"/>
  <c r="O34" i="9"/>
  <c r="N34" i="9"/>
  <c r="M34" i="9"/>
  <c r="K34" i="9"/>
  <c r="J34" i="9"/>
  <c r="I34" i="9"/>
  <c r="H34" i="9"/>
  <c r="G34" i="9"/>
  <c r="F34" i="9"/>
  <c r="BH33" i="9"/>
  <c r="BG33" i="9"/>
  <c r="BF33" i="9"/>
  <c r="BE33" i="9"/>
  <c r="BD33" i="9"/>
  <c r="BC33" i="9"/>
  <c r="BA33" i="9"/>
  <c r="AZ33" i="9"/>
  <c r="AY33" i="9"/>
  <c r="AX33" i="9"/>
  <c r="AW33" i="9"/>
  <c r="AV33" i="9"/>
  <c r="AT33" i="9"/>
  <c r="AS33" i="9"/>
  <c r="AR33" i="9"/>
  <c r="AQ33" i="9"/>
  <c r="AP33" i="9"/>
  <c r="AO33" i="9"/>
  <c r="AM33" i="9"/>
  <c r="AL33" i="9"/>
  <c r="AK33" i="9"/>
  <c r="AJ33" i="9"/>
  <c r="AI33" i="9"/>
  <c r="AH33" i="9"/>
  <c r="AF33" i="9"/>
  <c r="AE33" i="9"/>
  <c r="AD33" i="9"/>
  <c r="AC33" i="9"/>
  <c r="AB33" i="9"/>
  <c r="AA33" i="9"/>
  <c r="Y33" i="9"/>
  <c r="X33" i="9"/>
  <c r="W33" i="9"/>
  <c r="V33" i="9"/>
  <c r="U33" i="9"/>
  <c r="T33" i="9"/>
  <c r="R33" i="9"/>
  <c r="Q33" i="9"/>
  <c r="P33" i="9"/>
  <c r="O33" i="9"/>
  <c r="N33" i="9"/>
  <c r="M33" i="9"/>
  <c r="K33" i="9"/>
  <c r="J33" i="9"/>
  <c r="I33" i="9"/>
  <c r="H33" i="9"/>
  <c r="G33" i="9"/>
  <c r="F33" i="9"/>
  <c r="BH32" i="9"/>
  <c r="BG32" i="9"/>
  <c r="BF32" i="9"/>
  <c r="BE32" i="9"/>
  <c r="BD32" i="9"/>
  <c r="BC32" i="9"/>
  <c r="BA32" i="9"/>
  <c r="AZ32" i="9"/>
  <c r="AY32" i="9"/>
  <c r="AX32" i="9"/>
  <c r="AW32" i="9"/>
  <c r="AV32" i="9"/>
  <c r="AT32" i="9"/>
  <c r="AS32" i="9"/>
  <c r="AR32" i="9"/>
  <c r="AQ32" i="9"/>
  <c r="AP32" i="9"/>
  <c r="AO32" i="9"/>
  <c r="AM32" i="9"/>
  <c r="AL32" i="9"/>
  <c r="AK32" i="9"/>
  <c r="AJ32" i="9"/>
  <c r="AI32" i="9"/>
  <c r="AH32" i="9"/>
  <c r="AF32" i="9"/>
  <c r="AE32" i="9"/>
  <c r="AD32" i="9"/>
  <c r="AC32" i="9"/>
  <c r="AB32" i="9"/>
  <c r="AA32" i="9"/>
  <c r="Y32" i="9"/>
  <c r="X32" i="9"/>
  <c r="W32" i="9"/>
  <c r="V32" i="9"/>
  <c r="U32" i="9"/>
  <c r="T32" i="9"/>
  <c r="R32" i="9"/>
  <c r="Q32" i="9"/>
  <c r="P32" i="9"/>
  <c r="O32" i="9"/>
  <c r="N32" i="9"/>
  <c r="M32" i="9"/>
  <c r="K32" i="9"/>
  <c r="J32" i="9"/>
  <c r="I32" i="9"/>
  <c r="H32" i="9"/>
  <c r="G32" i="9"/>
  <c r="F32" i="9"/>
  <c r="BH31" i="9"/>
  <c r="BG31" i="9"/>
  <c r="BF31" i="9"/>
  <c r="BE31" i="9"/>
  <c r="BD31" i="9"/>
  <c r="BC31" i="9"/>
  <c r="BA31" i="9"/>
  <c r="AZ31" i="9"/>
  <c r="AY31" i="9"/>
  <c r="AX31" i="9"/>
  <c r="AW31" i="9"/>
  <c r="AV31" i="9"/>
  <c r="AT31" i="9"/>
  <c r="AS31" i="9"/>
  <c r="AR31" i="9"/>
  <c r="AQ31" i="9"/>
  <c r="AP31" i="9"/>
  <c r="AO31" i="9"/>
  <c r="AM31" i="9"/>
  <c r="AL31" i="9"/>
  <c r="AK31" i="9"/>
  <c r="AJ31" i="9"/>
  <c r="AI31" i="9"/>
  <c r="AH31" i="9"/>
  <c r="AF31" i="9"/>
  <c r="AE31" i="9"/>
  <c r="AD31" i="9"/>
  <c r="AC31" i="9"/>
  <c r="AB31" i="9"/>
  <c r="AA31" i="9"/>
  <c r="Y31" i="9"/>
  <c r="X31" i="9"/>
  <c r="W31" i="9"/>
  <c r="V31" i="9"/>
  <c r="U31" i="9"/>
  <c r="T31" i="9"/>
  <c r="R31" i="9"/>
  <c r="Q31" i="9"/>
  <c r="P31" i="9"/>
  <c r="O31" i="9"/>
  <c r="N31" i="9"/>
  <c r="M31" i="9"/>
  <c r="K31" i="9"/>
  <c r="J31" i="9"/>
  <c r="I31" i="9"/>
  <c r="H31" i="9"/>
  <c r="G31" i="9"/>
  <c r="F31" i="9"/>
  <c r="BH30" i="9"/>
  <c r="BG30" i="9"/>
  <c r="BF30" i="9"/>
  <c r="BE30" i="9"/>
  <c r="BD30" i="9"/>
  <c r="BC30" i="9"/>
  <c r="BA30" i="9"/>
  <c r="AZ30" i="9"/>
  <c r="AY30" i="9"/>
  <c r="AX30" i="9"/>
  <c r="AW30" i="9"/>
  <c r="AV30" i="9"/>
  <c r="AT30" i="9"/>
  <c r="AS30" i="9"/>
  <c r="AR30" i="9"/>
  <c r="AQ30" i="9"/>
  <c r="AP30" i="9"/>
  <c r="AO30" i="9"/>
  <c r="AM30" i="9"/>
  <c r="AL30" i="9"/>
  <c r="AK30" i="9"/>
  <c r="AJ30" i="9"/>
  <c r="AI30" i="9"/>
  <c r="AH30" i="9"/>
  <c r="AF30" i="9"/>
  <c r="AE30" i="9"/>
  <c r="AD30" i="9"/>
  <c r="AC30" i="9"/>
  <c r="AB30" i="9"/>
  <c r="AA30" i="9"/>
  <c r="Y30" i="9"/>
  <c r="X30" i="9"/>
  <c r="W30" i="9"/>
  <c r="V30" i="9"/>
  <c r="U30" i="9"/>
  <c r="T30" i="9"/>
  <c r="R30" i="9"/>
  <c r="Q30" i="9"/>
  <c r="P30" i="9"/>
  <c r="O30" i="9"/>
  <c r="N30" i="9"/>
  <c r="M30" i="9"/>
  <c r="K30" i="9"/>
  <c r="J30" i="9"/>
  <c r="I30" i="9"/>
  <c r="H30" i="9"/>
  <c r="G30" i="9"/>
  <c r="F30" i="9"/>
  <c r="BH29" i="9"/>
  <c r="BG29" i="9"/>
  <c r="BF29" i="9"/>
  <c r="BE29" i="9"/>
  <c r="BD29" i="9"/>
  <c r="BC29" i="9"/>
  <c r="BA29" i="9"/>
  <c r="AZ29" i="9"/>
  <c r="AY29" i="9"/>
  <c r="AX29" i="9"/>
  <c r="AW29" i="9"/>
  <c r="AV29" i="9"/>
  <c r="AT29" i="9"/>
  <c r="AS29" i="9"/>
  <c r="AR29" i="9"/>
  <c r="AQ29" i="9"/>
  <c r="AP29" i="9"/>
  <c r="AO29" i="9"/>
  <c r="AM29" i="9"/>
  <c r="AL29" i="9"/>
  <c r="AK29" i="9"/>
  <c r="AJ29" i="9"/>
  <c r="AI29" i="9"/>
  <c r="AH29" i="9"/>
  <c r="AF29" i="9"/>
  <c r="AE29" i="9"/>
  <c r="AD29" i="9"/>
  <c r="AC29" i="9"/>
  <c r="AB29" i="9"/>
  <c r="AA29" i="9"/>
  <c r="Y29" i="9"/>
  <c r="X29" i="9"/>
  <c r="W29" i="9"/>
  <c r="V29" i="9"/>
  <c r="U29" i="9"/>
  <c r="T29" i="9"/>
  <c r="R29" i="9"/>
  <c r="Q29" i="9"/>
  <c r="P29" i="9"/>
  <c r="O29" i="9"/>
  <c r="N29" i="9"/>
  <c r="M29" i="9"/>
  <c r="K29" i="9"/>
  <c r="J29" i="9"/>
  <c r="I29" i="9"/>
  <c r="H29" i="9"/>
  <c r="G29" i="9"/>
  <c r="F29" i="9"/>
  <c r="BH28" i="9"/>
  <c r="BG28" i="9"/>
  <c r="BF28" i="9"/>
  <c r="BE28" i="9"/>
  <c r="BD28" i="9"/>
  <c r="BC28" i="9"/>
  <c r="BA28" i="9"/>
  <c r="AZ28" i="9"/>
  <c r="AY28" i="9"/>
  <c r="AX28" i="9"/>
  <c r="AW28" i="9"/>
  <c r="AV28" i="9"/>
  <c r="AT28" i="9"/>
  <c r="AS28" i="9"/>
  <c r="AR28" i="9"/>
  <c r="AQ28" i="9"/>
  <c r="AP28" i="9"/>
  <c r="AO28" i="9"/>
  <c r="AM28" i="9"/>
  <c r="AL28" i="9"/>
  <c r="AK28" i="9"/>
  <c r="AJ28" i="9"/>
  <c r="AI28" i="9"/>
  <c r="AH28" i="9"/>
  <c r="AF28" i="9"/>
  <c r="AE28" i="9"/>
  <c r="AD28" i="9"/>
  <c r="AC28" i="9"/>
  <c r="AB28" i="9"/>
  <c r="AA28" i="9"/>
  <c r="Y28" i="9"/>
  <c r="X28" i="9"/>
  <c r="W28" i="9"/>
  <c r="V28" i="9"/>
  <c r="U28" i="9"/>
  <c r="T28" i="9"/>
  <c r="R28" i="9"/>
  <c r="Q28" i="9"/>
  <c r="P28" i="9"/>
  <c r="O28" i="9"/>
  <c r="N28" i="9"/>
  <c r="M28" i="9"/>
  <c r="K28" i="9"/>
  <c r="J28" i="9"/>
  <c r="I28" i="9"/>
  <c r="H28" i="9"/>
  <c r="G28" i="9"/>
  <c r="F28" i="9"/>
  <c r="BH27" i="9"/>
  <c r="BG27" i="9"/>
  <c r="BF27" i="9"/>
  <c r="BE27" i="9"/>
  <c r="BD27" i="9"/>
  <c r="BC27" i="9"/>
  <c r="BA27" i="9"/>
  <c r="AZ27" i="9"/>
  <c r="AY27" i="9"/>
  <c r="AX27" i="9"/>
  <c r="AW27" i="9"/>
  <c r="AV27" i="9"/>
  <c r="AT27" i="9"/>
  <c r="AS27" i="9"/>
  <c r="AR27" i="9"/>
  <c r="AQ27" i="9"/>
  <c r="AP27" i="9"/>
  <c r="AO27" i="9"/>
  <c r="AM27" i="9"/>
  <c r="AL27" i="9"/>
  <c r="AK27" i="9"/>
  <c r="AJ27" i="9"/>
  <c r="AI27" i="9"/>
  <c r="AH27" i="9"/>
  <c r="AF27" i="9"/>
  <c r="AE27" i="9"/>
  <c r="AD27" i="9"/>
  <c r="AC27" i="9"/>
  <c r="AB27" i="9"/>
  <c r="AA27" i="9"/>
  <c r="Y27" i="9"/>
  <c r="X27" i="9"/>
  <c r="W27" i="9"/>
  <c r="V27" i="9"/>
  <c r="U27" i="9"/>
  <c r="T27" i="9"/>
  <c r="R27" i="9"/>
  <c r="Q27" i="9"/>
  <c r="P27" i="9"/>
  <c r="O27" i="9"/>
  <c r="N27" i="9"/>
  <c r="M27" i="9"/>
  <c r="K27" i="9"/>
  <c r="J27" i="9"/>
  <c r="I27" i="9"/>
  <c r="H27" i="9"/>
  <c r="G27" i="9"/>
  <c r="F27" i="9"/>
  <c r="BH26" i="9"/>
  <c r="BG26" i="9"/>
  <c r="BF26" i="9"/>
  <c r="BE26" i="9"/>
  <c r="BD26" i="9"/>
  <c r="BC26" i="9"/>
  <c r="BA26" i="9"/>
  <c r="AZ26" i="9"/>
  <c r="AY26" i="9"/>
  <c r="AX26" i="9"/>
  <c r="AW26" i="9"/>
  <c r="AV26" i="9"/>
  <c r="AT26" i="9"/>
  <c r="AS26" i="9"/>
  <c r="AR26" i="9"/>
  <c r="AQ26" i="9"/>
  <c r="AP26" i="9"/>
  <c r="AO26" i="9"/>
  <c r="AM26" i="9"/>
  <c r="AL26" i="9"/>
  <c r="AK26" i="9"/>
  <c r="AJ26" i="9"/>
  <c r="AI26" i="9"/>
  <c r="AH26" i="9"/>
  <c r="AF26" i="9"/>
  <c r="AE26" i="9"/>
  <c r="AD26" i="9"/>
  <c r="AC26" i="9"/>
  <c r="AB26" i="9"/>
  <c r="AA26" i="9"/>
  <c r="Y26" i="9"/>
  <c r="X26" i="9"/>
  <c r="W26" i="9"/>
  <c r="V26" i="9"/>
  <c r="U26" i="9"/>
  <c r="T26" i="9"/>
  <c r="R26" i="9"/>
  <c r="Q26" i="9"/>
  <c r="P26" i="9"/>
  <c r="O26" i="9"/>
  <c r="N26" i="9"/>
  <c r="M26" i="9"/>
  <c r="K26" i="9"/>
  <c r="J26" i="9"/>
  <c r="I26" i="9"/>
  <c r="H26" i="9"/>
  <c r="G26" i="9"/>
  <c r="F26" i="9"/>
  <c r="BH25" i="9"/>
  <c r="BG25" i="9"/>
  <c r="BF25" i="9"/>
  <c r="BE25" i="9"/>
  <c r="BD25" i="9"/>
  <c r="BC25" i="9"/>
  <c r="BA25" i="9"/>
  <c r="AZ25" i="9"/>
  <c r="AY25" i="9"/>
  <c r="AX25" i="9"/>
  <c r="AW25" i="9"/>
  <c r="AV25" i="9"/>
  <c r="AT25" i="9"/>
  <c r="AS25" i="9"/>
  <c r="AR25" i="9"/>
  <c r="AQ25" i="9"/>
  <c r="AP25" i="9"/>
  <c r="AO25" i="9"/>
  <c r="AM25" i="9"/>
  <c r="AL25" i="9"/>
  <c r="AK25" i="9"/>
  <c r="AJ25" i="9"/>
  <c r="AI25" i="9"/>
  <c r="AH25" i="9"/>
  <c r="AF25" i="9"/>
  <c r="AE25" i="9"/>
  <c r="AD25" i="9"/>
  <c r="AC25" i="9"/>
  <c r="AB25" i="9"/>
  <c r="AA25" i="9"/>
  <c r="Y25" i="9"/>
  <c r="X25" i="9"/>
  <c r="W25" i="9"/>
  <c r="V25" i="9"/>
  <c r="U25" i="9"/>
  <c r="T25" i="9"/>
  <c r="R25" i="9"/>
  <c r="Q25" i="9"/>
  <c r="P25" i="9"/>
  <c r="O25" i="9"/>
  <c r="N25" i="9"/>
  <c r="M25" i="9"/>
  <c r="K25" i="9"/>
  <c r="J25" i="9"/>
  <c r="I25" i="9"/>
  <c r="H25" i="9"/>
  <c r="G25" i="9"/>
  <c r="F25" i="9"/>
  <c r="BH24" i="9"/>
  <c r="BG24" i="9"/>
  <c r="BF24" i="9"/>
  <c r="BE24" i="9"/>
  <c r="BD24" i="9"/>
  <c r="BC24" i="9"/>
  <c r="BA24" i="9"/>
  <c r="AZ24" i="9"/>
  <c r="AY24" i="9"/>
  <c r="AX24" i="9"/>
  <c r="AW24" i="9"/>
  <c r="AV24" i="9"/>
  <c r="AT24" i="9"/>
  <c r="AS24" i="9"/>
  <c r="AR24" i="9"/>
  <c r="AQ24" i="9"/>
  <c r="AP24" i="9"/>
  <c r="AO24" i="9"/>
  <c r="AM24" i="9"/>
  <c r="AL24" i="9"/>
  <c r="AK24" i="9"/>
  <c r="AJ24" i="9"/>
  <c r="AI24" i="9"/>
  <c r="AH24" i="9"/>
  <c r="AF24" i="9"/>
  <c r="AE24" i="9"/>
  <c r="AD24" i="9"/>
  <c r="AC24" i="9"/>
  <c r="AB24" i="9"/>
  <c r="AA24" i="9"/>
  <c r="Y24" i="9"/>
  <c r="X24" i="9"/>
  <c r="W24" i="9"/>
  <c r="V24" i="9"/>
  <c r="U24" i="9"/>
  <c r="T24" i="9"/>
  <c r="R24" i="9"/>
  <c r="Q24" i="9"/>
  <c r="P24" i="9"/>
  <c r="O24" i="9"/>
  <c r="N24" i="9"/>
  <c r="M24" i="9"/>
  <c r="K24" i="9"/>
  <c r="J24" i="9"/>
  <c r="I24" i="9"/>
  <c r="H24" i="9"/>
  <c r="G24" i="9"/>
  <c r="F24" i="9"/>
  <c r="BH23" i="9"/>
  <c r="BG23" i="9"/>
  <c r="BF23" i="9"/>
  <c r="BE23" i="9"/>
  <c r="BD23" i="9"/>
  <c r="BC23" i="9"/>
  <c r="BA23" i="9"/>
  <c r="AZ23" i="9"/>
  <c r="AY23" i="9"/>
  <c r="AX23" i="9"/>
  <c r="AW23" i="9"/>
  <c r="AV23" i="9"/>
  <c r="AT23" i="9"/>
  <c r="AS23" i="9"/>
  <c r="AR23" i="9"/>
  <c r="AQ23" i="9"/>
  <c r="AP23" i="9"/>
  <c r="AO23" i="9"/>
  <c r="AM23" i="9"/>
  <c r="AL23" i="9"/>
  <c r="AK23" i="9"/>
  <c r="AJ23" i="9"/>
  <c r="AI23" i="9"/>
  <c r="AH23" i="9"/>
  <c r="AF23" i="9"/>
  <c r="AE23" i="9"/>
  <c r="AD23" i="9"/>
  <c r="AC23" i="9"/>
  <c r="AB23" i="9"/>
  <c r="AA23" i="9"/>
  <c r="Y23" i="9"/>
  <c r="X23" i="9"/>
  <c r="W23" i="9"/>
  <c r="V23" i="9"/>
  <c r="U23" i="9"/>
  <c r="T23" i="9"/>
  <c r="R23" i="9"/>
  <c r="Q23" i="9"/>
  <c r="P23" i="9"/>
  <c r="O23" i="9"/>
  <c r="N23" i="9"/>
  <c r="M23" i="9"/>
  <c r="K23" i="9"/>
  <c r="J23" i="9"/>
  <c r="I23" i="9"/>
  <c r="H23" i="9"/>
  <c r="G23" i="9"/>
  <c r="F23" i="9"/>
  <c r="BH22" i="9"/>
  <c r="BG22" i="9"/>
  <c r="BF22" i="9"/>
  <c r="BE22" i="9"/>
  <c r="BD22" i="9"/>
  <c r="BC22" i="9"/>
  <c r="BA22" i="9"/>
  <c r="AZ22" i="9"/>
  <c r="AY22" i="9"/>
  <c r="AX22" i="9"/>
  <c r="AW22" i="9"/>
  <c r="AV22" i="9"/>
  <c r="AT22" i="9"/>
  <c r="AS22" i="9"/>
  <c r="AR22" i="9"/>
  <c r="AQ22" i="9"/>
  <c r="AP22" i="9"/>
  <c r="AO22" i="9"/>
  <c r="AM22" i="9"/>
  <c r="AL22" i="9"/>
  <c r="AK22" i="9"/>
  <c r="AJ22" i="9"/>
  <c r="AI22" i="9"/>
  <c r="AH22" i="9"/>
  <c r="AF22" i="9"/>
  <c r="AE22" i="9"/>
  <c r="AD22" i="9"/>
  <c r="AC22" i="9"/>
  <c r="AB22" i="9"/>
  <c r="AA22" i="9"/>
  <c r="Y22" i="9"/>
  <c r="X22" i="9"/>
  <c r="W22" i="9"/>
  <c r="V22" i="9"/>
  <c r="U22" i="9"/>
  <c r="T22" i="9"/>
  <c r="R22" i="9"/>
  <c r="Q22" i="9"/>
  <c r="P22" i="9"/>
  <c r="O22" i="9"/>
  <c r="N22" i="9"/>
  <c r="M22" i="9"/>
  <c r="K22" i="9"/>
  <c r="J22" i="9"/>
  <c r="I22" i="9"/>
  <c r="H22" i="9"/>
  <c r="G22" i="9"/>
  <c r="F22" i="9"/>
  <c r="BH21" i="9"/>
  <c r="BG21" i="9"/>
  <c r="BF21" i="9"/>
  <c r="BE21" i="9"/>
  <c r="BD21" i="9"/>
  <c r="BC21" i="9"/>
  <c r="BA21" i="9"/>
  <c r="AZ21" i="9"/>
  <c r="AY21" i="9"/>
  <c r="AX21" i="9"/>
  <c r="AW21" i="9"/>
  <c r="AV21" i="9"/>
  <c r="AT21" i="9"/>
  <c r="AS21" i="9"/>
  <c r="AR21" i="9"/>
  <c r="AQ21" i="9"/>
  <c r="AP21" i="9"/>
  <c r="AO21" i="9"/>
  <c r="AM21" i="9"/>
  <c r="AL21" i="9"/>
  <c r="AK21" i="9"/>
  <c r="AJ21" i="9"/>
  <c r="AI21" i="9"/>
  <c r="AH21" i="9"/>
  <c r="AF21" i="9"/>
  <c r="AE21" i="9"/>
  <c r="AD21" i="9"/>
  <c r="AC21" i="9"/>
  <c r="AB21" i="9"/>
  <c r="AA21" i="9"/>
  <c r="Y21" i="9"/>
  <c r="X21" i="9"/>
  <c r="W21" i="9"/>
  <c r="V21" i="9"/>
  <c r="U21" i="9"/>
  <c r="T21" i="9"/>
  <c r="R21" i="9"/>
  <c r="Q21" i="9"/>
  <c r="P21" i="9"/>
  <c r="O21" i="9"/>
  <c r="N21" i="9"/>
  <c r="M21" i="9"/>
  <c r="K21" i="9"/>
  <c r="J21" i="9"/>
  <c r="I21" i="9"/>
  <c r="H21" i="9"/>
  <c r="G21" i="9"/>
  <c r="F21" i="9"/>
  <c r="BH20" i="9"/>
  <c r="BG20" i="9"/>
  <c r="BF20" i="9"/>
  <c r="BE20" i="9"/>
  <c r="BD20" i="9"/>
  <c r="BC20" i="9"/>
  <c r="BA20" i="9"/>
  <c r="AZ20" i="9"/>
  <c r="AY20" i="9"/>
  <c r="AX20" i="9"/>
  <c r="AW20" i="9"/>
  <c r="AV20" i="9"/>
  <c r="AT20" i="9"/>
  <c r="AS20" i="9"/>
  <c r="AR20" i="9"/>
  <c r="AQ20" i="9"/>
  <c r="AP20" i="9"/>
  <c r="AO20" i="9"/>
  <c r="AM20" i="9"/>
  <c r="AL20" i="9"/>
  <c r="AK20" i="9"/>
  <c r="AJ20" i="9"/>
  <c r="AI20" i="9"/>
  <c r="AH20" i="9"/>
  <c r="AF20" i="9"/>
  <c r="AE20" i="9"/>
  <c r="AD20" i="9"/>
  <c r="AC20" i="9"/>
  <c r="AB20" i="9"/>
  <c r="AA20" i="9"/>
  <c r="Y20" i="9"/>
  <c r="X20" i="9"/>
  <c r="W20" i="9"/>
  <c r="V20" i="9"/>
  <c r="U20" i="9"/>
  <c r="T20" i="9"/>
  <c r="R20" i="9"/>
  <c r="Q20" i="9"/>
  <c r="P20" i="9"/>
  <c r="O20" i="9"/>
  <c r="N20" i="9"/>
  <c r="M20" i="9"/>
  <c r="K20" i="9"/>
  <c r="J20" i="9"/>
  <c r="I20" i="9"/>
  <c r="H20" i="9"/>
  <c r="G20" i="9"/>
  <c r="F20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T19" i="9"/>
  <c r="AS19" i="9"/>
  <c r="AR19" i="9"/>
  <c r="AQ19" i="9"/>
  <c r="AP19" i="9"/>
  <c r="AO19" i="9"/>
  <c r="AM19" i="9"/>
  <c r="AL19" i="9"/>
  <c r="AK19" i="9"/>
  <c r="AJ19" i="9"/>
  <c r="AI19" i="9"/>
  <c r="AH19" i="9"/>
  <c r="AF19" i="9"/>
  <c r="AE19" i="9"/>
  <c r="AD19" i="9"/>
  <c r="AC19" i="9"/>
  <c r="AB19" i="9"/>
  <c r="AA19" i="9"/>
  <c r="Y19" i="9"/>
  <c r="X19" i="9"/>
  <c r="W19" i="9"/>
  <c r="V19" i="9"/>
  <c r="U19" i="9"/>
  <c r="T19" i="9"/>
  <c r="R19" i="9"/>
  <c r="Q19" i="9"/>
  <c r="P19" i="9"/>
  <c r="O19" i="9"/>
  <c r="N19" i="9"/>
  <c r="M19" i="9"/>
  <c r="K19" i="9"/>
  <c r="J19" i="9"/>
  <c r="I19" i="9"/>
  <c r="H19" i="9"/>
  <c r="G19" i="9"/>
  <c r="F19" i="9"/>
  <c r="BH18" i="9"/>
  <c r="BG18" i="9"/>
  <c r="BF18" i="9"/>
  <c r="BE18" i="9"/>
  <c r="BD18" i="9"/>
  <c r="BC18" i="9"/>
  <c r="BA18" i="9"/>
  <c r="AZ18" i="9"/>
  <c r="AY18" i="9"/>
  <c r="AX18" i="9"/>
  <c r="AW18" i="9"/>
  <c r="AV18" i="9"/>
  <c r="AT18" i="9"/>
  <c r="AS18" i="9"/>
  <c r="AR18" i="9"/>
  <c r="AQ18" i="9"/>
  <c r="AP18" i="9"/>
  <c r="AO18" i="9"/>
  <c r="AM18" i="9"/>
  <c r="AL18" i="9"/>
  <c r="AK18" i="9"/>
  <c r="AJ18" i="9"/>
  <c r="AI18" i="9"/>
  <c r="AH18" i="9"/>
  <c r="AF18" i="9"/>
  <c r="AE18" i="9"/>
  <c r="AD18" i="9"/>
  <c r="AC18" i="9"/>
  <c r="AB18" i="9"/>
  <c r="AA18" i="9"/>
  <c r="Y18" i="9"/>
  <c r="X18" i="9"/>
  <c r="W18" i="9"/>
  <c r="V18" i="9"/>
  <c r="U18" i="9"/>
  <c r="T18" i="9"/>
  <c r="R18" i="9"/>
  <c r="Q18" i="9"/>
  <c r="P18" i="9"/>
  <c r="O18" i="9"/>
  <c r="N18" i="9"/>
  <c r="M18" i="9"/>
  <c r="K18" i="9"/>
  <c r="J18" i="9"/>
  <c r="I18" i="9"/>
  <c r="H18" i="9"/>
  <c r="G18" i="9"/>
  <c r="F18" i="9"/>
  <c r="BH17" i="9"/>
  <c r="BG17" i="9"/>
  <c r="BF17" i="9"/>
  <c r="BE17" i="9"/>
  <c r="BD17" i="9"/>
  <c r="BC17" i="9"/>
  <c r="BA17" i="9"/>
  <c r="AZ17" i="9"/>
  <c r="AY17" i="9"/>
  <c r="AX17" i="9"/>
  <c r="AW17" i="9"/>
  <c r="AV17" i="9"/>
  <c r="AT17" i="9"/>
  <c r="AS17" i="9"/>
  <c r="AR17" i="9"/>
  <c r="AQ17" i="9"/>
  <c r="AP17" i="9"/>
  <c r="AO17" i="9"/>
  <c r="AM17" i="9"/>
  <c r="AL17" i="9"/>
  <c r="AK17" i="9"/>
  <c r="AJ17" i="9"/>
  <c r="AI17" i="9"/>
  <c r="AH17" i="9"/>
  <c r="AF17" i="9"/>
  <c r="AE17" i="9"/>
  <c r="AD17" i="9"/>
  <c r="AC17" i="9"/>
  <c r="AB17" i="9"/>
  <c r="AA17" i="9"/>
  <c r="Y17" i="9"/>
  <c r="X17" i="9"/>
  <c r="W17" i="9"/>
  <c r="V17" i="9"/>
  <c r="U17" i="9"/>
  <c r="T17" i="9"/>
  <c r="R17" i="9"/>
  <c r="Q17" i="9"/>
  <c r="P17" i="9"/>
  <c r="O17" i="9"/>
  <c r="N17" i="9"/>
  <c r="M17" i="9"/>
  <c r="K17" i="9"/>
  <c r="J17" i="9"/>
  <c r="I17" i="9"/>
  <c r="H17" i="9"/>
  <c r="G17" i="9"/>
  <c r="F17" i="9"/>
  <c r="BH16" i="9"/>
  <c r="BG16" i="9"/>
  <c r="BF16" i="9"/>
  <c r="BE16" i="9"/>
  <c r="BD16" i="9"/>
  <c r="BC16" i="9"/>
  <c r="BA16" i="9"/>
  <c r="AZ16" i="9"/>
  <c r="AY16" i="9"/>
  <c r="AX16" i="9"/>
  <c r="AW16" i="9"/>
  <c r="AV16" i="9"/>
  <c r="AT16" i="9"/>
  <c r="AS16" i="9"/>
  <c r="AR16" i="9"/>
  <c r="AQ16" i="9"/>
  <c r="AP16" i="9"/>
  <c r="AO16" i="9"/>
  <c r="AM16" i="9"/>
  <c r="AL16" i="9"/>
  <c r="AK16" i="9"/>
  <c r="AJ16" i="9"/>
  <c r="AI16" i="9"/>
  <c r="AH16" i="9"/>
  <c r="AF16" i="9"/>
  <c r="AE16" i="9"/>
  <c r="AD16" i="9"/>
  <c r="AC16" i="9"/>
  <c r="AB16" i="9"/>
  <c r="AA16" i="9"/>
  <c r="Y16" i="9"/>
  <c r="X16" i="9"/>
  <c r="W16" i="9"/>
  <c r="V16" i="9"/>
  <c r="U16" i="9"/>
  <c r="T16" i="9"/>
  <c r="R16" i="9"/>
  <c r="Q16" i="9"/>
  <c r="P16" i="9"/>
  <c r="O16" i="9"/>
  <c r="N16" i="9"/>
  <c r="M16" i="9"/>
  <c r="K16" i="9"/>
  <c r="J16" i="9"/>
  <c r="I16" i="9"/>
  <c r="H16" i="9"/>
  <c r="G16" i="9"/>
  <c r="F16" i="9"/>
  <c r="BH15" i="9"/>
  <c r="BG15" i="9"/>
  <c r="BF15" i="9"/>
  <c r="BE15" i="9"/>
  <c r="BD15" i="9"/>
  <c r="BC15" i="9"/>
  <c r="BA15" i="9"/>
  <c r="AZ15" i="9"/>
  <c r="AY15" i="9"/>
  <c r="AX15" i="9"/>
  <c r="AW15" i="9"/>
  <c r="AV15" i="9"/>
  <c r="AT15" i="9"/>
  <c r="AS15" i="9"/>
  <c r="AR15" i="9"/>
  <c r="AQ15" i="9"/>
  <c r="AP15" i="9"/>
  <c r="AO15" i="9"/>
  <c r="AM15" i="9"/>
  <c r="AL15" i="9"/>
  <c r="AK15" i="9"/>
  <c r="AJ15" i="9"/>
  <c r="AI15" i="9"/>
  <c r="AH15" i="9"/>
  <c r="AF15" i="9"/>
  <c r="AE15" i="9"/>
  <c r="AD15" i="9"/>
  <c r="AC15" i="9"/>
  <c r="AB15" i="9"/>
  <c r="AA15" i="9"/>
  <c r="Y15" i="9"/>
  <c r="X15" i="9"/>
  <c r="W15" i="9"/>
  <c r="V15" i="9"/>
  <c r="U15" i="9"/>
  <c r="T15" i="9"/>
  <c r="R15" i="9"/>
  <c r="Q15" i="9"/>
  <c r="P15" i="9"/>
  <c r="O15" i="9"/>
  <c r="N15" i="9"/>
  <c r="M15" i="9"/>
  <c r="K15" i="9"/>
  <c r="J15" i="9"/>
  <c r="I15" i="9"/>
  <c r="H15" i="9"/>
  <c r="G15" i="9"/>
  <c r="F15" i="9"/>
  <c r="BH14" i="9"/>
  <c r="BG14" i="9"/>
  <c r="BF14" i="9"/>
  <c r="BE14" i="9"/>
  <c r="BD14" i="9"/>
  <c r="BC14" i="9"/>
  <c r="BA14" i="9"/>
  <c r="AZ14" i="9"/>
  <c r="AY14" i="9"/>
  <c r="AX14" i="9"/>
  <c r="AW14" i="9"/>
  <c r="AV14" i="9"/>
  <c r="AT14" i="9"/>
  <c r="AS14" i="9"/>
  <c r="AR14" i="9"/>
  <c r="AQ14" i="9"/>
  <c r="AP14" i="9"/>
  <c r="AO14" i="9"/>
  <c r="AM14" i="9"/>
  <c r="AL14" i="9"/>
  <c r="AK14" i="9"/>
  <c r="AJ14" i="9"/>
  <c r="AI14" i="9"/>
  <c r="AH14" i="9"/>
  <c r="AF14" i="9"/>
  <c r="AE14" i="9"/>
  <c r="AD14" i="9"/>
  <c r="AC14" i="9"/>
  <c r="AB14" i="9"/>
  <c r="AA14" i="9"/>
  <c r="Y14" i="9"/>
  <c r="X14" i="9"/>
  <c r="W14" i="9"/>
  <c r="V14" i="9"/>
  <c r="U14" i="9"/>
  <c r="T14" i="9"/>
  <c r="R14" i="9"/>
  <c r="Q14" i="9"/>
  <c r="P14" i="9"/>
  <c r="O14" i="9"/>
  <c r="N14" i="9"/>
  <c r="M14" i="9"/>
  <c r="K14" i="9"/>
  <c r="J14" i="9"/>
  <c r="I14" i="9"/>
  <c r="H14" i="9"/>
  <c r="G14" i="9"/>
  <c r="F14" i="9"/>
  <c r="BH13" i="9"/>
  <c r="BG13" i="9"/>
  <c r="BF13" i="9"/>
  <c r="BE13" i="9"/>
  <c r="BD13" i="9"/>
  <c r="BC13" i="9"/>
  <c r="BA13" i="9"/>
  <c r="AZ13" i="9"/>
  <c r="AY13" i="9"/>
  <c r="AX13" i="9"/>
  <c r="AW13" i="9"/>
  <c r="AV13" i="9"/>
  <c r="AT13" i="9"/>
  <c r="AS13" i="9"/>
  <c r="AR13" i="9"/>
  <c r="AQ13" i="9"/>
  <c r="AP13" i="9"/>
  <c r="AO13" i="9"/>
  <c r="AM13" i="9"/>
  <c r="AL13" i="9"/>
  <c r="AK13" i="9"/>
  <c r="AJ13" i="9"/>
  <c r="AI13" i="9"/>
  <c r="AH13" i="9"/>
  <c r="AF13" i="9"/>
  <c r="AE13" i="9"/>
  <c r="AD13" i="9"/>
  <c r="AC13" i="9"/>
  <c r="AB13" i="9"/>
  <c r="AA13" i="9"/>
  <c r="Y13" i="9"/>
  <c r="X13" i="9"/>
  <c r="W13" i="9"/>
  <c r="V13" i="9"/>
  <c r="U13" i="9"/>
  <c r="T13" i="9"/>
  <c r="R13" i="9"/>
  <c r="Q13" i="9"/>
  <c r="P13" i="9"/>
  <c r="O13" i="9"/>
  <c r="N13" i="9"/>
  <c r="M13" i="9"/>
  <c r="K13" i="9"/>
  <c r="J13" i="9"/>
  <c r="I13" i="9"/>
  <c r="H13" i="9"/>
  <c r="G13" i="9"/>
  <c r="F13" i="9"/>
  <c r="BH12" i="9"/>
  <c r="BG12" i="9"/>
  <c r="BF12" i="9"/>
  <c r="BE12" i="9"/>
  <c r="BD12" i="9"/>
  <c r="BC12" i="9"/>
  <c r="BA12" i="9"/>
  <c r="AZ12" i="9"/>
  <c r="AY12" i="9"/>
  <c r="AX12" i="9"/>
  <c r="AW12" i="9"/>
  <c r="AV12" i="9"/>
  <c r="AT12" i="9"/>
  <c r="AS12" i="9"/>
  <c r="AR12" i="9"/>
  <c r="AQ12" i="9"/>
  <c r="AP12" i="9"/>
  <c r="AO12" i="9"/>
  <c r="AM12" i="9"/>
  <c r="AL12" i="9"/>
  <c r="AK12" i="9"/>
  <c r="AJ12" i="9"/>
  <c r="AI12" i="9"/>
  <c r="AH12" i="9"/>
  <c r="AF12" i="9"/>
  <c r="AE12" i="9"/>
  <c r="AD12" i="9"/>
  <c r="AC12" i="9"/>
  <c r="AB12" i="9"/>
  <c r="AA12" i="9"/>
  <c r="Y12" i="9"/>
  <c r="X12" i="9"/>
  <c r="W12" i="9"/>
  <c r="V12" i="9"/>
  <c r="U12" i="9"/>
  <c r="T12" i="9"/>
  <c r="R12" i="9"/>
  <c r="Q12" i="9"/>
  <c r="P12" i="9"/>
  <c r="O12" i="9"/>
  <c r="N12" i="9"/>
  <c r="M12" i="9"/>
  <c r="K12" i="9"/>
  <c r="J12" i="9"/>
  <c r="I12" i="9"/>
  <c r="H12" i="9"/>
  <c r="G12" i="9"/>
  <c r="F12" i="9"/>
  <c r="BH11" i="9"/>
  <c r="BG11" i="9"/>
  <c r="BF11" i="9"/>
  <c r="BE11" i="9"/>
  <c r="BD11" i="9"/>
  <c r="BC11" i="9"/>
  <c r="BA11" i="9"/>
  <c r="AZ11" i="9"/>
  <c r="AY11" i="9"/>
  <c r="AX11" i="9"/>
  <c r="AW11" i="9"/>
  <c r="AV11" i="9"/>
  <c r="AT11" i="9"/>
  <c r="AS11" i="9"/>
  <c r="AR11" i="9"/>
  <c r="AQ11" i="9"/>
  <c r="AP11" i="9"/>
  <c r="AO11" i="9"/>
  <c r="AM11" i="9"/>
  <c r="AL11" i="9"/>
  <c r="AK11" i="9"/>
  <c r="AJ11" i="9"/>
  <c r="AI11" i="9"/>
  <c r="AH11" i="9"/>
  <c r="AF11" i="9"/>
  <c r="AE11" i="9"/>
  <c r="AD11" i="9"/>
  <c r="AC11" i="9"/>
  <c r="AB11" i="9"/>
  <c r="AA11" i="9"/>
  <c r="Y11" i="9"/>
  <c r="X11" i="9"/>
  <c r="W11" i="9"/>
  <c r="V11" i="9"/>
  <c r="U11" i="9"/>
  <c r="T11" i="9"/>
  <c r="R11" i="9"/>
  <c r="Q11" i="9"/>
  <c r="P11" i="9"/>
  <c r="O11" i="9"/>
  <c r="N11" i="9"/>
  <c r="M11" i="9"/>
  <c r="K11" i="9"/>
  <c r="J11" i="9"/>
  <c r="I11" i="9"/>
  <c r="H11" i="9"/>
  <c r="G11" i="9"/>
  <c r="F11" i="9"/>
  <c r="BH10" i="9"/>
  <c r="BG10" i="9"/>
  <c r="BF10" i="9"/>
  <c r="BE10" i="9"/>
  <c r="BD10" i="9"/>
  <c r="BC10" i="9"/>
  <c r="BA10" i="9"/>
  <c r="AZ10" i="9"/>
  <c r="AY10" i="9"/>
  <c r="AX10" i="9"/>
  <c r="AW10" i="9"/>
  <c r="AV10" i="9"/>
  <c r="AT10" i="9"/>
  <c r="AS10" i="9"/>
  <c r="AR10" i="9"/>
  <c r="AQ10" i="9"/>
  <c r="AP10" i="9"/>
  <c r="AO10" i="9"/>
  <c r="AM10" i="9"/>
  <c r="AL10" i="9"/>
  <c r="AK10" i="9"/>
  <c r="AJ10" i="9"/>
  <c r="AI10" i="9"/>
  <c r="AH10" i="9"/>
  <c r="AF10" i="9"/>
  <c r="AE10" i="9"/>
  <c r="AD10" i="9"/>
  <c r="AC10" i="9"/>
  <c r="AB10" i="9"/>
  <c r="AA10" i="9"/>
  <c r="Y10" i="9"/>
  <c r="X10" i="9"/>
  <c r="W10" i="9"/>
  <c r="V10" i="9"/>
  <c r="U10" i="9"/>
  <c r="T10" i="9"/>
  <c r="R10" i="9"/>
  <c r="Q10" i="9"/>
  <c r="P10" i="9"/>
  <c r="O10" i="9"/>
  <c r="N10" i="9"/>
  <c r="M10" i="9"/>
  <c r="K10" i="9"/>
  <c r="J10" i="9"/>
  <c r="I10" i="9"/>
  <c r="H10" i="9"/>
  <c r="G10" i="9"/>
  <c r="F10" i="9"/>
  <c r="BA113" i="10"/>
  <c r="AZ113" i="10"/>
  <c r="AY113" i="10"/>
  <c r="AX113" i="10"/>
  <c r="AW113" i="10"/>
  <c r="AV113" i="10"/>
  <c r="AT113" i="10"/>
  <c r="AS113" i="10"/>
  <c r="AR113" i="10"/>
  <c r="AQ113" i="10"/>
  <c r="AP113" i="10"/>
  <c r="AO113" i="10"/>
  <c r="AM113" i="10"/>
  <c r="AL113" i="10"/>
  <c r="AK113" i="10"/>
  <c r="AJ113" i="10"/>
  <c r="AI113" i="10"/>
  <c r="AH113" i="10"/>
  <c r="AF113" i="10"/>
  <c r="AE113" i="10"/>
  <c r="AD113" i="10"/>
  <c r="AC113" i="10"/>
  <c r="AB113" i="10"/>
  <c r="AA113" i="10"/>
  <c r="Y113" i="10"/>
  <c r="X113" i="10"/>
  <c r="W113" i="10"/>
  <c r="V113" i="10"/>
  <c r="U113" i="10"/>
  <c r="T113" i="10"/>
  <c r="R113" i="10"/>
  <c r="Q113" i="10"/>
  <c r="P113" i="10"/>
  <c r="O113" i="10"/>
  <c r="N113" i="10"/>
  <c r="M113" i="10"/>
  <c r="K113" i="10"/>
  <c r="J113" i="10"/>
  <c r="I113" i="10"/>
  <c r="H113" i="10"/>
  <c r="G113" i="10"/>
  <c r="F113" i="10"/>
  <c r="BA112" i="10"/>
  <c r="AZ112" i="10"/>
  <c r="AY112" i="10"/>
  <c r="AX112" i="10"/>
  <c r="AW112" i="10"/>
  <c r="AV112" i="10"/>
  <c r="AT112" i="10"/>
  <c r="AS112" i="10"/>
  <c r="AR112" i="10"/>
  <c r="AQ112" i="10"/>
  <c r="AP112" i="10"/>
  <c r="AO112" i="10"/>
  <c r="AM112" i="10"/>
  <c r="AL112" i="10"/>
  <c r="AK112" i="10"/>
  <c r="AJ112" i="10"/>
  <c r="AI112" i="10"/>
  <c r="AH112" i="10"/>
  <c r="AF112" i="10"/>
  <c r="AE112" i="10"/>
  <c r="AD112" i="10"/>
  <c r="AC112" i="10"/>
  <c r="AB112" i="10"/>
  <c r="AA112" i="10"/>
  <c r="Y112" i="10"/>
  <c r="X112" i="10"/>
  <c r="W112" i="10"/>
  <c r="V112" i="10"/>
  <c r="U112" i="10"/>
  <c r="T112" i="10"/>
  <c r="R112" i="10"/>
  <c r="Q112" i="10"/>
  <c r="P112" i="10"/>
  <c r="O112" i="10"/>
  <c r="N112" i="10"/>
  <c r="M112" i="10"/>
  <c r="K112" i="10"/>
  <c r="J112" i="10"/>
  <c r="I112" i="10"/>
  <c r="H112" i="10"/>
  <c r="G112" i="10"/>
  <c r="F112" i="10"/>
  <c r="BA111" i="10"/>
  <c r="AZ111" i="10"/>
  <c r="AY111" i="10"/>
  <c r="AX111" i="10"/>
  <c r="AW111" i="10"/>
  <c r="AV111" i="10"/>
  <c r="AT111" i="10"/>
  <c r="AS111" i="10"/>
  <c r="AR111" i="10"/>
  <c r="AQ111" i="10"/>
  <c r="AP111" i="10"/>
  <c r="AO111" i="10"/>
  <c r="AM111" i="10"/>
  <c r="AL111" i="10"/>
  <c r="AK111" i="10"/>
  <c r="AJ111" i="10"/>
  <c r="AI111" i="10"/>
  <c r="AH111" i="10"/>
  <c r="AF111" i="10"/>
  <c r="AE111" i="10"/>
  <c r="AD111" i="10"/>
  <c r="AC111" i="10"/>
  <c r="AB111" i="10"/>
  <c r="AA111" i="10"/>
  <c r="Y111" i="10"/>
  <c r="X111" i="10"/>
  <c r="W111" i="10"/>
  <c r="V111" i="10"/>
  <c r="U111" i="10"/>
  <c r="T111" i="10"/>
  <c r="R111" i="10"/>
  <c r="Q111" i="10"/>
  <c r="P111" i="10"/>
  <c r="O111" i="10"/>
  <c r="N111" i="10"/>
  <c r="M111" i="10"/>
  <c r="K111" i="10"/>
  <c r="J111" i="10"/>
  <c r="I111" i="10"/>
  <c r="H111" i="10"/>
  <c r="G111" i="10"/>
  <c r="F111" i="10"/>
  <c r="BA110" i="10"/>
  <c r="AZ110" i="10"/>
  <c r="AY110" i="10"/>
  <c r="AX110" i="10"/>
  <c r="AW110" i="10"/>
  <c r="AV110" i="10"/>
  <c r="AT110" i="10"/>
  <c r="AS110" i="10"/>
  <c r="AR110" i="10"/>
  <c r="AQ110" i="10"/>
  <c r="AP110" i="10"/>
  <c r="AO110" i="10"/>
  <c r="AM110" i="10"/>
  <c r="AL110" i="10"/>
  <c r="AK110" i="10"/>
  <c r="AJ110" i="10"/>
  <c r="AI110" i="10"/>
  <c r="AH110" i="10"/>
  <c r="AF110" i="10"/>
  <c r="AE110" i="10"/>
  <c r="AD110" i="10"/>
  <c r="AC110" i="10"/>
  <c r="AB110" i="10"/>
  <c r="AA110" i="10"/>
  <c r="Y110" i="10"/>
  <c r="X110" i="10"/>
  <c r="W110" i="10"/>
  <c r="V110" i="10"/>
  <c r="U110" i="10"/>
  <c r="T110" i="10"/>
  <c r="R110" i="10"/>
  <c r="Q110" i="10"/>
  <c r="P110" i="10"/>
  <c r="O110" i="10"/>
  <c r="N110" i="10"/>
  <c r="M110" i="10"/>
  <c r="K110" i="10"/>
  <c r="J110" i="10"/>
  <c r="I110" i="10"/>
  <c r="H110" i="10"/>
  <c r="G110" i="10"/>
  <c r="F110" i="10"/>
  <c r="BA109" i="10"/>
  <c r="AZ109" i="10"/>
  <c r="AY109" i="10"/>
  <c r="AX109" i="10"/>
  <c r="AW109" i="10"/>
  <c r="AV109" i="10"/>
  <c r="AT109" i="10"/>
  <c r="AS109" i="10"/>
  <c r="AR109" i="10"/>
  <c r="AQ109" i="10"/>
  <c r="AP109" i="10"/>
  <c r="AO109" i="10"/>
  <c r="AM109" i="10"/>
  <c r="AL109" i="10"/>
  <c r="AK109" i="10"/>
  <c r="AJ109" i="10"/>
  <c r="AI109" i="10"/>
  <c r="AH109" i="10"/>
  <c r="AF109" i="10"/>
  <c r="AE109" i="10"/>
  <c r="AD109" i="10"/>
  <c r="AC109" i="10"/>
  <c r="AB109" i="10"/>
  <c r="AA109" i="10"/>
  <c r="Y109" i="10"/>
  <c r="X109" i="10"/>
  <c r="W109" i="10"/>
  <c r="V109" i="10"/>
  <c r="U109" i="10"/>
  <c r="T109" i="10"/>
  <c r="R109" i="10"/>
  <c r="Q109" i="10"/>
  <c r="P109" i="10"/>
  <c r="O109" i="10"/>
  <c r="N109" i="10"/>
  <c r="M109" i="10"/>
  <c r="K109" i="10"/>
  <c r="J109" i="10"/>
  <c r="I109" i="10"/>
  <c r="H109" i="10"/>
  <c r="G109" i="10"/>
  <c r="F109" i="10"/>
  <c r="BA108" i="10"/>
  <c r="AZ108" i="10"/>
  <c r="AY108" i="10"/>
  <c r="AX108" i="10"/>
  <c r="AW108" i="10"/>
  <c r="AV108" i="10"/>
  <c r="AT108" i="10"/>
  <c r="AS108" i="10"/>
  <c r="AR108" i="10"/>
  <c r="AQ108" i="10"/>
  <c r="AP108" i="10"/>
  <c r="AO108" i="10"/>
  <c r="AM108" i="10"/>
  <c r="AL108" i="10"/>
  <c r="AK108" i="10"/>
  <c r="AJ108" i="10"/>
  <c r="AI108" i="10"/>
  <c r="AH108" i="10"/>
  <c r="AF108" i="10"/>
  <c r="AE108" i="10"/>
  <c r="AD108" i="10"/>
  <c r="AC108" i="10"/>
  <c r="AB108" i="10"/>
  <c r="AA108" i="10"/>
  <c r="Y108" i="10"/>
  <c r="X108" i="10"/>
  <c r="W108" i="10"/>
  <c r="V108" i="10"/>
  <c r="U108" i="10"/>
  <c r="T108" i="10"/>
  <c r="R108" i="10"/>
  <c r="Q108" i="10"/>
  <c r="P108" i="10"/>
  <c r="O108" i="10"/>
  <c r="N108" i="10"/>
  <c r="M108" i="10"/>
  <c r="K108" i="10"/>
  <c r="J108" i="10"/>
  <c r="I108" i="10"/>
  <c r="H108" i="10"/>
  <c r="G108" i="10"/>
  <c r="F108" i="10"/>
  <c r="BA107" i="10"/>
  <c r="AZ107" i="10"/>
  <c r="AY107" i="10"/>
  <c r="AX107" i="10"/>
  <c r="AW107" i="10"/>
  <c r="AV107" i="10"/>
  <c r="AT107" i="10"/>
  <c r="AS107" i="10"/>
  <c r="AR107" i="10"/>
  <c r="AQ107" i="10"/>
  <c r="AP107" i="10"/>
  <c r="AO107" i="10"/>
  <c r="AM107" i="10"/>
  <c r="AL107" i="10"/>
  <c r="AK107" i="10"/>
  <c r="AJ107" i="10"/>
  <c r="AI107" i="10"/>
  <c r="AH107" i="10"/>
  <c r="AF107" i="10"/>
  <c r="AE107" i="10"/>
  <c r="AD107" i="10"/>
  <c r="AC107" i="10"/>
  <c r="AB107" i="10"/>
  <c r="AA107" i="10"/>
  <c r="Y107" i="10"/>
  <c r="X107" i="10"/>
  <c r="W107" i="10"/>
  <c r="V107" i="10"/>
  <c r="U107" i="10"/>
  <c r="T107" i="10"/>
  <c r="R107" i="10"/>
  <c r="Q107" i="10"/>
  <c r="P107" i="10"/>
  <c r="O107" i="10"/>
  <c r="N107" i="10"/>
  <c r="M107" i="10"/>
  <c r="K107" i="10"/>
  <c r="J107" i="10"/>
  <c r="I107" i="10"/>
  <c r="H107" i="10"/>
  <c r="G107" i="10"/>
  <c r="F107" i="10"/>
  <c r="BA106" i="10"/>
  <c r="AZ106" i="10"/>
  <c r="AY106" i="10"/>
  <c r="AX106" i="10"/>
  <c r="AW106" i="10"/>
  <c r="AV106" i="10"/>
  <c r="AT106" i="10"/>
  <c r="AS106" i="10"/>
  <c r="AR106" i="10"/>
  <c r="AQ106" i="10"/>
  <c r="AP106" i="10"/>
  <c r="AO106" i="10"/>
  <c r="AM106" i="10"/>
  <c r="AL106" i="10"/>
  <c r="AK106" i="10"/>
  <c r="AJ106" i="10"/>
  <c r="AI106" i="10"/>
  <c r="AH106" i="10"/>
  <c r="AF106" i="10"/>
  <c r="AE106" i="10"/>
  <c r="AD106" i="10"/>
  <c r="AC106" i="10"/>
  <c r="AB106" i="10"/>
  <c r="AA106" i="10"/>
  <c r="Y106" i="10"/>
  <c r="X106" i="10"/>
  <c r="W106" i="10"/>
  <c r="V106" i="10"/>
  <c r="U106" i="10"/>
  <c r="T106" i="10"/>
  <c r="R106" i="10"/>
  <c r="Q106" i="10"/>
  <c r="P106" i="10"/>
  <c r="O106" i="10"/>
  <c r="N106" i="10"/>
  <c r="M106" i="10"/>
  <c r="K106" i="10"/>
  <c r="J106" i="10"/>
  <c r="I106" i="10"/>
  <c r="H106" i="10"/>
  <c r="G106" i="10"/>
  <c r="F106" i="10"/>
  <c r="BA105" i="10"/>
  <c r="AZ105" i="10"/>
  <c r="AY105" i="10"/>
  <c r="AX105" i="10"/>
  <c r="AW105" i="10"/>
  <c r="AV105" i="10"/>
  <c r="AT105" i="10"/>
  <c r="AS105" i="10"/>
  <c r="AR105" i="10"/>
  <c r="AQ105" i="10"/>
  <c r="AP105" i="10"/>
  <c r="AO105" i="10"/>
  <c r="AM105" i="10"/>
  <c r="AL105" i="10"/>
  <c r="AK105" i="10"/>
  <c r="AJ105" i="10"/>
  <c r="AI105" i="10"/>
  <c r="AH105" i="10"/>
  <c r="AF105" i="10"/>
  <c r="AE105" i="10"/>
  <c r="AD105" i="10"/>
  <c r="AC105" i="10"/>
  <c r="AB105" i="10"/>
  <c r="AA105" i="10"/>
  <c r="Y105" i="10"/>
  <c r="X105" i="10"/>
  <c r="W105" i="10"/>
  <c r="V105" i="10"/>
  <c r="U105" i="10"/>
  <c r="T105" i="10"/>
  <c r="R105" i="10"/>
  <c r="Q105" i="10"/>
  <c r="P105" i="10"/>
  <c r="O105" i="10"/>
  <c r="N105" i="10"/>
  <c r="M105" i="10"/>
  <c r="K105" i="10"/>
  <c r="J105" i="10"/>
  <c r="I105" i="10"/>
  <c r="H105" i="10"/>
  <c r="G105" i="10"/>
  <c r="F105" i="10"/>
  <c r="BA104" i="10"/>
  <c r="AZ104" i="10"/>
  <c r="AY104" i="10"/>
  <c r="AX104" i="10"/>
  <c r="AW104" i="10"/>
  <c r="AV104" i="10"/>
  <c r="AT104" i="10"/>
  <c r="AS104" i="10"/>
  <c r="AR104" i="10"/>
  <c r="AQ104" i="10"/>
  <c r="AP104" i="10"/>
  <c r="AO104" i="10"/>
  <c r="AM104" i="10"/>
  <c r="AL104" i="10"/>
  <c r="AK104" i="10"/>
  <c r="AJ104" i="10"/>
  <c r="AI104" i="10"/>
  <c r="AH104" i="10"/>
  <c r="AF104" i="10"/>
  <c r="AE104" i="10"/>
  <c r="AD104" i="10"/>
  <c r="AC104" i="10"/>
  <c r="AB104" i="10"/>
  <c r="AA104" i="10"/>
  <c r="Y104" i="10"/>
  <c r="X104" i="10"/>
  <c r="W104" i="10"/>
  <c r="V104" i="10"/>
  <c r="U104" i="10"/>
  <c r="T104" i="10"/>
  <c r="R104" i="10"/>
  <c r="Q104" i="10"/>
  <c r="P104" i="10"/>
  <c r="O104" i="10"/>
  <c r="N104" i="10"/>
  <c r="M104" i="10"/>
  <c r="K104" i="10"/>
  <c r="J104" i="10"/>
  <c r="I104" i="10"/>
  <c r="H104" i="10"/>
  <c r="G104" i="10"/>
  <c r="F104" i="10"/>
  <c r="BA103" i="10"/>
  <c r="AZ103" i="10"/>
  <c r="AY103" i="10"/>
  <c r="AX103" i="10"/>
  <c r="AW103" i="10"/>
  <c r="AV103" i="10"/>
  <c r="AT103" i="10"/>
  <c r="AS103" i="10"/>
  <c r="AR103" i="10"/>
  <c r="AQ103" i="10"/>
  <c r="AP103" i="10"/>
  <c r="AO103" i="10"/>
  <c r="AM103" i="10"/>
  <c r="AL103" i="10"/>
  <c r="AK103" i="10"/>
  <c r="AJ103" i="10"/>
  <c r="AI103" i="10"/>
  <c r="AH103" i="10"/>
  <c r="AF103" i="10"/>
  <c r="AE103" i="10"/>
  <c r="AD103" i="10"/>
  <c r="AC103" i="10"/>
  <c r="AB103" i="10"/>
  <c r="AA103" i="10"/>
  <c r="Y103" i="10"/>
  <c r="X103" i="10"/>
  <c r="W103" i="10"/>
  <c r="V103" i="10"/>
  <c r="U103" i="10"/>
  <c r="T103" i="10"/>
  <c r="R103" i="10"/>
  <c r="Q103" i="10"/>
  <c r="P103" i="10"/>
  <c r="O103" i="10"/>
  <c r="N103" i="10"/>
  <c r="M103" i="10"/>
  <c r="K103" i="10"/>
  <c r="J103" i="10"/>
  <c r="I103" i="10"/>
  <c r="H103" i="10"/>
  <c r="G103" i="10"/>
  <c r="F103" i="10"/>
  <c r="BA102" i="10"/>
  <c r="AZ102" i="10"/>
  <c r="AY102" i="10"/>
  <c r="AX102" i="10"/>
  <c r="AW102" i="10"/>
  <c r="AV102" i="10"/>
  <c r="AT102" i="10"/>
  <c r="AS102" i="10"/>
  <c r="AR102" i="10"/>
  <c r="AQ102" i="10"/>
  <c r="AP102" i="10"/>
  <c r="AO102" i="10"/>
  <c r="AM102" i="10"/>
  <c r="AL102" i="10"/>
  <c r="AK102" i="10"/>
  <c r="AJ102" i="10"/>
  <c r="AI102" i="10"/>
  <c r="AH102" i="10"/>
  <c r="AF102" i="10"/>
  <c r="AE102" i="10"/>
  <c r="AD102" i="10"/>
  <c r="AC102" i="10"/>
  <c r="AB102" i="10"/>
  <c r="AA102" i="10"/>
  <c r="Y102" i="10"/>
  <c r="X102" i="10"/>
  <c r="W102" i="10"/>
  <c r="V102" i="10"/>
  <c r="U102" i="10"/>
  <c r="T102" i="10"/>
  <c r="R102" i="10"/>
  <c r="Q102" i="10"/>
  <c r="P102" i="10"/>
  <c r="O102" i="10"/>
  <c r="N102" i="10"/>
  <c r="M102" i="10"/>
  <c r="K102" i="10"/>
  <c r="J102" i="10"/>
  <c r="I102" i="10"/>
  <c r="H102" i="10"/>
  <c r="G102" i="10"/>
  <c r="F102" i="10"/>
  <c r="BA101" i="10"/>
  <c r="AZ101" i="10"/>
  <c r="AY101" i="10"/>
  <c r="AX101" i="10"/>
  <c r="AW101" i="10"/>
  <c r="AV101" i="10"/>
  <c r="AT101" i="10"/>
  <c r="AS101" i="10"/>
  <c r="AR101" i="10"/>
  <c r="AQ101" i="10"/>
  <c r="AP101" i="10"/>
  <c r="AO101" i="10"/>
  <c r="AM101" i="10"/>
  <c r="AL101" i="10"/>
  <c r="AK101" i="10"/>
  <c r="AJ101" i="10"/>
  <c r="AI101" i="10"/>
  <c r="AH101" i="10"/>
  <c r="AF101" i="10"/>
  <c r="AE101" i="10"/>
  <c r="AD101" i="10"/>
  <c r="AC101" i="10"/>
  <c r="AB101" i="10"/>
  <c r="AA101" i="10"/>
  <c r="Y101" i="10"/>
  <c r="X101" i="10"/>
  <c r="W101" i="10"/>
  <c r="V101" i="10"/>
  <c r="U101" i="10"/>
  <c r="T101" i="10"/>
  <c r="R101" i="10"/>
  <c r="Q101" i="10"/>
  <c r="P101" i="10"/>
  <c r="O101" i="10"/>
  <c r="N101" i="10"/>
  <c r="M101" i="10"/>
  <c r="K101" i="10"/>
  <c r="J101" i="10"/>
  <c r="I101" i="10"/>
  <c r="H101" i="10"/>
  <c r="G101" i="10"/>
  <c r="F101" i="10"/>
  <c r="BA100" i="10"/>
  <c r="AZ100" i="10"/>
  <c r="AY100" i="10"/>
  <c r="AX100" i="10"/>
  <c r="AW100" i="10"/>
  <c r="AV100" i="10"/>
  <c r="AT100" i="10"/>
  <c r="AS100" i="10"/>
  <c r="AR100" i="10"/>
  <c r="AQ100" i="10"/>
  <c r="AP100" i="10"/>
  <c r="AO100" i="10"/>
  <c r="AM100" i="10"/>
  <c r="AL100" i="10"/>
  <c r="AK100" i="10"/>
  <c r="AJ100" i="10"/>
  <c r="AI100" i="10"/>
  <c r="AH100" i="10"/>
  <c r="AF100" i="10"/>
  <c r="AE100" i="10"/>
  <c r="AD100" i="10"/>
  <c r="AC100" i="10"/>
  <c r="AB100" i="10"/>
  <c r="AA100" i="10"/>
  <c r="Y100" i="10"/>
  <c r="X100" i="10"/>
  <c r="W100" i="10"/>
  <c r="V100" i="10"/>
  <c r="U100" i="10"/>
  <c r="T100" i="10"/>
  <c r="R100" i="10"/>
  <c r="Q100" i="10"/>
  <c r="P100" i="10"/>
  <c r="O100" i="10"/>
  <c r="N100" i="10"/>
  <c r="M100" i="10"/>
  <c r="K100" i="10"/>
  <c r="J100" i="10"/>
  <c r="I100" i="10"/>
  <c r="H100" i="10"/>
  <c r="G100" i="10"/>
  <c r="F100" i="10"/>
  <c r="BA99" i="10"/>
  <c r="AZ99" i="10"/>
  <c r="AY99" i="10"/>
  <c r="AX99" i="10"/>
  <c r="AW99" i="10"/>
  <c r="AV99" i="10"/>
  <c r="AT99" i="10"/>
  <c r="AS99" i="10"/>
  <c r="AR99" i="10"/>
  <c r="AQ99" i="10"/>
  <c r="AP99" i="10"/>
  <c r="AO99" i="10"/>
  <c r="AM99" i="10"/>
  <c r="AL99" i="10"/>
  <c r="AK99" i="10"/>
  <c r="AJ99" i="10"/>
  <c r="AI99" i="10"/>
  <c r="AH99" i="10"/>
  <c r="AF99" i="10"/>
  <c r="AE99" i="10"/>
  <c r="AD99" i="10"/>
  <c r="AC99" i="10"/>
  <c r="AB99" i="10"/>
  <c r="AA99" i="10"/>
  <c r="Y99" i="10"/>
  <c r="X99" i="10"/>
  <c r="W99" i="10"/>
  <c r="V99" i="10"/>
  <c r="U99" i="10"/>
  <c r="T99" i="10"/>
  <c r="R99" i="10"/>
  <c r="Q99" i="10"/>
  <c r="P99" i="10"/>
  <c r="O99" i="10"/>
  <c r="N99" i="10"/>
  <c r="M99" i="10"/>
  <c r="K99" i="10"/>
  <c r="J99" i="10"/>
  <c r="I99" i="10"/>
  <c r="H99" i="10"/>
  <c r="G99" i="10"/>
  <c r="F99" i="10"/>
  <c r="BA98" i="10"/>
  <c r="AZ98" i="10"/>
  <c r="AY98" i="10"/>
  <c r="AX98" i="10"/>
  <c r="AW98" i="10"/>
  <c r="AV98" i="10"/>
  <c r="AT98" i="10"/>
  <c r="AS98" i="10"/>
  <c r="AR98" i="10"/>
  <c r="AQ98" i="10"/>
  <c r="AP98" i="10"/>
  <c r="AO98" i="10"/>
  <c r="AM98" i="10"/>
  <c r="AL98" i="10"/>
  <c r="AK98" i="10"/>
  <c r="AJ98" i="10"/>
  <c r="AI98" i="10"/>
  <c r="AH98" i="10"/>
  <c r="AF98" i="10"/>
  <c r="AE98" i="10"/>
  <c r="AD98" i="10"/>
  <c r="AC98" i="10"/>
  <c r="AB98" i="10"/>
  <c r="AA98" i="10"/>
  <c r="Y98" i="10"/>
  <c r="X98" i="10"/>
  <c r="W98" i="10"/>
  <c r="V98" i="10"/>
  <c r="U98" i="10"/>
  <c r="T98" i="10"/>
  <c r="R98" i="10"/>
  <c r="Q98" i="10"/>
  <c r="P98" i="10"/>
  <c r="O98" i="10"/>
  <c r="N98" i="10"/>
  <c r="M98" i="10"/>
  <c r="K98" i="10"/>
  <c r="J98" i="10"/>
  <c r="I98" i="10"/>
  <c r="H98" i="10"/>
  <c r="G98" i="10"/>
  <c r="F98" i="10"/>
  <c r="BA97" i="10"/>
  <c r="AZ97" i="10"/>
  <c r="AY97" i="10"/>
  <c r="AX97" i="10"/>
  <c r="AW97" i="10"/>
  <c r="AV97" i="10"/>
  <c r="AT97" i="10"/>
  <c r="AS97" i="10"/>
  <c r="AR97" i="10"/>
  <c r="AQ97" i="10"/>
  <c r="AP97" i="10"/>
  <c r="AO97" i="10"/>
  <c r="AM97" i="10"/>
  <c r="AL97" i="10"/>
  <c r="AK97" i="10"/>
  <c r="AJ97" i="10"/>
  <c r="AI97" i="10"/>
  <c r="AH97" i="10"/>
  <c r="AF97" i="10"/>
  <c r="AE97" i="10"/>
  <c r="AD97" i="10"/>
  <c r="AC97" i="10"/>
  <c r="AB97" i="10"/>
  <c r="AA97" i="10"/>
  <c r="Y97" i="10"/>
  <c r="X97" i="10"/>
  <c r="W97" i="10"/>
  <c r="V97" i="10"/>
  <c r="U97" i="10"/>
  <c r="T97" i="10"/>
  <c r="R97" i="10"/>
  <c r="Q97" i="10"/>
  <c r="P97" i="10"/>
  <c r="O97" i="10"/>
  <c r="N97" i="10"/>
  <c r="M97" i="10"/>
  <c r="K97" i="10"/>
  <c r="J97" i="10"/>
  <c r="I97" i="10"/>
  <c r="H97" i="10"/>
  <c r="G97" i="10"/>
  <c r="F97" i="10"/>
  <c r="BA96" i="10"/>
  <c r="AZ96" i="10"/>
  <c r="AY96" i="10"/>
  <c r="AX96" i="10"/>
  <c r="AW96" i="10"/>
  <c r="AV96" i="10"/>
  <c r="AT96" i="10"/>
  <c r="AS96" i="10"/>
  <c r="AR96" i="10"/>
  <c r="AQ96" i="10"/>
  <c r="AP96" i="10"/>
  <c r="AO96" i="10"/>
  <c r="AM96" i="10"/>
  <c r="AL96" i="10"/>
  <c r="AK96" i="10"/>
  <c r="AJ96" i="10"/>
  <c r="AI96" i="10"/>
  <c r="AH96" i="10"/>
  <c r="AF96" i="10"/>
  <c r="AE96" i="10"/>
  <c r="AD96" i="10"/>
  <c r="AC96" i="10"/>
  <c r="AB96" i="10"/>
  <c r="AA96" i="10"/>
  <c r="Y96" i="10"/>
  <c r="X96" i="10"/>
  <c r="W96" i="10"/>
  <c r="V96" i="10"/>
  <c r="U96" i="10"/>
  <c r="T96" i="10"/>
  <c r="R96" i="10"/>
  <c r="Q96" i="10"/>
  <c r="P96" i="10"/>
  <c r="O96" i="10"/>
  <c r="N96" i="10"/>
  <c r="M96" i="10"/>
  <c r="K96" i="10"/>
  <c r="J96" i="10"/>
  <c r="I96" i="10"/>
  <c r="H96" i="10"/>
  <c r="G96" i="10"/>
  <c r="F96" i="10"/>
  <c r="BA95" i="10"/>
  <c r="AZ95" i="10"/>
  <c r="AY95" i="10"/>
  <c r="AX95" i="10"/>
  <c r="AW95" i="10"/>
  <c r="AV95" i="10"/>
  <c r="AT95" i="10"/>
  <c r="AS95" i="10"/>
  <c r="AR95" i="10"/>
  <c r="AQ95" i="10"/>
  <c r="AP95" i="10"/>
  <c r="AO95" i="10"/>
  <c r="AM95" i="10"/>
  <c r="AL95" i="10"/>
  <c r="AK95" i="10"/>
  <c r="AJ95" i="10"/>
  <c r="AI95" i="10"/>
  <c r="AH95" i="10"/>
  <c r="AF95" i="10"/>
  <c r="AE95" i="10"/>
  <c r="AD95" i="10"/>
  <c r="AC95" i="10"/>
  <c r="AB95" i="10"/>
  <c r="AA95" i="10"/>
  <c r="Y95" i="10"/>
  <c r="X95" i="10"/>
  <c r="W95" i="10"/>
  <c r="V95" i="10"/>
  <c r="U95" i="10"/>
  <c r="T95" i="10"/>
  <c r="R95" i="10"/>
  <c r="Q95" i="10"/>
  <c r="P95" i="10"/>
  <c r="O95" i="10"/>
  <c r="N95" i="10"/>
  <c r="M95" i="10"/>
  <c r="K95" i="10"/>
  <c r="J95" i="10"/>
  <c r="I95" i="10"/>
  <c r="H95" i="10"/>
  <c r="G95" i="10"/>
  <c r="F95" i="10"/>
  <c r="BA94" i="10"/>
  <c r="AZ94" i="10"/>
  <c r="AY94" i="10"/>
  <c r="AX94" i="10"/>
  <c r="AW94" i="10"/>
  <c r="AV94" i="10"/>
  <c r="AT94" i="10"/>
  <c r="AS94" i="10"/>
  <c r="AR94" i="10"/>
  <c r="AQ94" i="10"/>
  <c r="AP94" i="10"/>
  <c r="AO94" i="10"/>
  <c r="AM94" i="10"/>
  <c r="AL94" i="10"/>
  <c r="AK94" i="10"/>
  <c r="AJ94" i="10"/>
  <c r="AI94" i="10"/>
  <c r="AH94" i="10"/>
  <c r="AF94" i="10"/>
  <c r="AE94" i="10"/>
  <c r="AD94" i="10"/>
  <c r="AC94" i="10"/>
  <c r="AB94" i="10"/>
  <c r="AA94" i="10"/>
  <c r="Y94" i="10"/>
  <c r="X94" i="10"/>
  <c r="W94" i="10"/>
  <c r="V94" i="10"/>
  <c r="U94" i="10"/>
  <c r="T94" i="10"/>
  <c r="R94" i="10"/>
  <c r="Q94" i="10"/>
  <c r="P94" i="10"/>
  <c r="O94" i="10"/>
  <c r="N94" i="10"/>
  <c r="M94" i="10"/>
  <c r="K94" i="10"/>
  <c r="J94" i="10"/>
  <c r="I94" i="10"/>
  <c r="H94" i="10"/>
  <c r="G94" i="10"/>
  <c r="F94" i="10"/>
  <c r="BA93" i="10"/>
  <c r="AZ93" i="10"/>
  <c r="AY93" i="10"/>
  <c r="AX93" i="10"/>
  <c r="AW93" i="10"/>
  <c r="AV93" i="10"/>
  <c r="AT93" i="10"/>
  <c r="AS93" i="10"/>
  <c r="AR93" i="10"/>
  <c r="AQ93" i="10"/>
  <c r="AP93" i="10"/>
  <c r="AO93" i="10"/>
  <c r="AM93" i="10"/>
  <c r="AL93" i="10"/>
  <c r="AK93" i="10"/>
  <c r="AJ93" i="10"/>
  <c r="AI93" i="10"/>
  <c r="AH93" i="10"/>
  <c r="AF93" i="10"/>
  <c r="AE93" i="10"/>
  <c r="AD93" i="10"/>
  <c r="AC93" i="10"/>
  <c r="AB93" i="10"/>
  <c r="AA93" i="10"/>
  <c r="Y93" i="10"/>
  <c r="X93" i="10"/>
  <c r="W93" i="10"/>
  <c r="V93" i="10"/>
  <c r="U93" i="10"/>
  <c r="T93" i="10"/>
  <c r="R93" i="10"/>
  <c r="Q93" i="10"/>
  <c r="P93" i="10"/>
  <c r="O93" i="10"/>
  <c r="N93" i="10"/>
  <c r="M93" i="10"/>
  <c r="K93" i="10"/>
  <c r="J93" i="10"/>
  <c r="I93" i="10"/>
  <c r="H93" i="10"/>
  <c r="G93" i="10"/>
  <c r="F93" i="10"/>
  <c r="BA92" i="10"/>
  <c r="AZ92" i="10"/>
  <c r="AY92" i="10"/>
  <c r="AX92" i="10"/>
  <c r="AW92" i="10"/>
  <c r="AV92" i="10"/>
  <c r="AT92" i="10"/>
  <c r="AS92" i="10"/>
  <c r="AR92" i="10"/>
  <c r="AQ92" i="10"/>
  <c r="AP92" i="10"/>
  <c r="AO92" i="10"/>
  <c r="AM92" i="10"/>
  <c r="AL92" i="10"/>
  <c r="AK92" i="10"/>
  <c r="AJ92" i="10"/>
  <c r="AI92" i="10"/>
  <c r="AH92" i="10"/>
  <c r="AF92" i="10"/>
  <c r="AE92" i="10"/>
  <c r="AD92" i="10"/>
  <c r="AC92" i="10"/>
  <c r="AB92" i="10"/>
  <c r="AA92" i="10"/>
  <c r="Y92" i="10"/>
  <c r="X92" i="10"/>
  <c r="W92" i="10"/>
  <c r="V92" i="10"/>
  <c r="U92" i="10"/>
  <c r="T92" i="10"/>
  <c r="R92" i="10"/>
  <c r="Q92" i="10"/>
  <c r="P92" i="10"/>
  <c r="O92" i="10"/>
  <c r="N92" i="10"/>
  <c r="M92" i="10"/>
  <c r="K92" i="10"/>
  <c r="J92" i="10"/>
  <c r="I92" i="10"/>
  <c r="H92" i="10"/>
  <c r="G92" i="10"/>
  <c r="F92" i="10"/>
  <c r="BA91" i="10"/>
  <c r="AZ91" i="10"/>
  <c r="AY91" i="10"/>
  <c r="AX91" i="10"/>
  <c r="AW91" i="10"/>
  <c r="AV91" i="10"/>
  <c r="AT91" i="10"/>
  <c r="AS91" i="10"/>
  <c r="AR91" i="10"/>
  <c r="AQ91" i="10"/>
  <c r="AP91" i="10"/>
  <c r="AO91" i="10"/>
  <c r="AM91" i="10"/>
  <c r="AL91" i="10"/>
  <c r="AK91" i="10"/>
  <c r="AJ91" i="10"/>
  <c r="AI91" i="10"/>
  <c r="AH91" i="10"/>
  <c r="AF91" i="10"/>
  <c r="AE91" i="10"/>
  <c r="AD91" i="10"/>
  <c r="AC91" i="10"/>
  <c r="AB91" i="10"/>
  <c r="AA91" i="10"/>
  <c r="Y91" i="10"/>
  <c r="X91" i="10"/>
  <c r="W91" i="10"/>
  <c r="V91" i="10"/>
  <c r="U91" i="10"/>
  <c r="T91" i="10"/>
  <c r="R91" i="10"/>
  <c r="Q91" i="10"/>
  <c r="P91" i="10"/>
  <c r="O91" i="10"/>
  <c r="N91" i="10"/>
  <c r="M91" i="10"/>
  <c r="K91" i="10"/>
  <c r="J91" i="10"/>
  <c r="I91" i="10"/>
  <c r="H91" i="10"/>
  <c r="G91" i="10"/>
  <c r="F91" i="10"/>
  <c r="BA90" i="10"/>
  <c r="AZ90" i="10"/>
  <c r="AY90" i="10"/>
  <c r="AX90" i="10"/>
  <c r="AW90" i="10"/>
  <c r="AV90" i="10"/>
  <c r="AT90" i="10"/>
  <c r="AS90" i="10"/>
  <c r="AR90" i="10"/>
  <c r="AQ90" i="10"/>
  <c r="AP90" i="10"/>
  <c r="AO90" i="10"/>
  <c r="AM90" i="10"/>
  <c r="AL90" i="10"/>
  <c r="AK90" i="10"/>
  <c r="AJ90" i="10"/>
  <c r="AI90" i="10"/>
  <c r="AH90" i="10"/>
  <c r="AF90" i="10"/>
  <c r="AE90" i="10"/>
  <c r="AD90" i="10"/>
  <c r="AC90" i="10"/>
  <c r="AB90" i="10"/>
  <c r="AA90" i="10"/>
  <c r="Y90" i="10"/>
  <c r="X90" i="10"/>
  <c r="W90" i="10"/>
  <c r="V90" i="10"/>
  <c r="U90" i="10"/>
  <c r="T90" i="10"/>
  <c r="R90" i="10"/>
  <c r="Q90" i="10"/>
  <c r="P90" i="10"/>
  <c r="O90" i="10"/>
  <c r="N90" i="10"/>
  <c r="M90" i="10"/>
  <c r="K90" i="10"/>
  <c r="J90" i="10"/>
  <c r="I90" i="10"/>
  <c r="H90" i="10"/>
  <c r="G90" i="10"/>
  <c r="F90" i="10"/>
  <c r="BA89" i="10"/>
  <c r="AZ89" i="10"/>
  <c r="AY89" i="10"/>
  <c r="AX89" i="10"/>
  <c r="AW89" i="10"/>
  <c r="AV89" i="10"/>
  <c r="AT89" i="10"/>
  <c r="AS89" i="10"/>
  <c r="AR89" i="10"/>
  <c r="AQ89" i="10"/>
  <c r="AP89" i="10"/>
  <c r="AO89" i="10"/>
  <c r="AM89" i="10"/>
  <c r="AL89" i="10"/>
  <c r="AK89" i="10"/>
  <c r="AJ89" i="10"/>
  <c r="AI89" i="10"/>
  <c r="AH89" i="10"/>
  <c r="AF89" i="10"/>
  <c r="AE89" i="10"/>
  <c r="AD89" i="10"/>
  <c r="AC89" i="10"/>
  <c r="AB89" i="10"/>
  <c r="AA89" i="10"/>
  <c r="Y89" i="10"/>
  <c r="X89" i="10"/>
  <c r="W89" i="10"/>
  <c r="V89" i="10"/>
  <c r="U89" i="10"/>
  <c r="T89" i="10"/>
  <c r="R89" i="10"/>
  <c r="Q89" i="10"/>
  <c r="P89" i="10"/>
  <c r="O89" i="10"/>
  <c r="N89" i="10"/>
  <c r="M89" i="10"/>
  <c r="K89" i="10"/>
  <c r="J89" i="10"/>
  <c r="I89" i="10"/>
  <c r="H89" i="10"/>
  <c r="G89" i="10"/>
  <c r="F89" i="10"/>
  <c r="BA88" i="10"/>
  <c r="AZ88" i="10"/>
  <c r="AY88" i="10"/>
  <c r="AX88" i="10"/>
  <c r="AW88" i="10"/>
  <c r="AV88" i="10"/>
  <c r="AT88" i="10"/>
  <c r="AS88" i="10"/>
  <c r="AR88" i="10"/>
  <c r="AQ88" i="10"/>
  <c r="AP88" i="10"/>
  <c r="AO88" i="10"/>
  <c r="AM88" i="10"/>
  <c r="AL88" i="10"/>
  <c r="AK88" i="10"/>
  <c r="AJ88" i="10"/>
  <c r="AI88" i="10"/>
  <c r="AH88" i="10"/>
  <c r="AF88" i="10"/>
  <c r="AE88" i="10"/>
  <c r="AD88" i="10"/>
  <c r="AC88" i="10"/>
  <c r="AB88" i="10"/>
  <c r="AA88" i="10"/>
  <c r="Y88" i="10"/>
  <c r="X88" i="10"/>
  <c r="W88" i="10"/>
  <c r="V88" i="10"/>
  <c r="U88" i="10"/>
  <c r="T88" i="10"/>
  <c r="R88" i="10"/>
  <c r="Q88" i="10"/>
  <c r="P88" i="10"/>
  <c r="O88" i="10"/>
  <c r="N88" i="10"/>
  <c r="M88" i="10"/>
  <c r="K88" i="10"/>
  <c r="J88" i="10"/>
  <c r="I88" i="10"/>
  <c r="H88" i="10"/>
  <c r="G88" i="10"/>
  <c r="F88" i="10"/>
  <c r="BA87" i="10"/>
  <c r="AZ87" i="10"/>
  <c r="AY87" i="10"/>
  <c r="AX87" i="10"/>
  <c r="AW87" i="10"/>
  <c r="AV87" i="10"/>
  <c r="AT87" i="10"/>
  <c r="AS87" i="10"/>
  <c r="AR87" i="10"/>
  <c r="AQ87" i="10"/>
  <c r="AP87" i="10"/>
  <c r="AO87" i="10"/>
  <c r="AM87" i="10"/>
  <c r="AL87" i="10"/>
  <c r="AK87" i="10"/>
  <c r="AJ87" i="10"/>
  <c r="AI87" i="10"/>
  <c r="AH87" i="10"/>
  <c r="AF87" i="10"/>
  <c r="AE87" i="10"/>
  <c r="AD87" i="10"/>
  <c r="AC87" i="10"/>
  <c r="AB87" i="10"/>
  <c r="AA87" i="10"/>
  <c r="Y87" i="10"/>
  <c r="X87" i="10"/>
  <c r="W87" i="10"/>
  <c r="V87" i="10"/>
  <c r="U87" i="10"/>
  <c r="T87" i="10"/>
  <c r="R87" i="10"/>
  <c r="Q87" i="10"/>
  <c r="P87" i="10"/>
  <c r="O87" i="10"/>
  <c r="N87" i="10"/>
  <c r="M87" i="10"/>
  <c r="K87" i="10"/>
  <c r="J87" i="10"/>
  <c r="I87" i="10"/>
  <c r="H87" i="10"/>
  <c r="G87" i="10"/>
  <c r="F87" i="10"/>
  <c r="BA86" i="10"/>
  <c r="AZ86" i="10"/>
  <c r="AY86" i="10"/>
  <c r="AX86" i="10"/>
  <c r="AW86" i="10"/>
  <c r="AV86" i="10"/>
  <c r="AT86" i="10"/>
  <c r="AS86" i="10"/>
  <c r="AR86" i="10"/>
  <c r="AQ86" i="10"/>
  <c r="AP86" i="10"/>
  <c r="AO86" i="10"/>
  <c r="AM86" i="10"/>
  <c r="AL86" i="10"/>
  <c r="AK86" i="10"/>
  <c r="AJ86" i="10"/>
  <c r="AI86" i="10"/>
  <c r="AH86" i="10"/>
  <c r="AF86" i="10"/>
  <c r="AE86" i="10"/>
  <c r="AD86" i="10"/>
  <c r="AC86" i="10"/>
  <c r="AB86" i="10"/>
  <c r="AA86" i="10"/>
  <c r="Y86" i="10"/>
  <c r="X86" i="10"/>
  <c r="W86" i="10"/>
  <c r="V86" i="10"/>
  <c r="U86" i="10"/>
  <c r="T86" i="10"/>
  <c r="R86" i="10"/>
  <c r="Q86" i="10"/>
  <c r="P86" i="10"/>
  <c r="O86" i="10"/>
  <c r="N86" i="10"/>
  <c r="M86" i="10"/>
  <c r="K86" i="10"/>
  <c r="J86" i="10"/>
  <c r="I86" i="10"/>
  <c r="H86" i="10"/>
  <c r="G86" i="10"/>
  <c r="F86" i="10"/>
  <c r="BA85" i="10"/>
  <c r="AZ85" i="10"/>
  <c r="AY85" i="10"/>
  <c r="AX85" i="10"/>
  <c r="AW85" i="10"/>
  <c r="AV85" i="10"/>
  <c r="AT85" i="10"/>
  <c r="AS85" i="10"/>
  <c r="AR85" i="10"/>
  <c r="AQ85" i="10"/>
  <c r="AP85" i="10"/>
  <c r="AO85" i="10"/>
  <c r="AM85" i="10"/>
  <c r="AL85" i="10"/>
  <c r="AK85" i="10"/>
  <c r="AJ85" i="10"/>
  <c r="AI85" i="10"/>
  <c r="AH85" i="10"/>
  <c r="AF85" i="10"/>
  <c r="AE85" i="10"/>
  <c r="AD85" i="10"/>
  <c r="AC85" i="10"/>
  <c r="AB85" i="10"/>
  <c r="AA85" i="10"/>
  <c r="Y85" i="10"/>
  <c r="X85" i="10"/>
  <c r="W85" i="10"/>
  <c r="V85" i="10"/>
  <c r="U85" i="10"/>
  <c r="T85" i="10"/>
  <c r="R85" i="10"/>
  <c r="Q85" i="10"/>
  <c r="P85" i="10"/>
  <c r="O85" i="10"/>
  <c r="N85" i="10"/>
  <c r="M85" i="10"/>
  <c r="K85" i="10"/>
  <c r="J85" i="10"/>
  <c r="I85" i="10"/>
  <c r="H85" i="10"/>
  <c r="G85" i="10"/>
  <c r="F85" i="10"/>
  <c r="BA84" i="10"/>
  <c r="AZ84" i="10"/>
  <c r="AY84" i="10"/>
  <c r="AX84" i="10"/>
  <c r="AW84" i="10"/>
  <c r="AV84" i="10"/>
  <c r="AT84" i="10"/>
  <c r="AS84" i="10"/>
  <c r="AR84" i="10"/>
  <c r="AQ84" i="10"/>
  <c r="AP84" i="10"/>
  <c r="AO84" i="10"/>
  <c r="AM84" i="10"/>
  <c r="AL84" i="10"/>
  <c r="AK84" i="10"/>
  <c r="AJ84" i="10"/>
  <c r="AI84" i="10"/>
  <c r="AH84" i="10"/>
  <c r="AF84" i="10"/>
  <c r="AE84" i="10"/>
  <c r="AD84" i="10"/>
  <c r="AC84" i="10"/>
  <c r="AB84" i="10"/>
  <c r="AA84" i="10"/>
  <c r="Y84" i="10"/>
  <c r="X84" i="10"/>
  <c r="W84" i="10"/>
  <c r="V84" i="10"/>
  <c r="U84" i="10"/>
  <c r="T84" i="10"/>
  <c r="R84" i="10"/>
  <c r="Q84" i="10"/>
  <c r="P84" i="10"/>
  <c r="O84" i="10"/>
  <c r="N84" i="10"/>
  <c r="M84" i="10"/>
  <c r="K84" i="10"/>
  <c r="J84" i="10"/>
  <c r="I84" i="10"/>
  <c r="H84" i="10"/>
  <c r="G84" i="10"/>
  <c r="F84" i="10"/>
  <c r="BA83" i="10"/>
  <c r="AZ83" i="10"/>
  <c r="AY83" i="10"/>
  <c r="AX83" i="10"/>
  <c r="AW83" i="10"/>
  <c r="AV83" i="10"/>
  <c r="AT83" i="10"/>
  <c r="AS83" i="10"/>
  <c r="AR83" i="10"/>
  <c r="AQ83" i="10"/>
  <c r="AP83" i="10"/>
  <c r="AO83" i="10"/>
  <c r="AM83" i="10"/>
  <c r="AL83" i="10"/>
  <c r="AK83" i="10"/>
  <c r="AJ83" i="10"/>
  <c r="AI83" i="10"/>
  <c r="AH83" i="10"/>
  <c r="AF83" i="10"/>
  <c r="AE83" i="10"/>
  <c r="AD83" i="10"/>
  <c r="AC83" i="10"/>
  <c r="AB83" i="10"/>
  <c r="AA83" i="10"/>
  <c r="Y83" i="10"/>
  <c r="X83" i="10"/>
  <c r="W83" i="10"/>
  <c r="V83" i="10"/>
  <c r="U83" i="10"/>
  <c r="T83" i="10"/>
  <c r="R83" i="10"/>
  <c r="Q83" i="10"/>
  <c r="P83" i="10"/>
  <c r="O83" i="10"/>
  <c r="N83" i="10"/>
  <c r="M83" i="10"/>
  <c r="K83" i="10"/>
  <c r="J83" i="10"/>
  <c r="I83" i="10"/>
  <c r="H83" i="10"/>
  <c r="G83" i="10"/>
  <c r="F83" i="10"/>
  <c r="BA82" i="10"/>
  <c r="AZ82" i="10"/>
  <c r="AY82" i="10"/>
  <c r="AX82" i="10"/>
  <c r="AW82" i="10"/>
  <c r="AV82" i="10"/>
  <c r="AT82" i="10"/>
  <c r="AS82" i="10"/>
  <c r="AR82" i="10"/>
  <c r="AQ82" i="10"/>
  <c r="AP82" i="10"/>
  <c r="AO82" i="10"/>
  <c r="AM82" i="10"/>
  <c r="AL82" i="10"/>
  <c r="AK82" i="10"/>
  <c r="AJ82" i="10"/>
  <c r="AI82" i="10"/>
  <c r="AH82" i="10"/>
  <c r="AF82" i="10"/>
  <c r="AE82" i="10"/>
  <c r="AD82" i="10"/>
  <c r="AC82" i="10"/>
  <c r="AB82" i="10"/>
  <c r="AA82" i="10"/>
  <c r="Y82" i="10"/>
  <c r="X82" i="10"/>
  <c r="W82" i="10"/>
  <c r="V82" i="10"/>
  <c r="U82" i="10"/>
  <c r="T82" i="10"/>
  <c r="R82" i="10"/>
  <c r="Q82" i="10"/>
  <c r="P82" i="10"/>
  <c r="O82" i="10"/>
  <c r="N82" i="10"/>
  <c r="M82" i="10"/>
  <c r="K82" i="10"/>
  <c r="J82" i="10"/>
  <c r="I82" i="10"/>
  <c r="H82" i="10"/>
  <c r="G82" i="10"/>
  <c r="F82" i="10"/>
  <c r="BA81" i="10"/>
  <c r="AZ81" i="10"/>
  <c r="AY81" i="10"/>
  <c r="AX81" i="10"/>
  <c r="AW81" i="10"/>
  <c r="AV81" i="10"/>
  <c r="AT81" i="10"/>
  <c r="AS81" i="10"/>
  <c r="AR81" i="10"/>
  <c r="AQ81" i="10"/>
  <c r="AP81" i="10"/>
  <c r="AO81" i="10"/>
  <c r="AM81" i="10"/>
  <c r="AL81" i="10"/>
  <c r="AK81" i="10"/>
  <c r="AJ81" i="10"/>
  <c r="AI81" i="10"/>
  <c r="AH81" i="10"/>
  <c r="AF81" i="10"/>
  <c r="AE81" i="10"/>
  <c r="AD81" i="10"/>
  <c r="AC81" i="10"/>
  <c r="AB81" i="10"/>
  <c r="AA81" i="10"/>
  <c r="Y81" i="10"/>
  <c r="X81" i="10"/>
  <c r="W81" i="10"/>
  <c r="V81" i="10"/>
  <c r="U81" i="10"/>
  <c r="T81" i="10"/>
  <c r="R81" i="10"/>
  <c r="Q81" i="10"/>
  <c r="P81" i="10"/>
  <c r="O81" i="10"/>
  <c r="N81" i="10"/>
  <c r="M81" i="10"/>
  <c r="K81" i="10"/>
  <c r="J81" i="10"/>
  <c r="I81" i="10"/>
  <c r="H81" i="10"/>
  <c r="G81" i="10"/>
  <c r="F81" i="10"/>
  <c r="BA80" i="10"/>
  <c r="AZ80" i="10"/>
  <c r="AY80" i="10"/>
  <c r="AX80" i="10"/>
  <c r="AW80" i="10"/>
  <c r="AV80" i="10"/>
  <c r="AT80" i="10"/>
  <c r="AS80" i="10"/>
  <c r="AR80" i="10"/>
  <c r="AQ80" i="10"/>
  <c r="AP80" i="10"/>
  <c r="AO80" i="10"/>
  <c r="AM80" i="10"/>
  <c r="AL80" i="10"/>
  <c r="AK80" i="10"/>
  <c r="AJ80" i="10"/>
  <c r="AI80" i="10"/>
  <c r="AH80" i="10"/>
  <c r="AF80" i="10"/>
  <c r="AE80" i="10"/>
  <c r="AD80" i="10"/>
  <c r="AC80" i="10"/>
  <c r="AB80" i="10"/>
  <c r="AA80" i="10"/>
  <c r="Y80" i="10"/>
  <c r="X80" i="10"/>
  <c r="W80" i="10"/>
  <c r="V80" i="10"/>
  <c r="U80" i="10"/>
  <c r="T80" i="10"/>
  <c r="R80" i="10"/>
  <c r="Q80" i="10"/>
  <c r="P80" i="10"/>
  <c r="O80" i="10"/>
  <c r="N80" i="10"/>
  <c r="M80" i="10"/>
  <c r="K80" i="10"/>
  <c r="J80" i="10"/>
  <c r="I80" i="10"/>
  <c r="H80" i="10"/>
  <c r="G80" i="10"/>
  <c r="F80" i="10"/>
  <c r="BA79" i="10"/>
  <c r="AZ79" i="10"/>
  <c r="AY79" i="10"/>
  <c r="AX79" i="10"/>
  <c r="AW79" i="10"/>
  <c r="AV79" i="10"/>
  <c r="AT79" i="10"/>
  <c r="AS79" i="10"/>
  <c r="AR79" i="10"/>
  <c r="AQ79" i="10"/>
  <c r="AP79" i="10"/>
  <c r="AO79" i="10"/>
  <c r="AM79" i="10"/>
  <c r="AL79" i="10"/>
  <c r="AK79" i="10"/>
  <c r="AJ79" i="10"/>
  <c r="AI79" i="10"/>
  <c r="AH79" i="10"/>
  <c r="AF79" i="10"/>
  <c r="AE79" i="10"/>
  <c r="AD79" i="10"/>
  <c r="AC79" i="10"/>
  <c r="AB79" i="10"/>
  <c r="AA79" i="10"/>
  <c r="Y79" i="10"/>
  <c r="X79" i="10"/>
  <c r="W79" i="10"/>
  <c r="V79" i="10"/>
  <c r="U79" i="10"/>
  <c r="T79" i="10"/>
  <c r="R79" i="10"/>
  <c r="Q79" i="10"/>
  <c r="P79" i="10"/>
  <c r="O79" i="10"/>
  <c r="N79" i="10"/>
  <c r="M79" i="10"/>
  <c r="K79" i="10"/>
  <c r="J79" i="10"/>
  <c r="I79" i="10"/>
  <c r="H79" i="10"/>
  <c r="G79" i="10"/>
  <c r="F79" i="10"/>
  <c r="BA78" i="10"/>
  <c r="AZ78" i="10"/>
  <c r="AY78" i="10"/>
  <c r="AX78" i="10"/>
  <c r="AW78" i="10"/>
  <c r="AV78" i="10"/>
  <c r="AT78" i="10"/>
  <c r="AS78" i="10"/>
  <c r="AR78" i="10"/>
  <c r="AQ78" i="10"/>
  <c r="AP78" i="10"/>
  <c r="AO78" i="10"/>
  <c r="AM78" i="10"/>
  <c r="AL78" i="10"/>
  <c r="AK78" i="10"/>
  <c r="AJ78" i="10"/>
  <c r="AI78" i="10"/>
  <c r="AH78" i="10"/>
  <c r="AF78" i="10"/>
  <c r="AE78" i="10"/>
  <c r="AD78" i="10"/>
  <c r="AC78" i="10"/>
  <c r="AB78" i="10"/>
  <c r="AA78" i="10"/>
  <c r="Y78" i="10"/>
  <c r="X78" i="10"/>
  <c r="W78" i="10"/>
  <c r="V78" i="10"/>
  <c r="U78" i="10"/>
  <c r="T78" i="10"/>
  <c r="R78" i="10"/>
  <c r="Q78" i="10"/>
  <c r="P78" i="10"/>
  <c r="O78" i="10"/>
  <c r="N78" i="10"/>
  <c r="M78" i="10"/>
  <c r="K78" i="10"/>
  <c r="J78" i="10"/>
  <c r="I78" i="10"/>
  <c r="H78" i="10"/>
  <c r="G78" i="10"/>
  <c r="F78" i="10"/>
  <c r="BA77" i="10"/>
  <c r="AZ77" i="10"/>
  <c r="AY77" i="10"/>
  <c r="AX77" i="10"/>
  <c r="AW77" i="10"/>
  <c r="AV77" i="10"/>
  <c r="AT77" i="10"/>
  <c r="AS77" i="10"/>
  <c r="AR77" i="10"/>
  <c r="AQ77" i="10"/>
  <c r="AP77" i="10"/>
  <c r="AO77" i="10"/>
  <c r="AM77" i="10"/>
  <c r="AL77" i="10"/>
  <c r="AK77" i="10"/>
  <c r="AJ77" i="10"/>
  <c r="AI77" i="10"/>
  <c r="AH77" i="10"/>
  <c r="AF77" i="10"/>
  <c r="AE77" i="10"/>
  <c r="AD77" i="10"/>
  <c r="AC77" i="10"/>
  <c r="AB77" i="10"/>
  <c r="AA77" i="10"/>
  <c r="Y77" i="10"/>
  <c r="X77" i="10"/>
  <c r="W77" i="10"/>
  <c r="V77" i="10"/>
  <c r="U77" i="10"/>
  <c r="T77" i="10"/>
  <c r="R77" i="10"/>
  <c r="Q77" i="10"/>
  <c r="P77" i="10"/>
  <c r="O77" i="10"/>
  <c r="N77" i="10"/>
  <c r="M77" i="10"/>
  <c r="K77" i="10"/>
  <c r="J77" i="10"/>
  <c r="I77" i="10"/>
  <c r="H77" i="10"/>
  <c r="G77" i="10"/>
  <c r="F77" i="10"/>
  <c r="BA76" i="10"/>
  <c r="AZ76" i="10"/>
  <c r="AY76" i="10"/>
  <c r="AX76" i="10"/>
  <c r="AW76" i="10"/>
  <c r="AV76" i="10"/>
  <c r="AT76" i="10"/>
  <c r="AS76" i="10"/>
  <c r="AR76" i="10"/>
  <c r="AQ76" i="10"/>
  <c r="AP76" i="10"/>
  <c r="AO76" i="10"/>
  <c r="AM76" i="10"/>
  <c r="AL76" i="10"/>
  <c r="AK76" i="10"/>
  <c r="AJ76" i="10"/>
  <c r="AI76" i="10"/>
  <c r="AH76" i="10"/>
  <c r="AF76" i="10"/>
  <c r="AE76" i="10"/>
  <c r="AD76" i="10"/>
  <c r="AC76" i="10"/>
  <c r="AB76" i="10"/>
  <c r="AA76" i="10"/>
  <c r="Y76" i="10"/>
  <c r="X76" i="10"/>
  <c r="W76" i="10"/>
  <c r="V76" i="10"/>
  <c r="U76" i="10"/>
  <c r="T76" i="10"/>
  <c r="R76" i="10"/>
  <c r="Q76" i="10"/>
  <c r="P76" i="10"/>
  <c r="O76" i="10"/>
  <c r="N76" i="10"/>
  <c r="M76" i="10"/>
  <c r="K76" i="10"/>
  <c r="J76" i="10"/>
  <c r="I76" i="10"/>
  <c r="H76" i="10"/>
  <c r="G76" i="10"/>
  <c r="F76" i="10"/>
  <c r="BA75" i="10"/>
  <c r="AZ75" i="10"/>
  <c r="AY75" i="10"/>
  <c r="AX75" i="10"/>
  <c r="AW75" i="10"/>
  <c r="AV75" i="10"/>
  <c r="AT75" i="10"/>
  <c r="AS75" i="10"/>
  <c r="AR75" i="10"/>
  <c r="AQ75" i="10"/>
  <c r="AP75" i="10"/>
  <c r="AO75" i="10"/>
  <c r="AM75" i="10"/>
  <c r="AL75" i="10"/>
  <c r="AK75" i="10"/>
  <c r="AJ75" i="10"/>
  <c r="AI75" i="10"/>
  <c r="AH75" i="10"/>
  <c r="AF75" i="10"/>
  <c r="AE75" i="10"/>
  <c r="AD75" i="10"/>
  <c r="AC75" i="10"/>
  <c r="AB75" i="10"/>
  <c r="AA75" i="10"/>
  <c r="Y75" i="10"/>
  <c r="X75" i="10"/>
  <c r="W75" i="10"/>
  <c r="V75" i="10"/>
  <c r="U75" i="10"/>
  <c r="T75" i="10"/>
  <c r="R75" i="10"/>
  <c r="Q75" i="10"/>
  <c r="P75" i="10"/>
  <c r="O75" i="10"/>
  <c r="N75" i="10"/>
  <c r="M75" i="10"/>
  <c r="K75" i="10"/>
  <c r="J75" i="10"/>
  <c r="I75" i="10"/>
  <c r="H75" i="10"/>
  <c r="G75" i="10"/>
  <c r="F75" i="10"/>
  <c r="BA74" i="10"/>
  <c r="AZ74" i="10"/>
  <c r="AY74" i="10"/>
  <c r="AX74" i="10"/>
  <c r="AW74" i="10"/>
  <c r="AV74" i="10"/>
  <c r="AT74" i="10"/>
  <c r="AS74" i="10"/>
  <c r="AR74" i="10"/>
  <c r="AQ74" i="10"/>
  <c r="AP74" i="10"/>
  <c r="AO74" i="10"/>
  <c r="AM74" i="10"/>
  <c r="AL74" i="10"/>
  <c r="AK74" i="10"/>
  <c r="AJ74" i="10"/>
  <c r="AI74" i="10"/>
  <c r="AH74" i="10"/>
  <c r="AF74" i="10"/>
  <c r="AE74" i="10"/>
  <c r="AD74" i="10"/>
  <c r="AC74" i="10"/>
  <c r="AB74" i="10"/>
  <c r="AA74" i="10"/>
  <c r="Y74" i="10"/>
  <c r="X74" i="10"/>
  <c r="W74" i="10"/>
  <c r="V74" i="10"/>
  <c r="U74" i="10"/>
  <c r="T74" i="10"/>
  <c r="R74" i="10"/>
  <c r="Q74" i="10"/>
  <c r="P74" i="10"/>
  <c r="O74" i="10"/>
  <c r="N74" i="10"/>
  <c r="M74" i="10"/>
  <c r="K74" i="10"/>
  <c r="J74" i="10"/>
  <c r="I74" i="10"/>
  <c r="H74" i="10"/>
  <c r="G74" i="10"/>
  <c r="F74" i="10"/>
  <c r="BA73" i="10"/>
  <c r="AZ73" i="10"/>
  <c r="AY73" i="10"/>
  <c r="AX73" i="10"/>
  <c r="AW73" i="10"/>
  <c r="AV73" i="10"/>
  <c r="AT73" i="10"/>
  <c r="AS73" i="10"/>
  <c r="AR73" i="10"/>
  <c r="AQ73" i="10"/>
  <c r="AP73" i="10"/>
  <c r="AO73" i="10"/>
  <c r="AM73" i="10"/>
  <c r="AL73" i="10"/>
  <c r="AK73" i="10"/>
  <c r="AJ73" i="10"/>
  <c r="AI73" i="10"/>
  <c r="AH73" i="10"/>
  <c r="AF73" i="10"/>
  <c r="AE73" i="10"/>
  <c r="AD73" i="10"/>
  <c r="AC73" i="10"/>
  <c r="AB73" i="10"/>
  <c r="AA73" i="10"/>
  <c r="Y73" i="10"/>
  <c r="X73" i="10"/>
  <c r="W73" i="10"/>
  <c r="V73" i="10"/>
  <c r="U73" i="10"/>
  <c r="T73" i="10"/>
  <c r="R73" i="10"/>
  <c r="Q73" i="10"/>
  <c r="P73" i="10"/>
  <c r="O73" i="10"/>
  <c r="N73" i="10"/>
  <c r="M73" i="10"/>
  <c r="K73" i="10"/>
  <c r="J73" i="10"/>
  <c r="I73" i="10"/>
  <c r="H73" i="10"/>
  <c r="G73" i="10"/>
  <c r="F73" i="10"/>
  <c r="BA72" i="10"/>
  <c r="AZ72" i="10"/>
  <c r="AY72" i="10"/>
  <c r="AX72" i="10"/>
  <c r="AW72" i="10"/>
  <c r="AV72" i="10"/>
  <c r="AT72" i="10"/>
  <c r="AS72" i="10"/>
  <c r="AR72" i="10"/>
  <c r="AQ72" i="10"/>
  <c r="AP72" i="10"/>
  <c r="AO72" i="10"/>
  <c r="AM72" i="10"/>
  <c r="AL72" i="10"/>
  <c r="AK72" i="10"/>
  <c r="AJ72" i="10"/>
  <c r="AI72" i="10"/>
  <c r="AH72" i="10"/>
  <c r="AF72" i="10"/>
  <c r="AE72" i="10"/>
  <c r="AD72" i="10"/>
  <c r="AC72" i="10"/>
  <c r="AB72" i="10"/>
  <c r="AA72" i="10"/>
  <c r="Y72" i="10"/>
  <c r="X72" i="10"/>
  <c r="W72" i="10"/>
  <c r="V72" i="10"/>
  <c r="U72" i="10"/>
  <c r="T72" i="10"/>
  <c r="R72" i="10"/>
  <c r="Q72" i="10"/>
  <c r="P72" i="10"/>
  <c r="O72" i="10"/>
  <c r="N72" i="10"/>
  <c r="M72" i="10"/>
  <c r="K72" i="10"/>
  <c r="J72" i="10"/>
  <c r="I72" i="10"/>
  <c r="H72" i="10"/>
  <c r="G72" i="10"/>
  <c r="F72" i="10"/>
  <c r="BA71" i="10"/>
  <c r="AZ71" i="10"/>
  <c r="AY71" i="10"/>
  <c r="AX71" i="10"/>
  <c r="AW71" i="10"/>
  <c r="AV71" i="10"/>
  <c r="AT71" i="10"/>
  <c r="AS71" i="10"/>
  <c r="AR71" i="10"/>
  <c r="AQ71" i="10"/>
  <c r="AP71" i="10"/>
  <c r="AO71" i="10"/>
  <c r="AM71" i="10"/>
  <c r="AL71" i="10"/>
  <c r="AK71" i="10"/>
  <c r="AJ71" i="10"/>
  <c r="AI71" i="10"/>
  <c r="AH71" i="10"/>
  <c r="AF71" i="10"/>
  <c r="AE71" i="10"/>
  <c r="AD71" i="10"/>
  <c r="AC71" i="10"/>
  <c r="AB71" i="10"/>
  <c r="AA71" i="10"/>
  <c r="Y71" i="10"/>
  <c r="X71" i="10"/>
  <c r="W71" i="10"/>
  <c r="V71" i="10"/>
  <c r="U71" i="10"/>
  <c r="T71" i="10"/>
  <c r="R71" i="10"/>
  <c r="Q71" i="10"/>
  <c r="P71" i="10"/>
  <c r="O71" i="10"/>
  <c r="N71" i="10"/>
  <c r="M71" i="10"/>
  <c r="K71" i="10"/>
  <c r="J71" i="10"/>
  <c r="I71" i="10"/>
  <c r="H71" i="10"/>
  <c r="G71" i="10"/>
  <c r="F71" i="10"/>
  <c r="BA70" i="10"/>
  <c r="AZ70" i="10"/>
  <c r="AY70" i="10"/>
  <c r="AX70" i="10"/>
  <c r="AW70" i="10"/>
  <c r="AV70" i="10"/>
  <c r="AT70" i="10"/>
  <c r="AS70" i="10"/>
  <c r="AR70" i="10"/>
  <c r="AQ70" i="10"/>
  <c r="AP70" i="10"/>
  <c r="AO70" i="10"/>
  <c r="AM70" i="10"/>
  <c r="AL70" i="10"/>
  <c r="AK70" i="10"/>
  <c r="AJ70" i="10"/>
  <c r="AI70" i="10"/>
  <c r="AH70" i="10"/>
  <c r="AF70" i="10"/>
  <c r="AE70" i="10"/>
  <c r="AD70" i="10"/>
  <c r="AC70" i="10"/>
  <c r="AB70" i="10"/>
  <c r="AA70" i="10"/>
  <c r="Y70" i="10"/>
  <c r="X70" i="10"/>
  <c r="W70" i="10"/>
  <c r="V70" i="10"/>
  <c r="U70" i="10"/>
  <c r="T70" i="10"/>
  <c r="R70" i="10"/>
  <c r="Q70" i="10"/>
  <c r="P70" i="10"/>
  <c r="O70" i="10"/>
  <c r="N70" i="10"/>
  <c r="M70" i="10"/>
  <c r="K70" i="10"/>
  <c r="J70" i="10"/>
  <c r="I70" i="10"/>
  <c r="H70" i="10"/>
  <c r="G70" i="10"/>
  <c r="F70" i="10"/>
  <c r="BA69" i="10"/>
  <c r="AZ69" i="10"/>
  <c r="AY69" i="10"/>
  <c r="AX69" i="10"/>
  <c r="AW69" i="10"/>
  <c r="AV69" i="10"/>
  <c r="AT69" i="10"/>
  <c r="AS69" i="10"/>
  <c r="AR69" i="10"/>
  <c r="AQ69" i="10"/>
  <c r="AP69" i="10"/>
  <c r="AO69" i="10"/>
  <c r="AM69" i="10"/>
  <c r="AL69" i="10"/>
  <c r="AK69" i="10"/>
  <c r="AJ69" i="10"/>
  <c r="AI69" i="10"/>
  <c r="AH69" i="10"/>
  <c r="AF69" i="10"/>
  <c r="AE69" i="10"/>
  <c r="AD69" i="10"/>
  <c r="AC69" i="10"/>
  <c r="AB69" i="10"/>
  <c r="AA69" i="10"/>
  <c r="Y69" i="10"/>
  <c r="X69" i="10"/>
  <c r="W69" i="10"/>
  <c r="V69" i="10"/>
  <c r="U69" i="10"/>
  <c r="T69" i="10"/>
  <c r="R69" i="10"/>
  <c r="Q69" i="10"/>
  <c r="P69" i="10"/>
  <c r="O69" i="10"/>
  <c r="N69" i="10"/>
  <c r="M69" i="10"/>
  <c r="K69" i="10"/>
  <c r="J69" i="10"/>
  <c r="I69" i="10"/>
  <c r="H69" i="10"/>
  <c r="G69" i="10"/>
  <c r="F69" i="10"/>
  <c r="BA68" i="10"/>
  <c r="AZ68" i="10"/>
  <c r="AY68" i="10"/>
  <c r="AX68" i="10"/>
  <c r="AW68" i="10"/>
  <c r="AV68" i="10"/>
  <c r="AT68" i="10"/>
  <c r="AS68" i="10"/>
  <c r="AR68" i="10"/>
  <c r="AQ68" i="10"/>
  <c r="AP68" i="10"/>
  <c r="AO68" i="10"/>
  <c r="AM68" i="10"/>
  <c r="AL68" i="10"/>
  <c r="AK68" i="10"/>
  <c r="AJ68" i="10"/>
  <c r="AI68" i="10"/>
  <c r="AH68" i="10"/>
  <c r="AF68" i="10"/>
  <c r="AE68" i="10"/>
  <c r="AD68" i="10"/>
  <c r="AC68" i="10"/>
  <c r="AB68" i="10"/>
  <c r="AA68" i="10"/>
  <c r="Y68" i="10"/>
  <c r="X68" i="10"/>
  <c r="W68" i="10"/>
  <c r="V68" i="10"/>
  <c r="U68" i="10"/>
  <c r="T68" i="10"/>
  <c r="R68" i="10"/>
  <c r="Q68" i="10"/>
  <c r="P68" i="10"/>
  <c r="O68" i="10"/>
  <c r="N68" i="10"/>
  <c r="M68" i="10"/>
  <c r="K68" i="10"/>
  <c r="J68" i="10"/>
  <c r="I68" i="10"/>
  <c r="H68" i="10"/>
  <c r="G68" i="10"/>
  <c r="F68" i="10"/>
  <c r="BA67" i="10"/>
  <c r="AZ67" i="10"/>
  <c r="AY67" i="10"/>
  <c r="AX67" i="10"/>
  <c r="AW67" i="10"/>
  <c r="AV67" i="10"/>
  <c r="AT67" i="10"/>
  <c r="AS67" i="10"/>
  <c r="AR67" i="10"/>
  <c r="AQ67" i="10"/>
  <c r="AP67" i="10"/>
  <c r="AO67" i="10"/>
  <c r="AM67" i="10"/>
  <c r="AL67" i="10"/>
  <c r="AK67" i="10"/>
  <c r="AJ67" i="10"/>
  <c r="AI67" i="10"/>
  <c r="AH67" i="10"/>
  <c r="AF67" i="10"/>
  <c r="AE67" i="10"/>
  <c r="AD67" i="10"/>
  <c r="AC67" i="10"/>
  <c r="AB67" i="10"/>
  <c r="AA67" i="10"/>
  <c r="Y67" i="10"/>
  <c r="X67" i="10"/>
  <c r="W67" i="10"/>
  <c r="V67" i="10"/>
  <c r="U67" i="10"/>
  <c r="T67" i="10"/>
  <c r="R67" i="10"/>
  <c r="Q67" i="10"/>
  <c r="P67" i="10"/>
  <c r="O67" i="10"/>
  <c r="N67" i="10"/>
  <c r="M67" i="10"/>
  <c r="K67" i="10"/>
  <c r="J67" i="10"/>
  <c r="I67" i="10"/>
  <c r="H67" i="10"/>
  <c r="G67" i="10"/>
  <c r="F67" i="10"/>
  <c r="BA66" i="10"/>
  <c r="AZ66" i="10"/>
  <c r="AY66" i="10"/>
  <c r="AX66" i="10"/>
  <c r="AW66" i="10"/>
  <c r="AV66" i="10"/>
  <c r="AT66" i="10"/>
  <c r="AS66" i="10"/>
  <c r="AR66" i="10"/>
  <c r="AQ66" i="10"/>
  <c r="AP66" i="10"/>
  <c r="AO66" i="10"/>
  <c r="AM66" i="10"/>
  <c r="AL66" i="10"/>
  <c r="AK66" i="10"/>
  <c r="AJ66" i="10"/>
  <c r="AI66" i="10"/>
  <c r="AH66" i="10"/>
  <c r="AF66" i="10"/>
  <c r="AE66" i="10"/>
  <c r="AD66" i="10"/>
  <c r="AC66" i="10"/>
  <c r="AB66" i="10"/>
  <c r="AA66" i="10"/>
  <c r="Y66" i="10"/>
  <c r="X66" i="10"/>
  <c r="W66" i="10"/>
  <c r="V66" i="10"/>
  <c r="U66" i="10"/>
  <c r="T66" i="10"/>
  <c r="R66" i="10"/>
  <c r="Q66" i="10"/>
  <c r="P66" i="10"/>
  <c r="O66" i="10"/>
  <c r="N66" i="10"/>
  <c r="M66" i="10"/>
  <c r="K66" i="10"/>
  <c r="J66" i="10"/>
  <c r="I66" i="10"/>
  <c r="H66" i="10"/>
  <c r="G66" i="10"/>
  <c r="F66" i="10"/>
  <c r="BA65" i="10"/>
  <c r="AZ65" i="10"/>
  <c r="AY65" i="10"/>
  <c r="AX65" i="10"/>
  <c r="AW65" i="10"/>
  <c r="AV65" i="10"/>
  <c r="AT65" i="10"/>
  <c r="AS65" i="10"/>
  <c r="AR65" i="10"/>
  <c r="AQ65" i="10"/>
  <c r="AP65" i="10"/>
  <c r="AO65" i="10"/>
  <c r="AM65" i="10"/>
  <c r="AL65" i="10"/>
  <c r="AK65" i="10"/>
  <c r="AJ65" i="10"/>
  <c r="AI65" i="10"/>
  <c r="AH65" i="10"/>
  <c r="AF65" i="10"/>
  <c r="AE65" i="10"/>
  <c r="AD65" i="10"/>
  <c r="AC65" i="10"/>
  <c r="AB65" i="10"/>
  <c r="AA65" i="10"/>
  <c r="Y65" i="10"/>
  <c r="X65" i="10"/>
  <c r="W65" i="10"/>
  <c r="V65" i="10"/>
  <c r="U65" i="10"/>
  <c r="T65" i="10"/>
  <c r="R65" i="10"/>
  <c r="Q65" i="10"/>
  <c r="P65" i="10"/>
  <c r="O65" i="10"/>
  <c r="N65" i="10"/>
  <c r="M65" i="10"/>
  <c r="K65" i="10"/>
  <c r="J65" i="10"/>
  <c r="I65" i="10"/>
  <c r="H65" i="10"/>
  <c r="G65" i="10"/>
  <c r="F65" i="10"/>
  <c r="BA64" i="10"/>
  <c r="AZ64" i="10"/>
  <c r="AY64" i="10"/>
  <c r="AX64" i="10"/>
  <c r="AW64" i="10"/>
  <c r="AV64" i="10"/>
  <c r="AT64" i="10"/>
  <c r="AS64" i="10"/>
  <c r="AR64" i="10"/>
  <c r="AQ64" i="10"/>
  <c r="AP64" i="10"/>
  <c r="AO64" i="10"/>
  <c r="AM64" i="10"/>
  <c r="AL64" i="10"/>
  <c r="AK64" i="10"/>
  <c r="AJ64" i="10"/>
  <c r="AI64" i="10"/>
  <c r="AH64" i="10"/>
  <c r="AF64" i="10"/>
  <c r="AE64" i="10"/>
  <c r="AD64" i="10"/>
  <c r="AC64" i="10"/>
  <c r="AB64" i="10"/>
  <c r="AA64" i="10"/>
  <c r="Y64" i="10"/>
  <c r="X64" i="10"/>
  <c r="W64" i="10"/>
  <c r="V64" i="10"/>
  <c r="U64" i="10"/>
  <c r="T64" i="10"/>
  <c r="R64" i="10"/>
  <c r="Q64" i="10"/>
  <c r="P64" i="10"/>
  <c r="O64" i="10"/>
  <c r="N64" i="10"/>
  <c r="M64" i="10"/>
  <c r="K64" i="10"/>
  <c r="J64" i="10"/>
  <c r="I64" i="10"/>
  <c r="H64" i="10"/>
  <c r="G64" i="10"/>
  <c r="F64" i="10"/>
  <c r="BA63" i="10"/>
  <c r="AZ63" i="10"/>
  <c r="AY63" i="10"/>
  <c r="AX63" i="10"/>
  <c r="AW63" i="10"/>
  <c r="AV63" i="10"/>
  <c r="AT63" i="10"/>
  <c r="AS63" i="10"/>
  <c r="AR63" i="10"/>
  <c r="AQ63" i="10"/>
  <c r="AP63" i="10"/>
  <c r="AO63" i="10"/>
  <c r="AM63" i="10"/>
  <c r="AL63" i="10"/>
  <c r="AK63" i="10"/>
  <c r="AJ63" i="10"/>
  <c r="AI63" i="10"/>
  <c r="AH63" i="10"/>
  <c r="AF63" i="10"/>
  <c r="AE63" i="10"/>
  <c r="AD63" i="10"/>
  <c r="AC63" i="10"/>
  <c r="AB63" i="10"/>
  <c r="AA63" i="10"/>
  <c r="Y63" i="10"/>
  <c r="X63" i="10"/>
  <c r="W63" i="10"/>
  <c r="V63" i="10"/>
  <c r="U63" i="10"/>
  <c r="T63" i="10"/>
  <c r="R63" i="10"/>
  <c r="Q63" i="10"/>
  <c r="P63" i="10"/>
  <c r="O63" i="10"/>
  <c r="N63" i="10"/>
  <c r="M63" i="10"/>
  <c r="K63" i="10"/>
  <c r="J63" i="10"/>
  <c r="I63" i="10"/>
  <c r="H63" i="10"/>
  <c r="G63" i="10"/>
  <c r="F63" i="10"/>
  <c r="BA62" i="10"/>
  <c r="AZ62" i="10"/>
  <c r="AY62" i="10"/>
  <c r="AX62" i="10"/>
  <c r="AW62" i="10"/>
  <c r="AV62" i="10"/>
  <c r="AT62" i="10"/>
  <c r="AS62" i="10"/>
  <c r="AR62" i="10"/>
  <c r="AQ62" i="10"/>
  <c r="AP62" i="10"/>
  <c r="AO62" i="10"/>
  <c r="AM62" i="10"/>
  <c r="AL62" i="10"/>
  <c r="AK62" i="10"/>
  <c r="AJ62" i="10"/>
  <c r="AI62" i="10"/>
  <c r="AH62" i="10"/>
  <c r="AF62" i="10"/>
  <c r="AE62" i="10"/>
  <c r="AD62" i="10"/>
  <c r="AC62" i="10"/>
  <c r="AB62" i="10"/>
  <c r="AA62" i="10"/>
  <c r="Y62" i="10"/>
  <c r="X62" i="10"/>
  <c r="W62" i="10"/>
  <c r="V62" i="10"/>
  <c r="U62" i="10"/>
  <c r="T62" i="10"/>
  <c r="R62" i="10"/>
  <c r="Q62" i="10"/>
  <c r="P62" i="10"/>
  <c r="O62" i="10"/>
  <c r="N62" i="10"/>
  <c r="M62" i="10"/>
  <c r="K62" i="10"/>
  <c r="J62" i="10"/>
  <c r="I62" i="10"/>
  <c r="H62" i="10"/>
  <c r="G62" i="10"/>
  <c r="F62" i="10"/>
  <c r="BA61" i="10"/>
  <c r="AZ61" i="10"/>
  <c r="AY61" i="10"/>
  <c r="AX61" i="10"/>
  <c r="AW61" i="10"/>
  <c r="AV61" i="10"/>
  <c r="AT61" i="10"/>
  <c r="AS61" i="10"/>
  <c r="AR61" i="10"/>
  <c r="AQ61" i="10"/>
  <c r="AP61" i="10"/>
  <c r="AO61" i="10"/>
  <c r="AM61" i="10"/>
  <c r="AL61" i="10"/>
  <c r="AK61" i="10"/>
  <c r="AJ61" i="10"/>
  <c r="AI61" i="10"/>
  <c r="AH61" i="10"/>
  <c r="AF61" i="10"/>
  <c r="AE61" i="10"/>
  <c r="AD61" i="10"/>
  <c r="AC61" i="10"/>
  <c r="AB61" i="10"/>
  <c r="AA61" i="10"/>
  <c r="Y61" i="10"/>
  <c r="X61" i="10"/>
  <c r="W61" i="10"/>
  <c r="V61" i="10"/>
  <c r="U61" i="10"/>
  <c r="T61" i="10"/>
  <c r="R61" i="10"/>
  <c r="Q61" i="10"/>
  <c r="P61" i="10"/>
  <c r="O61" i="10"/>
  <c r="N61" i="10"/>
  <c r="M61" i="10"/>
  <c r="K61" i="10"/>
  <c r="J61" i="10"/>
  <c r="I61" i="10"/>
  <c r="H61" i="10"/>
  <c r="G61" i="10"/>
  <c r="F61" i="10"/>
  <c r="BA60" i="10"/>
  <c r="AZ60" i="10"/>
  <c r="AY60" i="10"/>
  <c r="AX60" i="10"/>
  <c r="AW60" i="10"/>
  <c r="AV60" i="10"/>
  <c r="AT60" i="10"/>
  <c r="AS60" i="10"/>
  <c r="AR60" i="10"/>
  <c r="AQ60" i="10"/>
  <c r="AP60" i="10"/>
  <c r="AO60" i="10"/>
  <c r="AM60" i="10"/>
  <c r="AL60" i="10"/>
  <c r="AK60" i="10"/>
  <c r="AJ60" i="10"/>
  <c r="AI60" i="10"/>
  <c r="AH60" i="10"/>
  <c r="AF60" i="10"/>
  <c r="AE60" i="10"/>
  <c r="AD60" i="10"/>
  <c r="AC60" i="10"/>
  <c r="AB60" i="10"/>
  <c r="AA60" i="10"/>
  <c r="Y60" i="10"/>
  <c r="X60" i="10"/>
  <c r="W60" i="10"/>
  <c r="V60" i="10"/>
  <c r="U60" i="10"/>
  <c r="T60" i="10"/>
  <c r="R60" i="10"/>
  <c r="Q60" i="10"/>
  <c r="P60" i="10"/>
  <c r="O60" i="10"/>
  <c r="N60" i="10"/>
  <c r="M60" i="10"/>
  <c r="K60" i="10"/>
  <c r="J60" i="10"/>
  <c r="I60" i="10"/>
  <c r="H60" i="10"/>
  <c r="G60" i="10"/>
  <c r="F60" i="10"/>
  <c r="BA59" i="10"/>
  <c r="AZ59" i="10"/>
  <c r="AY59" i="10"/>
  <c r="AX59" i="10"/>
  <c r="AW59" i="10"/>
  <c r="AV59" i="10"/>
  <c r="AT59" i="10"/>
  <c r="AS59" i="10"/>
  <c r="AR59" i="10"/>
  <c r="AQ59" i="10"/>
  <c r="AP59" i="10"/>
  <c r="AO59" i="10"/>
  <c r="AM59" i="10"/>
  <c r="AL59" i="10"/>
  <c r="AK59" i="10"/>
  <c r="AJ59" i="10"/>
  <c r="AI59" i="10"/>
  <c r="AH59" i="10"/>
  <c r="AF59" i="10"/>
  <c r="AE59" i="10"/>
  <c r="AD59" i="10"/>
  <c r="AC59" i="10"/>
  <c r="AB59" i="10"/>
  <c r="AA59" i="10"/>
  <c r="Y59" i="10"/>
  <c r="X59" i="10"/>
  <c r="W59" i="10"/>
  <c r="V59" i="10"/>
  <c r="U59" i="10"/>
  <c r="T59" i="10"/>
  <c r="R59" i="10"/>
  <c r="Q59" i="10"/>
  <c r="P59" i="10"/>
  <c r="O59" i="10"/>
  <c r="N59" i="10"/>
  <c r="M59" i="10"/>
  <c r="K59" i="10"/>
  <c r="J59" i="10"/>
  <c r="I59" i="10"/>
  <c r="H59" i="10"/>
  <c r="G59" i="10"/>
  <c r="F59" i="10"/>
  <c r="BA58" i="10"/>
  <c r="AZ58" i="10"/>
  <c r="AY58" i="10"/>
  <c r="AX58" i="10"/>
  <c r="AW58" i="10"/>
  <c r="AV58" i="10"/>
  <c r="AT58" i="10"/>
  <c r="AS58" i="10"/>
  <c r="AR58" i="10"/>
  <c r="AQ58" i="10"/>
  <c r="AP58" i="10"/>
  <c r="AO58" i="10"/>
  <c r="AM58" i="10"/>
  <c r="AL58" i="10"/>
  <c r="AK58" i="10"/>
  <c r="AJ58" i="10"/>
  <c r="AI58" i="10"/>
  <c r="AH58" i="10"/>
  <c r="AF58" i="10"/>
  <c r="AE58" i="10"/>
  <c r="AD58" i="10"/>
  <c r="AC58" i="10"/>
  <c r="AB58" i="10"/>
  <c r="AA58" i="10"/>
  <c r="Y58" i="10"/>
  <c r="X58" i="10"/>
  <c r="W58" i="10"/>
  <c r="V58" i="10"/>
  <c r="U58" i="10"/>
  <c r="T58" i="10"/>
  <c r="R58" i="10"/>
  <c r="Q58" i="10"/>
  <c r="P58" i="10"/>
  <c r="O58" i="10"/>
  <c r="N58" i="10"/>
  <c r="M58" i="10"/>
  <c r="K58" i="10"/>
  <c r="J58" i="10"/>
  <c r="I58" i="10"/>
  <c r="H58" i="10"/>
  <c r="G58" i="10"/>
  <c r="F58" i="10"/>
  <c r="BA57" i="10"/>
  <c r="AZ57" i="10"/>
  <c r="AY57" i="10"/>
  <c r="AX57" i="10"/>
  <c r="AW57" i="10"/>
  <c r="AV57" i="10"/>
  <c r="AT57" i="10"/>
  <c r="AS57" i="10"/>
  <c r="AR57" i="10"/>
  <c r="AQ57" i="10"/>
  <c r="AP57" i="10"/>
  <c r="AO57" i="10"/>
  <c r="AM57" i="10"/>
  <c r="AL57" i="10"/>
  <c r="AK57" i="10"/>
  <c r="AJ57" i="10"/>
  <c r="AI57" i="10"/>
  <c r="AH57" i="10"/>
  <c r="AF57" i="10"/>
  <c r="AE57" i="10"/>
  <c r="AD57" i="10"/>
  <c r="AC57" i="10"/>
  <c r="AB57" i="10"/>
  <c r="AA57" i="10"/>
  <c r="Y57" i="10"/>
  <c r="X57" i="10"/>
  <c r="W57" i="10"/>
  <c r="V57" i="10"/>
  <c r="U57" i="10"/>
  <c r="T57" i="10"/>
  <c r="R57" i="10"/>
  <c r="Q57" i="10"/>
  <c r="P57" i="10"/>
  <c r="O57" i="10"/>
  <c r="N57" i="10"/>
  <c r="M57" i="10"/>
  <c r="K57" i="10"/>
  <c r="J57" i="10"/>
  <c r="I57" i="10"/>
  <c r="H57" i="10"/>
  <c r="G57" i="10"/>
  <c r="F57" i="10"/>
  <c r="BA56" i="10"/>
  <c r="AZ56" i="10"/>
  <c r="AY56" i="10"/>
  <c r="AX56" i="10"/>
  <c r="AW56" i="10"/>
  <c r="AV56" i="10"/>
  <c r="AT56" i="10"/>
  <c r="AS56" i="10"/>
  <c r="AR56" i="10"/>
  <c r="AQ56" i="10"/>
  <c r="AP56" i="10"/>
  <c r="AO56" i="10"/>
  <c r="AM56" i="10"/>
  <c r="AL56" i="10"/>
  <c r="AK56" i="10"/>
  <c r="AJ56" i="10"/>
  <c r="AI56" i="10"/>
  <c r="AH56" i="10"/>
  <c r="AF56" i="10"/>
  <c r="AE56" i="10"/>
  <c r="AD56" i="10"/>
  <c r="AC56" i="10"/>
  <c r="AB56" i="10"/>
  <c r="AA56" i="10"/>
  <c r="Y56" i="10"/>
  <c r="X56" i="10"/>
  <c r="W56" i="10"/>
  <c r="V56" i="10"/>
  <c r="U56" i="10"/>
  <c r="T56" i="10"/>
  <c r="R56" i="10"/>
  <c r="Q56" i="10"/>
  <c r="P56" i="10"/>
  <c r="O56" i="10"/>
  <c r="N56" i="10"/>
  <c r="M56" i="10"/>
  <c r="K56" i="10"/>
  <c r="J56" i="10"/>
  <c r="I56" i="10"/>
  <c r="H56" i="10"/>
  <c r="G56" i="10"/>
  <c r="F56" i="10"/>
  <c r="BA55" i="10"/>
  <c r="AZ55" i="10"/>
  <c r="AY55" i="10"/>
  <c r="AX55" i="10"/>
  <c r="AW55" i="10"/>
  <c r="AV55" i="10"/>
  <c r="AT55" i="10"/>
  <c r="AS55" i="10"/>
  <c r="AR55" i="10"/>
  <c r="AQ55" i="10"/>
  <c r="AP55" i="10"/>
  <c r="AO55" i="10"/>
  <c r="AM55" i="10"/>
  <c r="AL55" i="10"/>
  <c r="AK55" i="10"/>
  <c r="AJ55" i="10"/>
  <c r="AI55" i="10"/>
  <c r="AH55" i="10"/>
  <c r="AF55" i="10"/>
  <c r="AE55" i="10"/>
  <c r="AD55" i="10"/>
  <c r="AC55" i="10"/>
  <c r="AB55" i="10"/>
  <c r="AA55" i="10"/>
  <c r="Y55" i="10"/>
  <c r="X55" i="10"/>
  <c r="W55" i="10"/>
  <c r="V55" i="10"/>
  <c r="U55" i="10"/>
  <c r="T55" i="10"/>
  <c r="R55" i="10"/>
  <c r="Q55" i="10"/>
  <c r="P55" i="10"/>
  <c r="O55" i="10"/>
  <c r="N55" i="10"/>
  <c r="M55" i="10"/>
  <c r="K55" i="10"/>
  <c r="J55" i="10"/>
  <c r="I55" i="10"/>
  <c r="H55" i="10"/>
  <c r="G55" i="10"/>
  <c r="F55" i="10"/>
  <c r="BA54" i="10"/>
  <c r="AZ54" i="10"/>
  <c r="AY54" i="10"/>
  <c r="AX54" i="10"/>
  <c r="AW54" i="10"/>
  <c r="AV54" i="10"/>
  <c r="AT54" i="10"/>
  <c r="AS54" i="10"/>
  <c r="AR54" i="10"/>
  <c r="AQ54" i="10"/>
  <c r="AP54" i="10"/>
  <c r="AO54" i="10"/>
  <c r="AM54" i="10"/>
  <c r="AL54" i="10"/>
  <c r="AK54" i="10"/>
  <c r="AJ54" i="10"/>
  <c r="AI54" i="10"/>
  <c r="AH54" i="10"/>
  <c r="AF54" i="10"/>
  <c r="AE54" i="10"/>
  <c r="AD54" i="10"/>
  <c r="AC54" i="10"/>
  <c r="AB54" i="10"/>
  <c r="AA54" i="10"/>
  <c r="Y54" i="10"/>
  <c r="X54" i="10"/>
  <c r="W54" i="10"/>
  <c r="V54" i="10"/>
  <c r="U54" i="10"/>
  <c r="T54" i="10"/>
  <c r="R54" i="10"/>
  <c r="Q54" i="10"/>
  <c r="P54" i="10"/>
  <c r="O54" i="10"/>
  <c r="N54" i="10"/>
  <c r="M54" i="10"/>
  <c r="K54" i="10"/>
  <c r="J54" i="10"/>
  <c r="I54" i="10"/>
  <c r="H54" i="10"/>
  <c r="G54" i="10"/>
  <c r="F54" i="10"/>
  <c r="BA53" i="10"/>
  <c r="AZ53" i="10"/>
  <c r="AY53" i="10"/>
  <c r="AX53" i="10"/>
  <c r="AW53" i="10"/>
  <c r="AV53" i="10"/>
  <c r="AT53" i="10"/>
  <c r="AS53" i="10"/>
  <c r="AR53" i="10"/>
  <c r="AQ53" i="10"/>
  <c r="AP53" i="10"/>
  <c r="AO53" i="10"/>
  <c r="AM53" i="10"/>
  <c r="AL53" i="10"/>
  <c r="AK53" i="10"/>
  <c r="AJ53" i="10"/>
  <c r="AI53" i="10"/>
  <c r="AH53" i="10"/>
  <c r="AF53" i="10"/>
  <c r="AE53" i="10"/>
  <c r="AD53" i="10"/>
  <c r="AC53" i="10"/>
  <c r="AB53" i="10"/>
  <c r="AA53" i="10"/>
  <c r="Y53" i="10"/>
  <c r="X53" i="10"/>
  <c r="W53" i="10"/>
  <c r="V53" i="10"/>
  <c r="U53" i="10"/>
  <c r="T53" i="10"/>
  <c r="R53" i="10"/>
  <c r="Q53" i="10"/>
  <c r="P53" i="10"/>
  <c r="O53" i="10"/>
  <c r="N53" i="10"/>
  <c r="M53" i="10"/>
  <c r="K53" i="10"/>
  <c r="J53" i="10"/>
  <c r="I53" i="10"/>
  <c r="H53" i="10"/>
  <c r="G53" i="10"/>
  <c r="F53" i="10"/>
  <c r="BA52" i="10"/>
  <c r="AZ52" i="10"/>
  <c r="AY52" i="10"/>
  <c r="AX52" i="10"/>
  <c r="AW52" i="10"/>
  <c r="AV52" i="10"/>
  <c r="AT52" i="10"/>
  <c r="AS52" i="10"/>
  <c r="AR52" i="10"/>
  <c r="AQ52" i="10"/>
  <c r="AP52" i="10"/>
  <c r="AO52" i="10"/>
  <c r="AM52" i="10"/>
  <c r="AL52" i="10"/>
  <c r="AK52" i="10"/>
  <c r="AJ52" i="10"/>
  <c r="AI52" i="10"/>
  <c r="AH52" i="10"/>
  <c r="AF52" i="10"/>
  <c r="AE52" i="10"/>
  <c r="AD52" i="10"/>
  <c r="AC52" i="10"/>
  <c r="AB52" i="10"/>
  <c r="AA52" i="10"/>
  <c r="Y52" i="10"/>
  <c r="X52" i="10"/>
  <c r="W52" i="10"/>
  <c r="V52" i="10"/>
  <c r="U52" i="10"/>
  <c r="T52" i="10"/>
  <c r="R52" i="10"/>
  <c r="Q52" i="10"/>
  <c r="P52" i="10"/>
  <c r="O52" i="10"/>
  <c r="N52" i="10"/>
  <c r="M52" i="10"/>
  <c r="K52" i="10"/>
  <c r="J52" i="10"/>
  <c r="I52" i="10"/>
  <c r="H52" i="10"/>
  <c r="G52" i="10"/>
  <c r="F52" i="10"/>
  <c r="BA51" i="10"/>
  <c r="AZ51" i="10"/>
  <c r="AY51" i="10"/>
  <c r="AX51" i="10"/>
  <c r="AW51" i="10"/>
  <c r="AV51" i="10"/>
  <c r="AT51" i="10"/>
  <c r="AS51" i="10"/>
  <c r="AR51" i="10"/>
  <c r="AQ51" i="10"/>
  <c r="AP51" i="10"/>
  <c r="AO51" i="10"/>
  <c r="AM51" i="10"/>
  <c r="AL51" i="10"/>
  <c r="AK51" i="10"/>
  <c r="AJ51" i="10"/>
  <c r="AI51" i="10"/>
  <c r="AH51" i="10"/>
  <c r="AF51" i="10"/>
  <c r="AE51" i="10"/>
  <c r="AD51" i="10"/>
  <c r="AC51" i="10"/>
  <c r="AB51" i="10"/>
  <c r="AA51" i="10"/>
  <c r="Y51" i="10"/>
  <c r="X51" i="10"/>
  <c r="W51" i="10"/>
  <c r="V51" i="10"/>
  <c r="U51" i="10"/>
  <c r="T51" i="10"/>
  <c r="R51" i="10"/>
  <c r="Q51" i="10"/>
  <c r="P51" i="10"/>
  <c r="O51" i="10"/>
  <c r="N51" i="10"/>
  <c r="M51" i="10"/>
  <c r="K51" i="10"/>
  <c r="J51" i="10"/>
  <c r="I51" i="10"/>
  <c r="H51" i="10"/>
  <c r="G51" i="10"/>
  <c r="F51" i="10"/>
  <c r="BA50" i="10"/>
  <c r="AZ50" i="10"/>
  <c r="AY50" i="10"/>
  <c r="AX50" i="10"/>
  <c r="AW50" i="10"/>
  <c r="AV50" i="10"/>
  <c r="AT50" i="10"/>
  <c r="AS50" i="10"/>
  <c r="AR50" i="10"/>
  <c r="AQ50" i="10"/>
  <c r="AP50" i="10"/>
  <c r="AO50" i="10"/>
  <c r="AM50" i="10"/>
  <c r="AL50" i="10"/>
  <c r="AK50" i="10"/>
  <c r="AJ50" i="10"/>
  <c r="AI50" i="10"/>
  <c r="AH50" i="10"/>
  <c r="AF50" i="10"/>
  <c r="AE50" i="10"/>
  <c r="AD50" i="10"/>
  <c r="AC50" i="10"/>
  <c r="AB50" i="10"/>
  <c r="AA50" i="10"/>
  <c r="Y50" i="10"/>
  <c r="X50" i="10"/>
  <c r="W50" i="10"/>
  <c r="V50" i="10"/>
  <c r="U50" i="10"/>
  <c r="T50" i="10"/>
  <c r="R50" i="10"/>
  <c r="Q50" i="10"/>
  <c r="P50" i="10"/>
  <c r="O50" i="10"/>
  <c r="N50" i="10"/>
  <c r="M50" i="10"/>
  <c r="K50" i="10"/>
  <c r="J50" i="10"/>
  <c r="I50" i="10"/>
  <c r="H50" i="10"/>
  <c r="G50" i="10"/>
  <c r="F50" i="10"/>
  <c r="BA49" i="10"/>
  <c r="AZ49" i="10"/>
  <c r="AY49" i="10"/>
  <c r="AX49" i="10"/>
  <c r="AW49" i="10"/>
  <c r="AV49" i="10"/>
  <c r="AT49" i="10"/>
  <c r="AS49" i="10"/>
  <c r="AR49" i="10"/>
  <c r="AQ49" i="10"/>
  <c r="AP49" i="10"/>
  <c r="AO49" i="10"/>
  <c r="AM49" i="10"/>
  <c r="AL49" i="10"/>
  <c r="AK49" i="10"/>
  <c r="AJ49" i="10"/>
  <c r="AI49" i="10"/>
  <c r="AH49" i="10"/>
  <c r="AF49" i="10"/>
  <c r="AE49" i="10"/>
  <c r="AD49" i="10"/>
  <c r="AC49" i="10"/>
  <c r="AB49" i="10"/>
  <c r="AA49" i="10"/>
  <c r="Y49" i="10"/>
  <c r="X49" i="10"/>
  <c r="W49" i="10"/>
  <c r="V49" i="10"/>
  <c r="U49" i="10"/>
  <c r="T49" i="10"/>
  <c r="R49" i="10"/>
  <c r="Q49" i="10"/>
  <c r="P49" i="10"/>
  <c r="O49" i="10"/>
  <c r="N49" i="10"/>
  <c r="M49" i="10"/>
  <c r="K49" i="10"/>
  <c r="J49" i="10"/>
  <c r="I49" i="10"/>
  <c r="H49" i="10"/>
  <c r="G49" i="10"/>
  <c r="F49" i="10"/>
  <c r="BA48" i="10"/>
  <c r="AZ48" i="10"/>
  <c r="AY48" i="10"/>
  <c r="AX48" i="10"/>
  <c r="AW48" i="10"/>
  <c r="AV48" i="10"/>
  <c r="AT48" i="10"/>
  <c r="AS48" i="10"/>
  <c r="AR48" i="10"/>
  <c r="AQ48" i="10"/>
  <c r="AP48" i="10"/>
  <c r="AO48" i="10"/>
  <c r="AM48" i="10"/>
  <c r="AL48" i="10"/>
  <c r="AK48" i="10"/>
  <c r="AJ48" i="10"/>
  <c r="AI48" i="10"/>
  <c r="AH48" i="10"/>
  <c r="AF48" i="10"/>
  <c r="AE48" i="10"/>
  <c r="AD48" i="10"/>
  <c r="AC48" i="10"/>
  <c r="AB48" i="10"/>
  <c r="AA48" i="10"/>
  <c r="Y48" i="10"/>
  <c r="X48" i="10"/>
  <c r="W48" i="10"/>
  <c r="V48" i="10"/>
  <c r="U48" i="10"/>
  <c r="T48" i="10"/>
  <c r="R48" i="10"/>
  <c r="Q48" i="10"/>
  <c r="P48" i="10"/>
  <c r="O48" i="10"/>
  <c r="N48" i="10"/>
  <c r="M48" i="10"/>
  <c r="K48" i="10"/>
  <c r="J48" i="10"/>
  <c r="I48" i="10"/>
  <c r="H48" i="10"/>
  <c r="G48" i="10"/>
  <c r="F48" i="10"/>
  <c r="BA47" i="10"/>
  <c r="AZ47" i="10"/>
  <c r="AY47" i="10"/>
  <c r="AX47" i="10"/>
  <c r="AW47" i="10"/>
  <c r="AV47" i="10"/>
  <c r="AT47" i="10"/>
  <c r="AS47" i="10"/>
  <c r="AR47" i="10"/>
  <c r="AQ47" i="10"/>
  <c r="AP47" i="10"/>
  <c r="AO47" i="10"/>
  <c r="AM47" i="10"/>
  <c r="AL47" i="10"/>
  <c r="AK47" i="10"/>
  <c r="AJ47" i="10"/>
  <c r="AI47" i="10"/>
  <c r="AH47" i="10"/>
  <c r="AF47" i="10"/>
  <c r="AE47" i="10"/>
  <c r="AD47" i="10"/>
  <c r="AC47" i="10"/>
  <c r="AB47" i="10"/>
  <c r="AA47" i="10"/>
  <c r="Y47" i="10"/>
  <c r="X47" i="10"/>
  <c r="W47" i="10"/>
  <c r="V47" i="10"/>
  <c r="U47" i="10"/>
  <c r="T47" i="10"/>
  <c r="R47" i="10"/>
  <c r="Q47" i="10"/>
  <c r="P47" i="10"/>
  <c r="O47" i="10"/>
  <c r="N47" i="10"/>
  <c r="M47" i="10"/>
  <c r="K47" i="10"/>
  <c r="J47" i="10"/>
  <c r="I47" i="10"/>
  <c r="H47" i="10"/>
  <c r="G47" i="10"/>
  <c r="F47" i="10"/>
  <c r="BA46" i="10"/>
  <c r="AZ46" i="10"/>
  <c r="AY46" i="10"/>
  <c r="AX46" i="10"/>
  <c r="AW46" i="10"/>
  <c r="AV46" i="10"/>
  <c r="AT46" i="10"/>
  <c r="AS46" i="10"/>
  <c r="AR46" i="10"/>
  <c r="AQ46" i="10"/>
  <c r="AP46" i="10"/>
  <c r="AO46" i="10"/>
  <c r="AM46" i="10"/>
  <c r="AL46" i="10"/>
  <c r="AK46" i="10"/>
  <c r="AJ46" i="10"/>
  <c r="AI46" i="10"/>
  <c r="AH46" i="10"/>
  <c r="AF46" i="10"/>
  <c r="AE46" i="10"/>
  <c r="AD46" i="10"/>
  <c r="AC46" i="10"/>
  <c r="AB46" i="10"/>
  <c r="AA46" i="10"/>
  <c r="Y46" i="10"/>
  <c r="X46" i="10"/>
  <c r="W46" i="10"/>
  <c r="V46" i="10"/>
  <c r="U46" i="10"/>
  <c r="T46" i="10"/>
  <c r="R46" i="10"/>
  <c r="Q46" i="10"/>
  <c r="P46" i="10"/>
  <c r="O46" i="10"/>
  <c r="N46" i="10"/>
  <c r="M46" i="10"/>
  <c r="K46" i="10"/>
  <c r="J46" i="10"/>
  <c r="I46" i="10"/>
  <c r="H46" i="10"/>
  <c r="G46" i="10"/>
  <c r="F46" i="10"/>
  <c r="BA45" i="10"/>
  <c r="AZ45" i="10"/>
  <c r="AY45" i="10"/>
  <c r="AX45" i="10"/>
  <c r="AW45" i="10"/>
  <c r="AV45" i="10"/>
  <c r="AT45" i="10"/>
  <c r="AS45" i="10"/>
  <c r="AR45" i="10"/>
  <c r="AQ45" i="10"/>
  <c r="AP45" i="10"/>
  <c r="AO45" i="10"/>
  <c r="AM45" i="10"/>
  <c r="AL45" i="10"/>
  <c r="AK45" i="10"/>
  <c r="AJ45" i="10"/>
  <c r="AI45" i="10"/>
  <c r="AH45" i="10"/>
  <c r="AF45" i="10"/>
  <c r="AE45" i="10"/>
  <c r="AD45" i="10"/>
  <c r="AC45" i="10"/>
  <c r="AB45" i="10"/>
  <c r="AA45" i="10"/>
  <c r="Y45" i="10"/>
  <c r="X45" i="10"/>
  <c r="W45" i="10"/>
  <c r="V45" i="10"/>
  <c r="U45" i="10"/>
  <c r="T45" i="10"/>
  <c r="R45" i="10"/>
  <c r="Q45" i="10"/>
  <c r="P45" i="10"/>
  <c r="O45" i="10"/>
  <c r="N45" i="10"/>
  <c r="M45" i="10"/>
  <c r="K45" i="10"/>
  <c r="J45" i="10"/>
  <c r="I45" i="10"/>
  <c r="H45" i="10"/>
  <c r="G45" i="10"/>
  <c r="F45" i="10"/>
  <c r="BA44" i="10"/>
  <c r="AZ44" i="10"/>
  <c r="AY44" i="10"/>
  <c r="AX44" i="10"/>
  <c r="AW44" i="10"/>
  <c r="AV44" i="10"/>
  <c r="AT44" i="10"/>
  <c r="AS44" i="10"/>
  <c r="AR44" i="10"/>
  <c r="AQ44" i="10"/>
  <c r="AP44" i="10"/>
  <c r="AO44" i="10"/>
  <c r="AM44" i="10"/>
  <c r="AL44" i="10"/>
  <c r="AK44" i="10"/>
  <c r="AJ44" i="10"/>
  <c r="AI44" i="10"/>
  <c r="AH44" i="10"/>
  <c r="AF44" i="10"/>
  <c r="AE44" i="10"/>
  <c r="AD44" i="10"/>
  <c r="AC44" i="10"/>
  <c r="AB44" i="10"/>
  <c r="AA44" i="10"/>
  <c r="Y44" i="10"/>
  <c r="X44" i="10"/>
  <c r="W44" i="10"/>
  <c r="V44" i="10"/>
  <c r="U44" i="10"/>
  <c r="T44" i="10"/>
  <c r="R44" i="10"/>
  <c r="Q44" i="10"/>
  <c r="P44" i="10"/>
  <c r="O44" i="10"/>
  <c r="N44" i="10"/>
  <c r="M44" i="10"/>
  <c r="K44" i="10"/>
  <c r="J44" i="10"/>
  <c r="I44" i="10"/>
  <c r="H44" i="10"/>
  <c r="G44" i="10"/>
  <c r="F44" i="10"/>
  <c r="BA43" i="10"/>
  <c r="AZ43" i="10"/>
  <c r="AY43" i="10"/>
  <c r="AX43" i="10"/>
  <c r="AW43" i="10"/>
  <c r="AV43" i="10"/>
  <c r="AT43" i="10"/>
  <c r="AS43" i="10"/>
  <c r="AR43" i="10"/>
  <c r="AQ43" i="10"/>
  <c r="AP43" i="10"/>
  <c r="AO43" i="10"/>
  <c r="AM43" i="10"/>
  <c r="AL43" i="10"/>
  <c r="AK43" i="10"/>
  <c r="AJ43" i="10"/>
  <c r="AI43" i="10"/>
  <c r="AH43" i="10"/>
  <c r="AF43" i="10"/>
  <c r="AE43" i="10"/>
  <c r="AD43" i="10"/>
  <c r="AC43" i="10"/>
  <c r="AB43" i="10"/>
  <c r="AA43" i="10"/>
  <c r="Y43" i="10"/>
  <c r="X43" i="10"/>
  <c r="W43" i="10"/>
  <c r="V43" i="10"/>
  <c r="U43" i="10"/>
  <c r="T43" i="10"/>
  <c r="R43" i="10"/>
  <c r="Q43" i="10"/>
  <c r="P43" i="10"/>
  <c r="O43" i="10"/>
  <c r="N43" i="10"/>
  <c r="M43" i="10"/>
  <c r="K43" i="10"/>
  <c r="J43" i="10"/>
  <c r="I43" i="10"/>
  <c r="H43" i="10"/>
  <c r="G43" i="10"/>
  <c r="F43" i="10"/>
  <c r="BA42" i="10"/>
  <c r="AZ42" i="10"/>
  <c r="AY42" i="10"/>
  <c r="AX42" i="10"/>
  <c r="AW42" i="10"/>
  <c r="AV42" i="10"/>
  <c r="AT42" i="10"/>
  <c r="AS42" i="10"/>
  <c r="AR42" i="10"/>
  <c r="AQ42" i="10"/>
  <c r="AP42" i="10"/>
  <c r="AO42" i="10"/>
  <c r="AM42" i="10"/>
  <c r="AL42" i="10"/>
  <c r="AK42" i="10"/>
  <c r="AJ42" i="10"/>
  <c r="AI42" i="10"/>
  <c r="AH42" i="10"/>
  <c r="AF42" i="10"/>
  <c r="AE42" i="10"/>
  <c r="AD42" i="10"/>
  <c r="AC42" i="10"/>
  <c r="AB42" i="10"/>
  <c r="AA42" i="10"/>
  <c r="Y42" i="10"/>
  <c r="X42" i="10"/>
  <c r="W42" i="10"/>
  <c r="V42" i="10"/>
  <c r="U42" i="10"/>
  <c r="T42" i="10"/>
  <c r="R42" i="10"/>
  <c r="Q42" i="10"/>
  <c r="P42" i="10"/>
  <c r="O42" i="10"/>
  <c r="N42" i="10"/>
  <c r="M42" i="10"/>
  <c r="K42" i="10"/>
  <c r="J42" i="10"/>
  <c r="I42" i="10"/>
  <c r="H42" i="10"/>
  <c r="G42" i="10"/>
  <c r="F42" i="10"/>
  <c r="BA41" i="10"/>
  <c r="AZ41" i="10"/>
  <c r="AY41" i="10"/>
  <c r="AX41" i="10"/>
  <c r="AW41" i="10"/>
  <c r="AV41" i="10"/>
  <c r="AT41" i="10"/>
  <c r="AS41" i="10"/>
  <c r="AR41" i="10"/>
  <c r="AQ41" i="10"/>
  <c r="AP41" i="10"/>
  <c r="AO41" i="10"/>
  <c r="AM41" i="10"/>
  <c r="AL41" i="10"/>
  <c r="AK41" i="10"/>
  <c r="AJ41" i="10"/>
  <c r="AI41" i="10"/>
  <c r="AH41" i="10"/>
  <c r="AF41" i="10"/>
  <c r="AE41" i="10"/>
  <c r="AD41" i="10"/>
  <c r="AC41" i="10"/>
  <c r="AB41" i="10"/>
  <c r="AA41" i="10"/>
  <c r="Y41" i="10"/>
  <c r="X41" i="10"/>
  <c r="W41" i="10"/>
  <c r="V41" i="10"/>
  <c r="U41" i="10"/>
  <c r="T41" i="10"/>
  <c r="R41" i="10"/>
  <c r="Q41" i="10"/>
  <c r="P41" i="10"/>
  <c r="O41" i="10"/>
  <c r="N41" i="10"/>
  <c r="M41" i="10"/>
  <c r="K41" i="10"/>
  <c r="J41" i="10"/>
  <c r="I41" i="10"/>
  <c r="H41" i="10"/>
  <c r="G41" i="10"/>
  <c r="F41" i="10"/>
  <c r="BA40" i="10"/>
  <c r="AZ40" i="10"/>
  <c r="AY40" i="10"/>
  <c r="AX40" i="10"/>
  <c r="AW40" i="10"/>
  <c r="AV40" i="10"/>
  <c r="AT40" i="10"/>
  <c r="AS40" i="10"/>
  <c r="AR40" i="10"/>
  <c r="AQ40" i="10"/>
  <c r="AP40" i="10"/>
  <c r="AO40" i="10"/>
  <c r="AM40" i="10"/>
  <c r="AL40" i="10"/>
  <c r="AK40" i="10"/>
  <c r="AJ40" i="10"/>
  <c r="AI40" i="10"/>
  <c r="AH40" i="10"/>
  <c r="AF40" i="10"/>
  <c r="AE40" i="10"/>
  <c r="AD40" i="10"/>
  <c r="AC40" i="10"/>
  <c r="AB40" i="10"/>
  <c r="AA40" i="10"/>
  <c r="Y40" i="10"/>
  <c r="X40" i="10"/>
  <c r="W40" i="10"/>
  <c r="V40" i="10"/>
  <c r="U40" i="10"/>
  <c r="T40" i="10"/>
  <c r="R40" i="10"/>
  <c r="Q40" i="10"/>
  <c r="P40" i="10"/>
  <c r="O40" i="10"/>
  <c r="N40" i="10"/>
  <c r="M40" i="10"/>
  <c r="K40" i="10"/>
  <c r="J40" i="10"/>
  <c r="I40" i="10"/>
  <c r="H40" i="10"/>
  <c r="G40" i="10"/>
  <c r="F40" i="10"/>
  <c r="BA39" i="10"/>
  <c r="AZ39" i="10"/>
  <c r="AY39" i="10"/>
  <c r="AX39" i="10"/>
  <c r="AW39" i="10"/>
  <c r="AV39" i="10"/>
  <c r="AT39" i="10"/>
  <c r="AS39" i="10"/>
  <c r="AR39" i="10"/>
  <c r="AQ39" i="10"/>
  <c r="AP39" i="10"/>
  <c r="AO39" i="10"/>
  <c r="AM39" i="10"/>
  <c r="AL39" i="10"/>
  <c r="AK39" i="10"/>
  <c r="AJ39" i="10"/>
  <c r="AI39" i="10"/>
  <c r="AH39" i="10"/>
  <c r="AF39" i="10"/>
  <c r="AE39" i="10"/>
  <c r="AD39" i="10"/>
  <c r="AC39" i="10"/>
  <c r="AB39" i="10"/>
  <c r="AA39" i="10"/>
  <c r="Y39" i="10"/>
  <c r="X39" i="10"/>
  <c r="W39" i="10"/>
  <c r="V39" i="10"/>
  <c r="U39" i="10"/>
  <c r="T39" i="10"/>
  <c r="R39" i="10"/>
  <c r="Q39" i="10"/>
  <c r="P39" i="10"/>
  <c r="O39" i="10"/>
  <c r="N39" i="10"/>
  <c r="M39" i="10"/>
  <c r="K39" i="10"/>
  <c r="J39" i="10"/>
  <c r="I39" i="10"/>
  <c r="H39" i="10"/>
  <c r="G39" i="10"/>
  <c r="F39" i="10"/>
  <c r="BA38" i="10"/>
  <c r="AZ38" i="10"/>
  <c r="AY38" i="10"/>
  <c r="AX38" i="10"/>
  <c r="AW38" i="10"/>
  <c r="AV38" i="10"/>
  <c r="AT38" i="10"/>
  <c r="AS38" i="10"/>
  <c r="AR38" i="10"/>
  <c r="AQ38" i="10"/>
  <c r="AP38" i="10"/>
  <c r="AO38" i="10"/>
  <c r="AM38" i="10"/>
  <c r="AL38" i="10"/>
  <c r="AK38" i="10"/>
  <c r="AJ38" i="10"/>
  <c r="AI38" i="10"/>
  <c r="AH38" i="10"/>
  <c r="AF38" i="10"/>
  <c r="AE38" i="10"/>
  <c r="AD38" i="10"/>
  <c r="AC38" i="10"/>
  <c r="AB38" i="10"/>
  <c r="AA38" i="10"/>
  <c r="Y38" i="10"/>
  <c r="X38" i="10"/>
  <c r="W38" i="10"/>
  <c r="V38" i="10"/>
  <c r="U38" i="10"/>
  <c r="T38" i="10"/>
  <c r="R38" i="10"/>
  <c r="Q38" i="10"/>
  <c r="P38" i="10"/>
  <c r="O38" i="10"/>
  <c r="N38" i="10"/>
  <c r="M38" i="10"/>
  <c r="K38" i="10"/>
  <c r="J38" i="10"/>
  <c r="I38" i="10"/>
  <c r="H38" i="10"/>
  <c r="G38" i="10"/>
  <c r="F38" i="10"/>
  <c r="BA37" i="10"/>
  <c r="AZ37" i="10"/>
  <c r="AY37" i="10"/>
  <c r="AX37" i="10"/>
  <c r="AW37" i="10"/>
  <c r="AV37" i="10"/>
  <c r="AT37" i="10"/>
  <c r="AS37" i="10"/>
  <c r="AR37" i="10"/>
  <c r="AQ37" i="10"/>
  <c r="AP37" i="10"/>
  <c r="AO37" i="10"/>
  <c r="AM37" i="10"/>
  <c r="AL37" i="10"/>
  <c r="AK37" i="10"/>
  <c r="AJ37" i="10"/>
  <c r="AI37" i="10"/>
  <c r="AH37" i="10"/>
  <c r="AF37" i="10"/>
  <c r="AE37" i="10"/>
  <c r="AD37" i="10"/>
  <c r="AC37" i="10"/>
  <c r="AB37" i="10"/>
  <c r="AA37" i="10"/>
  <c r="Y37" i="10"/>
  <c r="X37" i="10"/>
  <c r="W37" i="10"/>
  <c r="V37" i="10"/>
  <c r="U37" i="10"/>
  <c r="T37" i="10"/>
  <c r="R37" i="10"/>
  <c r="Q37" i="10"/>
  <c r="P37" i="10"/>
  <c r="O37" i="10"/>
  <c r="N37" i="10"/>
  <c r="M37" i="10"/>
  <c r="K37" i="10"/>
  <c r="J37" i="10"/>
  <c r="I37" i="10"/>
  <c r="H37" i="10"/>
  <c r="G37" i="10"/>
  <c r="F37" i="10"/>
  <c r="BA36" i="10"/>
  <c r="AZ36" i="10"/>
  <c r="AY36" i="10"/>
  <c r="AX36" i="10"/>
  <c r="AW36" i="10"/>
  <c r="AV36" i="10"/>
  <c r="AT36" i="10"/>
  <c r="AS36" i="10"/>
  <c r="AR36" i="10"/>
  <c r="AQ36" i="10"/>
  <c r="AP36" i="10"/>
  <c r="AO36" i="10"/>
  <c r="AM36" i="10"/>
  <c r="AL36" i="10"/>
  <c r="AK36" i="10"/>
  <c r="AJ36" i="10"/>
  <c r="AI36" i="10"/>
  <c r="AH36" i="10"/>
  <c r="AF36" i="10"/>
  <c r="AE36" i="10"/>
  <c r="AD36" i="10"/>
  <c r="AC36" i="10"/>
  <c r="AB36" i="10"/>
  <c r="AA36" i="10"/>
  <c r="Y36" i="10"/>
  <c r="X36" i="10"/>
  <c r="W36" i="10"/>
  <c r="V36" i="10"/>
  <c r="U36" i="10"/>
  <c r="T36" i="10"/>
  <c r="R36" i="10"/>
  <c r="Q36" i="10"/>
  <c r="P36" i="10"/>
  <c r="O36" i="10"/>
  <c r="N36" i="10"/>
  <c r="M36" i="10"/>
  <c r="K36" i="10"/>
  <c r="J36" i="10"/>
  <c r="I36" i="10"/>
  <c r="H36" i="10"/>
  <c r="G36" i="10"/>
  <c r="F36" i="10"/>
  <c r="BA35" i="10"/>
  <c r="AZ35" i="10"/>
  <c r="AY35" i="10"/>
  <c r="AX35" i="10"/>
  <c r="AW35" i="10"/>
  <c r="AV35" i="10"/>
  <c r="AT35" i="10"/>
  <c r="AS35" i="10"/>
  <c r="AR35" i="10"/>
  <c r="AQ35" i="10"/>
  <c r="AP35" i="10"/>
  <c r="AO35" i="10"/>
  <c r="AM35" i="10"/>
  <c r="AL35" i="10"/>
  <c r="AK35" i="10"/>
  <c r="AJ35" i="10"/>
  <c r="AI35" i="10"/>
  <c r="AH35" i="10"/>
  <c r="AF35" i="10"/>
  <c r="AE35" i="10"/>
  <c r="AD35" i="10"/>
  <c r="AC35" i="10"/>
  <c r="AB35" i="10"/>
  <c r="AA35" i="10"/>
  <c r="Y35" i="10"/>
  <c r="X35" i="10"/>
  <c r="W35" i="10"/>
  <c r="V35" i="10"/>
  <c r="U35" i="10"/>
  <c r="T35" i="10"/>
  <c r="R35" i="10"/>
  <c r="Q35" i="10"/>
  <c r="P35" i="10"/>
  <c r="O35" i="10"/>
  <c r="N35" i="10"/>
  <c r="M35" i="10"/>
  <c r="K35" i="10"/>
  <c r="J35" i="10"/>
  <c r="I35" i="10"/>
  <c r="H35" i="10"/>
  <c r="G35" i="10"/>
  <c r="F35" i="10"/>
  <c r="BA34" i="10"/>
  <c r="AZ34" i="10"/>
  <c r="AY34" i="10"/>
  <c r="AX34" i="10"/>
  <c r="AW34" i="10"/>
  <c r="AV34" i="10"/>
  <c r="AT34" i="10"/>
  <c r="AS34" i="10"/>
  <c r="AR34" i="10"/>
  <c r="AQ34" i="10"/>
  <c r="AP34" i="10"/>
  <c r="AO34" i="10"/>
  <c r="AM34" i="10"/>
  <c r="AL34" i="10"/>
  <c r="AK34" i="10"/>
  <c r="AJ34" i="10"/>
  <c r="AI34" i="10"/>
  <c r="AH34" i="10"/>
  <c r="AF34" i="10"/>
  <c r="AE34" i="10"/>
  <c r="AD34" i="10"/>
  <c r="AC34" i="10"/>
  <c r="AB34" i="10"/>
  <c r="AA34" i="10"/>
  <c r="Y34" i="10"/>
  <c r="X34" i="10"/>
  <c r="W34" i="10"/>
  <c r="V34" i="10"/>
  <c r="U34" i="10"/>
  <c r="T34" i="10"/>
  <c r="R34" i="10"/>
  <c r="Q34" i="10"/>
  <c r="P34" i="10"/>
  <c r="O34" i="10"/>
  <c r="N34" i="10"/>
  <c r="M34" i="10"/>
  <c r="K34" i="10"/>
  <c r="J34" i="10"/>
  <c r="I34" i="10"/>
  <c r="H34" i="10"/>
  <c r="G34" i="10"/>
  <c r="F34" i="10"/>
  <c r="BA33" i="10"/>
  <c r="AZ33" i="10"/>
  <c r="AY33" i="10"/>
  <c r="AX33" i="10"/>
  <c r="AW33" i="10"/>
  <c r="AV33" i="10"/>
  <c r="AT33" i="10"/>
  <c r="AS33" i="10"/>
  <c r="AR33" i="10"/>
  <c r="AQ33" i="10"/>
  <c r="AP33" i="10"/>
  <c r="AO33" i="10"/>
  <c r="AM33" i="10"/>
  <c r="AL33" i="10"/>
  <c r="AK33" i="10"/>
  <c r="AJ33" i="10"/>
  <c r="AI33" i="10"/>
  <c r="AH33" i="10"/>
  <c r="AF33" i="10"/>
  <c r="AE33" i="10"/>
  <c r="AD33" i="10"/>
  <c r="AC33" i="10"/>
  <c r="AB33" i="10"/>
  <c r="AA33" i="10"/>
  <c r="Y33" i="10"/>
  <c r="X33" i="10"/>
  <c r="W33" i="10"/>
  <c r="V33" i="10"/>
  <c r="U33" i="10"/>
  <c r="T33" i="10"/>
  <c r="R33" i="10"/>
  <c r="Q33" i="10"/>
  <c r="P33" i="10"/>
  <c r="O33" i="10"/>
  <c r="N33" i="10"/>
  <c r="M33" i="10"/>
  <c r="K33" i="10"/>
  <c r="J33" i="10"/>
  <c r="I33" i="10"/>
  <c r="H33" i="10"/>
  <c r="G33" i="10"/>
  <c r="F33" i="10"/>
  <c r="BA32" i="10"/>
  <c r="AZ32" i="10"/>
  <c r="AY32" i="10"/>
  <c r="AX32" i="10"/>
  <c r="AW32" i="10"/>
  <c r="AV32" i="10"/>
  <c r="AT32" i="10"/>
  <c r="AS32" i="10"/>
  <c r="AR32" i="10"/>
  <c r="AQ32" i="10"/>
  <c r="AP32" i="10"/>
  <c r="AO32" i="10"/>
  <c r="AM32" i="10"/>
  <c r="AL32" i="10"/>
  <c r="AK32" i="10"/>
  <c r="AJ32" i="10"/>
  <c r="AI32" i="10"/>
  <c r="AH32" i="10"/>
  <c r="AF32" i="10"/>
  <c r="AE32" i="10"/>
  <c r="AD32" i="10"/>
  <c r="AC32" i="10"/>
  <c r="AB32" i="10"/>
  <c r="AA32" i="10"/>
  <c r="Y32" i="10"/>
  <c r="X32" i="10"/>
  <c r="W32" i="10"/>
  <c r="V32" i="10"/>
  <c r="U32" i="10"/>
  <c r="T32" i="10"/>
  <c r="R32" i="10"/>
  <c r="Q32" i="10"/>
  <c r="P32" i="10"/>
  <c r="O32" i="10"/>
  <c r="N32" i="10"/>
  <c r="M32" i="10"/>
  <c r="K32" i="10"/>
  <c r="J32" i="10"/>
  <c r="I32" i="10"/>
  <c r="H32" i="10"/>
  <c r="G32" i="10"/>
  <c r="F32" i="10"/>
  <c r="BA31" i="10"/>
  <c r="AZ31" i="10"/>
  <c r="AY31" i="10"/>
  <c r="AX31" i="10"/>
  <c r="AW31" i="10"/>
  <c r="AV31" i="10"/>
  <c r="AT31" i="10"/>
  <c r="AS31" i="10"/>
  <c r="AR31" i="10"/>
  <c r="AQ31" i="10"/>
  <c r="AP31" i="10"/>
  <c r="AO31" i="10"/>
  <c r="AM31" i="10"/>
  <c r="AL31" i="10"/>
  <c r="AK31" i="10"/>
  <c r="AJ31" i="10"/>
  <c r="AI31" i="10"/>
  <c r="AH31" i="10"/>
  <c r="AF31" i="10"/>
  <c r="AE31" i="10"/>
  <c r="AD31" i="10"/>
  <c r="AC31" i="10"/>
  <c r="AB31" i="10"/>
  <c r="AA31" i="10"/>
  <c r="Y31" i="10"/>
  <c r="X31" i="10"/>
  <c r="W31" i="10"/>
  <c r="V31" i="10"/>
  <c r="U31" i="10"/>
  <c r="T31" i="10"/>
  <c r="R31" i="10"/>
  <c r="Q31" i="10"/>
  <c r="P31" i="10"/>
  <c r="O31" i="10"/>
  <c r="N31" i="10"/>
  <c r="M31" i="10"/>
  <c r="K31" i="10"/>
  <c r="J31" i="10"/>
  <c r="I31" i="10"/>
  <c r="H31" i="10"/>
  <c r="G31" i="10"/>
  <c r="F31" i="10"/>
  <c r="BA30" i="10"/>
  <c r="AZ30" i="10"/>
  <c r="AY30" i="10"/>
  <c r="AX30" i="10"/>
  <c r="AW30" i="10"/>
  <c r="AV30" i="10"/>
  <c r="AT30" i="10"/>
  <c r="AS30" i="10"/>
  <c r="AR30" i="10"/>
  <c r="AQ30" i="10"/>
  <c r="AP30" i="10"/>
  <c r="AO30" i="10"/>
  <c r="AM30" i="10"/>
  <c r="AL30" i="10"/>
  <c r="AK30" i="10"/>
  <c r="AJ30" i="10"/>
  <c r="AI30" i="10"/>
  <c r="AH30" i="10"/>
  <c r="AF30" i="10"/>
  <c r="AE30" i="10"/>
  <c r="AD30" i="10"/>
  <c r="AC30" i="10"/>
  <c r="AB30" i="10"/>
  <c r="AA30" i="10"/>
  <c r="Y30" i="10"/>
  <c r="X30" i="10"/>
  <c r="W30" i="10"/>
  <c r="V30" i="10"/>
  <c r="U30" i="10"/>
  <c r="T30" i="10"/>
  <c r="R30" i="10"/>
  <c r="Q30" i="10"/>
  <c r="P30" i="10"/>
  <c r="O30" i="10"/>
  <c r="N30" i="10"/>
  <c r="M30" i="10"/>
  <c r="K30" i="10"/>
  <c r="J30" i="10"/>
  <c r="I30" i="10"/>
  <c r="H30" i="10"/>
  <c r="G30" i="10"/>
  <c r="F30" i="10"/>
  <c r="BA29" i="10"/>
  <c r="AZ29" i="10"/>
  <c r="AY29" i="10"/>
  <c r="AX29" i="10"/>
  <c r="AW29" i="10"/>
  <c r="AV29" i="10"/>
  <c r="AT29" i="10"/>
  <c r="AS29" i="10"/>
  <c r="AR29" i="10"/>
  <c r="AQ29" i="10"/>
  <c r="AP29" i="10"/>
  <c r="AO29" i="10"/>
  <c r="AM29" i="10"/>
  <c r="AL29" i="10"/>
  <c r="AK29" i="10"/>
  <c r="AJ29" i="10"/>
  <c r="AI29" i="10"/>
  <c r="AH29" i="10"/>
  <c r="AF29" i="10"/>
  <c r="AE29" i="10"/>
  <c r="AD29" i="10"/>
  <c r="AC29" i="10"/>
  <c r="AB29" i="10"/>
  <c r="AA29" i="10"/>
  <c r="Y29" i="10"/>
  <c r="X29" i="10"/>
  <c r="W29" i="10"/>
  <c r="V29" i="10"/>
  <c r="U29" i="10"/>
  <c r="T29" i="10"/>
  <c r="R29" i="10"/>
  <c r="Q29" i="10"/>
  <c r="P29" i="10"/>
  <c r="O29" i="10"/>
  <c r="N29" i="10"/>
  <c r="M29" i="10"/>
  <c r="K29" i="10"/>
  <c r="J29" i="10"/>
  <c r="I29" i="10"/>
  <c r="H29" i="10"/>
  <c r="G29" i="10"/>
  <c r="F29" i="10"/>
  <c r="BA28" i="10"/>
  <c r="AZ28" i="10"/>
  <c r="AY28" i="10"/>
  <c r="AX28" i="10"/>
  <c r="AW28" i="10"/>
  <c r="AV28" i="10"/>
  <c r="AT28" i="10"/>
  <c r="AS28" i="10"/>
  <c r="AR28" i="10"/>
  <c r="AQ28" i="10"/>
  <c r="AP28" i="10"/>
  <c r="AO28" i="10"/>
  <c r="AM28" i="10"/>
  <c r="AL28" i="10"/>
  <c r="AK28" i="10"/>
  <c r="AJ28" i="10"/>
  <c r="AI28" i="10"/>
  <c r="AH28" i="10"/>
  <c r="AF28" i="10"/>
  <c r="AE28" i="10"/>
  <c r="AD28" i="10"/>
  <c r="AC28" i="10"/>
  <c r="AB28" i="10"/>
  <c r="AA28" i="10"/>
  <c r="Y28" i="10"/>
  <c r="X28" i="10"/>
  <c r="W28" i="10"/>
  <c r="V28" i="10"/>
  <c r="U28" i="10"/>
  <c r="T28" i="10"/>
  <c r="R28" i="10"/>
  <c r="Q28" i="10"/>
  <c r="P28" i="10"/>
  <c r="O28" i="10"/>
  <c r="N28" i="10"/>
  <c r="M28" i="10"/>
  <c r="K28" i="10"/>
  <c r="J28" i="10"/>
  <c r="I28" i="10"/>
  <c r="H28" i="10"/>
  <c r="G28" i="10"/>
  <c r="F28" i="10"/>
  <c r="BA27" i="10"/>
  <c r="AZ27" i="10"/>
  <c r="AY27" i="10"/>
  <c r="AX27" i="10"/>
  <c r="AW27" i="10"/>
  <c r="AV27" i="10"/>
  <c r="AT27" i="10"/>
  <c r="AS27" i="10"/>
  <c r="AR27" i="10"/>
  <c r="AQ27" i="10"/>
  <c r="AP27" i="10"/>
  <c r="AO27" i="10"/>
  <c r="AM27" i="10"/>
  <c r="AL27" i="10"/>
  <c r="AK27" i="10"/>
  <c r="AJ27" i="10"/>
  <c r="AI27" i="10"/>
  <c r="AH27" i="10"/>
  <c r="AF27" i="10"/>
  <c r="AE27" i="10"/>
  <c r="AD27" i="10"/>
  <c r="AC27" i="10"/>
  <c r="AB27" i="10"/>
  <c r="AA27" i="10"/>
  <c r="Y27" i="10"/>
  <c r="X27" i="10"/>
  <c r="W27" i="10"/>
  <c r="V27" i="10"/>
  <c r="U27" i="10"/>
  <c r="T27" i="10"/>
  <c r="R27" i="10"/>
  <c r="Q27" i="10"/>
  <c r="P27" i="10"/>
  <c r="O27" i="10"/>
  <c r="N27" i="10"/>
  <c r="M27" i="10"/>
  <c r="K27" i="10"/>
  <c r="J27" i="10"/>
  <c r="I27" i="10"/>
  <c r="H27" i="10"/>
  <c r="G27" i="10"/>
  <c r="F27" i="10"/>
  <c r="BA26" i="10"/>
  <c r="AZ26" i="10"/>
  <c r="AY26" i="10"/>
  <c r="AX26" i="10"/>
  <c r="AW26" i="10"/>
  <c r="AV26" i="10"/>
  <c r="AT26" i="10"/>
  <c r="AS26" i="10"/>
  <c r="AR26" i="10"/>
  <c r="AQ26" i="10"/>
  <c r="AP26" i="10"/>
  <c r="AO26" i="10"/>
  <c r="AM26" i="10"/>
  <c r="AL26" i="10"/>
  <c r="AK26" i="10"/>
  <c r="AJ26" i="10"/>
  <c r="AI26" i="10"/>
  <c r="AH26" i="10"/>
  <c r="AF26" i="10"/>
  <c r="AE26" i="10"/>
  <c r="AD26" i="10"/>
  <c r="AC26" i="10"/>
  <c r="AB26" i="10"/>
  <c r="AA26" i="10"/>
  <c r="Y26" i="10"/>
  <c r="X26" i="10"/>
  <c r="W26" i="10"/>
  <c r="V26" i="10"/>
  <c r="U26" i="10"/>
  <c r="T26" i="10"/>
  <c r="R26" i="10"/>
  <c r="Q26" i="10"/>
  <c r="P26" i="10"/>
  <c r="O26" i="10"/>
  <c r="N26" i="10"/>
  <c r="M26" i="10"/>
  <c r="K26" i="10"/>
  <c r="J26" i="10"/>
  <c r="I26" i="10"/>
  <c r="H26" i="10"/>
  <c r="G26" i="10"/>
  <c r="F26" i="10"/>
  <c r="BA25" i="10"/>
  <c r="AZ25" i="10"/>
  <c r="AY25" i="10"/>
  <c r="AX25" i="10"/>
  <c r="AW25" i="10"/>
  <c r="AV25" i="10"/>
  <c r="AT25" i="10"/>
  <c r="AS25" i="10"/>
  <c r="AR25" i="10"/>
  <c r="AQ25" i="10"/>
  <c r="AP25" i="10"/>
  <c r="AO25" i="10"/>
  <c r="AM25" i="10"/>
  <c r="AL25" i="10"/>
  <c r="AK25" i="10"/>
  <c r="AJ25" i="10"/>
  <c r="AI25" i="10"/>
  <c r="AH25" i="10"/>
  <c r="AF25" i="10"/>
  <c r="AE25" i="10"/>
  <c r="AD25" i="10"/>
  <c r="AC25" i="10"/>
  <c r="AB25" i="10"/>
  <c r="AA25" i="10"/>
  <c r="Y25" i="10"/>
  <c r="X25" i="10"/>
  <c r="W25" i="10"/>
  <c r="V25" i="10"/>
  <c r="U25" i="10"/>
  <c r="T25" i="10"/>
  <c r="R25" i="10"/>
  <c r="Q25" i="10"/>
  <c r="P25" i="10"/>
  <c r="O25" i="10"/>
  <c r="N25" i="10"/>
  <c r="M25" i="10"/>
  <c r="K25" i="10"/>
  <c r="J25" i="10"/>
  <c r="I25" i="10"/>
  <c r="H25" i="10"/>
  <c r="G25" i="10"/>
  <c r="F25" i="10"/>
  <c r="BA24" i="10"/>
  <c r="AZ24" i="10"/>
  <c r="AY24" i="10"/>
  <c r="AX24" i="10"/>
  <c r="AW24" i="10"/>
  <c r="AV24" i="10"/>
  <c r="AT24" i="10"/>
  <c r="AS24" i="10"/>
  <c r="AR24" i="10"/>
  <c r="AQ24" i="10"/>
  <c r="AP24" i="10"/>
  <c r="AO24" i="10"/>
  <c r="AM24" i="10"/>
  <c r="AL24" i="10"/>
  <c r="AK24" i="10"/>
  <c r="AJ24" i="10"/>
  <c r="AI24" i="10"/>
  <c r="AH24" i="10"/>
  <c r="AF24" i="10"/>
  <c r="AE24" i="10"/>
  <c r="AD24" i="10"/>
  <c r="AC24" i="10"/>
  <c r="AB24" i="10"/>
  <c r="AA24" i="10"/>
  <c r="Y24" i="10"/>
  <c r="X24" i="10"/>
  <c r="W24" i="10"/>
  <c r="V24" i="10"/>
  <c r="U24" i="10"/>
  <c r="T24" i="10"/>
  <c r="R24" i="10"/>
  <c r="Q24" i="10"/>
  <c r="P24" i="10"/>
  <c r="O24" i="10"/>
  <c r="N24" i="10"/>
  <c r="M24" i="10"/>
  <c r="K24" i="10"/>
  <c r="J24" i="10"/>
  <c r="I24" i="10"/>
  <c r="H24" i="10"/>
  <c r="G24" i="10"/>
  <c r="F24" i="10"/>
  <c r="BA23" i="10"/>
  <c r="AZ23" i="10"/>
  <c r="AY23" i="10"/>
  <c r="AX23" i="10"/>
  <c r="AW23" i="10"/>
  <c r="AV23" i="10"/>
  <c r="AT23" i="10"/>
  <c r="AS23" i="10"/>
  <c r="AR23" i="10"/>
  <c r="AQ23" i="10"/>
  <c r="AP23" i="10"/>
  <c r="AO23" i="10"/>
  <c r="AM23" i="10"/>
  <c r="AL23" i="10"/>
  <c r="AK23" i="10"/>
  <c r="AJ23" i="10"/>
  <c r="AI23" i="10"/>
  <c r="AH23" i="10"/>
  <c r="AF23" i="10"/>
  <c r="AE23" i="10"/>
  <c r="AD23" i="10"/>
  <c r="AC23" i="10"/>
  <c r="AB23" i="10"/>
  <c r="AA23" i="10"/>
  <c r="Y23" i="10"/>
  <c r="X23" i="10"/>
  <c r="W23" i="10"/>
  <c r="V23" i="10"/>
  <c r="U23" i="10"/>
  <c r="T23" i="10"/>
  <c r="R23" i="10"/>
  <c r="Q23" i="10"/>
  <c r="P23" i="10"/>
  <c r="O23" i="10"/>
  <c r="N23" i="10"/>
  <c r="M23" i="10"/>
  <c r="K23" i="10"/>
  <c r="J23" i="10"/>
  <c r="I23" i="10"/>
  <c r="H23" i="10"/>
  <c r="G23" i="10"/>
  <c r="F23" i="10"/>
  <c r="BA22" i="10"/>
  <c r="AZ22" i="10"/>
  <c r="AY22" i="10"/>
  <c r="AX22" i="10"/>
  <c r="AW22" i="10"/>
  <c r="AV22" i="10"/>
  <c r="AT22" i="10"/>
  <c r="AS22" i="10"/>
  <c r="AR22" i="10"/>
  <c r="AQ22" i="10"/>
  <c r="AP22" i="10"/>
  <c r="AO22" i="10"/>
  <c r="AM22" i="10"/>
  <c r="AL22" i="10"/>
  <c r="AK22" i="10"/>
  <c r="AJ22" i="10"/>
  <c r="AI22" i="10"/>
  <c r="AH22" i="10"/>
  <c r="AF22" i="10"/>
  <c r="AE22" i="10"/>
  <c r="AD22" i="10"/>
  <c r="AC22" i="10"/>
  <c r="AB22" i="10"/>
  <c r="AA22" i="10"/>
  <c r="Y22" i="10"/>
  <c r="X22" i="10"/>
  <c r="W22" i="10"/>
  <c r="V22" i="10"/>
  <c r="U22" i="10"/>
  <c r="T22" i="10"/>
  <c r="R22" i="10"/>
  <c r="Q22" i="10"/>
  <c r="P22" i="10"/>
  <c r="O22" i="10"/>
  <c r="N22" i="10"/>
  <c r="M22" i="10"/>
  <c r="K22" i="10"/>
  <c r="J22" i="10"/>
  <c r="I22" i="10"/>
  <c r="H22" i="10"/>
  <c r="G22" i="10"/>
  <c r="F22" i="10"/>
  <c r="BA21" i="10"/>
  <c r="AZ21" i="10"/>
  <c r="AY21" i="10"/>
  <c r="AX21" i="10"/>
  <c r="AW21" i="10"/>
  <c r="AV21" i="10"/>
  <c r="AT21" i="10"/>
  <c r="AS21" i="10"/>
  <c r="AR21" i="10"/>
  <c r="AQ21" i="10"/>
  <c r="AP21" i="10"/>
  <c r="AO21" i="10"/>
  <c r="AM21" i="10"/>
  <c r="AL21" i="10"/>
  <c r="AK21" i="10"/>
  <c r="AJ21" i="10"/>
  <c r="AI21" i="10"/>
  <c r="AH21" i="10"/>
  <c r="AF21" i="10"/>
  <c r="AE21" i="10"/>
  <c r="AD21" i="10"/>
  <c r="AC21" i="10"/>
  <c r="AB21" i="10"/>
  <c r="AA21" i="10"/>
  <c r="Y21" i="10"/>
  <c r="X21" i="10"/>
  <c r="W21" i="10"/>
  <c r="V21" i="10"/>
  <c r="U21" i="10"/>
  <c r="T21" i="10"/>
  <c r="R21" i="10"/>
  <c r="Q21" i="10"/>
  <c r="P21" i="10"/>
  <c r="O21" i="10"/>
  <c r="N21" i="10"/>
  <c r="M21" i="10"/>
  <c r="K21" i="10"/>
  <c r="J21" i="10"/>
  <c r="I21" i="10"/>
  <c r="H21" i="10"/>
  <c r="G21" i="10"/>
  <c r="F21" i="10"/>
  <c r="BA20" i="10"/>
  <c r="AZ20" i="10"/>
  <c r="AY20" i="10"/>
  <c r="AX20" i="10"/>
  <c r="AW20" i="10"/>
  <c r="AV20" i="10"/>
  <c r="AT20" i="10"/>
  <c r="AS20" i="10"/>
  <c r="AR20" i="10"/>
  <c r="AQ20" i="10"/>
  <c r="AP20" i="10"/>
  <c r="AO20" i="10"/>
  <c r="AM20" i="10"/>
  <c r="AL20" i="10"/>
  <c r="AK20" i="10"/>
  <c r="AJ20" i="10"/>
  <c r="AI20" i="10"/>
  <c r="AH20" i="10"/>
  <c r="AF20" i="10"/>
  <c r="AE20" i="10"/>
  <c r="AD20" i="10"/>
  <c r="AC20" i="10"/>
  <c r="AB20" i="10"/>
  <c r="AA20" i="10"/>
  <c r="Y20" i="10"/>
  <c r="X20" i="10"/>
  <c r="W20" i="10"/>
  <c r="V20" i="10"/>
  <c r="U20" i="10"/>
  <c r="T20" i="10"/>
  <c r="R20" i="10"/>
  <c r="Q20" i="10"/>
  <c r="P20" i="10"/>
  <c r="O20" i="10"/>
  <c r="N20" i="10"/>
  <c r="M20" i="10"/>
  <c r="K20" i="10"/>
  <c r="J20" i="10"/>
  <c r="I20" i="10"/>
  <c r="H20" i="10"/>
  <c r="G20" i="10"/>
  <c r="F20" i="10"/>
  <c r="BA19" i="10"/>
  <c r="AZ19" i="10"/>
  <c r="AY19" i="10"/>
  <c r="AX19" i="10"/>
  <c r="AW19" i="10"/>
  <c r="AV19" i="10"/>
  <c r="AT19" i="10"/>
  <c r="AS19" i="10"/>
  <c r="AR19" i="10"/>
  <c r="AQ19" i="10"/>
  <c r="AP19" i="10"/>
  <c r="AO19" i="10"/>
  <c r="AM19" i="10"/>
  <c r="AL19" i="10"/>
  <c r="AK19" i="10"/>
  <c r="AJ19" i="10"/>
  <c r="AI19" i="10"/>
  <c r="AH19" i="10"/>
  <c r="AF19" i="10"/>
  <c r="AE19" i="10"/>
  <c r="AD19" i="10"/>
  <c r="AC19" i="10"/>
  <c r="AB19" i="10"/>
  <c r="AA19" i="10"/>
  <c r="Y19" i="10"/>
  <c r="X19" i="10"/>
  <c r="W19" i="10"/>
  <c r="V19" i="10"/>
  <c r="U19" i="10"/>
  <c r="T19" i="10"/>
  <c r="R19" i="10"/>
  <c r="Q19" i="10"/>
  <c r="P19" i="10"/>
  <c r="O19" i="10"/>
  <c r="N19" i="10"/>
  <c r="M19" i="10"/>
  <c r="K19" i="10"/>
  <c r="J19" i="10"/>
  <c r="I19" i="10"/>
  <c r="H19" i="10"/>
  <c r="G19" i="10"/>
  <c r="F19" i="10"/>
  <c r="BA18" i="10"/>
  <c r="AZ18" i="10"/>
  <c r="AY18" i="10"/>
  <c r="AX18" i="10"/>
  <c r="AW18" i="10"/>
  <c r="AV18" i="10"/>
  <c r="AT18" i="10"/>
  <c r="AS18" i="10"/>
  <c r="AR18" i="10"/>
  <c r="AQ18" i="10"/>
  <c r="AP18" i="10"/>
  <c r="AO18" i="10"/>
  <c r="AM18" i="10"/>
  <c r="AL18" i="10"/>
  <c r="AK18" i="10"/>
  <c r="AJ18" i="10"/>
  <c r="AI18" i="10"/>
  <c r="AH18" i="10"/>
  <c r="AF18" i="10"/>
  <c r="AE18" i="10"/>
  <c r="AD18" i="10"/>
  <c r="AC18" i="10"/>
  <c r="AB18" i="10"/>
  <c r="AA18" i="10"/>
  <c r="Y18" i="10"/>
  <c r="X18" i="10"/>
  <c r="W18" i="10"/>
  <c r="V18" i="10"/>
  <c r="U18" i="10"/>
  <c r="T18" i="10"/>
  <c r="R18" i="10"/>
  <c r="Q18" i="10"/>
  <c r="P18" i="10"/>
  <c r="O18" i="10"/>
  <c r="N18" i="10"/>
  <c r="M18" i="10"/>
  <c r="K18" i="10"/>
  <c r="J18" i="10"/>
  <c r="I18" i="10"/>
  <c r="H18" i="10"/>
  <c r="G18" i="10"/>
  <c r="F18" i="10"/>
  <c r="BA17" i="10"/>
  <c r="AZ17" i="10"/>
  <c r="AY17" i="10"/>
  <c r="AX17" i="10"/>
  <c r="AW17" i="10"/>
  <c r="AV17" i="10"/>
  <c r="AT17" i="10"/>
  <c r="AS17" i="10"/>
  <c r="AR17" i="10"/>
  <c r="AQ17" i="10"/>
  <c r="AP17" i="10"/>
  <c r="AO17" i="10"/>
  <c r="AM17" i="10"/>
  <c r="AL17" i="10"/>
  <c r="AK17" i="10"/>
  <c r="AJ17" i="10"/>
  <c r="AI17" i="10"/>
  <c r="AH17" i="10"/>
  <c r="AF17" i="10"/>
  <c r="AE17" i="10"/>
  <c r="AD17" i="10"/>
  <c r="AC17" i="10"/>
  <c r="AB17" i="10"/>
  <c r="AA17" i="10"/>
  <c r="Y17" i="10"/>
  <c r="X17" i="10"/>
  <c r="W17" i="10"/>
  <c r="V17" i="10"/>
  <c r="U17" i="10"/>
  <c r="T17" i="10"/>
  <c r="R17" i="10"/>
  <c r="Q17" i="10"/>
  <c r="P17" i="10"/>
  <c r="O17" i="10"/>
  <c r="N17" i="10"/>
  <c r="M17" i="10"/>
  <c r="K17" i="10"/>
  <c r="J17" i="10"/>
  <c r="I17" i="10"/>
  <c r="H17" i="10"/>
  <c r="G17" i="10"/>
  <c r="F17" i="10"/>
  <c r="BA16" i="10"/>
  <c r="AZ16" i="10"/>
  <c r="AY16" i="10"/>
  <c r="AX16" i="10"/>
  <c r="AW16" i="10"/>
  <c r="AV16" i="10"/>
  <c r="AT16" i="10"/>
  <c r="AS16" i="10"/>
  <c r="AR16" i="10"/>
  <c r="AQ16" i="10"/>
  <c r="AP16" i="10"/>
  <c r="AO16" i="10"/>
  <c r="AM16" i="10"/>
  <c r="AL16" i="10"/>
  <c r="AK16" i="10"/>
  <c r="AJ16" i="10"/>
  <c r="AI16" i="10"/>
  <c r="AH16" i="10"/>
  <c r="AF16" i="10"/>
  <c r="AE16" i="10"/>
  <c r="AD16" i="10"/>
  <c r="AC16" i="10"/>
  <c r="AB16" i="10"/>
  <c r="AA16" i="10"/>
  <c r="Y16" i="10"/>
  <c r="X16" i="10"/>
  <c r="W16" i="10"/>
  <c r="V16" i="10"/>
  <c r="U16" i="10"/>
  <c r="T16" i="10"/>
  <c r="R16" i="10"/>
  <c r="Q16" i="10"/>
  <c r="P16" i="10"/>
  <c r="O16" i="10"/>
  <c r="N16" i="10"/>
  <c r="M16" i="10"/>
  <c r="K16" i="10"/>
  <c r="J16" i="10"/>
  <c r="I16" i="10"/>
  <c r="H16" i="10"/>
  <c r="G16" i="10"/>
  <c r="F16" i="10"/>
  <c r="BA15" i="10"/>
  <c r="AZ15" i="10"/>
  <c r="AY15" i="10"/>
  <c r="AX15" i="10"/>
  <c r="AW15" i="10"/>
  <c r="AV15" i="10"/>
  <c r="AT15" i="10"/>
  <c r="AS15" i="10"/>
  <c r="AR15" i="10"/>
  <c r="AQ15" i="10"/>
  <c r="AP15" i="10"/>
  <c r="AO15" i="10"/>
  <c r="AM15" i="10"/>
  <c r="AL15" i="10"/>
  <c r="AK15" i="10"/>
  <c r="AJ15" i="10"/>
  <c r="AI15" i="10"/>
  <c r="AH15" i="10"/>
  <c r="AF15" i="10"/>
  <c r="AE15" i="10"/>
  <c r="AD15" i="10"/>
  <c r="AC15" i="10"/>
  <c r="AB15" i="10"/>
  <c r="AA15" i="10"/>
  <c r="Y15" i="10"/>
  <c r="X15" i="10"/>
  <c r="W15" i="10"/>
  <c r="V15" i="10"/>
  <c r="U15" i="10"/>
  <c r="T15" i="10"/>
  <c r="R15" i="10"/>
  <c r="Q15" i="10"/>
  <c r="P15" i="10"/>
  <c r="O15" i="10"/>
  <c r="N15" i="10"/>
  <c r="M15" i="10"/>
  <c r="K15" i="10"/>
  <c r="J15" i="10"/>
  <c r="I15" i="10"/>
  <c r="H15" i="10"/>
  <c r="G15" i="10"/>
  <c r="F15" i="10"/>
  <c r="BA14" i="10"/>
  <c r="AZ14" i="10"/>
  <c r="AY14" i="10"/>
  <c r="AX14" i="10"/>
  <c r="AW14" i="10"/>
  <c r="AV14" i="10"/>
  <c r="AT14" i="10"/>
  <c r="AS14" i="10"/>
  <c r="AR14" i="10"/>
  <c r="AQ14" i="10"/>
  <c r="AP14" i="10"/>
  <c r="AO14" i="10"/>
  <c r="AM14" i="10"/>
  <c r="AL14" i="10"/>
  <c r="AK14" i="10"/>
  <c r="AJ14" i="10"/>
  <c r="AI14" i="10"/>
  <c r="AH14" i="10"/>
  <c r="AF14" i="10"/>
  <c r="AE14" i="10"/>
  <c r="AD14" i="10"/>
  <c r="AC14" i="10"/>
  <c r="AB14" i="10"/>
  <c r="AA14" i="10"/>
  <c r="Y14" i="10"/>
  <c r="X14" i="10"/>
  <c r="W14" i="10"/>
  <c r="V14" i="10"/>
  <c r="U14" i="10"/>
  <c r="T14" i="10"/>
  <c r="R14" i="10"/>
  <c r="Q14" i="10"/>
  <c r="P14" i="10"/>
  <c r="O14" i="10"/>
  <c r="N14" i="10"/>
  <c r="M14" i="10"/>
  <c r="K14" i="10"/>
  <c r="J14" i="10"/>
  <c r="I14" i="10"/>
  <c r="H14" i="10"/>
  <c r="G14" i="10"/>
  <c r="F14" i="10"/>
  <c r="BA13" i="10"/>
  <c r="AZ13" i="10"/>
  <c r="AY13" i="10"/>
  <c r="AX13" i="10"/>
  <c r="AW13" i="10"/>
  <c r="AV13" i="10"/>
  <c r="AT13" i="10"/>
  <c r="AS13" i="10"/>
  <c r="AR13" i="10"/>
  <c r="AQ13" i="10"/>
  <c r="AP13" i="10"/>
  <c r="AO13" i="10"/>
  <c r="AM13" i="10"/>
  <c r="AL13" i="10"/>
  <c r="AK13" i="10"/>
  <c r="AJ13" i="10"/>
  <c r="AI13" i="10"/>
  <c r="AH13" i="10"/>
  <c r="AF13" i="10"/>
  <c r="AE13" i="10"/>
  <c r="AD13" i="10"/>
  <c r="AC13" i="10"/>
  <c r="AB13" i="10"/>
  <c r="AA13" i="10"/>
  <c r="Y13" i="10"/>
  <c r="X13" i="10"/>
  <c r="W13" i="10"/>
  <c r="V13" i="10"/>
  <c r="U13" i="10"/>
  <c r="T13" i="10"/>
  <c r="R13" i="10"/>
  <c r="Q13" i="10"/>
  <c r="P13" i="10"/>
  <c r="O13" i="10"/>
  <c r="N13" i="10"/>
  <c r="M13" i="10"/>
  <c r="K13" i="10"/>
  <c r="J13" i="10"/>
  <c r="I13" i="10"/>
  <c r="H13" i="10"/>
  <c r="G13" i="10"/>
  <c r="F13" i="10"/>
  <c r="BA12" i="10"/>
  <c r="AZ12" i="10"/>
  <c r="AY12" i="10"/>
  <c r="AX12" i="10"/>
  <c r="AW12" i="10"/>
  <c r="AV12" i="10"/>
  <c r="AT12" i="10"/>
  <c r="AS12" i="10"/>
  <c r="AR12" i="10"/>
  <c r="AQ12" i="10"/>
  <c r="AP12" i="10"/>
  <c r="AO12" i="10"/>
  <c r="AM12" i="10"/>
  <c r="AL12" i="10"/>
  <c r="AK12" i="10"/>
  <c r="AJ12" i="10"/>
  <c r="AI12" i="10"/>
  <c r="AH12" i="10"/>
  <c r="AF12" i="10"/>
  <c r="AE12" i="10"/>
  <c r="AD12" i="10"/>
  <c r="AC12" i="10"/>
  <c r="AB12" i="10"/>
  <c r="AA12" i="10"/>
  <c r="Y12" i="10"/>
  <c r="X12" i="10"/>
  <c r="W12" i="10"/>
  <c r="V12" i="10"/>
  <c r="U12" i="10"/>
  <c r="T12" i="10"/>
  <c r="R12" i="10"/>
  <c r="Q12" i="10"/>
  <c r="P12" i="10"/>
  <c r="O12" i="10"/>
  <c r="N12" i="10"/>
  <c r="M12" i="10"/>
  <c r="K12" i="10"/>
  <c r="J12" i="10"/>
  <c r="I12" i="10"/>
  <c r="H12" i="10"/>
  <c r="G12" i="10"/>
  <c r="F12" i="10"/>
  <c r="BA11" i="10"/>
  <c r="AZ11" i="10"/>
  <c r="AY11" i="10"/>
  <c r="AX11" i="10"/>
  <c r="AW11" i="10"/>
  <c r="AV11" i="10"/>
  <c r="AT11" i="10"/>
  <c r="AS11" i="10"/>
  <c r="AR11" i="10"/>
  <c r="AQ11" i="10"/>
  <c r="AP11" i="10"/>
  <c r="AO11" i="10"/>
  <c r="AM11" i="10"/>
  <c r="AL11" i="10"/>
  <c r="AK11" i="10"/>
  <c r="AJ11" i="10"/>
  <c r="AI11" i="10"/>
  <c r="AH11" i="10"/>
  <c r="AF11" i="10"/>
  <c r="AE11" i="10"/>
  <c r="AD11" i="10"/>
  <c r="AC11" i="10"/>
  <c r="AB11" i="10"/>
  <c r="AA11" i="10"/>
  <c r="Y11" i="10"/>
  <c r="X11" i="10"/>
  <c r="W11" i="10"/>
  <c r="V11" i="10"/>
  <c r="U11" i="10"/>
  <c r="T11" i="10"/>
  <c r="R11" i="10"/>
  <c r="Q11" i="10"/>
  <c r="P11" i="10"/>
  <c r="O11" i="10"/>
  <c r="N11" i="10"/>
  <c r="M11" i="10"/>
  <c r="K11" i="10"/>
  <c r="J11" i="10"/>
  <c r="I11" i="10"/>
  <c r="H11" i="10"/>
  <c r="G11" i="10"/>
  <c r="F11" i="10"/>
  <c r="BA10" i="10"/>
  <c r="AZ10" i="10"/>
  <c r="AY10" i="10"/>
  <c r="AX10" i="10"/>
  <c r="AW10" i="10"/>
  <c r="AV10" i="10"/>
  <c r="AT10" i="10"/>
  <c r="AS10" i="10"/>
  <c r="AR10" i="10"/>
  <c r="AQ10" i="10"/>
  <c r="AP10" i="10"/>
  <c r="AO10" i="10"/>
  <c r="AM10" i="10"/>
  <c r="AL10" i="10"/>
  <c r="AK10" i="10"/>
  <c r="AJ10" i="10"/>
  <c r="AI10" i="10"/>
  <c r="AH10" i="10"/>
  <c r="AF10" i="10"/>
  <c r="AE10" i="10"/>
  <c r="AD10" i="10"/>
  <c r="AC10" i="10"/>
  <c r="AB10" i="10"/>
  <c r="AA10" i="10"/>
  <c r="Y10" i="10"/>
  <c r="X10" i="10"/>
  <c r="W10" i="10"/>
  <c r="V10" i="10"/>
  <c r="U10" i="10"/>
  <c r="T10" i="10"/>
  <c r="R10" i="10"/>
  <c r="Q10" i="10"/>
  <c r="P10" i="10"/>
  <c r="O10" i="10"/>
  <c r="N10" i="10"/>
  <c r="M10" i="10"/>
  <c r="K10" i="10"/>
  <c r="J10" i="10"/>
  <c r="I10" i="10"/>
  <c r="H10" i="10"/>
  <c r="G10" i="10"/>
  <c r="F10" i="10"/>
  <c r="C3" i="30" l="1"/>
  <c r="BC113" i="15" l="1"/>
  <c r="BH112" i="15"/>
  <c r="BG111" i="15"/>
  <c r="BF111" i="15"/>
  <c r="BE110" i="15"/>
  <c r="BD110" i="15"/>
  <c r="BC109" i="15"/>
  <c r="BH108" i="15"/>
  <c r="BG107" i="15"/>
  <c r="BF107" i="15"/>
  <c r="BE106" i="15"/>
  <c r="BD106" i="15"/>
  <c r="BC105" i="15"/>
  <c r="BH104" i="15"/>
  <c r="BG103" i="15"/>
  <c r="BF103" i="15"/>
  <c r="BE102" i="15"/>
  <c r="BD102" i="15"/>
  <c r="BC101" i="15"/>
  <c r="BH100" i="15"/>
  <c r="BG99" i="15"/>
  <c r="BF99" i="15"/>
  <c r="BE98" i="15"/>
  <c r="BD98" i="15"/>
  <c r="BC97" i="15"/>
  <c r="BH96" i="15"/>
  <c r="BG95" i="15"/>
  <c r="BF95" i="15"/>
  <c r="BE94" i="15"/>
  <c r="BD94" i="15"/>
  <c r="BC93" i="15"/>
  <c r="BH92" i="15"/>
  <c r="BG91" i="15"/>
  <c r="BF91" i="15"/>
  <c r="BE90" i="15"/>
  <c r="BD90" i="15"/>
  <c r="BC89" i="15"/>
  <c r="BH88" i="15"/>
  <c r="BG87" i="15"/>
  <c r="BF87" i="15"/>
  <c r="BE86" i="15"/>
  <c r="BD86" i="15"/>
  <c r="BC85" i="15"/>
  <c r="BH84" i="15"/>
  <c r="BG83" i="15"/>
  <c r="BF83" i="15"/>
  <c r="BE82" i="15"/>
  <c r="BD82" i="15"/>
  <c r="BC81" i="15"/>
  <c r="BH80" i="15"/>
  <c r="BG79" i="15"/>
  <c r="BF79" i="15"/>
  <c r="BE78" i="15"/>
  <c r="BD78" i="15"/>
  <c r="BC77" i="15"/>
  <c r="BH76" i="15"/>
  <c r="BG75" i="15"/>
  <c r="BF75" i="15"/>
  <c r="BE74" i="15"/>
  <c r="BD74" i="15"/>
  <c r="BC73" i="15"/>
  <c r="BH72" i="15"/>
  <c r="BG71" i="15"/>
  <c r="BF71" i="15"/>
  <c r="BE70" i="15"/>
  <c r="BD70" i="15"/>
  <c r="BC69" i="15"/>
  <c r="BH68" i="15"/>
  <c r="BG67" i="15"/>
  <c r="BF67" i="15"/>
  <c r="BE66" i="15"/>
  <c r="BD66" i="15"/>
  <c r="BC65" i="15"/>
  <c r="BH64" i="15"/>
  <c r="BG63" i="15"/>
  <c r="BF63" i="15"/>
  <c r="BE62" i="15"/>
  <c r="BD62" i="15"/>
  <c r="BC61" i="15"/>
  <c r="BH60" i="15"/>
  <c r="BG59" i="15"/>
  <c r="BF59" i="15"/>
  <c r="BE58" i="15"/>
  <c r="BD58" i="15"/>
  <c r="BC57" i="15"/>
  <c r="BH56" i="15"/>
  <c r="BG55" i="15"/>
  <c r="BF55" i="15"/>
  <c r="BE54" i="15"/>
  <c r="BD54" i="15"/>
  <c r="BC53" i="15"/>
  <c r="BH52" i="15"/>
  <c r="BG51" i="15"/>
  <c r="BF51" i="15"/>
  <c r="BE50" i="15"/>
  <c r="BD50" i="15"/>
  <c r="BC49" i="15"/>
  <c r="BH48" i="15"/>
  <c r="BG47" i="15"/>
  <c r="BF47" i="15"/>
  <c r="BE46" i="15"/>
  <c r="BD46" i="15"/>
  <c r="BC45" i="15"/>
  <c r="BH44" i="15"/>
  <c r="BG43" i="15"/>
  <c r="BF43" i="15"/>
  <c r="BE42" i="15"/>
  <c r="BD42" i="15"/>
  <c r="BC41" i="15"/>
  <c r="BH40" i="15"/>
  <c r="BG39" i="15"/>
  <c r="BF39" i="15"/>
  <c r="BE38" i="15"/>
  <c r="BD38" i="15"/>
  <c r="BC37" i="15"/>
  <c r="BH36" i="15"/>
  <c r="BG35" i="15"/>
  <c r="BF35" i="15"/>
  <c r="BE34" i="15"/>
  <c r="BD34" i="15"/>
  <c r="BC33" i="15"/>
  <c r="BH32" i="15"/>
  <c r="BG31" i="15"/>
  <c r="BF31" i="15"/>
  <c r="BE30" i="15"/>
  <c r="BD30" i="15"/>
  <c r="BC29" i="15"/>
  <c r="BH28" i="15"/>
  <c r="BG27" i="15"/>
  <c r="BF27" i="15"/>
  <c r="BE26" i="15"/>
  <c r="BD26" i="15"/>
  <c r="BC25" i="15"/>
  <c r="BH24" i="15"/>
  <c r="BG23" i="15"/>
  <c r="BF23" i="15"/>
  <c r="BE22" i="15"/>
  <c r="BD22" i="15"/>
  <c r="BC21" i="15"/>
  <c r="BH20" i="15"/>
  <c r="BG19" i="15"/>
  <c r="BF19" i="15"/>
  <c r="BE18" i="15"/>
  <c r="BD18" i="15"/>
  <c r="BC17" i="15"/>
  <c r="BH16" i="15"/>
  <c r="BG15" i="15"/>
  <c r="BF15" i="15"/>
  <c r="BE14" i="15"/>
  <c r="BD14" i="15"/>
  <c r="BC13" i="15"/>
  <c r="BH12" i="15"/>
  <c r="BG11" i="15"/>
  <c r="BF11" i="15"/>
  <c r="BE10" i="15"/>
  <c r="BD10" i="15"/>
  <c r="BH113" i="15"/>
  <c r="BG113" i="15"/>
  <c r="BF113" i="15"/>
  <c r="BE113" i="15"/>
  <c r="BD113" i="15"/>
  <c r="BG112" i="15"/>
  <c r="BF112" i="15"/>
  <c r="BE112" i="15"/>
  <c r="BD112" i="15"/>
  <c r="BC112" i="15"/>
  <c r="BH111" i="15"/>
  <c r="BE111" i="15"/>
  <c r="BD111" i="15"/>
  <c r="BC111" i="15"/>
  <c r="BH110" i="15"/>
  <c r="BG110" i="15"/>
  <c r="BF110" i="15"/>
  <c r="BC110" i="15"/>
  <c r="BH109" i="15"/>
  <c r="BG109" i="15"/>
  <c r="BF109" i="15"/>
  <c r="BE109" i="15"/>
  <c r="BD109" i="15"/>
  <c r="BG108" i="15"/>
  <c r="BF108" i="15"/>
  <c r="BE108" i="15"/>
  <c r="BD108" i="15"/>
  <c r="BC108" i="15"/>
  <c r="BH107" i="15"/>
  <c r="BE107" i="15"/>
  <c r="BD107" i="15"/>
  <c r="BC107" i="15"/>
  <c r="BH106" i="15"/>
  <c r="BG106" i="15"/>
  <c r="BF106" i="15"/>
  <c r="BC106" i="15"/>
  <c r="BH105" i="15"/>
  <c r="BG105" i="15"/>
  <c r="BF105" i="15"/>
  <c r="BE105" i="15"/>
  <c r="BD105" i="15"/>
  <c r="BG104" i="15"/>
  <c r="BF104" i="15"/>
  <c r="BE104" i="15"/>
  <c r="BD104" i="15"/>
  <c r="BC104" i="15"/>
  <c r="BH103" i="15"/>
  <c r="BE103" i="15"/>
  <c r="BD103" i="15"/>
  <c r="BC103" i="15"/>
  <c r="BH102" i="15"/>
  <c r="BG102" i="15"/>
  <c r="BF102" i="15"/>
  <c r="BC102" i="15"/>
  <c r="BH101" i="15"/>
  <c r="BG101" i="15"/>
  <c r="BF101" i="15"/>
  <c r="BE101" i="15"/>
  <c r="BD101" i="15"/>
  <c r="BG100" i="15"/>
  <c r="BF100" i="15"/>
  <c r="BE100" i="15"/>
  <c r="BD100" i="15"/>
  <c r="BC100" i="15"/>
  <c r="BH99" i="15"/>
  <c r="BE99" i="15"/>
  <c r="BD99" i="15"/>
  <c r="BC99" i="15"/>
  <c r="BH98" i="15"/>
  <c r="BG98" i="15"/>
  <c r="BF98" i="15"/>
  <c r="BC98" i="15"/>
  <c r="BH97" i="15"/>
  <c r="BG97" i="15"/>
  <c r="BF97" i="15"/>
  <c r="BE97" i="15"/>
  <c r="BD97" i="15"/>
  <c r="BG96" i="15"/>
  <c r="BF96" i="15"/>
  <c r="BE96" i="15"/>
  <c r="BD96" i="15"/>
  <c r="BC96" i="15"/>
  <c r="BH95" i="15"/>
  <c r="BE95" i="15"/>
  <c r="BD95" i="15"/>
  <c r="BC95" i="15"/>
  <c r="BH94" i="15"/>
  <c r="BG94" i="15"/>
  <c r="BF94" i="15"/>
  <c r="BC94" i="15"/>
  <c r="BH93" i="15"/>
  <c r="BG93" i="15"/>
  <c r="BF93" i="15"/>
  <c r="BE93" i="15"/>
  <c r="BD93" i="15"/>
  <c r="BG92" i="15"/>
  <c r="BF92" i="15"/>
  <c r="BE92" i="15"/>
  <c r="BD92" i="15"/>
  <c r="BC92" i="15"/>
  <c r="BH91" i="15"/>
  <c r="BE91" i="15"/>
  <c r="BD91" i="15"/>
  <c r="BC91" i="15"/>
  <c r="BH90" i="15"/>
  <c r="BG90" i="15"/>
  <c r="BF90" i="15"/>
  <c r="BC90" i="15"/>
  <c r="BH89" i="15"/>
  <c r="BG89" i="15"/>
  <c r="BF89" i="15"/>
  <c r="BE89" i="15"/>
  <c r="BD89" i="15"/>
  <c r="BG88" i="15"/>
  <c r="BF88" i="15"/>
  <c r="BE88" i="15"/>
  <c r="BD88" i="15"/>
  <c r="BC88" i="15"/>
  <c r="BH87" i="15"/>
  <c r="BE87" i="15"/>
  <c r="BD87" i="15"/>
  <c r="BC87" i="15"/>
  <c r="BH86" i="15"/>
  <c r="BG86" i="15"/>
  <c r="BF86" i="15"/>
  <c r="BC86" i="15"/>
  <c r="BH85" i="15"/>
  <c r="BG85" i="15"/>
  <c r="BF85" i="15"/>
  <c r="BE85" i="15"/>
  <c r="BD85" i="15"/>
  <c r="BG84" i="15"/>
  <c r="BF84" i="15"/>
  <c r="BE84" i="15"/>
  <c r="BD84" i="15"/>
  <c r="BC84" i="15"/>
  <c r="BH83" i="15"/>
  <c r="BE83" i="15"/>
  <c r="BD83" i="15"/>
  <c r="BC83" i="15"/>
  <c r="BH82" i="15"/>
  <c r="BG82" i="15"/>
  <c r="BF82" i="15"/>
  <c r="BC82" i="15"/>
  <c r="BH81" i="15"/>
  <c r="BG81" i="15"/>
  <c r="BF81" i="15"/>
  <c r="BE81" i="15"/>
  <c r="BD81" i="15"/>
  <c r="BG80" i="15"/>
  <c r="BF80" i="15"/>
  <c r="BE80" i="15"/>
  <c r="BD80" i="15"/>
  <c r="BC80" i="15"/>
  <c r="BH79" i="15"/>
  <c r="BE79" i="15"/>
  <c r="BD79" i="15"/>
  <c r="BC79" i="15"/>
  <c r="BH78" i="15"/>
  <c r="BG78" i="15"/>
  <c r="BF78" i="15"/>
  <c r="BC78" i="15"/>
  <c r="BH77" i="15"/>
  <c r="BG77" i="15"/>
  <c r="BF77" i="15"/>
  <c r="BE77" i="15"/>
  <c r="BD77" i="15"/>
  <c r="BG76" i="15"/>
  <c r="BF76" i="15"/>
  <c r="BE76" i="15"/>
  <c r="BD76" i="15"/>
  <c r="BC76" i="15"/>
  <c r="BH75" i="15"/>
  <c r="BE75" i="15"/>
  <c r="BD75" i="15"/>
  <c r="BC75" i="15"/>
  <c r="BH74" i="15"/>
  <c r="BG74" i="15"/>
  <c r="BF74" i="15"/>
  <c r="BC74" i="15"/>
  <c r="BH73" i="15"/>
  <c r="BG73" i="15"/>
  <c r="BF73" i="15"/>
  <c r="BE73" i="15"/>
  <c r="BD73" i="15"/>
  <c r="BG72" i="15"/>
  <c r="BF72" i="15"/>
  <c r="BE72" i="15"/>
  <c r="BD72" i="15"/>
  <c r="BC72" i="15"/>
  <c r="BH71" i="15"/>
  <c r="BE71" i="15"/>
  <c r="BD71" i="15"/>
  <c r="BC71" i="15"/>
  <c r="BH70" i="15"/>
  <c r="BG70" i="15"/>
  <c r="BF70" i="15"/>
  <c r="BC70" i="15"/>
  <c r="BH69" i="15"/>
  <c r="BG69" i="15"/>
  <c r="BF69" i="15"/>
  <c r="BE69" i="15"/>
  <c r="BD69" i="15"/>
  <c r="BG68" i="15"/>
  <c r="BF68" i="15"/>
  <c r="BE68" i="15"/>
  <c r="BD68" i="15"/>
  <c r="BC68" i="15"/>
  <c r="BH67" i="15"/>
  <c r="BE67" i="15"/>
  <c r="BD67" i="15"/>
  <c r="BC67" i="15"/>
  <c r="BH66" i="15"/>
  <c r="BG66" i="15"/>
  <c r="BF66" i="15"/>
  <c r="BC66" i="15"/>
  <c r="BH65" i="15"/>
  <c r="BG65" i="15"/>
  <c r="BF65" i="15"/>
  <c r="BE65" i="15"/>
  <c r="BD65" i="15"/>
  <c r="BG64" i="15"/>
  <c r="BF64" i="15"/>
  <c r="BE64" i="15"/>
  <c r="BD64" i="15"/>
  <c r="BC64" i="15"/>
  <c r="BH63" i="15"/>
  <c r="BE63" i="15"/>
  <c r="BD63" i="15"/>
  <c r="BC63" i="15"/>
  <c r="BH62" i="15"/>
  <c r="BG62" i="15"/>
  <c r="BF62" i="15"/>
  <c r="BC62" i="15"/>
  <c r="BH61" i="15"/>
  <c r="BG61" i="15"/>
  <c r="BF61" i="15"/>
  <c r="BE61" i="15"/>
  <c r="BD61" i="15"/>
  <c r="BG60" i="15"/>
  <c r="BF60" i="15"/>
  <c r="BE60" i="15"/>
  <c r="BD60" i="15"/>
  <c r="BC60" i="15"/>
  <c r="BH59" i="15"/>
  <c r="BE59" i="15"/>
  <c r="BD59" i="15"/>
  <c r="BC59" i="15"/>
  <c r="BH58" i="15"/>
  <c r="BG58" i="15"/>
  <c r="BF58" i="15"/>
  <c r="BC58" i="15"/>
  <c r="BH57" i="15"/>
  <c r="BG57" i="15"/>
  <c r="BF57" i="15"/>
  <c r="BE57" i="15"/>
  <c r="BD57" i="15"/>
  <c r="BG56" i="15"/>
  <c r="BF56" i="15"/>
  <c r="BE56" i="15"/>
  <c r="BD56" i="15"/>
  <c r="BC56" i="15"/>
  <c r="BH55" i="15"/>
  <c r="BE55" i="15"/>
  <c r="BD55" i="15"/>
  <c r="BC55" i="15"/>
  <c r="BH54" i="15"/>
  <c r="BG54" i="15"/>
  <c r="BF54" i="15"/>
  <c r="BC54" i="15"/>
  <c r="BH53" i="15"/>
  <c r="BG53" i="15"/>
  <c r="BF53" i="15"/>
  <c r="BE53" i="15"/>
  <c r="BD53" i="15"/>
  <c r="BG52" i="15"/>
  <c r="BF52" i="15"/>
  <c r="BE52" i="15"/>
  <c r="BD52" i="15"/>
  <c r="BC52" i="15"/>
  <c r="BH51" i="15"/>
  <c r="BE51" i="15"/>
  <c r="BD51" i="15"/>
  <c r="BC51" i="15"/>
  <c r="BH50" i="15"/>
  <c r="BG50" i="15"/>
  <c r="BF50" i="15"/>
  <c r="BC50" i="15"/>
  <c r="BH49" i="15"/>
  <c r="BG49" i="15"/>
  <c r="BF49" i="15"/>
  <c r="BE49" i="15"/>
  <c r="BD49" i="15"/>
  <c r="BG48" i="15"/>
  <c r="BF48" i="15"/>
  <c r="BE48" i="15"/>
  <c r="BD48" i="15"/>
  <c r="BC48" i="15"/>
  <c r="BH47" i="15"/>
  <c r="BE47" i="15"/>
  <c r="BD47" i="15"/>
  <c r="BC47" i="15"/>
  <c r="BH46" i="15"/>
  <c r="BG46" i="15"/>
  <c r="BF46" i="15"/>
  <c r="BC46" i="15"/>
  <c r="BH45" i="15"/>
  <c r="BG45" i="15"/>
  <c r="BF45" i="15"/>
  <c r="BE45" i="15"/>
  <c r="BD45" i="15"/>
  <c r="BG44" i="15"/>
  <c r="BF44" i="15"/>
  <c r="BE44" i="15"/>
  <c r="BD44" i="15"/>
  <c r="BC44" i="15"/>
  <c r="BH43" i="15"/>
  <c r="BE43" i="15"/>
  <c r="BD43" i="15"/>
  <c r="BC43" i="15"/>
  <c r="BH42" i="15"/>
  <c r="BG42" i="15"/>
  <c r="BF42" i="15"/>
  <c r="BC42" i="15"/>
  <c r="BH41" i="15"/>
  <c r="BG41" i="15"/>
  <c r="BF41" i="15"/>
  <c r="BE41" i="15"/>
  <c r="BD41" i="15"/>
  <c r="BG40" i="15"/>
  <c r="BF40" i="15"/>
  <c r="BE40" i="15"/>
  <c r="BD40" i="15"/>
  <c r="BC40" i="15"/>
  <c r="BH39" i="15"/>
  <c r="BE39" i="15"/>
  <c r="BD39" i="15"/>
  <c r="BC39" i="15"/>
  <c r="BH38" i="15"/>
  <c r="BG38" i="15"/>
  <c r="BF38" i="15"/>
  <c r="BC38" i="15"/>
  <c r="BH37" i="15"/>
  <c r="BG37" i="15"/>
  <c r="BF37" i="15"/>
  <c r="BE37" i="15"/>
  <c r="BD37" i="15"/>
  <c r="BG36" i="15"/>
  <c r="BF36" i="15"/>
  <c r="BE36" i="15"/>
  <c r="BD36" i="15"/>
  <c r="BC36" i="15"/>
  <c r="BH35" i="15"/>
  <c r="BE35" i="15"/>
  <c r="BD35" i="15"/>
  <c r="BC35" i="15"/>
  <c r="BH34" i="15"/>
  <c r="BG34" i="15"/>
  <c r="BF34" i="15"/>
  <c r="BC34" i="15"/>
  <c r="BH33" i="15"/>
  <c r="BG33" i="15"/>
  <c r="BF33" i="15"/>
  <c r="BE33" i="15"/>
  <c r="BD33" i="15"/>
  <c r="BG32" i="15"/>
  <c r="BF32" i="15"/>
  <c r="BE32" i="15"/>
  <c r="BD32" i="15"/>
  <c r="BC32" i="15"/>
  <c r="BH31" i="15"/>
  <c r="BE31" i="15"/>
  <c r="BD31" i="15"/>
  <c r="BC31" i="15"/>
  <c r="BH30" i="15"/>
  <c r="BG30" i="15"/>
  <c r="BF30" i="15"/>
  <c r="BC30" i="15"/>
  <c r="BH29" i="15"/>
  <c r="BG29" i="15"/>
  <c r="BF29" i="15"/>
  <c r="BE29" i="15"/>
  <c r="BD29" i="15"/>
  <c r="BG28" i="15"/>
  <c r="BF28" i="15"/>
  <c r="BE28" i="15"/>
  <c r="BD28" i="15"/>
  <c r="BC28" i="15"/>
  <c r="BH27" i="15"/>
  <c r="BE27" i="15"/>
  <c r="BD27" i="15"/>
  <c r="BC27" i="15"/>
  <c r="BH26" i="15"/>
  <c r="BG26" i="15"/>
  <c r="BF26" i="15"/>
  <c r="BC26" i="15"/>
  <c r="BH25" i="15"/>
  <c r="BG25" i="15"/>
  <c r="BF25" i="15"/>
  <c r="BE25" i="15"/>
  <c r="BD25" i="15"/>
  <c r="BG24" i="15"/>
  <c r="BF24" i="15"/>
  <c r="BE24" i="15"/>
  <c r="BD24" i="15"/>
  <c r="BC24" i="15"/>
  <c r="BH23" i="15"/>
  <c r="BE23" i="15"/>
  <c r="BD23" i="15"/>
  <c r="BC23" i="15"/>
  <c r="BH22" i="15"/>
  <c r="BG22" i="15"/>
  <c r="BF22" i="15"/>
  <c r="BC22" i="15"/>
  <c r="BH21" i="15"/>
  <c r="BG21" i="15"/>
  <c r="BF21" i="15"/>
  <c r="BE21" i="15"/>
  <c r="BD21" i="15"/>
  <c r="BG20" i="15"/>
  <c r="BF20" i="15"/>
  <c r="BE20" i="15"/>
  <c r="BD20" i="15"/>
  <c r="BC20" i="15"/>
  <c r="BH19" i="15"/>
  <c r="BE19" i="15"/>
  <c r="BD19" i="15"/>
  <c r="BC19" i="15"/>
  <c r="BH18" i="15"/>
  <c r="BG18" i="15"/>
  <c r="BF18" i="15"/>
  <c r="BC18" i="15"/>
  <c r="BH17" i="15"/>
  <c r="BG17" i="15"/>
  <c r="BF17" i="15"/>
  <c r="BE17" i="15"/>
  <c r="BD17" i="15"/>
  <c r="BG16" i="15"/>
  <c r="BF16" i="15"/>
  <c r="BE16" i="15"/>
  <c r="BD16" i="15"/>
  <c r="BC16" i="15"/>
  <c r="BH15" i="15"/>
  <c r="BE15" i="15"/>
  <c r="BD15" i="15"/>
  <c r="BC15" i="15"/>
  <c r="BH14" i="15"/>
  <c r="BG14" i="15"/>
  <c r="BF14" i="15"/>
  <c r="BC14" i="15"/>
  <c r="BH13" i="15"/>
  <c r="BG13" i="15"/>
  <c r="BF13" i="15"/>
  <c r="BE13" i="15"/>
  <c r="BD13" i="15"/>
  <c r="BG12" i="15"/>
  <c r="BF12" i="15"/>
  <c r="BE12" i="15"/>
  <c r="BD12" i="15"/>
  <c r="BC12" i="15"/>
  <c r="BH11" i="15"/>
  <c r="BE11" i="15"/>
  <c r="BD11" i="15"/>
  <c r="BC11" i="15"/>
  <c r="BH10" i="15"/>
  <c r="BG10" i="15"/>
  <c r="BF10" i="15"/>
  <c r="BC10" i="15"/>
  <c r="E15" i="29" l="1"/>
  <c r="F15" i="29"/>
  <c r="G15" i="29"/>
  <c r="H15" i="29"/>
  <c r="I15" i="29"/>
  <c r="K15" i="29"/>
  <c r="L15" i="29"/>
  <c r="P15" i="29"/>
  <c r="Q15" i="29"/>
  <c r="R15" i="29"/>
  <c r="S15" i="29"/>
  <c r="T15" i="29"/>
  <c r="U15" i="29"/>
  <c r="W15" i="29"/>
  <c r="X15" i="29"/>
  <c r="Y15" i="29"/>
  <c r="Z15" i="29"/>
  <c r="AA15" i="29"/>
  <c r="AB15" i="29"/>
  <c r="E16" i="29"/>
  <c r="F16" i="29"/>
  <c r="G16" i="29"/>
  <c r="H16" i="29"/>
  <c r="I16" i="29"/>
  <c r="K16" i="29"/>
  <c r="L16" i="29"/>
  <c r="P16" i="29"/>
  <c r="Q16" i="29"/>
  <c r="R16" i="29"/>
  <c r="S16" i="29"/>
  <c r="T16" i="29"/>
  <c r="U16" i="29"/>
  <c r="W16" i="29"/>
  <c r="X16" i="29"/>
  <c r="Y16" i="29"/>
  <c r="Z16" i="29"/>
  <c r="AA16" i="29"/>
  <c r="AB16" i="29"/>
  <c r="E17" i="29"/>
  <c r="F17" i="29"/>
  <c r="G17" i="29"/>
  <c r="H17" i="29"/>
  <c r="I17" i="29"/>
  <c r="K17" i="29"/>
  <c r="L17" i="29"/>
  <c r="P17" i="29"/>
  <c r="Q17" i="29"/>
  <c r="R17" i="29"/>
  <c r="S17" i="29"/>
  <c r="T17" i="29"/>
  <c r="U17" i="29"/>
  <c r="W17" i="29"/>
  <c r="X17" i="29"/>
  <c r="Y17" i="29"/>
  <c r="Z17" i="29"/>
  <c r="AA17" i="29"/>
  <c r="AB17" i="29"/>
  <c r="E19" i="29"/>
  <c r="F19" i="29"/>
  <c r="G19" i="29"/>
  <c r="H19" i="29"/>
  <c r="I19" i="29"/>
  <c r="K19" i="29"/>
  <c r="L19" i="29"/>
  <c r="P19" i="29"/>
  <c r="Q19" i="29"/>
  <c r="R19" i="29"/>
  <c r="S19" i="29"/>
  <c r="T19" i="29"/>
  <c r="U19" i="29"/>
  <c r="W19" i="29"/>
  <c r="X19" i="29"/>
  <c r="Y19" i="29"/>
  <c r="Z19" i="29"/>
  <c r="AA19" i="29"/>
  <c r="AB19" i="29"/>
  <c r="E20" i="29"/>
  <c r="F20" i="29"/>
  <c r="G20" i="29"/>
  <c r="H20" i="29"/>
  <c r="I20" i="29"/>
  <c r="K20" i="29"/>
  <c r="L20" i="29"/>
  <c r="P20" i="29"/>
  <c r="Q20" i="29"/>
  <c r="R20" i="29"/>
  <c r="S20" i="29"/>
  <c r="T20" i="29"/>
  <c r="U20" i="29"/>
  <c r="W20" i="29"/>
  <c r="X20" i="29"/>
  <c r="Y20" i="29"/>
  <c r="Z20" i="29"/>
  <c r="AA20" i="29"/>
  <c r="AB20" i="29"/>
  <c r="E21" i="29"/>
  <c r="F21" i="29"/>
  <c r="G21" i="29"/>
  <c r="H21" i="29"/>
  <c r="I21" i="29"/>
  <c r="K21" i="29"/>
  <c r="L21" i="29"/>
  <c r="P21" i="29"/>
  <c r="Q21" i="29"/>
  <c r="R21" i="29"/>
  <c r="S21" i="29"/>
  <c r="T21" i="29"/>
  <c r="U21" i="29"/>
  <c r="W21" i="29"/>
  <c r="X21" i="29"/>
  <c r="Y21" i="29"/>
  <c r="Z21" i="29"/>
  <c r="AA21" i="29"/>
  <c r="AB21" i="29"/>
  <c r="E23" i="29"/>
  <c r="F23" i="29"/>
  <c r="G23" i="29"/>
  <c r="H23" i="29"/>
  <c r="I23" i="29"/>
  <c r="K23" i="29"/>
  <c r="L23" i="29"/>
  <c r="P23" i="29"/>
  <c r="Q23" i="29"/>
  <c r="R23" i="29"/>
  <c r="S23" i="29"/>
  <c r="T23" i="29"/>
  <c r="U23" i="29"/>
  <c r="W23" i="29"/>
  <c r="X23" i="29"/>
  <c r="Y23" i="29"/>
  <c r="Z23" i="29"/>
  <c r="AA23" i="29"/>
  <c r="AB23" i="29"/>
  <c r="E24" i="29"/>
  <c r="F24" i="29"/>
  <c r="G24" i="29"/>
  <c r="H24" i="29"/>
  <c r="I24" i="29"/>
  <c r="K24" i="29"/>
  <c r="L24" i="29"/>
  <c r="P24" i="29"/>
  <c r="Q24" i="29"/>
  <c r="R24" i="29"/>
  <c r="S24" i="29"/>
  <c r="T24" i="29"/>
  <c r="U24" i="29"/>
  <c r="W24" i="29"/>
  <c r="X24" i="29"/>
  <c r="Y24" i="29"/>
  <c r="Z24" i="29"/>
  <c r="AA24" i="29"/>
  <c r="AB24" i="29"/>
  <c r="E25" i="29"/>
  <c r="F25" i="29"/>
  <c r="G25" i="29"/>
  <c r="H25" i="29"/>
  <c r="I25" i="29"/>
  <c r="K25" i="29"/>
  <c r="L25" i="29"/>
  <c r="P25" i="29"/>
  <c r="Q25" i="29"/>
  <c r="R25" i="29"/>
  <c r="S25" i="29"/>
  <c r="T25" i="29"/>
  <c r="U25" i="29"/>
  <c r="W25" i="29"/>
  <c r="X25" i="29"/>
  <c r="Y25" i="29"/>
  <c r="Z25" i="29"/>
  <c r="AA25" i="29"/>
  <c r="AB25" i="29"/>
  <c r="E27" i="29"/>
  <c r="F27" i="29"/>
  <c r="G27" i="29"/>
  <c r="H27" i="29"/>
  <c r="I27" i="29"/>
  <c r="K27" i="29"/>
  <c r="L27" i="29"/>
  <c r="P27" i="29"/>
  <c r="Q27" i="29"/>
  <c r="R27" i="29"/>
  <c r="S27" i="29"/>
  <c r="T27" i="29"/>
  <c r="U27" i="29"/>
  <c r="W27" i="29"/>
  <c r="X27" i="29"/>
  <c r="Y27" i="29"/>
  <c r="Z27" i="29"/>
  <c r="AA27" i="29"/>
  <c r="AB27" i="29"/>
  <c r="E28" i="29"/>
  <c r="F28" i="29"/>
  <c r="G28" i="29"/>
  <c r="H28" i="29"/>
  <c r="I28" i="29"/>
  <c r="K28" i="29"/>
  <c r="L28" i="29"/>
  <c r="P28" i="29"/>
  <c r="Q28" i="29"/>
  <c r="R28" i="29"/>
  <c r="S28" i="29"/>
  <c r="T28" i="29"/>
  <c r="U28" i="29"/>
  <c r="W28" i="29"/>
  <c r="X28" i="29"/>
  <c r="Y28" i="29"/>
  <c r="Z28" i="29"/>
  <c r="AA28" i="29"/>
  <c r="AB28" i="29"/>
  <c r="E29" i="29"/>
  <c r="F29" i="29"/>
  <c r="G29" i="29"/>
  <c r="H29" i="29"/>
  <c r="I29" i="29"/>
  <c r="K29" i="29"/>
  <c r="L29" i="29"/>
  <c r="P29" i="29"/>
  <c r="Q29" i="29"/>
  <c r="R29" i="29"/>
  <c r="S29" i="29"/>
  <c r="T29" i="29"/>
  <c r="U29" i="29"/>
  <c r="W29" i="29"/>
  <c r="X29" i="29"/>
  <c r="Y29" i="29"/>
  <c r="Z29" i="29"/>
  <c r="AA29" i="29"/>
  <c r="AB29" i="29"/>
  <c r="E31" i="29"/>
  <c r="F31" i="29"/>
  <c r="G31" i="29"/>
  <c r="H31" i="29"/>
  <c r="I31" i="29"/>
  <c r="K31" i="29"/>
  <c r="L31" i="29"/>
  <c r="P31" i="29"/>
  <c r="Q31" i="29"/>
  <c r="R31" i="29"/>
  <c r="S31" i="29"/>
  <c r="T31" i="29"/>
  <c r="U31" i="29"/>
  <c r="W31" i="29"/>
  <c r="X31" i="29"/>
  <c r="Y31" i="29"/>
  <c r="Z31" i="29"/>
  <c r="AA31" i="29"/>
  <c r="AB31" i="29"/>
  <c r="E32" i="29"/>
  <c r="F32" i="29"/>
  <c r="G32" i="29"/>
  <c r="H32" i="29"/>
  <c r="I32" i="29"/>
  <c r="K32" i="29"/>
  <c r="L32" i="29"/>
  <c r="P32" i="29"/>
  <c r="Q32" i="29"/>
  <c r="R32" i="29"/>
  <c r="S32" i="29"/>
  <c r="T32" i="29"/>
  <c r="U32" i="29"/>
  <c r="W32" i="29"/>
  <c r="X32" i="29"/>
  <c r="Y32" i="29"/>
  <c r="Z32" i="29"/>
  <c r="AA32" i="29"/>
  <c r="AB32" i="29"/>
  <c r="E33" i="29"/>
  <c r="F33" i="29"/>
  <c r="G33" i="29"/>
  <c r="H33" i="29"/>
  <c r="I33" i="29"/>
  <c r="K33" i="29"/>
  <c r="L33" i="29"/>
  <c r="P33" i="29"/>
  <c r="Q33" i="29"/>
  <c r="R33" i="29"/>
  <c r="S33" i="29"/>
  <c r="T33" i="29"/>
  <c r="U33" i="29"/>
  <c r="W33" i="29"/>
  <c r="X33" i="29"/>
  <c r="Y33" i="29"/>
  <c r="Z33" i="29"/>
  <c r="AA33" i="29"/>
  <c r="AB33" i="29"/>
  <c r="E35" i="29"/>
  <c r="F35" i="29"/>
  <c r="G35" i="29"/>
  <c r="H35" i="29"/>
  <c r="I35" i="29"/>
  <c r="K35" i="29"/>
  <c r="L35" i="29"/>
  <c r="P35" i="29"/>
  <c r="Q35" i="29"/>
  <c r="R35" i="29"/>
  <c r="S35" i="29"/>
  <c r="T35" i="29"/>
  <c r="U35" i="29"/>
  <c r="W35" i="29"/>
  <c r="X35" i="29"/>
  <c r="Y35" i="29"/>
  <c r="Z35" i="29"/>
  <c r="AA35" i="29"/>
  <c r="AB35" i="29"/>
  <c r="E36" i="29"/>
  <c r="F36" i="29"/>
  <c r="G36" i="29"/>
  <c r="H36" i="29"/>
  <c r="I36" i="29"/>
  <c r="K36" i="29"/>
  <c r="L36" i="29"/>
  <c r="P36" i="29"/>
  <c r="Q36" i="29"/>
  <c r="R36" i="29"/>
  <c r="S36" i="29"/>
  <c r="T36" i="29"/>
  <c r="U36" i="29"/>
  <c r="W36" i="29"/>
  <c r="X36" i="29"/>
  <c r="Y36" i="29"/>
  <c r="Z36" i="29"/>
  <c r="AA36" i="29"/>
  <c r="AB36" i="29"/>
  <c r="E37" i="29"/>
  <c r="F37" i="29"/>
  <c r="G37" i="29"/>
  <c r="H37" i="29"/>
  <c r="I37" i="29"/>
  <c r="K37" i="29"/>
  <c r="L37" i="29"/>
  <c r="P37" i="29"/>
  <c r="Q37" i="29"/>
  <c r="R37" i="29"/>
  <c r="S37" i="29"/>
  <c r="T37" i="29"/>
  <c r="U37" i="29"/>
  <c r="W37" i="29"/>
  <c r="X37" i="29"/>
  <c r="Y37" i="29"/>
  <c r="Z37" i="29"/>
  <c r="AA37" i="29"/>
  <c r="AB37" i="29"/>
  <c r="E39" i="29"/>
  <c r="F39" i="29"/>
  <c r="G39" i="29"/>
  <c r="H39" i="29"/>
  <c r="I39" i="29"/>
  <c r="K39" i="29"/>
  <c r="L39" i="29"/>
  <c r="P39" i="29"/>
  <c r="Q39" i="29"/>
  <c r="R39" i="29"/>
  <c r="S39" i="29"/>
  <c r="T39" i="29"/>
  <c r="U39" i="29"/>
  <c r="W39" i="29"/>
  <c r="X39" i="29"/>
  <c r="Y39" i="29"/>
  <c r="Z39" i="29"/>
  <c r="AA39" i="29"/>
  <c r="AB39" i="29"/>
  <c r="E40" i="29"/>
  <c r="F40" i="29"/>
  <c r="G40" i="29"/>
  <c r="H40" i="29"/>
  <c r="I40" i="29"/>
  <c r="K40" i="29"/>
  <c r="L40" i="29"/>
  <c r="P40" i="29"/>
  <c r="Q40" i="29"/>
  <c r="R40" i="29"/>
  <c r="S40" i="29"/>
  <c r="T40" i="29"/>
  <c r="U40" i="29"/>
  <c r="W40" i="29"/>
  <c r="X40" i="29"/>
  <c r="Y40" i="29"/>
  <c r="Z40" i="29"/>
  <c r="AA40" i="29"/>
  <c r="AB40" i="29"/>
  <c r="E41" i="29"/>
  <c r="F41" i="29"/>
  <c r="G41" i="29"/>
  <c r="H41" i="29"/>
  <c r="I41" i="29"/>
  <c r="K41" i="29"/>
  <c r="L41" i="29"/>
  <c r="P41" i="29"/>
  <c r="Q41" i="29"/>
  <c r="R41" i="29"/>
  <c r="S41" i="29"/>
  <c r="T41" i="29"/>
  <c r="U41" i="29"/>
  <c r="W41" i="29"/>
  <c r="X41" i="29"/>
  <c r="Y41" i="29"/>
  <c r="Z41" i="29"/>
  <c r="AA41" i="29"/>
  <c r="AB41" i="29"/>
  <c r="E43" i="29"/>
  <c r="F43" i="29"/>
  <c r="G43" i="29"/>
  <c r="H43" i="29"/>
  <c r="I43" i="29"/>
  <c r="K43" i="29"/>
  <c r="L43" i="29"/>
  <c r="P43" i="29"/>
  <c r="Q43" i="29"/>
  <c r="R43" i="29"/>
  <c r="S43" i="29"/>
  <c r="T43" i="29"/>
  <c r="U43" i="29"/>
  <c r="W43" i="29"/>
  <c r="X43" i="29"/>
  <c r="Y43" i="29"/>
  <c r="Z43" i="29"/>
  <c r="AA43" i="29"/>
  <c r="AB43" i="29"/>
  <c r="E44" i="29"/>
  <c r="F44" i="29"/>
  <c r="G44" i="29"/>
  <c r="H44" i="29"/>
  <c r="I44" i="29"/>
  <c r="K44" i="29"/>
  <c r="L44" i="29"/>
  <c r="P44" i="29"/>
  <c r="Q44" i="29"/>
  <c r="R44" i="29"/>
  <c r="S44" i="29"/>
  <c r="T44" i="29"/>
  <c r="U44" i="29"/>
  <c r="W44" i="29"/>
  <c r="X44" i="29"/>
  <c r="Y44" i="29"/>
  <c r="Z44" i="29"/>
  <c r="AA44" i="29"/>
  <c r="AB44" i="29"/>
  <c r="E45" i="29"/>
  <c r="F45" i="29"/>
  <c r="G45" i="29"/>
  <c r="H45" i="29"/>
  <c r="I45" i="29"/>
  <c r="K45" i="29"/>
  <c r="L45" i="29"/>
  <c r="P45" i="29"/>
  <c r="Q45" i="29"/>
  <c r="R45" i="29"/>
  <c r="S45" i="29"/>
  <c r="T45" i="29"/>
  <c r="U45" i="29"/>
  <c r="W45" i="29"/>
  <c r="X45" i="29"/>
  <c r="Y45" i="29"/>
  <c r="Z45" i="29"/>
  <c r="AA45" i="29"/>
  <c r="AB45" i="29"/>
  <c r="E47" i="29"/>
  <c r="F47" i="29"/>
  <c r="G47" i="29"/>
  <c r="H47" i="29"/>
  <c r="I47" i="29"/>
  <c r="K47" i="29"/>
  <c r="L47" i="29"/>
  <c r="P47" i="29"/>
  <c r="Q47" i="29"/>
  <c r="R47" i="29"/>
  <c r="S47" i="29"/>
  <c r="T47" i="29"/>
  <c r="U47" i="29"/>
  <c r="W47" i="29"/>
  <c r="X47" i="29"/>
  <c r="Y47" i="29"/>
  <c r="Z47" i="29"/>
  <c r="AA47" i="29"/>
  <c r="AB47" i="29"/>
  <c r="E48" i="29"/>
  <c r="F48" i="29"/>
  <c r="G48" i="29"/>
  <c r="H48" i="29"/>
  <c r="I48" i="29"/>
  <c r="K48" i="29"/>
  <c r="L48" i="29"/>
  <c r="P48" i="29"/>
  <c r="Q48" i="29"/>
  <c r="R48" i="29"/>
  <c r="S48" i="29"/>
  <c r="T48" i="29"/>
  <c r="U48" i="29"/>
  <c r="W48" i="29"/>
  <c r="X48" i="29"/>
  <c r="Y48" i="29"/>
  <c r="Z48" i="29"/>
  <c r="AA48" i="29"/>
  <c r="AB48" i="29"/>
  <c r="E49" i="29"/>
  <c r="F49" i="29"/>
  <c r="G49" i="29"/>
  <c r="H49" i="29"/>
  <c r="I49" i="29"/>
  <c r="K49" i="29"/>
  <c r="L49" i="29"/>
  <c r="P49" i="29"/>
  <c r="Q49" i="29"/>
  <c r="R49" i="29"/>
  <c r="S49" i="29"/>
  <c r="T49" i="29"/>
  <c r="U49" i="29"/>
  <c r="W49" i="29"/>
  <c r="X49" i="29"/>
  <c r="Y49" i="29"/>
  <c r="Z49" i="29"/>
  <c r="AA49" i="29"/>
  <c r="AB49" i="29"/>
  <c r="E51" i="29"/>
  <c r="F51" i="29"/>
  <c r="G51" i="29"/>
  <c r="H51" i="29"/>
  <c r="I51" i="29"/>
  <c r="K51" i="29"/>
  <c r="L51" i="29"/>
  <c r="P51" i="29"/>
  <c r="Q51" i="29"/>
  <c r="R51" i="29"/>
  <c r="S51" i="29"/>
  <c r="T51" i="29"/>
  <c r="U51" i="29"/>
  <c r="W51" i="29"/>
  <c r="X51" i="29"/>
  <c r="Y51" i="29"/>
  <c r="Z51" i="29"/>
  <c r="AA51" i="29"/>
  <c r="AB51" i="29"/>
  <c r="E52" i="29"/>
  <c r="F52" i="29"/>
  <c r="G52" i="29"/>
  <c r="H52" i="29"/>
  <c r="I52" i="29"/>
  <c r="K52" i="29"/>
  <c r="L52" i="29"/>
  <c r="P52" i="29"/>
  <c r="Q52" i="29"/>
  <c r="R52" i="29"/>
  <c r="S52" i="29"/>
  <c r="T52" i="29"/>
  <c r="U52" i="29"/>
  <c r="W52" i="29"/>
  <c r="X52" i="29"/>
  <c r="Y52" i="29"/>
  <c r="Z52" i="29"/>
  <c r="AA52" i="29"/>
  <c r="AB52" i="29"/>
  <c r="E53" i="29"/>
  <c r="F53" i="29"/>
  <c r="G53" i="29"/>
  <c r="H53" i="29"/>
  <c r="I53" i="29"/>
  <c r="K53" i="29"/>
  <c r="L53" i="29"/>
  <c r="P53" i="29"/>
  <c r="Q53" i="29"/>
  <c r="R53" i="29"/>
  <c r="S53" i="29"/>
  <c r="T53" i="29"/>
  <c r="U53" i="29"/>
  <c r="W53" i="29"/>
  <c r="X53" i="29"/>
  <c r="Y53" i="29"/>
  <c r="Z53" i="29"/>
  <c r="AA53" i="29"/>
  <c r="AB53" i="29"/>
  <c r="E55" i="29"/>
  <c r="F55" i="29"/>
  <c r="G55" i="29"/>
  <c r="H55" i="29"/>
  <c r="I55" i="29"/>
  <c r="K55" i="29"/>
  <c r="L55" i="29"/>
  <c r="P55" i="29"/>
  <c r="Q55" i="29"/>
  <c r="R55" i="29"/>
  <c r="S55" i="29"/>
  <c r="T55" i="29"/>
  <c r="U55" i="29"/>
  <c r="W55" i="29"/>
  <c r="X55" i="29"/>
  <c r="Y55" i="29"/>
  <c r="Z55" i="29"/>
  <c r="AA55" i="29"/>
  <c r="AB55" i="29"/>
  <c r="E56" i="29"/>
  <c r="F56" i="29"/>
  <c r="G56" i="29"/>
  <c r="H56" i="29"/>
  <c r="I56" i="29"/>
  <c r="K56" i="29"/>
  <c r="L56" i="29"/>
  <c r="P56" i="29"/>
  <c r="Q56" i="29"/>
  <c r="R56" i="29"/>
  <c r="S56" i="29"/>
  <c r="T56" i="29"/>
  <c r="U56" i="29"/>
  <c r="W56" i="29"/>
  <c r="X56" i="29"/>
  <c r="Y56" i="29"/>
  <c r="Z56" i="29"/>
  <c r="AA56" i="29"/>
  <c r="AB56" i="29"/>
  <c r="E57" i="29"/>
  <c r="F57" i="29"/>
  <c r="G57" i="29"/>
  <c r="H57" i="29"/>
  <c r="I57" i="29"/>
  <c r="K57" i="29"/>
  <c r="L57" i="29"/>
  <c r="P57" i="29"/>
  <c r="Q57" i="29"/>
  <c r="R57" i="29"/>
  <c r="S57" i="29"/>
  <c r="T57" i="29"/>
  <c r="U57" i="29"/>
  <c r="W57" i="29"/>
  <c r="X57" i="29"/>
  <c r="Y57" i="29"/>
  <c r="Z57" i="29"/>
  <c r="AA57" i="29"/>
  <c r="AB57" i="29"/>
  <c r="E59" i="29"/>
  <c r="F59" i="29"/>
  <c r="G59" i="29"/>
  <c r="H59" i="29"/>
  <c r="I59" i="29"/>
  <c r="K59" i="29"/>
  <c r="L59" i="29"/>
  <c r="P59" i="29"/>
  <c r="Q59" i="29"/>
  <c r="R59" i="29"/>
  <c r="S59" i="29"/>
  <c r="T59" i="29"/>
  <c r="U59" i="29"/>
  <c r="W59" i="29"/>
  <c r="X59" i="29"/>
  <c r="Y59" i="29"/>
  <c r="Z59" i="29"/>
  <c r="AA59" i="29"/>
  <c r="AB59" i="29"/>
  <c r="E60" i="29"/>
  <c r="F60" i="29"/>
  <c r="G60" i="29"/>
  <c r="H60" i="29"/>
  <c r="I60" i="29"/>
  <c r="K60" i="29"/>
  <c r="L60" i="29"/>
  <c r="P60" i="29"/>
  <c r="Q60" i="29"/>
  <c r="R60" i="29"/>
  <c r="S60" i="29"/>
  <c r="T60" i="29"/>
  <c r="U60" i="29"/>
  <c r="W60" i="29"/>
  <c r="X60" i="29"/>
  <c r="Y60" i="29"/>
  <c r="Z60" i="29"/>
  <c r="AA60" i="29"/>
  <c r="AB60" i="29"/>
  <c r="E61" i="29"/>
  <c r="F61" i="29"/>
  <c r="G61" i="29"/>
  <c r="H61" i="29"/>
  <c r="I61" i="29"/>
  <c r="K61" i="29"/>
  <c r="L61" i="29"/>
  <c r="P61" i="29"/>
  <c r="Q61" i="29"/>
  <c r="R61" i="29"/>
  <c r="S61" i="29"/>
  <c r="T61" i="29"/>
  <c r="U61" i="29"/>
  <c r="W61" i="29"/>
  <c r="X61" i="29"/>
  <c r="Y61" i="29"/>
  <c r="Z61" i="29"/>
  <c r="AA61" i="29"/>
  <c r="AB61" i="29"/>
  <c r="E63" i="29"/>
  <c r="F63" i="29"/>
  <c r="G63" i="29"/>
  <c r="H63" i="29"/>
  <c r="I63" i="29"/>
  <c r="K63" i="29"/>
  <c r="L63" i="29"/>
  <c r="P63" i="29"/>
  <c r="Q63" i="29"/>
  <c r="R63" i="29"/>
  <c r="S63" i="29"/>
  <c r="T63" i="29"/>
  <c r="U63" i="29"/>
  <c r="W63" i="29"/>
  <c r="X63" i="29"/>
  <c r="Y63" i="29"/>
  <c r="Z63" i="29"/>
  <c r="AA63" i="29"/>
  <c r="AB63" i="29"/>
  <c r="E64" i="29"/>
  <c r="F64" i="29"/>
  <c r="G64" i="29"/>
  <c r="H64" i="29"/>
  <c r="I64" i="29"/>
  <c r="K64" i="29"/>
  <c r="L64" i="29"/>
  <c r="P64" i="29"/>
  <c r="Q64" i="29"/>
  <c r="R64" i="29"/>
  <c r="S64" i="29"/>
  <c r="T64" i="29"/>
  <c r="U64" i="29"/>
  <c r="W64" i="29"/>
  <c r="X64" i="29"/>
  <c r="Y64" i="29"/>
  <c r="Z64" i="29"/>
  <c r="AA64" i="29"/>
  <c r="AB64" i="29"/>
  <c r="E65" i="29"/>
  <c r="F65" i="29"/>
  <c r="G65" i="29"/>
  <c r="H65" i="29"/>
  <c r="I65" i="29"/>
  <c r="K65" i="29"/>
  <c r="L65" i="29"/>
  <c r="P65" i="29"/>
  <c r="Q65" i="29"/>
  <c r="R65" i="29"/>
  <c r="S65" i="29"/>
  <c r="T65" i="29"/>
  <c r="U65" i="29"/>
  <c r="W65" i="29"/>
  <c r="X65" i="29"/>
  <c r="Y65" i="29"/>
  <c r="Z65" i="29"/>
  <c r="AA65" i="29"/>
  <c r="AB65" i="29"/>
  <c r="E67" i="29"/>
  <c r="F67" i="29"/>
  <c r="G67" i="29"/>
  <c r="H67" i="29"/>
  <c r="I67" i="29"/>
  <c r="K67" i="29"/>
  <c r="L67" i="29"/>
  <c r="P67" i="29"/>
  <c r="Q67" i="29"/>
  <c r="R67" i="29"/>
  <c r="S67" i="29"/>
  <c r="T67" i="29"/>
  <c r="U67" i="29"/>
  <c r="W67" i="29"/>
  <c r="X67" i="29"/>
  <c r="Y67" i="29"/>
  <c r="Z67" i="29"/>
  <c r="AA67" i="29"/>
  <c r="AB67" i="29"/>
  <c r="E68" i="29"/>
  <c r="F68" i="29"/>
  <c r="G68" i="29"/>
  <c r="H68" i="29"/>
  <c r="I68" i="29"/>
  <c r="K68" i="29"/>
  <c r="L68" i="29"/>
  <c r="P68" i="29"/>
  <c r="Q68" i="29"/>
  <c r="R68" i="29"/>
  <c r="S68" i="29"/>
  <c r="T68" i="29"/>
  <c r="U68" i="29"/>
  <c r="W68" i="29"/>
  <c r="X68" i="29"/>
  <c r="Y68" i="29"/>
  <c r="Z68" i="29"/>
  <c r="AA68" i="29"/>
  <c r="AB68" i="29"/>
  <c r="E69" i="29"/>
  <c r="F69" i="29"/>
  <c r="G69" i="29"/>
  <c r="H69" i="29"/>
  <c r="I69" i="29"/>
  <c r="K69" i="29"/>
  <c r="L69" i="29"/>
  <c r="P69" i="29"/>
  <c r="Q69" i="29"/>
  <c r="R69" i="29"/>
  <c r="S69" i="29"/>
  <c r="T69" i="29"/>
  <c r="U69" i="29"/>
  <c r="W69" i="29"/>
  <c r="X69" i="29"/>
  <c r="Y69" i="29"/>
  <c r="Z69" i="29"/>
  <c r="AA69" i="29"/>
  <c r="AB69" i="29"/>
  <c r="E71" i="29"/>
  <c r="F71" i="29"/>
  <c r="G71" i="29"/>
  <c r="H71" i="29"/>
  <c r="I71" i="29"/>
  <c r="K71" i="29"/>
  <c r="L71" i="29"/>
  <c r="P71" i="29"/>
  <c r="Q71" i="29"/>
  <c r="R71" i="29"/>
  <c r="S71" i="29"/>
  <c r="T71" i="29"/>
  <c r="U71" i="29"/>
  <c r="W71" i="29"/>
  <c r="X71" i="29"/>
  <c r="Y71" i="29"/>
  <c r="Z71" i="29"/>
  <c r="AA71" i="29"/>
  <c r="AB71" i="29"/>
  <c r="E72" i="29"/>
  <c r="F72" i="29"/>
  <c r="G72" i="29"/>
  <c r="H72" i="29"/>
  <c r="I72" i="29"/>
  <c r="K72" i="29"/>
  <c r="L72" i="29"/>
  <c r="P72" i="29"/>
  <c r="Q72" i="29"/>
  <c r="R72" i="29"/>
  <c r="S72" i="29"/>
  <c r="T72" i="29"/>
  <c r="U72" i="29"/>
  <c r="W72" i="29"/>
  <c r="X72" i="29"/>
  <c r="Y72" i="29"/>
  <c r="Z72" i="29"/>
  <c r="AA72" i="29"/>
  <c r="AB72" i="29"/>
  <c r="E73" i="29"/>
  <c r="F73" i="29"/>
  <c r="G73" i="29"/>
  <c r="H73" i="29"/>
  <c r="I73" i="29"/>
  <c r="K73" i="29"/>
  <c r="L73" i="29"/>
  <c r="P73" i="29"/>
  <c r="Q73" i="29"/>
  <c r="R73" i="29"/>
  <c r="S73" i="29"/>
  <c r="T73" i="29"/>
  <c r="U73" i="29"/>
  <c r="W73" i="29"/>
  <c r="X73" i="29"/>
  <c r="Y73" i="29"/>
  <c r="Z73" i="29"/>
  <c r="AA73" i="29"/>
  <c r="AB73" i="29"/>
  <c r="E75" i="29"/>
  <c r="F75" i="29"/>
  <c r="G75" i="29"/>
  <c r="H75" i="29"/>
  <c r="I75" i="29"/>
  <c r="K75" i="29"/>
  <c r="L75" i="29"/>
  <c r="P75" i="29"/>
  <c r="Q75" i="29"/>
  <c r="R75" i="29"/>
  <c r="S75" i="29"/>
  <c r="T75" i="29"/>
  <c r="U75" i="29"/>
  <c r="W75" i="29"/>
  <c r="X75" i="29"/>
  <c r="Y75" i="29"/>
  <c r="Z75" i="29"/>
  <c r="AA75" i="29"/>
  <c r="AB75" i="29"/>
  <c r="E76" i="29"/>
  <c r="F76" i="29"/>
  <c r="G76" i="29"/>
  <c r="H76" i="29"/>
  <c r="I76" i="29"/>
  <c r="K76" i="29"/>
  <c r="L76" i="29"/>
  <c r="P76" i="29"/>
  <c r="Q76" i="29"/>
  <c r="R76" i="29"/>
  <c r="S76" i="29"/>
  <c r="T76" i="29"/>
  <c r="U76" i="29"/>
  <c r="W76" i="29"/>
  <c r="X76" i="29"/>
  <c r="Y76" i="29"/>
  <c r="Z76" i="29"/>
  <c r="AA76" i="29"/>
  <c r="AB76" i="29"/>
  <c r="E77" i="29"/>
  <c r="F77" i="29"/>
  <c r="G77" i="29"/>
  <c r="H77" i="29"/>
  <c r="I77" i="29"/>
  <c r="K77" i="29"/>
  <c r="L77" i="29"/>
  <c r="P77" i="29"/>
  <c r="Q77" i="29"/>
  <c r="R77" i="29"/>
  <c r="S77" i="29"/>
  <c r="T77" i="29"/>
  <c r="U77" i="29"/>
  <c r="W77" i="29"/>
  <c r="X77" i="29"/>
  <c r="Y77" i="29"/>
  <c r="Z77" i="29"/>
  <c r="AA77" i="29"/>
  <c r="AB77" i="29"/>
  <c r="E79" i="29"/>
  <c r="F79" i="29"/>
  <c r="G79" i="29"/>
  <c r="H79" i="29"/>
  <c r="I79" i="29"/>
  <c r="K79" i="29"/>
  <c r="L79" i="29"/>
  <c r="P79" i="29"/>
  <c r="Q79" i="29"/>
  <c r="R79" i="29"/>
  <c r="S79" i="29"/>
  <c r="T79" i="29"/>
  <c r="U79" i="29"/>
  <c r="W79" i="29"/>
  <c r="X79" i="29"/>
  <c r="Y79" i="29"/>
  <c r="Z79" i="29"/>
  <c r="AA79" i="29"/>
  <c r="AB79" i="29"/>
  <c r="E80" i="29"/>
  <c r="F80" i="29"/>
  <c r="G80" i="29"/>
  <c r="H80" i="29"/>
  <c r="I80" i="29"/>
  <c r="K80" i="29"/>
  <c r="L80" i="29"/>
  <c r="P80" i="29"/>
  <c r="Q80" i="29"/>
  <c r="R80" i="29"/>
  <c r="S80" i="29"/>
  <c r="T80" i="29"/>
  <c r="U80" i="29"/>
  <c r="W80" i="29"/>
  <c r="X80" i="29"/>
  <c r="Y80" i="29"/>
  <c r="Z80" i="29"/>
  <c r="AA80" i="29"/>
  <c r="AB80" i="29"/>
  <c r="E81" i="29"/>
  <c r="F81" i="29"/>
  <c r="G81" i="29"/>
  <c r="H81" i="29"/>
  <c r="I81" i="29"/>
  <c r="K81" i="29"/>
  <c r="L81" i="29"/>
  <c r="P81" i="29"/>
  <c r="Q81" i="29"/>
  <c r="R81" i="29"/>
  <c r="S81" i="29"/>
  <c r="T81" i="29"/>
  <c r="U81" i="29"/>
  <c r="W81" i="29"/>
  <c r="X81" i="29"/>
  <c r="Y81" i="29"/>
  <c r="Z81" i="29"/>
  <c r="AA81" i="29"/>
  <c r="AB81" i="29"/>
  <c r="E83" i="29"/>
  <c r="F83" i="29"/>
  <c r="G83" i="29"/>
  <c r="H83" i="29"/>
  <c r="I83" i="29"/>
  <c r="K83" i="29"/>
  <c r="L83" i="29"/>
  <c r="P83" i="29"/>
  <c r="Q83" i="29"/>
  <c r="R83" i="29"/>
  <c r="S83" i="29"/>
  <c r="T83" i="29"/>
  <c r="U83" i="29"/>
  <c r="W83" i="29"/>
  <c r="X83" i="29"/>
  <c r="Y83" i="29"/>
  <c r="Z83" i="29"/>
  <c r="AA83" i="29"/>
  <c r="AB83" i="29"/>
  <c r="E84" i="29"/>
  <c r="F84" i="29"/>
  <c r="G84" i="29"/>
  <c r="H84" i="29"/>
  <c r="I84" i="29"/>
  <c r="K84" i="29"/>
  <c r="L84" i="29"/>
  <c r="P84" i="29"/>
  <c r="Q84" i="29"/>
  <c r="R84" i="29"/>
  <c r="S84" i="29"/>
  <c r="T84" i="29"/>
  <c r="U84" i="29"/>
  <c r="W84" i="29"/>
  <c r="X84" i="29"/>
  <c r="Y84" i="29"/>
  <c r="Z84" i="29"/>
  <c r="AA84" i="29"/>
  <c r="AB84" i="29"/>
  <c r="E85" i="29"/>
  <c r="F85" i="29"/>
  <c r="G85" i="29"/>
  <c r="H85" i="29"/>
  <c r="I85" i="29"/>
  <c r="K85" i="29"/>
  <c r="L85" i="29"/>
  <c r="P85" i="29"/>
  <c r="Q85" i="29"/>
  <c r="R85" i="29"/>
  <c r="S85" i="29"/>
  <c r="T85" i="29"/>
  <c r="U85" i="29"/>
  <c r="W85" i="29"/>
  <c r="X85" i="29"/>
  <c r="Y85" i="29"/>
  <c r="Z85" i="29"/>
  <c r="AA85" i="29"/>
  <c r="AB85" i="29"/>
  <c r="E87" i="29"/>
  <c r="F87" i="29"/>
  <c r="G87" i="29"/>
  <c r="H87" i="29"/>
  <c r="I87" i="29"/>
  <c r="K87" i="29"/>
  <c r="L87" i="29"/>
  <c r="P87" i="29"/>
  <c r="Q87" i="29"/>
  <c r="R87" i="29"/>
  <c r="S87" i="29"/>
  <c r="T87" i="29"/>
  <c r="U87" i="29"/>
  <c r="W87" i="29"/>
  <c r="X87" i="29"/>
  <c r="Y87" i="29"/>
  <c r="Z87" i="29"/>
  <c r="AA87" i="29"/>
  <c r="AB87" i="29"/>
  <c r="E88" i="29"/>
  <c r="F88" i="29"/>
  <c r="G88" i="29"/>
  <c r="H88" i="29"/>
  <c r="I88" i="29"/>
  <c r="K88" i="29"/>
  <c r="L88" i="29"/>
  <c r="P88" i="29"/>
  <c r="Q88" i="29"/>
  <c r="R88" i="29"/>
  <c r="S88" i="29"/>
  <c r="T88" i="29"/>
  <c r="U88" i="29"/>
  <c r="W88" i="29"/>
  <c r="X88" i="29"/>
  <c r="Y88" i="29"/>
  <c r="Z88" i="29"/>
  <c r="AA88" i="29"/>
  <c r="AB88" i="29"/>
  <c r="E89" i="29"/>
  <c r="F89" i="29"/>
  <c r="G89" i="29"/>
  <c r="H89" i="29"/>
  <c r="I89" i="29"/>
  <c r="K89" i="29"/>
  <c r="L89" i="29"/>
  <c r="P89" i="29"/>
  <c r="Q89" i="29"/>
  <c r="R89" i="29"/>
  <c r="S89" i="29"/>
  <c r="T89" i="29"/>
  <c r="U89" i="29"/>
  <c r="W89" i="29"/>
  <c r="X89" i="29"/>
  <c r="Y89" i="29"/>
  <c r="Z89" i="29"/>
  <c r="AA89" i="29"/>
  <c r="AB89" i="29"/>
  <c r="E91" i="29"/>
  <c r="F91" i="29"/>
  <c r="G91" i="29"/>
  <c r="H91" i="29"/>
  <c r="I91" i="29"/>
  <c r="K91" i="29"/>
  <c r="L91" i="29"/>
  <c r="P91" i="29"/>
  <c r="Q91" i="29"/>
  <c r="R91" i="29"/>
  <c r="S91" i="29"/>
  <c r="T91" i="29"/>
  <c r="U91" i="29"/>
  <c r="W91" i="29"/>
  <c r="X91" i="29"/>
  <c r="Y91" i="29"/>
  <c r="Z91" i="29"/>
  <c r="AA91" i="29"/>
  <c r="AB91" i="29"/>
  <c r="E92" i="29"/>
  <c r="F92" i="29"/>
  <c r="G92" i="29"/>
  <c r="H92" i="29"/>
  <c r="I92" i="29"/>
  <c r="K92" i="29"/>
  <c r="L92" i="29"/>
  <c r="P92" i="29"/>
  <c r="Q92" i="29"/>
  <c r="R92" i="29"/>
  <c r="S92" i="29"/>
  <c r="T92" i="29"/>
  <c r="U92" i="29"/>
  <c r="W92" i="29"/>
  <c r="X92" i="29"/>
  <c r="Y92" i="29"/>
  <c r="Z92" i="29"/>
  <c r="AA92" i="29"/>
  <c r="AB92" i="29"/>
  <c r="E93" i="29"/>
  <c r="F93" i="29"/>
  <c r="G93" i="29"/>
  <c r="H93" i="29"/>
  <c r="I93" i="29"/>
  <c r="K93" i="29"/>
  <c r="L93" i="29"/>
  <c r="P93" i="29"/>
  <c r="Q93" i="29"/>
  <c r="R93" i="29"/>
  <c r="S93" i="29"/>
  <c r="T93" i="29"/>
  <c r="U93" i="29"/>
  <c r="W93" i="29"/>
  <c r="X93" i="29"/>
  <c r="Y93" i="29"/>
  <c r="Z93" i="29"/>
  <c r="AA93" i="29"/>
  <c r="AB93" i="29"/>
  <c r="E95" i="29"/>
  <c r="F95" i="29"/>
  <c r="G95" i="29"/>
  <c r="H95" i="29"/>
  <c r="I95" i="29"/>
  <c r="K95" i="29"/>
  <c r="L95" i="29"/>
  <c r="P95" i="29"/>
  <c r="Q95" i="29"/>
  <c r="R95" i="29"/>
  <c r="S95" i="29"/>
  <c r="T95" i="29"/>
  <c r="U95" i="29"/>
  <c r="W95" i="29"/>
  <c r="X95" i="29"/>
  <c r="Y95" i="29"/>
  <c r="Z95" i="29"/>
  <c r="AA95" i="29"/>
  <c r="AB95" i="29"/>
  <c r="E96" i="29"/>
  <c r="F96" i="29"/>
  <c r="G96" i="29"/>
  <c r="H96" i="29"/>
  <c r="I96" i="29"/>
  <c r="K96" i="29"/>
  <c r="L96" i="29"/>
  <c r="P96" i="29"/>
  <c r="Q96" i="29"/>
  <c r="R96" i="29"/>
  <c r="S96" i="29"/>
  <c r="T96" i="29"/>
  <c r="U96" i="29"/>
  <c r="W96" i="29"/>
  <c r="X96" i="29"/>
  <c r="Y96" i="29"/>
  <c r="Z96" i="29"/>
  <c r="AA96" i="29"/>
  <c r="AB96" i="29"/>
  <c r="E97" i="29"/>
  <c r="F97" i="29"/>
  <c r="G97" i="29"/>
  <c r="H97" i="29"/>
  <c r="I97" i="29"/>
  <c r="K97" i="29"/>
  <c r="L97" i="29"/>
  <c r="P97" i="29"/>
  <c r="Q97" i="29"/>
  <c r="R97" i="29"/>
  <c r="S97" i="29"/>
  <c r="T97" i="29"/>
  <c r="U97" i="29"/>
  <c r="W97" i="29"/>
  <c r="X97" i="29"/>
  <c r="Y97" i="29"/>
  <c r="Z97" i="29"/>
  <c r="AA97" i="29"/>
  <c r="AB97" i="29"/>
  <c r="E99" i="29"/>
  <c r="F99" i="29"/>
  <c r="G99" i="29"/>
  <c r="H99" i="29"/>
  <c r="I99" i="29"/>
  <c r="K99" i="29"/>
  <c r="L99" i="29"/>
  <c r="P99" i="29"/>
  <c r="Q99" i="29"/>
  <c r="R99" i="29"/>
  <c r="S99" i="29"/>
  <c r="T99" i="29"/>
  <c r="U99" i="29"/>
  <c r="W99" i="29"/>
  <c r="X99" i="29"/>
  <c r="Y99" i="29"/>
  <c r="Z99" i="29"/>
  <c r="AA99" i="29"/>
  <c r="AB99" i="29"/>
  <c r="E100" i="29"/>
  <c r="F100" i="29"/>
  <c r="G100" i="29"/>
  <c r="H100" i="29"/>
  <c r="I100" i="29"/>
  <c r="K100" i="29"/>
  <c r="L100" i="29"/>
  <c r="P100" i="29"/>
  <c r="Q100" i="29"/>
  <c r="R100" i="29"/>
  <c r="S100" i="29"/>
  <c r="T100" i="29"/>
  <c r="U100" i="29"/>
  <c r="W100" i="29"/>
  <c r="X100" i="29"/>
  <c r="Y100" i="29"/>
  <c r="Z100" i="29"/>
  <c r="AA100" i="29"/>
  <c r="AB100" i="29"/>
  <c r="E101" i="29"/>
  <c r="F101" i="29"/>
  <c r="G101" i="29"/>
  <c r="H101" i="29"/>
  <c r="I101" i="29"/>
  <c r="K101" i="29"/>
  <c r="L101" i="29"/>
  <c r="P101" i="29"/>
  <c r="Q101" i="29"/>
  <c r="R101" i="29"/>
  <c r="S101" i="29"/>
  <c r="T101" i="29"/>
  <c r="U101" i="29"/>
  <c r="W101" i="29"/>
  <c r="X101" i="29"/>
  <c r="Y101" i="29"/>
  <c r="Z101" i="29"/>
  <c r="AA101" i="29"/>
  <c r="AB101" i="29"/>
  <c r="E103" i="29"/>
  <c r="F103" i="29"/>
  <c r="G103" i="29"/>
  <c r="H103" i="29"/>
  <c r="I103" i="29"/>
  <c r="K103" i="29"/>
  <c r="L103" i="29"/>
  <c r="P103" i="29"/>
  <c r="Q103" i="29"/>
  <c r="R103" i="29"/>
  <c r="S103" i="29"/>
  <c r="T103" i="29"/>
  <c r="U103" i="29"/>
  <c r="W103" i="29"/>
  <c r="X103" i="29"/>
  <c r="Y103" i="29"/>
  <c r="Z103" i="29"/>
  <c r="AA103" i="29"/>
  <c r="AB103" i="29"/>
  <c r="E104" i="29"/>
  <c r="F104" i="29"/>
  <c r="G104" i="29"/>
  <c r="H104" i="29"/>
  <c r="I104" i="29"/>
  <c r="K104" i="29"/>
  <c r="L104" i="29"/>
  <c r="P104" i="29"/>
  <c r="Q104" i="29"/>
  <c r="R104" i="29"/>
  <c r="S104" i="29"/>
  <c r="T104" i="29"/>
  <c r="U104" i="29"/>
  <c r="W104" i="29"/>
  <c r="X104" i="29"/>
  <c r="Y104" i="29"/>
  <c r="Z104" i="29"/>
  <c r="AA104" i="29"/>
  <c r="AB104" i="29"/>
  <c r="E105" i="29"/>
  <c r="F105" i="29"/>
  <c r="G105" i="29"/>
  <c r="H105" i="29"/>
  <c r="I105" i="29"/>
  <c r="K105" i="29"/>
  <c r="L105" i="29"/>
  <c r="P105" i="29"/>
  <c r="Q105" i="29"/>
  <c r="R105" i="29"/>
  <c r="S105" i="29"/>
  <c r="T105" i="29"/>
  <c r="U105" i="29"/>
  <c r="W105" i="29"/>
  <c r="X105" i="29"/>
  <c r="Y105" i="29"/>
  <c r="Z105" i="29"/>
  <c r="AA105" i="29"/>
  <c r="AB105" i="29"/>
  <c r="E107" i="29"/>
  <c r="F107" i="29"/>
  <c r="G107" i="29"/>
  <c r="H107" i="29"/>
  <c r="I107" i="29"/>
  <c r="K107" i="29"/>
  <c r="L107" i="29"/>
  <c r="P107" i="29"/>
  <c r="Q107" i="29"/>
  <c r="R107" i="29"/>
  <c r="S107" i="29"/>
  <c r="T107" i="29"/>
  <c r="U107" i="29"/>
  <c r="W107" i="29"/>
  <c r="X107" i="29"/>
  <c r="Y107" i="29"/>
  <c r="Z107" i="29"/>
  <c r="AA107" i="29"/>
  <c r="AB107" i="29"/>
  <c r="E108" i="29"/>
  <c r="F108" i="29"/>
  <c r="G108" i="29"/>
  <c r="H108" i="29"/>
  <c r="I108" i="29"/>
  <c r="K108" i="29"/>
  <c r="L108" i="29"/>
  <c r="P108" i="29"/>
  <c r="Q108" i="29"/>
  <c r="R108" i="29"/>
  <c r="S108" i="29"/>
  <c r="T108" i="29"/>
  <c r="U108" i="29"/>
  <c r="W108" i="29"/>
  <c r="X108" i="29"/>
  <c r="Y108" i="29"/>
  <c r="Z108" i="29"/>
  <c r="AA108" i="29"/>
  <c r="AB108" i="29"/>
  <c r="E109" i="29"/>
  <c r="F109" i="29"/>
  <c r="G109" i="29"/>
  <c r="H109" i="29"/>
  <c r="I109" i="29"/>
  <c r="K109" i="29"/>
  <c r="L109" i="29"/>
  <c r="P109" i="29"/>
  <c r="Q109" i="29"/>
  <c r="R109" i="29"/>
  <c r="S109" i="29"/>
  <c r="T109" i="29"/>
  <c r="U109" i="29"/>
  <c r="W109" i="29"/>
  <c r="X109" i="29"/>
  <c r="Y109" i="29"/>
  <c r="Z109" i="29"/>
  <c r="AA109" i="29"/>
  <c r="AB109" i="29"/>
  <c r="E111" i="29"/>
  <c r="F111" i="29"/>
  <c r="G111" i="29"/>
  <c r="H111" i="29"/>
  <c r="I111" i="29"/>
  <c r="K111" i="29"/>
  <c r="L111" i="29"/>
  <c r="P111" i="29"/>
  <c r="Q111" i="29"/>
  <c r="R111" i="29"/>
  <c r="S111" i="29"/>
  <c r="T111" i="29"/>
  <c r="U111" i="29"/>
  <c r="W111" i="29"/>
  <c r="X111" i="29"/>
  <c r="Y111" i="29"/>
  <c r="Z111" i="29"/>
  <c r="AA111" i="29"/>
  <c r="AB111" i="29"/>
  <c r="E112" i="29"/>
  <c r="F112" i="29"/>
  <c r="G112" i="29"/>
  <c r="H112" i="29"/>
  <c r="I112" i="29"/>
  <c r="K112" i="29"/>
  <c r="L112" i="29"/>
  <c r="P112" i="29"/>
  <c r="Q112" i="29"/>
  <c r="R112" i="29"/>
  <c r="S112" i="29"/>
  <c r="T112" i="29"/>
  <c r="U112" i="29"/>
  <c r="W112" i="29"/>
  <c r="X112" i="29"/>
  <c r="Y112" i="29"/>
  <c r="Z112" i="29"/>
  <c r="AA112" i="29"/>
  <c r="AB112" i="29"/>
  <c r="E113" i="29"/>
  <c r="F113" i="29"/>
  <c r="G113" i="29"/>
  <c r="H113" i="29"/>
  <c r="I113" i="29"/>
  <c r="K113" i="29"/>
  <c r="L113" i="29"/>
  <c r="P113" i="29"/>
  <c r="Q113" i="29"/>
  <c r="R113" i="29"/>
  <c r="S113" i="29"/>
  <c r="T113" i="29"/>
  <c r="U113" i="29"/>
  <c r="W113" i="29"/>
  <c r="X113" i="29"/>
  <c r="Y113" i="29"/>
  <c r="Z113" i="29"/>
  <c r="AA113" i="29"/>
  <c r="AB113" i="29"/>
  <c r="BA113" i="16" l="1"/>
  <c r="AZ113" i="16"/>
  <c r="AY113" i="16"/>
  <c r="AX113" i="16"/>
  <c r="AW113" i="16"/>
  <c r="AV113" i="16"/>
  <c r="BA112" i="16"/>
  <c r="AZ112" i="16"/>
  <c r="AY112" i="16"/>
  <c r="AX112" i="16"/>
  <c r="AW112" i="16"/>
  <c r="AV112" i="16"/>
  <c r="BA111" i="16"/>
  <c r="AZ111" i="16"/>
  <c r="AY111" i="16"/>
  <c r="AX111" i="16"/>
  <c r="AW111" i="16"/>
  <c r="AV111" i="16"/>
  <c r="BA110" i="16"/>
  <c r="AZ110" i="16"/>
  <c r="AY110" i="16"/>
  <c r="AX110" i="16"/>
  <c r="AW110" i="16"/>
  <c r="AV110" i="16"/>
  <c r="BA109" i="16"/>
  <c r="AZ109" i="16"/>
  <c r="AY109" i="16"/>
  <c r="AX109" i="16"/>
  <c r="AW109" i="16"/>
  <c r="AV109" i="16"/>
  <c r="BA108" i="16"/>
  <c r="AZ108" i="16"/>
  <c r="AY108" i="16"/>
  <c r="AX108" i="16"/>
  <c r="AW108" i="16"/>
  <c r="AV108" i="16"/>
  <c r="BA107" i="16"/>
  <c r="AZ107" i="16"/>
  <c r="AY107" i="16"/>
  <c r="AX107" i="16"/>
  <c r="AW107" i="16"/>
  <c r="AV107" i="16"/>
  <c r="BA106" i="16"/>
  <c r="AZ106" i="16"/>
  <c r="AY106" i="16"/>
  <c r="AX106" i="16"/>
  <c r="AW106" i="16"/>
  <c r="AV106" i="16"/>
  <c r="BA105" i="16"/>
  <c r="AZ105" i="16"/>
  <c r="AY105" i="16"/>
  <c r="AX105" i="16"/>
  <c r="AW105" i="16"/>
  <c r="AV105" i="16"/>
  <c r="BA104" i="16"/>
  <c r="AZ104" i="16"/>
  <c r="AY104" i="16"/>
  <c r="AX104" i="16"/>
  <c r="AW104" i="16"/>
  <c r="AV104" i="16"/>
  <c r="BA103" i="16"/>
  <c r="AZ103" i="16"/>
  <c r="AY103" i="16"/>
  <c r="AX103" i="16"/>
  <c r="AW103" i="16"/>
  <c r="AV103" i="16"/>
  <c r="BA102" i="16"/>
  <c r="AZ102" i="16"/>
  <c r="AY102" i="16"/>
  <c r="AX102" i="16"/>
  <c r="AW102" i="16"/>
  <c r="AV102" i="16"/>
  <c r="BA101" i="16"/>
  <c r="AZ101" i="16"/>
  <c r="AY101" i="16"/>
  <c r="AX101" i="16"/>
  <c r="AW101" i="16"/>
  <c r="AV101" i="16"/>
  <c r="BA100" i="16"/>
  <c r="AZ100" i="16"/>
  <c r="AY100" i="16"/>
  <c r="AX100" i="16"/>
  <c r="AW100" i="16"/>
  <c r="AV100" i="16"/>
  <c r="BA99" i="16"/>
  <c r="AZ99" i="16"/>
  <c r="AY99" i="16"/>
  <c r="AX99" i="16"/>
  <c r="AW99" i="16"/>
  <c r="AV99" i="16"/>
  <c r="BA98" i="16"/>
  <c r="AZ98" i="16"/>
  <c r="AY98" i="16"/>
  <c r="AX98" i="16"/>
  <c r="AW98" i="16"/>
  <c r="AV98" i="16"/>
  <c r="BA97" i="16"/>
  <c r="AZ97" i="16"/>
  <c r="AY97" i="16"/>
  <c r="AX97" i="16"/>
  <c r="AW97" i="16"/>
  <c r="AV97" i="16"/>
  <c r="BA96" i="16"/>
  <c r="AZ96" i="16"/>
  <c r="AY96" i="16"/>
  <c r="AX96" i="16"/>
  <c r="AW96" i="16"/>
  <c r="AV96" i="16"/>
  <c r="BA95" i="16"/>
  <c r="AZ95" i="16"/>
  <c r="AY95" i="16"/>
  <c r="AX95" i="16"/>
  <c r="AW95" i="16"/>
  <c r="AV95" i="16"/>
  <c r="BA94" i="16"/>
  <c r="AZ94" i="16"/>
  <c r="AY94" i="16"/>
  <c r="AX94" i="16"/>
  <c r="AW94" i="16"/>
  <c r="AV94" i="16"/>
  <c r="BA93" i="16"/>
  <c r="AZ93" i="16"/>
  <c r="AY93" i="16"/>
  <c r="AX93" i="16"/>
  <c r="AW93" i="16"/>
  <c r="AV93" i="16"/>
  <c r="BA92" i="16"/>
  <c r="AZ92" i="16"/>
  <c r="AY92" i="16"/>
  <c r="AX92" i="16"/>
  <c r="AW92" i="16"/>
  <c r="AV92" i="16"/>
  <c r="BA91" i="16"/>
  <c r="AZ91" i="16"/>
  <c r="AY91" i="16"/>
  <c r="AX91" i="16"/>
  <c r="AW91" i="16"/>
  <c r="AV91" i="16"/>
  <c r="BA90" i="16"/>
  <c r="AZ90" i="16"/>
  <c r="AY90" i="16"/>
  <c r="AX90" i="16"/>
  <c r="AW90" i="16"/>
  <c r="AV90" i="16"/>
  <c r="BA89" i="16"/>
  <c r="AZ89" i="16"/>
  <c r="AY89" i="16"/>
  <c r="AX89" i="16"/>
  <c r="AW89" i="16"/>
  <c r="AV89" i="16"/>
  <c r="BA88" i="16"/>
  <c r="AZ88" i="16"/>
  <c r="AY88" i="16"/>
  <c r="AX88" i="16"/>
  <c r="AW88" i="16"/>
  <c r="AV88" i="16"/>
  <c r="BA87" i="16"/>
  <c r="AZ87" i="16"/>
  <c r="AY87" i="16"/>
  <c r="AX87" i="16"/>
  <c r="AW87" i="16"/>
  <c r="AV87" i="16"/>
  <c r="BA86" i="16"/>
  <c r="AZ86" i="16"/>
  <c r="AY86" i="16"/>
  <c r="AX86" i="16"/>
  <c r="AW86" i="16"/>
  <c r="AV86" i="16"/>
  <c r="BA85" i="16"/>
  <c r="AZ85" i="16"/>
  <c r="AY85" i="16"/>
  <c r="AX85" i="16"/>
  <c r="AW85" i="16"/>
  <c r="AV85" i="16"/>
  <c r="BA84" i="16"/>
  <c r="AZ84" i="16"/>
  <c r="AY84" i="16"/>
  <c r="AX84" i="16"/>
  <c r="AW84" i="16"/>
  <c r="AV84" i="16"/>
  <c r="BA83" i="16"/>
  <c r="AZ83" i="16"/>
  <c r="AY83" i="16"/>
  <c r="AX83" i="16"/>
  <c r="AW83" i="16"/>
  <c r="AV83" i="16"/>
  <c r="BA82" i="16"/>
  <c r="AZ82" i="16"/>
  <c r="AY82" i="16"/>
  <c r="AX82" i="16"/>
  <c r="AW82" i="16"/>
  <c r="AV82" i="16"/>
  <c r="BA81" i="16"/>
  <c r="AZ81" i="16"/>
  <c r="AY81" i="16"/>
  <c r="AX81" i="16"/>
  <c r="AW81" i="16"/>
  <c r="AV81" i="16"/>
  <c r="BA80" i="16"/>
  <c r="AZ80" i="16"/>
  <c r="AY80" i="16"/>
  <c r="AX80" i="16"/>
  <c r="AW80" i="16"/>
  <c r="AV80" i="16"/>
  <c r="BA79" i="16"/>
  <c r="AZ79" i="16"/>
  <c r="AY79" i="16"/>
  <c r="AX79" i="16"/>
  <c r="AW79" i="16"/>
  <c r="AV79" i="16"/>
  <c r="BA78" i="16"/>
  <c r="AZ78" i="16"/>
  <c r="AY78" i="16"/>
  <c r="AX78" i="16"/>
  <c r="AW78" i="16"/>
  <c r="AV78" i="16"/>
  <c r="BA77" i="16"/>
  <c r="AZ77" i="16"/>
  <c r="AY77" i="16"/>
  <c r="AX77" i="16"/>
  <c r="AW77" i="16"/>
  <c r="AV77" i="16"/>
  <c r="BA76" i="16"/>
  <c r="AZ76" i="16"/>
  <c r="AY76" i="16"/>
  <c r="AX76" i="16"/>
  <c r="AW76" i="16"/>
  <c r="AV76" i="16"/>
  <c r="BA75" i="16"/>
  <c r="AZ75" i="16"/>
  <c r="AY75" i="16"/>
  <c r="AX75" i="16"/>
  <c r="AW75" i="16"/>
  <c r="AV75" i="16"/>
  <c r="BA74" i="16"/>
  <c r="AZ74" i="16"/>
  <c r="AY74" i="16"/>
  <c r="AX74" i="16"/>
  <c r="AW74" i="16"/>
  <c r="AV74" i="16"/>
  <c r="BA73" i="16"/>
  <c r="AZ73" i="16"/>
  <c r="AY73" i="16"/>
  <c r="AX73" i="16"/>
  <c r="AW73" i="16"/>
  <c r="AV73" i="16"/>
  <c r="BA72" i="16"/>
  <c r="AZ72" i="16"/>
  <c r="AY72" i="16"/>
  <c r="AX72" i="16"/>
  <c r="AW72" i="16"/>
  <c r="AV72" i="16"/>
  <c r="BA71" i="16"/>
  <c r="AZ71" i="16"/>
  <c r="AY71" i="16"/>
  <c r="AX71" i="16"/>
  <c r="AW71" i="16"/>
  <c r="AV71" i="16"/>
  <c r="BA70" i="16"/>
  <c r="AZ70" i="16"/>
  <c r="AY70" i="16"/>
  <c r="AX70" i="16"/>
  <c r="AW70" i="16"/>
  <c r="AV70" i="16"/>
  <c r="BA69" i="16"/>
  <c r="AZ69" i="16"/>
  <c r="AY69" i="16"/>
  <c r="AX69" i="16"/>
  <c r="AW69" i="16"/>
  <c r="AV69" i="16"/>
  <c r="BA68" i="16"/>
  <c r="AZ68" i="16"/>
  <c r="AY68" i="16"/>
  <c r="AX68" i="16"/>
  <c r="AW68" i="16"/>
  <c r="AV68" i="16"/>
  <c r="BA67" i="16"/>
  <c r="AZ67" i="16"/>
  <c r="AY67" i="16"/>
  <c r="AX67" i="16"/>
  <c r="AW67" i="16"/>
  <c r="AV67" i="16"/>
  <c r="BA66" i="16"/>
  <c r="AZ66" i="16"/>
  <c r="AY66" i="16"/>
  <c r="AX66" i="16"/>
  <c r="AW66" i="16"/>
  <c r="AV66" i="16"/>
  <c r="BA65" i="16"/>
  <c r="AZ65" i="16"/>
  <c r="AY65" i="16"/>
  <c r="AX65" i="16"/>
  <c r="AW65" i="16"/>
  <c r="AV65" i="16"/>
  <c r="BA64" i="16"/>
  <c r="AZ64" i="16"/>
  <c r="AY64" i="16"/>
  <c r="AX64" i="16"/>
  <c r="AW64" i="16"/>
  <c r="AV64" i="16"/>
  <c r="BA63" i="16"/>
  <c r="AZ63" i="16"/>
  <c r="AY63" i="16"/>
  <c r="AX63" i="16"/>
  <c r="AW63" i="16"/>
  <c r="AV63" i="16"/>
  <c r="BA62" i="16"/>
  <c r="AZ62" i="16"/>
  <c r="AY62" i="16"/>
  <c r="AX62" i="16"/>
  <c r="AW62" i="16"/>
  <c r="AV62" i="16"/>
  <c r="BA61" i="16"/>
  <c r="AZ61" i="16"/>
  <c r="AY61" i="16"/>
  <c r="AX61" i="16"/>
  <c r="AW61" i="16"/>
  <c r="AV61" i="16"/>
  <c r="BA60" i="16"/>
  <c r="AZ60" i="16"/>
  <c r="AY60" i="16"/>
  <c r="AX60" i="16"/>
  <c r="AW60" i="16"/>
  <c r="AV60" i="16"/>
  <c r="BA59" i="16"/>
  <c r="AZ59" i="16"/>
  <c r="AY59" i="16"/>
  <c r="AX59" i="16"/>
  <c r="AW59" i="16"/>
  <c r="AV59" i="16"/>
  <c r="BA58" i="16"/>
  <c r="AZ58" i="16"/>
  <c r="AY58" i="16"/>
  <c r="AX58" i="16"/>
  <c r="AW58" i="16"/>
  <c r="AV58" i="16"/>
  <c r="BA57" i="16"/>
  <c r="AZ57" i="16"/>
  <c r="AY57" i="16"/>
  <c r="AX57" i="16"/>
  <c r="AW57" i="16"/>
  <c r="AV57" i="16"/>
  <c r="BA56" i="16"/>
  <c r="AZ56" i="16"/>
  <c r="AY56" i="16"/>
  <c r="AX56" i="16"/>
  <c r="AW56" i="16"/>
  <c r="AV56" i="16"/>
  <c r="BA55" i="16"/>
  <c r="AZ55" i="16"/>
  <c r="AY55" i="16"/>
  <c r="AX55" i="16"/>
  <c r="AW55" i="16"/>
  <c r="AV55" i="16"/>
  <c r="BA54" i="16"/>
  <c r="AZ54" i="16"/>
  <c r="AY54" i="16"/>
  <c r="AX54" i="16"/>
  <c r="AW54" i="16"/>
  <c r="AV54" i="16"/>
  <c r="BA53" i="16"/>
  <c r="AZ53" i="16"/>
  <c r="AY53" i="16"/>
  <c r="AX53" i="16"/>
  <c r="AW53" i="16"/>
  <c r="AV53" i="16"/>
  <c r="BA52" i="16"/>
  <c r="AZ52" i="16"/>
  <c r="AY52" i="16"/>
  <c r="AX52" i="16"/>
  <c r="AW52" i="16"/>
  <c r="AV52" i="16"/>
  <c r="BA51" i="16"/>
  <c r="AZ51" i="16"/>
  <c r="AY51" i="16"/>
  <c r="AX51" i="16"/>
  <c r="AW51" i="16"/>
  <c r="AV51" i="16"/>
  <c r="BA50" i="16"/>
  <c r="AZ50" i="16"/>
  <c r="AY50" i="16"/>
  <c r="AX50" i="16"/>
  <c r="AW50" i="16"/>
  <c r="AV50" i="16"/>
  <c r="BA49" i="16"/>
  <c r="AZ49" i="16"/>
  <c r="AY49" i="16"/>
  <c r="AX49" i="16"/>
  <c r="AW49" i="16"/>
  <c r="AV49" i="16"/>
  <c r="BA48" i="16"/>
  <c r="AZ48" i="16"/>
  <c r="AY48" i="16"/>
  <c r="AX48" i="16"/>
  <c r="AW48" i="16"/>
  <c r="AV48" i="16"/>
  <c r="BA47" i="16"/>
  <c r="AZ47" i="16"/>
  <c r="AY47" i="16"/>
  <c r="AX47" i="16"/>
  <c r="AW47" i="16"/>
  <c r="AV47" i="16"/>
  <c r="BA46" i="16"/>
  <c r="AZ46" i="16"/>
  <c r="AY46" i="16"/>
  <c r="AX46" i="16"/>
  <c r="AW46" i="16"/>
  <c r="AV46" i="16"/>
  <c r="BA45" i="16"/>
  <c r="AZ45" i="16"/>
  <c r="AY45" i="16"/>
  <c r="AX45" i="16"/>
  <c r="AW45" i="16"/>
  <c r="AV45" i="16"/>
  <c r="BA44" i="16"/>
  <c r="AZ44" i="16"/>
  <c r="AY44" i="16"/>
  <c r="AX44" i="16"/>
  <c r="AW44" i="16"/>
  <c r="AV44" i="16"/>
  <c r="BA43" i="16"/>
  <c r="AZ43" i="16"/>
  <c r="AY43" i="16"/>
  <c r="AX43" i="16"/>
  <c r="AW43" i="16"/>
  <c r="AV43" i="16"/>
  <c r="BA42" i="16"/>
  <c r="AZ42" i="16"/>
  <c r="AY42" i="16"/>
  <c r="AX42" i="16"/>
  <c r="AW42" i="16"/>
  <c r="AV42" i="16"/>
  <c r="BA41" i="16"/>
  <c r="AZ41" i="16"/>
  <c r="AY41" i="16"/>
  <c r="AX41" i="16"/>
  <c r="AW41" i="16"/>
  <c r="AV41" i="16"/>
  <c r="BA40" i="16"/>
  <c r="AZ40" i="16"/>
  <c r="AY40" i="16"/>
  <c r="AX40" i="16"/>
  <c r="AW40" i="16"/>
  <c r="AV40" i="16"/>
  <c r="BA39" i="16"/>
  <c r="AZ39" i="16"/>
  <c r="AY39" i="16"/>
  <c r="AX39" i="16"/>
  <c r="AW39" i="16"/>
  <c r="AV39" i="16"/>
  <c r="BA38" i="16"/>
  <c r="AZ38" i="16"/>
  <c r="AY38" i="16"/>
  <c r="AX38" i="16"/>
  <c r="AW38" i="16"/>
  <c r="AV38" i="16"/>
  <c r="BA37" i="16"/>
  <c r="AZ37" i="16"/>
  <c r="AY37" i="16"/>
  <c r="AX37" i="16"/>
  <c r="AW37" i="16"/>
  <c r="AV37" i="16"/>
  <c r="BA36" i="16"/>
  <c r="AZ36" i="16"/>
  <c r="AY36" i="16"/>
  <c r="AX36" i="16"/>
  <c r="AW36" i="16"/>
  <c r="AV36" i="16"/>
  <c r="BA35" i="16"/>
  <c r="AZ35" i="16"/>
  <c r="AY35" i="16"/>
  <c r="AX35" i="16"/>
  <c r="AW35" i="16"/>
  <c r="AV35" i="16"/>
  <c r="BA34" i="16"/>
  <c r="AZ34" i="16"/>
  <c r="AY34" i="16"/>
  <c r="AX34" i="16"/>
  <c r="AW34" i="16"/>
  <c r="AV34" i="16"/>
  <c r="BA33" i="16"/>
  <c r="AZ33" i="16"/>
  <c r="AY33" i="16"/>
  <c r="AX33" i="16"/>
  <c r="AW33" i="16"/>
  <c r="AV33" i="16"/>
  <c r="BA32" i="16"/>
  <c r="AZ32" i="16"/>
  <c r="AY32" i="16"/>
  <c r="AX32" i="16"/>
  <c r="AW32" i="16"/>
  <c r="AV32" i="16"/>
  <c r="BA31" i="16"/>
  <c r="AZ31" i="16"/>
  <c r="AY31" i="16"/>
  <c r="AX31" i="16"/>
  <c r="AW31" i="16"/>
  <c r="AV31" i="16"/>
  <c r="BA30" i="16"/>
  <c r="AZ30" i="16"/>
  <c r="AY30" i="16"/>
  <c r="AX30" i="16"/>
  <c r="AW30" i="16"/>
  <c r="AV30" i="16"/>
  <c r="BA29" i="16"/>
  <c r="AZ29" i="16"/>
  <c r="AY29" i="16"/>
  <c r="AX29" i="16"/>
  <c r="AW29" i="16"/>
  <c r="AV29" i="16"/>
  <c r="BA28" i="16"/>
  <c r="AZ28" i="16"/>
  <c r="AY28" i="16"/>
  <c r="AX28" i="16"/>
  <c r="AW28" i="16"/>
  <c r="AV28" i="16"/>
  <c r="BA27" i="16"/>
  <c r="AZ27" i="16"/>
  <c r="AY27" i="16"/>
  <c r="AX27" i="16"/>
  <c r="AW27" i="16"/>
  <c r="AV27" i="16"/>
  <c r="BA26" i="16"/>
  <c r="AZ26" i="16"/>
  <c r="AY26" i="16"/>
  <c r="AX26" i="16"/>
  <c r="AW26" i="16"/>
  <c r="AV26" i="16"/>
  <c r="BA25" i="16"/>
  <c r="AZ25" i="16"/>
  <c r="AY25" i="16"/>
  <c r="AX25" i="16"/>
  <c r="AW25" i="16"/>
  <c r="AV25" i="16"/>
  <c r="BA24" i="16"/>
  <c r="AZ24" i="16"/>
  <c r="AY24" i="16"/>
  <c r="AX24" i="16"/>
  <c r="AW24" i="16"/>
  <c r="AV24" i="16"/>
  <c r="BA23" i="16"/>
  <c r="AZ23" i="16"/>
  <c r="AY23" i="16"/>
  <c r="AX23" i="16"/>
  <c r="AW23" i="16"/>
  <c r="AV23" i="16"/>
  <c r="BA22" i="16"/>
  <c r="AZ22" i="16"/>
  <c r="AY22" i="16"/>
  <c r="AX22" i="16"/>
  <c r="AW22" i="16"/>
  <c r="AV22" i="16"/>
  <c r="BA21" i="16"/>
  <c r="AZ21" i="16"/>
  <c r="AY21" i="16"/>
  <c r="AX21" i="16"/>
  <c r="AW21" i="16"/>
  <c r="AV21" i="16"/>
  <c r="BA20" i="16"/>
  <c r="AZ20" i="16"/>
  <c r="AY20" i="16"/>
  <c r="AX20" i="16"/>
  <c r="AW20" i="16"/>
  <c r="AV20" i="16"/>
  <c r="BA19" i="16"/>
  <c r="AZ19" i="16"/>
  <c r="AY19" i="16"/>
  <c r="AX19" i="16"/>
  <c r="AW19" i="16"/>
  <c r="AV19" i="16"/>
  <c r="BA18" i="16"/>
  <c r="AZ18" i="16"/>
  <c r="AY18" i="16"/>
  <c r="AX18" i="16"/>
  <c r="AW18" i="16"/>
  <c r="AV18" i="16"/>
  <c r="BA17" i="16"/>
  <c r="AZ17" i="16"/>
  <c r="AY17" i="16"/>
  <c r="AX17" i="16"/>
  <c r="AW17" i="16"/>
  <c r="AV17" i="16"/>
  <c r="BA16" i="16"/>
  <c r="AZ16" i="16"/>
  <c r="AY16" i="16"/>
  <c r="AX16" i="16"/>
  <c r="AW16" i="16"/>
  <c r="AV16" i="16"/>
  <c r="BA15" i="16"/>
  <c r="AZ15" i="16"/>
  <c r="AY15" i="16"/>
  <c r="AX15" i="16"/>
  <c r="AW15" i="16"/>
  <c r="AV15" i="16"/>
  <c r="BA14" i="16"/>
  <c r="AZ14" i="16"/>
  <c r="AY14" i="16"/>
  <c r="AX14" i="16"/>
  <c r="AW14" i="16"/>
  <c r="AV14" i="16"/>
  <c r="BA13" i="16"/>
  <c r="AZ13" i="16"/>
  <c r="AY13" i="16"/>
  <c r="AX13" i="16"/>
  <c r="AW13" i="16"/>
  <c r="AV13" i="16"/>
  <c r="BA12" i="16"/>
  <c r="AZ12" i="16"/>
  <c r="AY12" i="16"/>
  <c r="AX12" i="16"/>
  <c r="AW12" i="16"/>
  <c r="AV12" i="16"/>
  <c r="BA11" i="16"/>
  <c r="AZ11" i="16"/>
  <c r="AY11" i="16"/>
  <c r="AX11" i="16"/>
  <c r="AW11" i="16"/>
  <c r="AV11" i="16"/>
  <c r="BA10" i="16"/>
  <c r="AZ10" i="16"/>
  <c r="AY10" i="16"/>
  <c r="AX10" i="16"/>
  <c r="AW10" i="16"/>
  <c r="AV10" i="16"/>
  <c r="BA113" i="15"/>
  <c r="AZ113" i="15"/>
  <c r="AY113" i="15"/>
  <c r="AX113" i="15"/>
  <c r="AW113" i="15"/>
  <c r="AV113" i="15"/>
  <c r="BA112" i="15"/>
  <c r="AZ112" i="15"/>
  <c r="AY112" i="15"/>
  <c r="AX112" i="15"/>
  <c r="AW112" i="15"/>
  <c r="AV112" i="15"/>
  <c r="BA111" i="15"/>
  <c r="AZ111" i="15"/>
  <c r="AY111" i="15"/>
  <c r="AX111" i="15"/>
  <c r="AW111" i="15"/>
  <c r="AV111" i="15"/>
  <c r="BA110" i="15"/>
  <c r="AZ110" i="15"/>
  <c r="AY110" i="15"/>
  <c r="AX110" i="15"/>
  <c r="AW110" i="15"/>
  <c r="AV110" i="15"/>
  <c r="BA109" i="15"/>
  <c r="AZ109" i="15"/>
  <c r="AY109" i="15"/>
  <c r="AX109" i="15"/>
  <c r="AW109" i="15"/>
  <c r="AV109" i="15"/>
  <c r="BA108" i="15"/>
  <c r="AZ108" i="15"/>
  <c r="AY108" i="15"/>
  <c r="AX108" i="15"/>
  <c r="AW108" i="15"/>
  <c r="AV108" i="15"/>
  <c r="BA107" i="15"/>
  <c r="AZ107" i="15"/>
  <c r="AY107" i="15"/>
  <c r="AX107" i="15"/>
  <c r="AW107" i="15"/>
  <c r="AV107" i="15"/>
  <c r="BA106" i="15"/>
  <c r="AZ106" i="15"/>
  <c r="AY106" i="15"/>
  <c r="AX106" i="15"/>
  <c r="AW106" i="15"/>
  <c r="AV106" i="15"/>
  <c r="BA105" i="15"/>
  <c r="AZ105" i="15"/>
  <c r="AY105" i="15"/>
  <c r="AX105" i="15"/>
  <c r="AW105" i="15"/>
  <c r="AV105" i="15"/>
  <c r="BA104" i="15"/>
  <c r="AZ104" i="15"/>
  <c r="AY104" i="15"/>
  <c r="AX104" i="15"/>
  <c r="AW104" i="15"/>
  <c r="AV104" i="15"/>
  <c r="BA103" i="15"/>
  <c r="AZ103" i="15"/>
  <c r="AY103" i="15"/>
  <c r="AX103" i="15"/>
  <c r="AW103" i="15"/>
  <c r="AV103" i="15"/>
  <c r="BA102" i="15"/>
  <c r="AZ102" i="15"/>
  <c r="AY102" i="15"/>
  <c r="AX102" i="15"/>
  <c r="AW102" i="15"/>
  <c r="AV102" i="15"/>
  <c r="BA101" i="15"/>
  <c r="AZ101" i="15"/>
  <c r="AY101" i="15"/>
  <c r="AX101" i="15"/>
  <c r="AW101" i="15"/>
  <c r="AV101" i="15"/>
  <c r="BA100" i="15"/>
  <c r="AZ100" i="15"/>
  <c r="AY100" i="15"/>
  <c r="AX100" i="15"/>
  <c r="AW100" i="15"/>
  <c r="AV100" i="15"/>
  <c r="BA99" i="15"/>
  <c r="AZ99" i="15"/>
  <c r="AY99" i="15"/>
  <c r="AX99" i="15"/>
  <c r="AW99" i="15"/>
  <c r="AV99" i="15"/>
  <c r="BA98" i="15"/>
  <c r="AZ98" i="15"/>
  <c r="AY98" i="15"/>
  <c r="AX98" i="15"/>
  <c r="AW98" i="15"/>
  <c r="AV98" i="15"/>
  <c r="BA97" i="15"/>
  <c r="AZ97" i="15"/>
  <c r="AY97" i="15"/>
  <c r="AX97" i="15"/>
  <c r="AW97" i="15"/>
  <c r="AV97" i="15"/>
  <c r="BA96" i="15"/>
  <c r="AZ96" i="15"/>
  <c r="AY96" i="15"/>
  <c r="AX96" i="15"/>
  <c r="AW96" i="15"/>
  <c r="AV96" i="15"/>
  <c r="BA95" i="15"/>
  <c r="AZ95" i="15"/>
  <c r="AY95" i="15"/>
  <c r="AX95" i="15"/>
  <c r="AW95" i="15"/>
  <c r="AV95" i="15"/>
  <c r="BA94" i="15"/>
  <c r="AZ94" i="15"/>
  <c r="AY94" i="15"/>
  <c r="AX94" i="15"/>
  <c r="AW94" i="15"/>
  <c r="AV94" i="15"/>
  <c r="BA93" i="15"/>
  <c r="AZ93" i="15"/>
  <c r="AY93" i="15"/>
  <c r="AX93" i="15"/>
  <c r="AW93" i="15"/>
  <c r="AV93" i="15"/>
  <c r="BA92" i="15"/>
  <c r="AZ92" i="15"/>
  <c r="AY92" i="15"/>
  <c r="AX92" i="15"/>
  <c r="AW92" i="15"/>
  <c r="AV92" i="15"/>
  <c r="BA91" i="15"/>
  <c r="AZ91" i="15"/>
  <c r="AY91" i="15"/>
  <c r="AX91" i="15"/>
  <c r="AW91" i="15"/>
  <c r="AV91" i="15"/>
  <c r="BA90" i="15"/>
  <c r="AZ90" i="15"/>
  <c r="AY90" i="15"/>
  <c r="AX90" i="15"/>
  <c r="AW90" i="15"/>
  <c r="AV90" i="15"/>
  <c r="BA89" i="15"/>
  <c r="AZ89" i="15"/>
  <c r="AY89" i="15"/>
  <c r="AX89" i="15"/>
  <c r="AW89" i="15"/>
  <c r="AV89" i="15"/>
  <c r="BA88" i="15"/>
  <c r="AZ88" i="15"/>
  <c r="AY88" i="15"/>
  <c r="AX88" i="15"/>
  <c r="AW88" i="15"/>
  <c r="AV88" i="15"/>
  <c r="BA87" i="15"/>
  <c r="AZ87" i="15"/>
  <c r="AY87" i="15"/>
  <c r="AX87" i="15"/>
  <c r="AW87" i="15"/>
  <c r="AV87" i="15"/>
  <c r="BA86" i="15"/>
  <c r="AZ86" i="15"/>
  <c r="AY86" i="15"/>
  <c r="AX86" i="15"/>
  <c r="AW86" i="15"/>
  <c r="AV86" i="15"/>
  <c r="BA85" i="15"/>
  <c r="AZ85" i="15"/>
  <c r="AY85" i="15"/>
  <c r="AX85" i="15"/>
  <c r="AW85" i="15"/>
  <c r="AV85" i="15"/>
  <c r="BA84" i="15"/>
  <c r="AZ84" i="15"/>
  <c r="AY84" i="15"/>
  <c r="AX84" i="15"/>
  <c r="AW84" i="15"/>
  <c r="AV84" i="15"/>
  <c r="BA83" i="15"/>
  <c r="AZ83" i="15"/>
  <c r="AY83" i="15"/>
  <c r="AX83" i="15"/>
  <c r="AW83" i="15"/>
  <c r="AV83" i="15"/>
  <c r="BA82" i="15"/>
  <c r="AZ82" i="15"/>
  <c r="AY82" i="15"/>
  <c r="AX82" i="15"/>
  <c r="AW82" i="15"/>
  <c r="AV82" i="15"/>
  <c r="BA81" i="15"/>
  <c r="AZ81" i="15"/>
  <c r="AY81" i="15"/>
  <c r="AX81" i="15"/>
  <c r="AW81" i="15"/>
  <c r="AV81" i="15"/>
  <c r="BA80" i="15"/>
  <c r="AZ80" i="15"/>
  <c r="AY80" i="15"/>
  <c r="AX80" i="15"/>
  <c r="AW80" i="15"/>
  <c r="AV80" i="15"/>
  <c r="BA79" i="15"/>
  <c r="AZ79" i="15"/>
  <c r="AY79" i="15"/>
  <c r="AX79" i="15"/>
  <c r="AW79" i="15"/>
  <c r="AV79" i="15"/>
  <c r="BA78" i="15"/>
  <c r="AZ78" i="15"/>
  <c r="AY78" i="15"/>
  <c r="AX78" i="15"/>
  <c r="AW78" i="15"/>
  <c r="AV78" i="15"/>
  <c r="BA77" i="15"/>
  <c r="AZ77" i="15"/>
  <c r="AY77" i="15"/>
  <c r="AX77" i="15"/>
  <c r="AW77" i="15"/>
  <c r="AV77" i="15"/>
  <c r="BA76" i="15"/>
  <c r="AZ76" i="15"/>
  <c r="AY76" i="15"/>
  <c r="AX76" i="15"/>
  <c r="AW76" i="15"/>
  <c r="AV76" i="15"/>
  <c r="BA75" i="15"/>
  <c r="AZ75" i="15"/>
  <c r="AY75" i="15"/>
  <c r="AX75" i="15"/>
  <c r="AW75" i="15"/>
  <c r="AV75" i="15"/>
  <c r="BA74" i="15"/>
  <c r="AZ74" i="15"/>
  <c r="AY74" i="15"/>
  <c r="AX74" i="15"/>
  <c r="AW74" i="15"/>
  <c r="AV74" i="15"/>
  <c r="BA73" i="15"/>
  <c r="AZ73" i="15"/>
  <c r="AY73" i="15"/>
  <c r="AX73" i="15"/>
  <c r="AW73" i="15"/>
  <c r="AV73" i="15"/>
  <c r="BA72" i="15"/>
  <c r="AZ72" i="15"/>
  <c r="AY72" i="15"/>
  <c r="AX72" i="15"/>
  <c r="AW72" i="15"/>
  <c r="AV72" i="15"/>
  <c r="BA71" i="15"/>
  <c r="AZ71" i="15"/>
  <c r="AY71" i="15"/>
  <c r="AX71" i="15"/>
  <c r="AW71" i="15"/>
  <c r="AV71" i="15"/>
  <c r="BA70" i="15"/>
  <c r="AZ70" i="15"/>
  <c r="AY70" i="15"/>
  <c r="AX70" i="15"/>
  <c r="AW70" i="15"/>
  <c r="AV70" i="15"/>
  <c r="BA69" i="15"/>
  <c r="AZ69" i="15"/>
  <c r="AY69" i="15"/>
  <c r="AX69" i="15"/>
  <c r="AW69" i="15"/>
  <c r="AV69" i="15"/>
  <c r="BA68" i="15"/>
  <c r="AZ68" i="15"/>
  <c r="AY68" i="15"/>
  <c r="AX68" i="15"/>
  <c r="AW68" i="15"/>
  <c r="AV68" i="15"/>
  <c r="BA67" i="15"/>
  <c r="AZ67" i="15"/>
  <c r="AY67" i="15"/>
  <c r="AX67" i="15"/>
  <c r="AW67" i="15"/>
  <c r="AV67" i="15"/>
  <c r="BA66" i="15"/>
  <c r="AZ66" i="15"/>
  <c r="AY66" i="15"/>
  <c r="AX66" i="15"/>
  <c r="AW66" i="15"/>
  <c r="AV66" i="15"/>
  <c r="BA65" i="15"/>
  <c r="AZ65" i="15"/>
  <c r="AY65" i="15"/>
  <c r="AX65" i="15"/>
  <c r="AW65" i="15"/>
  <c r="AV65" i="15"/>
  <c r="BA64" i="15"/>
  <c r="AZ64" i="15"/>
  <c r="AY64" i="15"/>
  <c r="AX64" i="15"/>
  <c r="AW64" i="15"/>
  <c r="AV64" i="15"/>
  <c r="BA63" i="15"/>
  <c r="AZ63" i="15"/>
  <c r="AY63" i="15"/>
  <c r="AX63" i="15"/>
  <c r="AW63" i="15"/>
  <c r="AV63" i="15"/>
  <c r="BA62" i="15"/>
  <c r="AZ62" i="15"/>
  <c r="AY62" i="15"/>
  <c r="AX62" i="15"/>
  <c r="AW62" i="15"/>
  <c r="AV62" i="15"/>
  <c r="BA61" i="15"/>
  <c r="AZ61" i="15"/>
  <c r="AY61" i="15"/>
  <c r="AX61" i="15"/>
  <c r="AW61" i="15"/>
  <c r="AV61" i="15"/>
  <c r="BA60" i="15"/>
  <c r="AZ60" i="15"/>
  <c r="AY60" i="15"/>
  <c r="AX60" i="15"/>
  <c r="AW60" i="15"/>
  <c r="AV60" i="15"/>
  <c r="BA59" i="15"/>
  <c r="AZ59" i="15"/>
  <c r="AY59" i="15"/>
  <c r="AX59" i="15"/>
  <c r="AW59" i="15"/>
  <c r="AV59" i="15"/>
  <c r="BA58" i="15"/>
  <c r="AZ58" i="15"/>
  <c r="AY58" i="15"/>
  <c r="AX58" i="15"/>
  <c r="AW58" i="15"/>
  <c r="AV58" i="15"/>
  <c r="BA57" i="15"/>
  <c r="AZ57" i="15"/>
  <c r="AY57" i="15"/>
  <c r="AX57" i="15"/>
  <c r="AW57" i="15"/>
  <c r="AV57" i="15"/>
  <c r="BA56" i="15"/>
  <c r="AZ56" i="15"/>
  <c r="AY56" i="15"/>
  <c r="AX56" i="15"/>
  <c r="AW56" i="15"/>
  <c r="AV56" i="15"/>
  <c r="BA55" i="15"/>
  <c r="AZ55" i="15"/>
  <c r="AY55" i="15"/>
  <c r="AX55" i="15"/>
  <c r="AW55" i="15"/>
  <c r="AV55" i="15"/>
  <c r="BA54" i="15"/>
  <c r="AZ54" i="15"/>
  <c r="AY54" i="15"/>
  <c r="AX54" i="15"/>
  <c r="AW54" i="15"/>
  <c r="AV54" i="15"/>
  <c r="BA53" i="15"/>
  <c r="AZ53" i="15"/>
  <c r="AY53" i="15"/>
  <c r="AX53" i="15"/>
  <c r="AW53" i="15"/>
  <c r="AV53" i="15"/>
  <c r="BA52" i="15"/>
  <c r="AZ52" i="15"/>
  <c r="AY52" i="15"/>
  <c r="AX52" i="15"/>
  <c r="AW52" i="15"/>
  <c r="AV52" i="15"/>
  <c r="BA51" i="15"/>
  <c r="AZ51" i="15"/>
  <c r="AY51" i="15"/>
  <c r="AX51" i="15"/>
  <c r="AW51" i="15"/>
  <c r="AV51" i="15"/>
  <c r="BA50" i="15"/>
  <c r="AZ50" i="15"/>
  <c r="AY50" i="15"/>
  <c r="AX50" i="15"/>
  <c r="AW50" i="15"/>
  <c r="AV50" i="15"/>
  <c r="BA49" i="15"/>
  <c r="AZ49" i="15"/>
  <c r="AY49" i="15"/>
  <c r="AX49" i="15"/>
  <c r="AW49" i="15"/>
  <c r="AV49" i="15"/>
  <c r="BA48" i="15"/>
  <c r="AZ48" i="15"/>
  <c r="AY48" i="15"/>
  <c r="AX48" i="15"/>
  <c r="AW48" i="15"/>
  <c r="AV48" i="15"/>
  <c r="BA47" i="15"/>
  <c r="AZ47" i="15"/>
  <c r="AY47" i="15"/>
  <c r="AX47" i="15"/>
  <c r="AW47" i="15"/>
  <c r="AV47" i="15"/>
  <c r="BA46" i="15"/>
  <c r="AZ46" i="15"/>
  <c r="AY46" i="15"/>
  <c r="AX46" i="15"/>
  <c r="AW46" i="15"/>
  <c r="AV46" i="15"/>
  <c r="BA45" i="15"/>
  <c r="AZ45" i="15"/>
  <c r="AY45" i="15"/>
  <c r="AX45" i="15"/>
  <c r="AW45" i="15"/>
  <c r="AV45" i="15"/>
  <c r="BA44" i="15"/>
  <c r="AZ44" i="15"/>
  <c r="AY44" i="15"/>
  <c r="AX44" i="15"/>
  <c r="AW44" i="15"/>
  <c r="AV44" i="15"/>
  <c r="BA43" i="15"/>
  <c r="AZ43" i="15"/>
  <c r="AY43" i="15"/>
  <c r="AX43" i="15"/>
  <c r="AW43" i="15"/>
  <c r="AV43" i="15"/>
  <c r="BA42" i="15"/>
  <c r="AZ42" i="15"/>
  <c r="AY42" i="15"/>
  <c r="AX42" i="15"/>
  <c r="AW42" i="15"/>
  <c r="AV42" i="15"/>
  <c r="BA41" i="15"/>
  <c r="AZ41" i="15"/>
  <c r="AY41" i="15"/>
  <c r="AX41" i="15"/>
  <c r="AW41" i="15"/>
  <c r="AV41" i="15"/>
  <c r="BA40" i="15"/>
  <c r="AZ40" i="15"/>
  <c r="AY40" i="15"/>
  <c r="AX40" i="15"/>
  <c r="AW40" i="15"/>
  <c r="AV40" i="15"/>
  <c r="BA39" i="15"/>
  <c r="AZ39" i="15"/>
  <c r="AY39" i="15"/>
  <c r="AX39" i="15"/>
  <c r="AW39" i="15"/>
  <c r="AV39" i="15"/>
  <c r="BA38" i="15"/>
  <c r="AZ38" i="15"/>
  <c r="AY38" i="15"/>
  <c r="AX38" i="15"/>
  <c r="AW38" i="15"/>
  <c r="AV38" i="15"/>
  <c r="BA37" i="15"/>
  <c r="AZ37" i="15"/>
  <c r="AY37" i="15"/>
  <c r="AX37" i="15"/>
  <c r="AW37" i="15"/>
  <c r="AV37" i="15"/>
  <c r="BA36" i="15"/>
  <c r="AZ36" i="15"/>
  <c r="AY36" i="15"/>
  <c r="AX36" i="15"/>
  <c r="AW36" i="15"/>
  <c r="AV36" i="15"/>
  <c r="BA35" i="15"/>
  <c r="AZ35" i="15"/>
  <c r="AY35" i="15"/>
  <c r="AX35" i="15"/>
  <c r="AW35" i="15"/>
  <c r="AV35" i="15"/>
  <c r="BA34" i="15"/>
  <c r="AZ34" i="15"/>
  <c r="AY34" i="15"/>
  <c r="AX34" i="15"/>
  <c r="AW34" i="15"/>
  <c r="AV34" i="15"/>
  <c r="BA33" i="15"/>
  <c r="AZ33" i="15"/>
  <c r="AY33" i="15"/>
  <c r="AX33" i="15"/>
  <c r="AW33" i="15"/>
  <c r="AV33" i="15"/>
  <c r="BA32" i="15"/>
  <c r="AZ32" i="15"/>
  <c r="AY32" i="15"/>
  <c r="AX32" i="15"/>
  <c r="AW32" i="15"/>
  <c r="AV32" i="15"/>
  <c r="BA31" i="15"/>
  <c r="AZ31" i="15"/>
  <c r="AY31" i="15"/>
  <c r="AX31" i="15"/>
  <c r="AW31" i="15"/>
  <c r="AV31" i="15"/>
  <c r="BA30" i="15"/>
  <c r="AZ30" i="15"/>
  <c r="AY30" i="15"/>
  <c r="AX30" i="15"/>
  <c r="AW30" i="15"/>
  <c r="AV30" i="15"/>
  <c r="BA29" i="15"/>
  <c r="AZ29" i="15"/>
  <c r="AY29" i="15"/>
  <c r="AX29" i="15"/>
  <c r="AW29" i="15"/>
  <c r="AV29" i="15"/>
  <c r="BA28" i="15"/>
  <c r="AZ28" i="15"/>
  <c r="AY28" i="15"/>
  <c r="AX28" i="15"/>
  <c r="AW28" i="15"/>
  <c r="AV28" i="15"/>
  <c r="BA27" i="15"/>
  <c r="AZ27" i="15"/>
  <c r="AY27" i="15"/>
  <c r="AX27" i="15"/>
  <c r="AW27" i="15"/>
  <c r="AV27" i="15"/>
  <c r="BA26" i="15"/>
  <c r="AZ26" i="15"/>
  <c r="AY26" i="15"/>
  <c r="AX26" i="15"/>
  <c r="AW26" i="15"/>
  <c r="AV26" i="15"/>
  <c r="BA25" i="15"/>
  <c r="AZ25" i="15"/>
  <c r="AY25" i="15"/>
  <c r="AX25" i="15"/>
  <c r="AW25" i="15"/>
  <c r="AV25" i="15"/>
  <c r="BA24" i="15"/>
  <c r="AZ24" i="15"/>
  <c r="AY24" i="15"/>
  <c r="AX24" i="15"/>
  <c r="AW24" i="15"/>
  <c r="AV24" i="15"/>
  <c r="BA23" i="15"/>
  <c r="AZ23" i="15"/>
  <c r="AY23" i="15"/>
  <c r="AX23" i="15"/>
  <c r="AW23" i="15"/>
  <c r="AV23" i="15"/>
  <c r="BA22" i="15"/>
  <c r="AZ22" i="15"/>
  <c r="AY22" i="15"/>
  <c r="AX22" i="15"/>
  <c r="AW22" i="15"/>
  <c r="AV22" i="15"/>
  <c r="BA21" i="15"/>
  <c r="AZ21" i="15"/>
  <c r="AY21" i="15"/>
  <c r="AX21" i="15"/>
  <c r="AW21" i="15"/>
  <c r="AV21" i="15"/>
  <c r="BA20" i="15"/>
  <c r="AZ20" i="15"/>
  <c r="AY20" i="15"/>
  <c r="AX20" i="15"/>
  <c r="AW20" i="15"/>
  <c r="AV20" i="15"/>
  <c r="BA19" i="15"/>
  <c r="AZ19" i="15"/>
  <c r="AY19" i="15"/>
  <c r="AX19" i="15"/>
  <c r="AW19" i="15"/>
  <c r="AV19" i="15"/>
  <c r="BA18" i="15"/>
  <c r="AZ18" i="15"/>
  <c r="AY18" i="15"/>
  <c r="AX18" i="15"/>
  <c r="AW18" i="15"/>
  <c r="AV18" i="15"/>
  <c r="BA17" i="15"/>
  <c r="AZ17" i="15"/>
  <c r="AY17" i="15"/>
  <c r="AX17" i="15"/>
  <c r="AW17" i="15"/>
  <c r="AV17" i="15"/>
  <c r="BA16" i="15"/>
  <c r="AZ16" i="15"/>
  <c r="AY16" i="15"/>
  <c r="AX16" i="15"/>
  <c r="AW16" i="15"/>
  <c r="AV16" i="15"/>
  <c r="BA15" i="15"/>
  <c r="AZ15" i="15"/>
  <c r="AY15" i="15"/>
  <c r="AX15" i="15"/>
  <c r="AW15" i="15"/>
  <c r="AV15" i="15"/>
  <c r="BA14" i="15"/>
  <c r="AZ14" i="15"/>
  <c r="AY14" i="15"/>
  <c r="AX14" i="15"/>
  <c r="AW14" i="15"/>
  <c r="AV14" i="15"/>
  <c r="BA13" i="15"/>
  <c r="AZ13" i="15"/>
  <c r="AY13" i="15"/>
  <c r="AX13" i="15"/>
  <c r="AW13" i="15"/>
  <c r="AV13" i="15"/>
  <c r="BA12" i="15"/>
  <c r="AZ12" i="15"/>
  <c r="AY12" i="15"/>
  <c r="AX12" i="15"/>
  <c r="AW12" i="15"/>
  <c r="AV12" i="15"/>
  <c r="BA11" i="15"/>
  <c r="AZ11" i="15"/>
  <c r="AY11" i="15"/>
  <c r="AX11" i="15"/>
  <c r="AW11" i="15"/>
  <c r="AV11" i="15"/>
  <c r="BA10" i="15"/>
  <c r="AZ10" i="15"/>
  <c r="AY10" i="15"/>
  <c r="AX10" i="15"/>
  <c r="AW10" i="15"/>
  <c r="AV10" i="15"/>
  <c r="BA113" i="14"/>
  <c r="AZ113" i="14"/>
  <c r="AY113" i="14"/>
  <c r="AX113" i="14"/>
  <c r="AW113" i="14"/>
  <c r="AV113" i="14"/>
  <c r="BA112" i="14"/>
  <c r="AZ112" i="14"/>
  <c r="AY112" i="14"/>
  <c r="AX112" i="14"/>
  <c r="AW112" i="14"/>
  <c r="AV112" i="14"/>
  <c r="BA111" i="14"/>
  <c r="AZ111" i="14"/>
  <c r="AY111" i="14"/>
  <c r="AX111" i="14"/>
  <c r="AW111" i="14"/>
  <c r="AV111" i="14"/>
  <c r="BA110" i="14"/>
  <c r="AZ110" i="14"/>
  <c r="AY110" i="14"/>
  <c r="AX110" i="14"/>
  <c r="AW110" i="14"/>
  <c r="AV110" i="14"/>
  <c r="BA109" i="14"/>
  <c r="AZ109" i="14"/>
  <c r="AY109" i="14"/>
  <c r="AX109" i="14"/>
  <c r="AW109" i="14"/>
  <c r="AV109" i="14"/>
  <c r="BA108" i="14"/>
  <c r="AZ108" i="14"/>
  <c r="AY108" i="14"/>
  <c r="AX108" i="14"/>
  <c r="AW108" i="14"/>
  <c r="AV108" i="14"/>
  <c r="BA107" i="14"/>
  <c r="AZ107" i="14"/>
  <c r="AY107" i="14"/>
  <c r="AX107" i="14"/>
  <c r="AW107" i="14"/>
  <c r="AV107" i="14"/>
  <c r="BA106" i="14"/>
  <c r="AZ106" i="14"/>
  <c r="AY106" i="14"/>
  <c r="AX106" i="14"/>
  <c r="AW106" i="14"/>
  <c r="AV106" i="14"/>
  <c r="BA105" i="14"/>
  <c r="AZ105" i="14"/>
  <c r="AY105" i="14"/>
  <c r="AX105" i="14"/>
  <c r="AW105" i="14"/>
  <c r="AV105" i="14"/>
  <c r="BA104" i="14"/>
  <c r="AZ104" i="14"/>
  <c r="AY104" i="14"/>
  <c r="AX104" i="14"/>
  <c r="AW104" i="14"/>
  <c r="AV104" i="14"/>
  <c r="BA103" i="14"/>
  <c r="AZ103" i="14"/>
  <c r="AY103" i="14"/>
  <c r="AX103" i="14"/>
  <c r="AW103" i="14"/>
  <c r="AV103" i="14"/>
  <c r="BA102" i="14"/>
  <c r="AZ102" i="14"/>
  <c r="AY102" i="14"/>
  <c r="AX102" i="14"/>
  <c r="AW102" i="14"/>
  <c r="AV102" i="14"/>
  <c r="BA101" i="14"/>
  <c r="AZ101" i="14"/>
  <c r="AY101" i="14"/>
  <c r="AX101" i="14"/>
  <c r="AW101" i="14"/>
  <c r="AV101" i="14"/>
  <c r="BA100" i="14"/>
  <c r="AZ100" i="14"/>
  <c r="AY100" i="14"/>
  <c r="AX100" i="14"/>
  <c r="AW100" i="14"/>
  <c r="AV100" i="14"/>
  <c r="BA99" i="14"/>
  <c r="AZ99" i="14"/>
  <c r="AY99" i="14"/>
  <c r="AX99" i="14"/>
  <c r="AW99" i="14"/>
  <c r="AV99" i="14"/>
  <c r="BA98" i="14"/>
  <c r="AZ98" i="14"/>
  <c r="AY98" i="14"/>
  <c r="AX98" i="14"/>
  <c r="AW98" i="14"/>
  <c r="AV98" i="14"/>
  <c r="BA97" i="14"/>
  <c r="AZ97" i="14"/>
  <c r="AY97" i="14"/>
  <c r="AX97" i="14"/>
  <c r="AW97" i="14"/>
  <c r="AV97" i="14"/>
  <c r="BA96" i="14"/>
  <c r="AZ96" i="14"/>
  <c r="AY96" i="14"/>
  <c r="AX96" i="14"/>
  <c r="AW96" i="14"/>
  <c r="AV96" i="14"/>
  <c r="BA95" i="14"/>
  <c r="AZ95" i="14"/>
  <c r="AY95" i="14"/>
  <c r="AX95" i="14"/>
  <c r="AW95" i="14"/>
  <c r="AV95" i="14"/>
  <c r="BA94" i="14"/>
  <c r="AZ94" i="14"/>
  <c r="AY94" i="14"/>
  <c r="AX94" i="14"/>
  <c r="AW94" i="14"/>
  <c r="AV94" i="14"/>
  <c r="BA93" i="14"/>
  <c r="AZ93" i="14"/>
  <c r="AY93" i="14"/>
  <c r="AX93" i="14"/>
  <c r="AW93" i="14"/>
  <c r="AV93" i="14"/>
  <c r="BA92" i="14"/>
  <c r="AZ92" i="14"/>
  <c r="AY92" i="14"/>
  <c r="AX92" i="14"/>
  <c r="AW92" i="14"/>
  <c r="AV92" i="14"/>
  <c r="BA91" i="14"/>
  <c r="AZ91" i="14"/>
  <c r="AY91" i="14"/>
  <c r="AX91" i="14"/>
  <c r="AW91" i="14"/>
  <c r="AV91" i="14"/>
  <c r="BA90" i="14"/>
  <c r="AZ90" i="14"/>
  <c r="AY90" i="14"/>
  <c r="AX90" i="14"/>
  <c r="AW90" i="14"/>
  <c r="AV90" i="14"/>
  <c r="BA89" i="14"/>
  <c r="AZ89" i="14"/>
  <c r="AY89" i="14"/>
  <c r="AX89" i="14"/>
  <c r="AW89" i="14"/>
  <c r="AV89" i="14"/>
  <c r="BA88" i="14"/>
  <c r="AZ88" i="14"/>
  <c r="AY88" i="14"/>
  <c r="AX88" i="14"/>
  <c r="AW88" i="14"/>
  <c r="AV88" i="14"/>
  <c r="BA87" i="14"/>
  <c r="AZ87" i="14"/>
  <c r="AY87" i="14"/>
  <c r="AX87" i="14"/>
  <c r="AW87" i="14"/>
  <c r="AV87" i="14"/>
  <c r="BA86" i="14"/>
  <c r="AZ86" i="14"/>
  <c r="AY86" i="14"/>
  <c r="AX86" i="14"/>
  <c r="AW86" i="14"/>
  <c r="AV86" i="14"/>
  <c r="BA85" i="14"/>
  <c r="AZ85" i="14"/>
  <c r="AY85" i="14"/>
  <c r="AX85" i="14"/>
  <c r="AW85" i="14"/>
  <c r="AV85" i="14"/>
  <c r="BA84" i="14"/>
  <c r="AZ84" i="14"/>
  <c r="AY84" i="14"/>
  <c r="AX84" i="14"/>
  <c r="AW84" i="14"/>
  <c r="AV84" i="14"/>
  <c r="BA83" i="14"/>
  <c r="AZ83" i="14"/>
  <c r="AY83" i="14"/>
  <c r="AX83" i="14"/>
  <c r="AW83" i="14"/>
  <c r="AV83" i="14"/>
  <c r="BA82" i="14"/>
  <c r="AZ82" i="14"/>
  <c r="AY82" i="14"/>
  <c r="AX82" i="14"/>
  <c r="AW82" i="14"/>
  <c r="AV82" i="14"/>
  <c r="BA81" i="14"/>
  <c r="AZ81" i="14"/>
  <c r="AY81" i="14"/>
  <c r="AX81" i="14"/>
  <c r="AW81" i="14"/>
  <c r="AV81" i="14"/>
  <c r="BA80" i="14"/>
  <c r="AZ80" i="14"/>
  <c r="AY80" i="14"/>
  <c r="AX80" i="14"/>
  <c r="AW80" i="14"/>
  <c r="AV80" i="14"/>
  <c r="BA79" i="14"/>
  <c r="AZ79" i="14"/>
  <c r="AY79" i="14"/>
  <c r="AX79" i="14"/>
  <c r="AW79" i="14"/>
  <c r="AV79" i="14"/>
  <c r="BA78" i="14"/>
  <c r="AZ78" i="14"/>
  <c r="AY78" i="14"/>
  <c r="AX78" i="14"/>
  <c r="AW78" i="14"/>
  <c r="AV78" i="14"/>
  <c r="BA77" i="14"/>
  <c r="AZ77" i="14"/>
  <c r="AY77" i="14"/>
  <c r="AX77" i="14"/>
  <c r="AW77" i="14"/>
  <c r="AV77" i="14"/>
  <c r="BA76" i="14"/>
  <c r="AZ76" i="14"/>
  <c r="AY76" i="14"/>
  <c r="AX76" i="14"/>
  <c r="AW76" i="14"/>
  <c r="AV76" i="14"/>
  <c r="BA75" i="14"/>
  <c r="AZ75" i="14"/>
  <c r="AY75" i="14"/>
  <c r="AX75" i="14"/>
  <c r="AW75" i="14"/>
  <c r="AV75" i="14"/>
  <c r="BA74" i="14"/>
  <c r="AZ74" i="14"/>
  <c r="AY74" i="14"/>
  <c r="AX74" i="14"/>
  <c r="AW74" i="14"/>
  <c r="AV74" i="14"/>
  <c r="BA73" i="14"/>
  <c r="AZ73" i="14"/>
  <c r="AY73" i="14"/>
  <c r="AX73" i="14"/>
  <c r="AW73" i="14"/>
  <c r="AV73" i="14"/>
  <c r="BA72" i="14"/>
  <c r="AZ72" i="14"/>
  <c r="AY72" i="14"/>
  <c r="AX72" i="14"/>
  <c r="AW72" i="14"/>
  <c r="AV72" i="14"/>
  <c r="BA71" i="14"/>
  <c r="AZ71" i="14"/>
  <c r="AY71" i="14"/>
  <c r="AX71" i="14"/>
  <c r="AW71" i="14"/>
  <c r="AV71" i="14"/>
  <c r="BA70" i="14"/>
  <c r="AZ70" i="14"/>
  <c r="AY70" i="14"/>
  <c r="AX70" i="14"/>
  <c r="AW70" i="14"/>
  <c r="AV70" i="14"/>
  <c r="BA69" i="14"/>
  <c r="AZ69" i="14"/>
  <c r="AY69" i="14"/>
  <c r="AX69" i="14"/>
  <c r="AW69" i="14"/>
  <c r="AV69" i="14"/>
  <c r="BA68" i="14"/>
  <c r="AZ68" i="14"/>
  <c r="AY68" i="14"/>
  <c r="AX68" i="14"/>
  <c r="AW68" i="14"/>
  <c r="AV68" i="14"/>
  <c r="BA67" i="14"/>
  <c r="AZ67" i="14"/>
  <c r="AY67" i="14"/>
  <c r="AX67" i="14"/>
  <c r="AW67" i="14"/>
  <c r="AV67" i="14"/>
  <c r="BA66" i="14"/>
  <c r="AZ66" i="14"/>
  <c r="AY66" i="14"/>
  <c r="AX66" i="14"/>
  <c r="AW66" i="14"/>
  <c r="AV66" i="14"/>
  <c r="BA65" i="14"/>
  <c r="AZ65" i="14"/>
  <c r="AY65" i="14"/>
  <c r="AX65" i="14"/>
  <c r="AW65" i="14"/>
  <c r="AV65" i="14"/>
  <c r="BA64" i="14"/>
  <c r="AZ64" i="14"/>
  <c r="AY64" i="14"/>
  <c r="AX64" i="14"/>
  <c r="AW64" i="14"/>
  <c r="AV64" i="14"/>
  <c r="BA63" i="14"/>
  <c r="AZ63" i="14"/>
  <c r="AY63" i="14"/>
  <c r="AX63" i="14"/>
  <c r="AW63" i="14"/>
  <c r="AV63" i="14"/>
  <c r="BA62" i="14"/>
  <c r="AZ62" i="14"/>
  <c r="AY62" i="14"/>
  <c r="AX62" i="14"/>
  <c r="AW62" i="14"/>
  <c r="AV62" i="14"/>
  <c r="BA61" i="14"/>
  <c r="AZ61" i="14"/>
  <c r="AY61" i="14"/>
  <c r="AX61" i="14"/>
  <c r="AW61" i="14"/>
  <c r="AV61" i="14"/>
  <c r="BA60" i="14"/>
  <c r="AZ60" i="14"/>
  <c r="AY60" i="14"/>
  <c r="AX60" i="14"/>
  <c r="AW60" i="14"/>
  <c r="AV60" i="14"/>
  <c r="BA59" i="14"/>
  <c r="AZ59" i="14"/>
  <c r="AY59" i="14"/>
  <c r="AX59" i="14"/>
  <c r="AW59" i="14"/>
  <c r="AV59" i="14"/>
  <c r="BA58" i="14"/>
  <c r="AZ58" i="14"/>
  <c r="AY58" i="14"/>
  <c r="AX58" i="14"/>
  <c r="AW58" i="14"/>
  <c r="AV58" i="14"/>
  <c r="BA57" i="14"/>
  <c r="AZ57" i="14"/>
  <c r="AY57" i="14"/>
  <c r="AX57" i="14"/>
  <c r="AW57" i="14"/>
  <c r="AV57" i="14"/>
  <c r="BA56" i="14"/>
  <c r="AZ56" i="14"/>
  <c r="AY56" i="14"/>
  <c r="AX56" i="14"/>
  <c r="AW56" i="14"/>
  <c r="AV56" i="14"/>
  <c r="BA55" i="14"/>
  <c r="AZ55" i="14"/>
  <c r="AY55" i="14"/>
  <c r="AX55" i="14"/>
  <c r="AW55" i="14"/>
  <c r="AV55" i="14"/>
  <c r="BA54" i="14"/>
  <c r="AZ54" i="14"/>
  <c r="AY54" i="14"/>
  <c r="AX54" i="14"/>
  <c r="AW54" i="14"/>
  <c r="AV54" i="14"/>
  <c r="BA53" i="14"/>
  <c r="AZ53" i="14"/>
  <c r="AY53" i="14"/>
  <c r="AX53" i="14"/>
  <c r="AW53" i="14"/>
  <c r="AV53" i="14"/>
  <c r="BA52" i="14"/>
  <c r="AZ52" i="14"/>
  <c r="AY52" i="14"/>
  <c r="AX52" i="14"/>
  <c r="AW52" i="14"/>
  <c r="AV52" i="14"/>
  <c r="BA51" i="14"/>
  <c r="AZ51" i="14"/>
  <c r="AY51" i="14"/>
  <c r="AX51" i="14"/>
  <c r="AW51" i="14"/>
  <c r="AV51" i="14"/>
  <c r="BA50" i="14"/>
  <c r="AZ50" i="14"/>
  <c r="AY50" i="14"/>
  <c r="AX50" i="14"/>
  <c r="AW50" i="14"/>
  <c r="AV50" i="14"/>
  <c r="BA49" i="14"/>
  <c r="AZ49" i="14"/>
  <c r="AY49" i="14"/>
  <c r="AX49" i="14"/>
  <c r="AW49" i="14"/>
  <c r="AV49" i="14"/>
  <c r="BA48" i="14"/>
  <c r="AZ48" i="14"/>
  <c r="AY48" i="14"/>
  <c r="AX48" i="14"/>
  <c r="AW48" i="14"/>
  <c r="AV48" i="14"/>
  <c r="BA47" i="14"/>
  <c r="AZ47" i="14"/>
  <c r="AY47" i="14"/>
  <c r="AX47" i="14"/>
  <c r="AW47" i="14"/>
  <c r="AV47" i="14"/>
  <c r="BA46" i="14"/>
  <c r="AZ46" i="14"/>
  <c r="AY46" i="14"/>
  <c r="AX46" i="14"/>
  <c r="AW46" i="14"/>
  <c r="AV46" i="14"/>
  <c r="BA45" i="14"/>
  <c r="AZ45" i="14"/>
  <c r="AY45" i="14"/>
  <c r="AX45" i="14"/>
  <c r="AW45" i="14"/>
  <c r="AV45" i="14"/>
  <c r="BA44" i="14"/>
  <c r="AZ44" i="14"/>
  <c r="AY44" i="14"/>
  <c r="AX44" i="14"/>
  <c r="AW44" i="14"/>
  <c r="AV44" i="14"/>
  <c r="BA43" i="14"/>
  <c r="AZ43" i="14"/>
  <c r="AY43" i="14"/>
  <c r="AX43" i="14"/>
  <c r="AW43" i="14"/>
  <c r="AV43" i="14"/>
  <c r="BA42" i="14"/>
  <c r="AZ42" i="14"/>
  <c r="AY42" i="14"/>
  <c r="AX42" i="14"/>
  <c r="AW42" i="14"/>
  <c r="AV42" i="14"/>
  <c r="BA41" i="14"/>
  <c r="AZ41" i="14"/>
  <c r="AY41" i="14"/>
  <c r="AX41" i="14"/>
  <c r="AW41" i="14"/>
  <c r="AV41" i="14"/>
  <c r="BA40" i="14"/>
  <c r="AZ40" i="14"/>
  <c r="AY40" i="14"/>
  <c r="AX40" i="14"/>
  <c r="AW40" i="14"/>
  <c r="AV40" i="14"/>
  <c r="BA39" i="14"/>
  <c r="AZ39" i="14"/>
  <c r="AY39" i="14"/>
  <c r="AX39" i="14"/>
  <c r="AW39" i="14"/>
  <c r="AV39" i="14"/>
  <c r="BA38" i="14"/>
  <c r="AZ38" i="14"/>
  <c r="AY38" i="14"/>
  <c r="AX38" i="14"/>
  <c r="AW38" i="14"/>
  <c r="AV38" i="14"/>
  <c r="BA37" i="14"/>
  <c r="AZ37" i="14"/>
  <c r="AY37" i="14"/>
  <c r="AX37" i="14"/>
  <c r="AW37" i="14"/>
  <c r="AV37" i="14"/>
  <c r="BA36" i="14"/>
  <c r="AZ36" i="14"/>
  <c r="AY36" i="14"/>
  <c r="AX36" i="14"/>
  <c r="AW36" i="14"/>
  <c r="AV36" i="14"/>
  <c r="BA35" i="14"/>
  <c r="AZ35" i="14"/>
  <c r="AY35" i="14"/>
  <c r="AX35" i="14"/>
  <c r="AW35" i="14"/>
  <c r="AV35" i="14"/>
  <c r="BA34" i="14"/>
  <c r="AZ34" i="14"/>
  <c r="AY34" i="14"/>
  <c r="AX34" i="14"/>
  <c r="AW34" i="14"/>
  <c r="AV34" i="14"/>
  <c r="BA33" i="14"/>
  <c r="AZ33" i="14"/>
  <c r="AY33" i="14"/>
  <c r="AX33" i="14"/>
  <c r="AW33" i="14"/>
  <c r="AV33" i="14"/>
  <c r="BA32" i="14"/>
  <c r="AZ32" i="14"/>
  <c r="AY32" i="14"/>
  <c r="AX32" i="14"/>
  <c r="AW32" i="14"/>
  <c r="AV32" i="14"/>
  <c r="BA31" i="14"/>
  <c r="AZ31" i="14"/>
  <c r="AY31" i="14"/>
  <c r="AX31" i="14"/>
  <c r="AW31" i="14"/>
  <c r="AV31" i="14"/>
  <c r="BA30" i="14"/>
  <c r="AZ30" i="14"/>
  <c r="AY30" i="14"/>
  <c r="AX30" i="14"/>
  <c r="AW30" i="14"/>
  <c r="AV30" i="14"/>
  <c r="BA29" i="14"/>
  <c r="AZ29" i="14"/>
  <c r="AY29" i="14"/>
  <c r="AX29" i="14"/>
  <c r="AW29" i="14"/>
  <c r="AV29" i="14"/>
  <c r="BA28" i="14"/>
  <c r="AZ28" i="14"/>
  <c r="AY28" i="14"/>
  <c r="AX28" i="14"/>
  <c r="AW28" i="14"/>
  <c r="AV28" i="14"/>
  <c r="BA27" i="14"/>
  <c r="AZ27" i="14"/>
  <c r="AY27" i="14"/>
  <c r="AX27" i="14"/>
  <c r="AW27" i="14"/>
  <c r="AV27" i="14"/>
  <c r="BA26" i="14"/>
  <c r="AZ26" i="14"/>
  <c r="AY26" i="14"/>
  <c r="AX26" i="14"/>
  <c r="AW26" i="14"/>
  <c r="AV26" i="14"/>
  <c r="BA25" i="14"/>
  <c r="AZ25" i="14"/>
  <c r="AY25" i="14"/>
  <c r="AX25" i="14"/>
  <c r="AW25" i="14"/>
  <c r="AV25" i="14"/>
  <c r="BA24" i="14"/>
  <c r="AZ24" i="14"/>
  <c r="AY24" i="14"/>
  <c r="AX24" i="14"/>
  <c r="AW24" i="14"/>
  <c r="AV24" i="14"/>
  <c r="BA23" i="14"/>
  <c r="AZ23" i="14"/>
  <c r="AY23" i="14"/>
  <c r="AX23" i="14"/>
  <c r="AW23" i="14"/>
  <c r="AV23" i="14"/>
  <c r="BA22" i="14"/>
  <c r="AZ22" i="14"/>
  <c r="AY22" i="14"/>
  <c r="AX22" i="14"/>
  <c r="AW22" i="14"/>
  <c r="AV22" i="14"/>
  <c r="BA21" i="14"/>
  <c r="AZ21" i="14"/>
  <c r="AY21" i="14"/>
  <c r="AX21" i="14"/>
  <c r="AW21" i="14"/>
  <c r="AV21" i="14"/>
  <c r="BA20" i="14"/>
  <c r="AZ20" i="14"/>
  <c r="AY20" i="14"/>
  <c r="AX20" i="14"/>
  <c r="AW20" i="14"/>
  <c r="AV20" i="14"/>
  <c r="BA19" i="14"/>
  <c r="AZ19" i="14"/>
  <c r="AY19" i="14"/>
  <c r="AX19" i="14"/>
  <c r="AW19" i="14"/>
  <c r="AV19" i="14"/>
  <c r="BA18" i="14"/>
  <c r="AZ18" i="14"/>
  <c r="AY18" i="14"/>
  <c r="AX18" i="14"/>
  <c r="AW18" i="14"/>
  <c r="AV18" i="14"/>
  <c r="BA17" i="14"/>
  <c r="AZ17" i="14"/>
  <c r="AY17" i="14"/>
  <c r="AX17" i="14"/>
  <c r="AW17" i="14"/>
  <c r="AV17" i="14"/>
  <c r="BA16" i="14"/>
  <c r="AZ16" i="14"/>
  <c r="AY16" i="14"/>
  <c r="AX16" i="14"/>
  <c r="AW16" i="14"/>
  <c r="AV16" i="14"/>
  <c r="BA15" i="14"/>
  <c r="AZ15" i="14"/>
  <c r="AY15" i="14"/>
  <c r="AX15" i="14"/>
  <c r="AW15" i="14"/>
  <c r="AV15" i="14"/>
  <c r="BA14" i="14"/>
  <c r="AZ14" i="14"/>
  <c r="AY14" i="14"/>
  <c r="AX14" i="14"/>
  <c r="AW14" i="14"/>
  <c r="AV14" i="14"/>
  <c r="BA13" i="14"/>
  <c r="AZ13" i="14"/>
  <c r="AY13" i="14"/>
  <c r="AX13" i="14"/>
  <c r="AW13" i="14"/>
  <c r="AV13" i="14"/>
  <c r="BA12" i="14"/>
  <c r="AZ12" i="14"/>
  <c r="AY12" i="14"/>
  <c r="AX12" i="14"/>
  <c r="AW12" i="14"/>
  <c r="AV12" i="14"/>
  <c r="BA11" i="14"/>
  <c r="AZ11" i="14"/>
  <c r="AY11" i="14"/>
  <c r="AX11" i="14"/>
  <c r="AW11" i="14"/>
  <c r="AV11" i="14"/>
  <c r="BA10" i="14"/>
  <c r="AZ10" i="14"/>
  <c r="AY10" i="14"/>
  <c r="AX10" i="14"/>
  <c r="AW10" i="14"/>
  <c r="AV10" i="14"/>
  <c r="BA113" i="13"/>
  <c r="AZ113" i="13"/>
  <c r="AY113" i="13"/>
  <c r="AX113" i="13"/>
  <c r="AW113" i="13"/>
  <c r="AV113" i="13"/>
  <c r="BA112" i="13"/>
  <c r="AZ112" i="13"/>
  <c r="AY112" i="13"/>
  <c r="AX112" i="13"/>
  <c r="AW112" i="13"/>
  <c r="AV112" i="13"/>
  <c r="BA111" i="13"/>
  <c r="AZ111" i="13"/>
  <c r="AY111" i="13"/>
  <c r="AX111" i="13"/>
  <c r="AW111" i="13"/>
  <c r="AV111" i="13"/>
  <c r="BA110" i="13"/>
  <c r="AZ110" i="13"/>
  <c r="AY110" i="13"/>
  <c r="AX110" i="13"/>
  <c r="AW110" i="13"/>
  <c r="AV110" i="13"/>
  <c r="BA109" i="13"/>
  <c r="AZ109" i="13"/>
  <c r="AY109" i="13"/>
  <c r="AX109" i="13"/>
  <c r="AW109" i="13"/>
  <c r="AV109" i="13"/>
  <c r="BA108" i="13"/>
  <c r="AZ108" i="13"/>
  <c r="AY108" i="13"/>
  <c r="AX108" i="13"/>
  <c r="AW108" i="13"/>
  <c r="AV108" i="13"/>
  <c r="BA107" i="13"/>
  <c r="AZ107" i="13"/>
  <c r="AY107" i="13"/>
  <c r="AX107" i="13"/>
  <c r="AW107" i="13"/>
  <c r="AV107" i="13"/>
  <c r="BA106" i="13"/>
  <c r="AZ106" i="13"/>
  <c r="AY106" i="13"/>
  <c r="AX106" i="13"/>
  <c r="AW106" i="13"/>
  <c r="AV106" i="13"/>
  <c r="BA105" i="13"/>
  <c r="AZ105" i="13"/>
  <c r="AY105" i="13"/>
  <c r="AX105" i="13"/>
  <c r="AW105" i="13"/>
  <c r="AV105" i="13"/>
  <c r="BA104" i="13"/>
  <c r="AZ104" i="13"/>
  <c r="AY104" i="13"/>
  <c r="AX104" i="13"/>
  <c r="AW104" i="13"/>
  <c r="AV104" i="13"/>
  <c r="BA103" i="13"/>
  <c r="AZ103" i="13"/>
  <c r="AY103" i="13"/>
  <c r="AX103" i="13"/>
  <c r="AW103" i="13"/>
  <c r="AV103" i="13"/>
  <c r="BA102" i="13"/>
  <c r="AZ102" i="13"/>
  <c r="AY102" i="13"/>
  <c r="AX102" i="13"/>
  <c r="AW102" i="13"/>
  <c r="AV102" i="13"/>
  <c r="BA101" i="13"/>
  <c r="AZ101" i="13"/>
  <c r="AY101" i="13"/>
  <c r="AX101" i="13"/>
  <c r="AW101" i="13"/>
  <c r="AV101" i="13"/>
  <c r="BA100" i="13"/>
  <c r="AZ100" i="13"/>
  <c r="AY100" i="13"/>
  <c r="AX100" i="13"/>
  <c r="AW100" i="13"/>
  <c r="AV100" i="13"/>
  <c r="BA99" i="13"/>
  <c r="AZ99" i="13"/>
  <c r="AY99" i="13"/>
  <c r="AX99" i="13"/>
  <c r="AW99" i="13"/>
  <c r="AV99" i="13"/>
  <c r="BA98" i="13"/>
  <c r="AZ98" i="13"/>
  <c r="AY98" i="13"/>
  <c r="AX98" i="13"/>
  <c r="AW98" i="13"/>
  <c r="AV98" i="13"/>
  <c r="BA97" i="13"/>
  <c r="AZ97" i="13"/>
  <c r="AY97" i="13"/>
  <c r="AX97" i="13"/>
  <c r="AW97" i="13"/>
  <c r="AV97" i="13"/>
  <c r="BA96" i="13"/>
  <c r="AZ96" i="13"/>
  <c r="AY96" i="13"/>
  <c r="AX96" i="13"/>
  <c r="AW96" i="13"/>
  <c r="AV96" i="13"/>
  <c r="BA95" i="13"/>
  <c r="AZ95" i="13"/>
  <c r="AY95" i="13"/>
  <c r="AX95" i="13"/>
  <c r="AW95" i="13"/>
  <c r="AV95" i="13"/>
  <c r="BA94" i="13"/>
  <c r="AZ94" i="13"/>
  <c r="AY94" i="13"/>
  <c r="AX94" i="13"/>
  <c r="AW94" i="13"/>
  <c r="AV94" i="13"/>
  <c r="BA93" i="13"/>
  <c r="AZ93" i="13"/>
  <c r="AY93" i="13"/>
  <c r="AX93" i="13"/>
  <c r="AW93" i="13"/>
  <c r="AV93" i="13"/>
  <c r="BA92" i="13"/>
  <c r="AZ92" i="13"/>
  <c r="AY92" i="13"/>
  <c r="AX92" i="13"/>
  <c r="AW92" i="13"/>
  <c r="AV92" i="13"/>
  <c r="BA91" i="13"/>
  <c r="AZ91" i="13"/>
  <c r="AY91" i="13"/>
  <c r="AX91" i="13"/>
  <c r="AW91" i="13"/>
  <c r="AV91" i="13"/>
  <c r="BA90" i="13"/>
  <c r="AZ90" i="13"/>
  <c r="AY90" i="13"/>
  <c r="AX90" i="13"/>
  <c r="AW90" i="13"/>
  <c r="AV90" i="13"/>
  <c r="BA89" i="13"/>
  <c r="AZ89" i="13"/>
  <c r="AY89" i="13"/>
  <c r="AX89" i="13"/>
  <c r="AW89" i="13"/>
  <c r="AV89" i="13"/>
  <c r="BA88" i="13"/>
  <c r="AZ88" i="13"/>
  <c r="AY88" i="13"/>
  <c r="AX88" i="13"/>
  <c r="AW88" i="13"/>
  <c r="AV88" i="13"/>
  <c r="BA87" i="13"/>
  <c r="AZ87" i="13"/>
  <c r="AY87" i="13"/>
  <c r="AX87" i="13"/>
  <c r="AW87" i="13"/>
  <c r="AV87" i="13"/>
  <c r="BA86" i="13"/>
  <c r="AZ86" i="13"/>
  <c r="AY86" i="13"/>
  <c r="AX86" i="13"/>
  <c r="AW86" i="13"/>
  <c r="AV86" i="13"/>
  <c r="BA85" i="13"/>
  <c r="AZ85" i="13"/>
  <c r="AY85" i="13"/>
  <c r="AX85" i="13"/>
  <c r="AW85" i="13"/>
  <c r="AV85" i="13"/>
  <c r="BA84" i="13"/>
  <c r="AZ84" i="13"/>
  <c r="AY84" i="13"/>
  <c r="AX84" i="13"/>
  <c r="AW84" i="13"/>
  <c r="AV84" i="13"/>
  <c r="BA83" i="13"/>
  <c r="AZ83" i="13"/>
  <c r="AY83" i="13"/>
  <c r="AX83" i="13"/>
  <c r="AW83" i="13"/>
  <c r="AV83" i="13"/>
  <c r="BA82" i="13"/>
  <c r="AZ82" i="13"/>
  <c r="AY82" i="13"/>
  <c r="AX82" i="13"/>
  <c r="AW82" i="13"/>
  <c r="AV82" i="13"/>
  <c r="BA81" i="13"/>
  <c r="AZ81" i="13"/>
  <c r="AY81" i="13"/>
  <c r="AX81" i="13"/>
  <c r="AW81" i="13"/>
  <c r="AV81" i="13"/>
  <c r="BA80" i="13"/>
  <c r="AZ80" i="13"/>
  <c r="AY80" i="13"/>
  <c r="AX80" i="13"/>
  <c r="AW80" i="13"/>
  <c r="AV80" i="13"/>
  <c r="BA79" i="13"/>
  <c r="AZ79" i="13"/>
  <c r="AY79" i="13"/>
  <c r="AX79" i="13"/>
  <c r="AW79" i="13"/>
  <c r="AV79" i="13"/>
  <c r="BA78" i="13"/>
  <c r="AZ78" i="13"/>
  <c r="AY78" i="13"/>
  <c r="AX78" i="13"/>
  <c r="AW78" i="13"/>
  <c r="AV78" i="13"/>
  <c r="BA77" i="13"/>
  <c r="AZ77" i="13"/>
  <c r="AY77" i="13"/>
  <c r="AX77" i="13"/>
  <c r="AW77" i="13"/>
  <c r="AV77" i="13"/>
  <c r="BA76" i="13"/>
  <c r="AZ76" i="13"/>
  <c r="AY76" i="13"/>
  <c r="AX76" i="13"/>
  <c r="AW76" i="13"/>
  <c r="AV76" i="13"/>
  <c r="BA75" i="13"/>
  <c r="AZ75" i="13"/>
  <c r="AY75" i="13"/>
  <c r="AX75" i="13"/>
  <c r="AW75" i="13"/>
  <c r="AV75" i="13"/>
  <c r="BA74" i="13"/>
  <c r="AZ74" i="13"/>
  <c r="AY74" i="13"/>
  <c r="AX74" i="13"/>
  <c r="AW74" i="13"/>
  <c r="AV74" i="13"/>
  <c r="BA73" i="13"/>
  <c r="AZ73" i="13"/>
  <c r="AY73" i="13"/>
  <c r="AX73" i="13"/>
  <c r="AW73" i="13"/>
  <c r="AV73" i="13"/>
  <c r="BA72" i="13"/>
  <c r="AZ72" i="13"/>
  <c r="AY72" i="13"/>
  <c r="AX72" i="13"/>
  <c r="AW72" i="13"/>
  <c r="AV72" i="13"/>
  <c r="BA71" i="13"/>
  <c r="AZ71" i="13"/>
  <c r="AY71" i="13"/>
  <c r="AX71" i="13"/>
  <c r="AW71" i="13"/>
  <c r="AV71" i="13"/>
  <c r="BA70" i="13"/>
  <c r="AZ70" i="13"/>
  <c r="AY70" i="13"/>
  <c r="AX70" i="13"/>
  <c r="AW70" i="13"/>
  <c r="AV70" i="13"/>
  <c r="BA69" i="13"/>
  <c r="AZ69" i="13"/>
  <c r="AY69" i="13"/>
  <c r="AX69" i="13"/>
  <c r="AW69" i="13"/>
  <c r="AV69" i="13"/>
  <c r="BA68" i="13"/>
  <c r="AZ68" i="13"/>
  <c r="AY68" i="13"/>
  <c r="AX68" i="13"/>
  <c r="AW68" i="13"/>
  <c r="AV68" i="13"/>
  <c r="BA67" i="13"/>
  <c r="AZ67" i="13"/>
  <c r="AY67" i="13"/>
  <c r="AX67" i="13"/>
  <c r="AW67" i="13"/>
  <c r="AV67" i="13"/>
  <c r="BA66" i="13"/>
  <c r="AZ66" i="13"/>
  <c r="AY66" i="13"/>
  <c r="AX66" i="13"/>
  <c r="AW66" i="13"/>
  <c r="AV66" i="13"/>
  <c r="BA65" i="13"/>
  <c r="AZ65" i="13"/>
  <c r="AY65" i="13"/>
  <c r="AX65" i="13"/>
  <c r="AW65" i="13"/>
  <c r="AV65" i="13"/>
  <c r="BA64" i="13"/>
  <c r="AZ64" i="13"/>
  <c r="AY64" i="13"/>
  <c r="AX64" i="13"/>
  <c r="AW64" i="13"/>
  <c r="AV64" i="13"/>
  <c r="BA63" i="13"/>
  <c r="AZ63" i="13"/>
  <c r="AY63" i="13"/>
  <c r="AX63" i="13"/>
  <c r="AW63" i="13"/>
  <c r="AV63" i="13"/>
  <c r="BA62" i="13"/>
  <c r="AZ62" i="13"/>
  <c r="AY62" i="13"/>
  <c r="AX62" i="13"/>
  <c r="AW62" i="13"/>
  <c r="AV62" i="13"/>
  <c r="BA61" i="13"/>
  <c r="AZ61" i="13"/>
  <c r="AY61" i="13"/>
  <c r="AX61" i="13"/>
  <c r="AW61" i="13"/>
  <c r="AV61" i="13"/>
  <c r="BA60" i="13"/>
  <c r="AZ60" i="13"/>
  <c r="AY60" i="13"/>
  <c r="AX60" i="13"/>
  <c r="AW60" i="13"/>
  <c r="AV60" i="13"/>
  <c r="BA59" i="13"/>
  <c r="AZ59" i="13"/>
  <c r="AY59" i="13"/>
  <c r="AX59" i="13"/>
  <c r="AW59" i="13"/>
  <c r="AV59" i="13"/>
  <c r="BA58" i="13"/>
  <c r="AZ58" i="13"/>
  <c r="AY58" i="13"/>
  <c r="AX58" i="13"/>
  <c r="AW58" i="13"/>
  <c r="AV58" i="13"/>
  <c r="BA57" i="13"/>
  <c r="AZ57" i="13"/>
  <c r="AY57" i="13"/>
  <c r="AX57" i="13"/>
  <c r="AW57" i="13"/>
  <c r="AV57" i="13"/>
  <c r="BA56" i="13"/>
  <c r="AZ56" i="13"/>
  <c r="AY56" i="13"/>
  <c r="AX56" i="13"/>
  <c r="AW56" i="13"/>
  <c r="AV56" i="13"/>
  <c r="BA55" i="13"/>
  <c r="AZ55" i="13"/>
  <c r="AY55" i="13"/>
  <c r="AX55" i="13"/>
  <c r="AW55" i="13"/>
  <c r="AV55" i="13"/>
  <c r="BA54" i="13"/>
  <c r="AZ54" i="13"/>
  <c r="AY54" i="13"/>
  <c r="AX54" i="13"/>
  <c r="AW54" i="13"/>
  <c r="AV54" i="13"/>
  <c r="BA53" i="13"/>
  <c r="AZ53" i="13"/>
  <c r="AY53" i="13"/>
  <c r="AX53" i="13"/>
  <c r="AW53" i="13"/>
  <c r="AV53" i="13"/>
  <c r="BA52" i="13"/>
  <c r="AZ52" i="13"/>
  <c r="AY52" i="13"/>
  <c r="AX52" i="13"/>
  <c r="AW52" i="13"/>
  <c r="AV52" i="13"/>
  <c r="BA51" i="13"/>
  <c r="AZ51" i="13"/>
  <c r="AY51" i="13"/>
  <c r="AX51" i="13"/>
  <c r="AW51" i="13"/>
  <c r="AV51" i="13"/>
  <c r="BA50" i="13"/>
  <c r="AZ50" i="13"/>
  <c r="AY50" i="13"/>
  <c r="AX50" i="13"/>
  <c r="AW50" i="13"/>
  <c r="AV50" i="13"/>
  <c r="BA49" i="13"/>
  <c r="AZ49" i="13"/>
  <c r="AY49" i="13"/>
  <c r="AX49" i="13"/>
  <c r="AW49" i="13"/>
  <c r="AV49" i="13"/>
  <c r="BA48" i="13"/>
  <c r="AZ48" i="13"/>
  <c r="AY48" i="13"/>
  <c r="AX48" i="13"/>
  <c r="AW48" i="13"/>
  <c r="AV48" i="13"/>
  <c r="BA47" i="13"/>
  <c r="AZ47" i="13"/>
  <c r="AY47" i="13"/>
  <c r="AX47" i="13"/>
  <c r="AW47" i="13"/>
  <c r="AV47" i="13"/>
  <c r="BA46" i="13"/>
  <c r="AZ46" i="13"/>
  <c r="AY46" i="13"/>
  <c r="AX46" i="13"/>
  <c r="AW46" i="13"/>
  <c r="AV46" i="13"/>
  <c r="BA45" i="13"/>
  <c r="AZ45" i="13"/>
  <c r="AY45" i="13"/>
  <c r="AX45" i="13"/>
  <c r="AW45" i="13"/>
  <c r="AV45" i="13"/>
  <c r="BA44" i="13"/>
  <c r="AZ44" i="13"/>
  <c r="AY44" i="13"/>
  <c r="AX44" i="13"/>
  <c r="AW44" i="13"/>
  <c r="AV44" i="13"/>
  <c r="BA43" i="13"/>
  <c r="AZ43" i="13"/>
  <c r="AY43" i="13"/>
  <c r="AX43" i="13"/>
  <c r="AW43" i="13"/>
  <c r="AV43" i="13"/>
  <c r="BA42" i="13"/>
  <c r="AZ42" i="13"/>
  <c r="AY42" i="13"/>
  <c r="AX42" i="13"/>
  <c r="AW42" i="13"/>
  <c r="AV42" i="13"/>
  <c r="BA41" i="13"/>
  <c r="AZ41" i="13"/>
  <c r="AY41" i="13"/>
  <c r="AX41" i="13"/>
  <c r="AW41" i="13"/>
  <c r="AV41" i="13"/>
  <c r="BA40" i="13"/>
  <c r="AZ40" i="13"/>
  <c r="AY40" i="13"/>
  <c r="AX40" i="13"/>
  <c r="AW40" i="13"/>
  <c r="AV40" i="13"/>
  <c r="BA39" i="13"/>
  <c r="AZ39" i="13"/>
  <c r="AY39" i="13"/>
  <c r="AX39" i="13"/>
  <c r="AW39" i="13"/>
  <c r="AV39" i="13"/>
  <c r="BA38" i="13"/>
  <c r="AZ38" i="13"/>
  <c r="AY38" i="13"/>
  <c r="AX38" i="13"/>
  <c r="AW38" i="13"/>
  <c r="AV38" i="13"/>
  <c r="BA37" i="13"/>
  <c r="AZ37" i="13"/>
  <c r="AY37" i="13"/>
  <c r="AX37" i="13"/>
  <c r="AW37" i="13"/>
  <c r="AV37" i="13"/>
  <c r="BA36" i="13"/>
  <c r="AZ36" i="13"/>
  <c r="AY36" i="13"/>
  <c r="AX36" i="13"/>
  <c r="AW36" i="13"/>
  <c r="AV36" i="13"/>
  <c r="BA35" i="13"/>
  <c r="AZ35" i="13"/>
  <c r="AY35" i="13"/>
  <c r="AX35" i="13"/>
  <c r="AW35" i="13"/>
  <c r="AV35" i="13"/>
  <c r="BA34" i="13"/>
  <c r="AZ34" i="13"/>
  <c r="AY34" i="13"/>
  <c r="AX34" i="13"/>
  <c r="AW34" i="13"/>
  <c r="AV34" i="13"/>
  <c r="BA33" i="13"/>
  <c r="AZ33" i="13"/>
  <c r="AY33" i="13"/>
  <c r="AX33" i="13"/>
  <c r="AW33" i="13"/>
  <c r="AV33" i="13"/>
  <c r="BA32" i="13"/>
  <c r="AZ32" i="13"/>
  <c r="AY32" i="13"/>
  <c r="AX32" i="13"/>
  <c r="AW32" i="13"/>
  <c r="AV32" i="13"/>
  <c r="BA31" i="13"/>
  <c r="AZ31" i="13"/>
  <c r="AY31" i="13"/>
  <c r="AX31" i="13"/>
  <c r="AW31" i="13"/>
  <c r="AV31" i="13"/>
  <c r="BA30" i="13"/>
  <c r="AZ30" i="13"/>
  <c r="AY30" i="13"/>
  <c r="AX30" i="13"/>
  <c r="AW30" i="13"/>
  <c r="AV30" i="13"/>
  <c r="BA29" i="13"/>
  <c r="AZ29" i="13"/>
  <c r="AY29" i="13"/>
  <c r="AX29" i="13"/>
  <c r="AW29" i="13"/>
  <c r="AV29" i="13"/>
  <c r="BA28" i="13"/>
  <c r="AZ28" i="13"/>
  <c r="AY28" i="13"/>
  <c r="AX28" i="13"/>
  <c r="AW28" i="13"/>
  <c r="AV28" i="13"/>
  <c r="BA27" i="13"/>
  <c r="AZ27" i="13"/>
  <c r="AY27" i="13"/>
  <c r="AX27" i="13"/>
  <c r="AW27" i="13"/>
  <c r="AV27" i="13"/>
  <c r="BA26" i="13"/>
  <c r="AZ26" i="13"/>
  <c r="AY26" i="13"/>
  <c r="AX26" i="13"/>
  <c r="AW26" i="13"/>
  <c r="AV26" i="13"/>
  <c r="BA25" i="13"/>
  <c r="AZ25" i="13"/>
  <c r="AY25" i="13"/>
  <c r="AX25" i="13"/>
  <c r="AW25" i="13"/>
  <c r="AV25" i="13"/>
  <c r="BA24" i="13"/>
  <c r="AZ24" i="13"/>
  <c r="AY24" i="13"/>
  <c r="AX24" i="13"/>
  <c r="AW24" i="13"/>
  <c r="AV24" i="13"/>
  <c r="BA23" i="13"/>
  <c r="AZ23" i="13"/>
  <c r="AY23" i="13"/>
  <c r="AX23" i="13"/>
  <c r="AW23" i="13"/>
  <c r="AV23" i="13"/>
  <c r="BA22" i="13"/>
  <c r="AZ22" i="13"/>
  <c r="AY22" i="13"/>
  <c r="AX22" i="13"/>
  <c r="AW22" i="13"/>
  <c r="AV22" i="13"/>
  <c r="BA21" i="13"/>
  <c r="AZ21" i="13"/>
  <c r="AY21" i="13"/>
  <c r="AX21" i="13"/>
  <c r="AW21" i="13"/>
  <c r="AV21" i="13"/>
  <c r="BA20" i="13"/>
  <c r="AZ20" i="13"/>
  <c r="AY20" i="13"/>
  <c r="AX20" i="13"/>
  <c r="AW20" i="13"/>
  <c r="AV20" i="13"/>
  <c r="BA19" i="13"/>
  <c r="AZ19" i="13"/>
  <c r="AY19" i="13"/>
  <c r="AX19" i="13"/>
  <c r="AW19" i="13"/>
  <c r="AV19" i="13"/>
  <c r="BA18" i="13"/>
  <c r="AZ18" i="13"/>
  <c r="AY18" i="13"/>
  <c r="AX18" i="13"/>
  <c r="AW18" i="13"/>
  <c r="AV18" i="13"/>
  <c r="BA17" i="13"/>
  <c r="AZ17" i="13"/>
  <c r="AY17" i="13"/>
  <c r="AX17" i="13"/>
  <c r="AW17" i="13"/>
  <c r="AV17" i="13"/>
  <c r="BA16" i="13"/>
  <c r="AZ16" i="13"/>
  <c r="AY16" i="13"/>
  <c r="AX16" i="13"/>
  <c r="AW16" i="13"/>
  <c r="AV16" i="13"/>
  <c r="BA15" i="13"/>
  <c r="AZ15" i="13"/>
  <c r="AY15" i="13"/>
  <c r="AX15" i="13"/>
  <c r="AW15" i="13"/>
  <c r="AV15" i="13"/>
  <c r="BA14" i="13"/>
  <c r="AZ14" i="13"/>
  <c r="AY14" i="13"/>
  <c r="AX14" i="13"/>
  <c r="AW14" i="13"/>
  <c r="AV14" i="13"/>
  <c r="BA13" i="13"/>
  <c r="AZ13" i="13"/>
  <c r="AY13" i="13"/>
  <c r="AX13" i="13"/>
  <c r="AW13" i="13"/>
  <c r="AV13" i="13"/>
  <c r="BA12" i="13"/>
  <c r="AZ12" i="13"/>
  <c r="AY12" i="13"/>
  <c r="AX12" i="13"/>
  <c r="AW12" i="13"/>
  <c r="AV12" i="13"/>
  <c r="BA11" i="13"/>
  <c r="AZ11" i="13"/>
  <c r="AY11" i="13"/>
  <c r="AX11" i="13"/>
  <c r="AW11" i="13"/>
  <c r="AV11" i="13"/>
  <c r="BA10" i="13"/>
  <c r="AZ10" i="13"/>
  <c r="AY10" i="13"/>
  <c r="AX10" i="13"/>
  <c r="AW10" i="13"/>
  <c r="AV10" i="13"/>
  <c r="AV11" i="12"/>
  <c r="AW11" i="12"/>
  <c r="AX11" i="12"/>
  <c r="AY11" i="12"/>
  <c r="AZ11" i="12"/>
  <c r="BA11" i="12"/>
  <c r="AV12" i="12"/>
  <c r="AW12" i="12"/>
  <c r="AX12" i="12"/>
  <c r="AY12" i="12"/>
  <c r="AZ12" i="12"/>
  <c r="BA12" i="12"/>
  <c r="AV13" i="12"/>
  <c r="AW13" i="12"/>
  <c r="AX13" i="12"/>
  <c r="AY13" i="12"/>
  <c r="AZ13" i="12"/>
  <c r="BA13" i="12"/>
  <c r="AV14" i="12"/>
  <c r="AW14" i="12"/>
  <c r="AX14" i="12"/>
  <c r="AY14" i="12"/>
  <c r="AZ14" i="12"/>
  <c r="BA14" i="12"/>
  <c r="AV15" i="12"/>
  <c r="AW15" i="12"/>
  <c r="AX15" i="12"/>
  <c r="AY15" i="12"/>
  <c r="AZ15" i="12"/>
  <c r="BA15" i="12"/>
  <c r="AV16" i="12"/>
  <c r="AW16" i="12"/>
  <c r="AX16" i="12"/>
  <c r="AY16" i="12"/>
  <c r="AZ16" i="12"/>
  <c r="BA16" i="12"/>
  <c r="AV17" i="12"/>
  <c r="AW17" i="12"/>
  <c r="AX17" i="12"/>
  <c r="AY17" i="12"/>
  <c r="AZ17" i="12"/>
  <c r="BA17" i="12"/>
  <c r="AV18" i="12"/>
  <c r="AW18" i="12"/>
  <c r="AX18" i="12"/>
  <c r="AY18" i="12"/>
  <c r="AZ18" i="12"/>
  <c r="BA18" i="12"/>
  <c r="AV19" i="12"/>
  <c r="AW19" i="12"/>
  <c r="AX19" i="12"/>
  <c r="AY19" i="12"/>
  <c r="AZ19" i="12"/>
  <c r="BA19" i="12"/>
  <c r="AV20" i="12"/>
  <c r="AW20" i="12"/>
  <c r="AX20" i="12"/>
  <c r="AY20" i="12"/>
  <c r="AZ20" i="12"/>
  <c r="BA20" i="12"/>
  <c r="AV21" i="12"/>
  <c r="AW21" i="12"/>
  <c r="AX21" i="12"/>
  <c r="AY21" i="12"/>
  <c r="AZ21" i="12"/>
  <c r="BA21" i="12"/>
  <c r="AV22" i="12"/>
  <c r="AW22" i="12"/>
  <c r="AX22" i="12"/>
  <c r="AY22" i="12"/>
  <c r="AZ22" i="12"/>
  <c r="BA22" i="12"/>
  <c r="AV23" i="12"/>
  <c r="AW23" i="12"/>
  <c r="AX23" i="12"/>
  <c r="AY23" i="12"/>
  <c r="AZ23" i="12"/>
  <c r="BA23" i="12"/>
  <c r="AV24" i="12"/>
  <c r="AW24" i="12"/>
  <c r="AX24" i="12"/>
  <c r="AY24" i="12"/>
  <c r="AZ24" i="12"/>
  <c r="BA24" i="12"/>
  <c r="AV25" i="12"/>
  <c r="AW25" i="12"/>
  <c r="AX25" i="12"/>
  <c r="AY25" i="12"/>
  <c r="AZ25" i="12"/>
  <c r="BA25" i="12"/>
  <c r="AV26" i="12"/>
  <c r="AW26" i="12"/>
  <c r="AX26" i="12"/>
  <c r="AY26" i="12"/>
  <c r="AZ26" i="12"/>
  <c r="BA26" i="12"/>
  <c r="AV27" i="12"/>
  <c r="AW27" i="12"/>
  <c r="AX27" i="12"/>
  <c r="AY27" i="12"/>
  <c r="AZ27" i="12"/>
  <c r="BA27" i="12"/>
  <c r="AV28" i="12"/>
  <c r="AW28" i="12"/>
  <c r="AX28" i="12"/>
  <c r="AY28" i="12"/>
  <c r="AZ28" i="12"/>
  <c r="BA28" i="12"/>
  <c r="AV29" i="12"/>
  <c r="AW29" i="12"/>
  <c r="AX29" i="12"/>
  <c r="AY29" i="12"/>
  <c r="AZ29" i="12"/>
  <c r="BA29" i="12"/>
  <c r="AV30" i="12"/>
  <c r="AW30" i="12"/>
  <c r="AX30" i="12"/>
  <c r="AY30" i="12"/>
  <c r="AZ30" i="12"/>
  <c r="BA30" i="12"/>
  <c r="AV31" i="12"/>
  <c r="AW31" i="12"/>
  <c r="AX31" i="12"/>
  <c r="AY31" i="12"/>
  <c r="AZ31" i="12"/>
  <c r="BA31" i="12"/>
  <c r="AV32" i="12"/>
  <c r="AW32" i="12"/>
  <c r="AX32" i="12"/>
  <c r="AY32" i="12"/>
  <c r="AZ32" i="12"/>
  <c r="BA32" i="12"/>
  <c r="AV33" i="12"/>
  <c r="AW33" i="12"/>
  <c r="AX33" i="12"/>
  <c r="AY33" i="12"/>
  <c r="AZ33" i="12"/>
  <c r="BA33" i="12"/>
  <c r="AV34" i="12"/>
  <c r="AW34" i="12"/>
  <c r="AX34" i="12"/>
  <c r="AY34" i="12"/>
  <c r="AZ34" i="12"/>
  <c r="BA34" i="12"/>
  <c r="AV35" i="12"/>
  <c r="AW35" i="12"/>
  <c r="AX35" i="12"/>
  <c r="AY35" i="12"/>
  <c r="AZ35" i="12"/>
  <c r="BA35" i="12"/>
  <c r="AV36" i="12"/>
  <c r="AW36" i="12"/>
  <c r="AX36" i="12"/>
  <c r="AY36" i="12"/>
  <c r="AZ36" i="12"/>
  <c r="BA36" i="12"/>
  <c r="AV37" i="12"/>
  <c r="AW37" i="12"/>
  <c r="AX37" i="12"/>
  <c r="AY37" i="12"/>
  <c r="AZ37" i="12"/>
  <c r="BA37" i="12"/>
  <c r="AV38" i="12"/>
  <c r="AW38" i="12"/>
  <c r="AX38" i="12"/>
  <c r="AY38" i="12"/>
  <c r="AZ38" i="12"/>
  <c r="BA38" i="12"/>
  <c r="AV39" i="12"/>
  <c r="AW39" i="12"/>
  <c r="AX39" i="12"/>
  <c r="AY39" i="12"/>
  <c r="AZ39" i="12"/>
  <c r="BA39" i="12"/>
  <c r="AV40" i="12"/>
  <c r="AW40" i="12"/>
  <c r="AX40" i="12"/>
  <c r="AY40" i="12"/>
  <c r="AZ40" i="12"/>
  <c r="BA40" i="12"/>
  <c r="AV41" i="12"/>
  <c r="AW41" i="12"/>
  <c r="AX41" i="12"/>
  <c r="AY41" i="12"/>
  <c r="AZ41" i="12"/>
  <c r="BA41" i="12"/>
  <c r="AV42" i="12"/>
  <c r="AW42" i="12"/>
  <c r="AX42" i="12"/>
  <c r="AY42" i="12"/>
  <c r="AZ42" i="12"/>
  <c r="BA42" i="12"/>
  <c r="AV43" i="12"/>
  <c r="AW43" i="12"/>
  <c r="AX43" i="12"/>
  <c r="AY43" i="12"/>
  <c r="AZ43" i="12"/>
  <c r="BA43" i="12"/>
  <c r="AV44" i="12"/>
  <c r="AW44" i="12"/>
  <c r="AX44" i="12"/>
  <c r="AY44" i="12"/>
  <c r="AZ44" i="12"/>
  <c r="BA44" i="12"/>
  <c r="AV45" i="12"/>
  <c r="AW45" i="12"/>
  <c r="AX45" i="12"/>
  <c r="AY45" i="12"/>
  <c r="AZ45" i="12"/>
  <c r="BA45" i="12"/>
  <c r="AV46" i="12"/>
  <c r="AW46" i="12"/>
  <c r="AX46" i="12"/>
  <c r="AY46" i="12"/>
  <c r="AZ46" i="12"/>
  <c r="BA46" i="12"/>
  <c r="AV47" i="12"/>
  <c r="AW47" i="12"/>
  <c r="AX47" i="12"/>
  <c r="AY47" i="12"/>
  <c r="AZ47" i="12"/>
  <c r="BA47" i="12"/>
  <c r="AV48" i="12"/>
  <c r="AW48" i="12"/>
  <c r="AX48" i="12"/>
  <c r="AY48" i="12"/>
  <c r="AZ48" i="12"/>
  <c r="BA48" i="12"/>
  <c r="AV49" i="12"/>
  <c r="AW49" i="12"/>
  <c r="AX49" i="12"/>
  <c r="AY49" i="12"/>
  <c r="AZ49" i="12"/>
  <c r="BA49" i="12"/>
  <c r="AV50" i="12"/>
  <c r="AW50" i="12"/>
  <c r="AX50" i="12"/>
  <c r="AY50" i="12"/>
  <c r="AZ50" i="12"/>
  <c r="BA50" i="12"/>
  <c r="AV51" i="12"/>
  <c r="AW51" i="12"/>
  <c r="AX51" i="12"/>
  <c r="AY51" i="12"/>
  <c r="AZ51" i="12"/>
  <c r="BA51" i="12"/>
  <c r="AV52" i="12"/>
  <c r="AW52" i="12"/>
  <c r="AX52" i="12"/>
  <c r="AY52" i="12"/>
  <c r="AZ52" i="12"/>
  <c r="BA52" i="12"/>
  <c r="AV53" i="12"/>
  <c r="AW53" i="12"/>
  <c r="AX53" i="12"/>
  <c r="AY53" i="12"/>
  <c r="AZ53" i="12"/>
  <c r="BA53" i="12"/>
  <c r="AV54" i="12"/>
  <c r="AW54" i="12"/>
  <c r="AX54" i="12"/>
  <c r="AY54" i="12"/>
  <c r="AZ54" i="12"/>
  <c r="BA54" i="12"/>
  <c r="AV55" i="12"/>
  <c r="AW55" i="12"/>
  <c r="AX55" i="12"/>
  <c r="AY55" i="12"/>
  <c r="AZ55" i="12"/>
  <c r="BA55" i="12"/>
  <c r="AV56" i="12"/>
  <c r="AW56" i="12"/>
  <c r="AX56" i="12"/>
  <c r="AY56" i="12"/>
  <c r="AZ56" i="12"/>
  <c r="BA56" i="12"/>
  <c r="AV57" i="12"/>
  <c r="AW57" i="12"/>
  <c r="AX57" i="12"/>
  <c r="AY57" i="12"/>
  <c r="AZ57" i="12"/>
  <c r="BA57" i="12"/>
  <c r="AV58" i="12"/>
  <c r="AW58" i="12"/>
  <c r="AX58" i="12"/>
  <c r="AY58" i="12"/>
  <c r="AZ58" i="12"/>
  <c r="BA58" i="12"/>
  <c r="AV59" i="12"/>
  <c r="AW59" i="12"/>
  <c r="AX59" i="12"/>
  <c r="AY59" i="12"/>
  <c r="AZ59" i="12"/>
  <c r="BA59" i="12"/>
  <c r="AV60" i="12"/>
  <c r="AW60" i="12"/>
  <c r="AX60" i="12"/>
  <c r="AY60" i="12"/>
  <c r="AZ60" i="12"/>
  <c r="BA60" i="12"/>
  <c r="AV61" i="12"/>
  <c r="AW61" i="12"/>
  <c r="AX61" i="12"/>
  <c r="AY61" i="12"/>
  <c r="AZ61" i="12"/>
  <c r="BA61" i="12"/>
  <c r="AV62" i="12"/>
  <c r="AW62" i="12"/>
  <c r="AX62" i="12"/>
  <c r="AY62" i="12"/>
  <c r="AZ62" i="12"/>
  <c r="BA62" i="12"/>
  <c r="AV63" i="12"/>
  <c r="AW63" i="12"/>
  <c r="AX63" i="12"/>
  <c r="AY63" i="12"/>
  <c r="AZ63" i="12"/>
  <c r="BA63" i="12"/>
  <c r="AV64" i="12"/>
  <c r="AW64" i="12"/>
  <c r="AX64" i="12"/>
  <c r="AY64" i="12"/>
  <c r="AZ64" i="12"/>
  <c r="BA64" i="12"/>
  <c r="AV65" i="12"/>
  <c r="AW65" i="12"/>
  <c r="AX65" i="12"/>
  <c r="AY65" i="12"/>
  <c r="AZ65" i="12"/>
  <c r="BA65" i="12"/>
  <c r="AV66" i="12"/>
  <c r="AW66" i="12"/>
  <c r="AX66" i="12"/>
  <c r="AY66" i="12"/>
  <c r="AZ66" i="12"/>
  <c r="BA66" i="12"/>
  <c r="AV67" i="12"/>
  <c r="AW67" i="12"/>
  <c r="AX67" i="12"/>
  <c r="AY67" i="12"/>
  <c r="AZ67" i="12"/>
  <c r="BA67" i="12"/>
  <c r="AV68" i="12"/>
  <c r="AW68" i="12"/>
  <c r="AX68" i="12"/>
  <c r="AY68" i="12"/>
  <c r="AZ68" i="12"/>
  <c r="BA68" i="12"/>
  <c r="AV69" i="12"/>
  <c r="AW69" i="12"/>
  <c r="AX69" i="12"/>
  <c r="AY69" i="12"/>
  <c r="AZ69" i="12"/>
  <c r="BA69" i="12"/>
  <c r="AV70" i="12"/>
  <c r="AW70" i="12"/>
  <c r="AX70" i="12"/>
  <c r="AY70" i="12"/>
  <c r="AZ70" i="12"/>
  <c r="BA70" i="12"/>
  <c r="AV71" i="12"/>
  <c r="AW71" i="12"/>
  <c r="AX71" i="12"/>
  <c r="AY71" i="12"/>
  <c r="AZ71" i="12"/>
  <c r="BA71" i="12"/>
  <c r="AV72" i="12"/>
  <c r="AW72" i="12"/>
  <c r="AX72" i="12"/>
  <c r="AY72" i="12"/>
  <c r="AZ72" i="12"/>
  <c r="BA72" i="12"/>
  <c r="AV73" i="12"/>
  <c r="AW73" i="12"/>
  <c r="AX73" i="12"/>
  <c r="AY73" i="12"/>
  <c r="AZ73" i="12"/>
  <c r="BA73" i="12"/>
  <c r="AV74" i="12"/>
  <c r="AW74" i="12"/>
  <c r="AX74" i="12"/>
  <c r="AY74" i="12"/>
  <c r="AZ74" i="12"/>
  <c r="BA74" i="12"/>
  <c r="AV75" i="12"/>
  <c r="AW75" i="12"/>
  <c r="AX75" i="12"/>
  <c r="AY75" i="12"/>
  <c r="AZ75" i="12"/>
  <c r="BA75" i="12"/>
  <c r="AV76" i="12"/>
  <c r="AW76" i="12"/>
  <c r="AX76" i="12"/>
  <c r="AY76" i="12"/>
  <c r="AZ76" i="12"/>
  <c r="BA76" i="12"/>
  <c r="AV77" i="12"/>
  <c r="AW77" i="12"/>
  <c r="AX77" i="12"/>
  <c r="AY77" i="12"/>
  <c r="AZ77" i="12"/>
  <c r="BA77" i="12"/>
  <c r="AV78" i="12"/>
  <c r="AW78" i="12"/>
  <c r="AX78" i="12"/>
  <c r="AY78" i="12"/>
  <c r="AZ78" i="12"/>
  <c r="BA78" i="12"/>
  <c r="AV79" i="12"/>
  <c r="AW79" i="12"/>
  <c r="AX79" i="12"/>
  <c r="AY79" i="12"/>
  <c r="AZ79" i="12"/>
  <c r="BA79" i="12"/>
  <c r="AV80" i="12"/>
  <c r="AW80" i="12"/>
  <c r="AX80" i="12"/>
  <c r="AY80" i="12"/>
  <c r="AZ80" i="12"/>
  <c r="BA80" i="12"/>
  <c r="AV81" i="12"/>
  <c r="AW81" i="12"/>
  <c r="AX81" i="12"/>
  <c r="AY81" i="12"/>
  <c r="AZ81" i="12"/>
  <c r="BA81" i="12"/>
  <c r="AV82" i="12"/>
  <c r="AW82" i="12"/>
  <c r="AX82" i="12"/>
  <c r="AY82" i="12"/>
  <c r="AZ82" i="12"/>
  <c r="BA82" i="12"/>
  <c r="AV83" i="12"/>
  <c r="AW83" i="12"/>
  <c r="AX83" i="12"/>
  <c r="AY83" i="12"/>
  <c r="AZ83" i="12"/>
  <c r="BA83" i="12"/>
  <c r="AV84" i="12"/>
  <c r="AW84" i="12"/>
  <c r="AX84" i="12"/>
  <c r="AY84" i="12"/>
  <c r="AZ84" i="12"/>
  <c r="BA84" i="12"/>
  <c r="AV85" i="12"/>
  <c r="AW85" i="12"/>
  <c r="AX85" i="12"/>
  <c r="AY85" i="12"/>
  <c r="AZ85" i="12"/>
  <c r="BA85" i="12"/>
  <c r="AV86" i="12"/>
  <c r="AW86" i="12"/>
  <c r="AX86" i="12"/>
  <c r="AY86" i="12"/>
  <c r="AZ86" i="12"/>
  <c r="BA86" i="12"/>
  <c r="AV87" i="12"/>
  <c r="AW87" i="12"/>
  <c r="AX87" i="12"/>
  <c r="AY87" i="12"/>
  <c r="AZ87" i="12"/>
  <c r="BA87" i="12"/>
  <c r="AV88" i="12"/>
  <c r="AW88" i="12"/>
  <c r="AX88" i="12"/>
  <c r="AY88" i="12"/>
  <c r="AZ88" i="12"/>
  <c r="BA88" i="12"/>
  <c r="AV89" i="12"/>
  <c r="AW89" i="12"/>
  <c r="AX89" i="12"/>
  <c r="AY89" i="12"/>
  <c r="AZ89" i="12"/>
  <c r="BA89" i="12"/>
  <c r="AV90" i="12"/>
  <c r="AW90" i="12"/>
  <c r="AX90" i="12"/>
  <c r="AY90" i="12"/>
  <c r="AZ90" i="12"/>
  <c r="BA90" i="12"/>
  <c r="AV91" i="12"/>
  <c r="AW91" i="12"/>
  <c r="AX91" i="12"/>
  <c r="AY91" i="12"/>
  <c r="AZ91" i="12"/>
  <c r="BA91" i="12"/>
  <c r="AV92" i="12"/>
  <c r="AW92" i="12"/>
  <c r="AX92" i="12"/>
  <c r="AY92" i="12"/>
  <c r="AZ92" i="12"/>
  <c r="BA92" i="12"/>
  <c r="AV93" i="12"/>
  <c r="AW93" i="12"/>
  <c r="AX93" i="12"/>
  <c r="AY93" i="12"/>
  <c r="AZ93" i="12"/>
  <c r="BA93" i="12"/>
  <c r="AV94" i="12"/>
  <c r="AW94" i="12"/>
  <c r="AX94" i="12"/>
  <c r="AY94" i="12"/>
  <c r="AZ94" i="12"/>
  <c r="BA94" i="12"/>
  <c r="AV95" i="12"/>
  <c r="AW95" i="12"/>
  <c r="AX95" i="12"/>
  <c r="AY95" i="12"/>
  <c r="AZ95" i="12"/>
  <c r="BA95" i="12"/>
  <c r="AV96" i="12"/>
  <c r="AW96" i="12"/>
  <c r="AX96" i="12"/>
  <c r="AY96" i="12"/>
  <c r="AZ96" i="12"/>
  <c r="BA96" i="12"/>
  <c r="AV97" i="12"/>
  <c r="AW97" i="12"/>
  <c r="AX97" i="12"/>
  <c r="AY97" i="12"/>
  <c r="AZ97" i="12"/>
  <c r="BA97" i="12"/>
  <c r="AV98" i="12"/>
  <c r="AW98" i="12"/>
  <c r="AX98" i="12"/>
  <c r="AY98" i="12"/>
  <c r="AZ98" i="12"/>
  <c r="BA98" i="12"/>
  <c r="AV99" i="12"/>
  <c r="AW99" i="12"/>
  <c r="AX99" i="12"/>
  <c r="AY99" i="12"/>
  <c r="AZ99" i="12"/>
  <c r="BA99" i="12"/>
  <c r="AV100" i="12"/>
  <c r="AW100" i="12"/>
  <c r="AX100" i="12"/>
  <c r="AY100" i="12"/>
  <c r="AZ100" i="12"/>
  <c r="BA100" i="12"/>
  <c r="AV101" i="12"/>
  <c r="AW101" i="12"/>
  <c r="AX101" i="12"/>
  <c r="AY101" i="12"/>
  <c r="AZ101" i="12"/>
  <c r="BA101" i="12"/>
  <c r="AV102" i="12"/>
  <c r="AW102" i="12"/>
  <c r="AX102" i="12"/>
  <c r="AY102" i="12"/>
  <c r="AZ102" i="12"/>
  <c r="BA102" i="12"/>
  <c r="AV103" i="12"/>
  <c r="AW103" i="12"/>
  <c r="AX103" i="12"/>
  <c r="AY103" i="12"/>
  <c r="AZ103" i="12"/>
  <c r="BA103" i="12"/>
  <c r="AV104" i="12"/>
  <c r="AW104" i="12"/>
  <c r="AX104" i="12"/>
  <c r="AY104" i="12"/>
  <c r="AZ104" i="12"/>
  <c r="BA104" i="12"/>
  <c r="AV105" i="12"/>
  <c r="AW105" i="12"/>
  <c r="AX105" i="12"/>
  <c r="AY105" i="12"/>
  <c r="AZ105" i="12"/>
  <c r="BA105" i="12"/>
  <c r="AV106" i="12"/>
  <c r="AW106" i="12"/>
  <c r="AX106" i="12"/>
  <c r="AY106" i="12"/>
  <c r="AZ106" i="12"/>
  <c r="BA106" i="12"/>
  <c r="AV107" i="12"/>
  <c r="AW107" i="12"/>
  <c r="AX107" i="12"/>
  <c r="AY107" i="12"/>
  <c r="AZ107" i="12"/>
  <c r="BA107" i="12"/>
  <c r="AV108" i="12"/>
  <c r="AW108" i="12"/>
  <c r="AX108" i="12"/>
  <c r="AY108" i="12"/>
  <c r="AZ108" i="12"/>
  <c r="BA108" i="12"/>
  <c r="AV109" i="12"/>
  <c r="AW109" i="12"/>
  <c r="AX109" i="12"/>
  <c r="AY109" i="12"/>
  <c r="AZ109" i="12"/>
  <c r="BA109" i="12"/>
  <c r="AV110" i="12"/>
  <c r="AW110" i="12"/>
  <c r="AX110" i="12"/>
  <c r="AY110" i="12"/>
  <c r="AZ110" i="12"/>
  <c r="BA110" i="12"/>
  <c r="AV111" i="12"/>
  <c r="AW111" i="12"/>
  <c r="AX111" i="12"/>
  <c r="AY111" i="12"/>
  <c r="AZ111" i="12"/>
  <c r="BA111" i="12"/>
  <c r="AV112" i="12"/>
  <c r="AW112" i="12"/>
  <c r="AX112" i="12"/>
  <c r="AY112" i="12"/>
  <c r="AZ112" i="12"/>
  <c r="BA112" i="12"/>
  <c r="AV113" i="12"/>
  <c r="AW113" i="12"/>
  <c r="AX113" i="12"/>
  <c r="AY113" i="12"/>
  <c r="AZ113" i="12"/>
  <c r="BA113" i="12"/>
  <c r="AW10" i="12"/>
  <c r="AX10" i="12"/>
  <c r="AY10" i="12"/>
  <c r="AZ10" i="12"/>
  <c r="BA10" i="12"/>
  <c r="AV10" i="12"/>
  <c r="F23" i="17" l="1"/>
  <c r="E23" i="17"/>
  <c r="D23" i="17"/>
  <c r="C23" i="17"/>
  <c r="B23" i="17"/>
  <c r="F22" i="17"/>
  <c r="E22" i="17"/>
  <c r="D22" i="17"/>
  <c r="C22" i="17"/>
  <c r="B22" i="17"/>
  <c r="F21" i="17"/>
  <c r="E21" i="17"/>
  <c r="D21" i="17"/>
  <c r="C21" i="17"/>
  <c r="B21" i="17"/>
  <c r="F20" i="17"/>
  <c r="E20" i="17"/>
  <c r="D20" i="17"/>
  <c r="C20" i="17"/>
  <c r="B20" i="17"/>
  <c r="G11" i="17"/>
  <c r="H111" i="16" l="1"/>
  <c r="AQ110" i="16"/>
  <c r="AP110" i="16"/>
  <c r="AI110" i="16"/>
  <c r="AH110" i="16"/>
  <c r="AF110" i="16"/>
  <c r="AE110" i="16"/>
  <c r="Y110" i="16"/>
  <c r="X110" i="16"/>
  <c r="W110" i="16"/>
  <c r="P110" i="16"/>
  <c r="O110" i="16"/>
  <c r="N110" i="16"/>
  <c r="M110" i="16"/>
  <c r="G110" i="16"/>
  <c r="F110" i="16"/>
  <c r="AT109" i="16"/>
  <c r="AS109" i="16"/>
  <c r="AM109" i="16"/>
  <c r="AL109" i="16"/>
  <c r="AK109" i="16"/>
  <c r="AD109" i="16"/>
  <c r="AC109" i="16"/>
  <c r="AB109" i="16"/>
  <c r="U109" i="16"/>
  <c r="T109" i="16"/>
  <c r="R109" i="16"/>
  <c r="Q109" i="16"/>
  <c r="K109" i="16"/>
  <c r="J109" i="16"/>
  <c r="I109" i="16"/>
  <c r="H109" i="16"/>
  <c r="AR108" i="16"/>
  <c r="AQ108" i="16"/>
  <c r="AP108" i="16"/>
  <c r="AI108" i="16"/>
  <c r="AH108" i="16"/>
  <c r="AF108" i="16"/>
  <c r="Y108" i="16"/>
  <c r="X108" i="16"/>
  <c r="W108" i="16"/>
  <c r="V108" i="16"/>
  <c r="P108" i="16"/>
  <c r="O108" i="16"/>
  <c r="N108" i="16"/>
  <c r="M108" i="16"/>
  <c r="G108" i="16"/>
  <c r="F108" i="16"/>
  <c r="AT107" i="16"/>
  <c r="AM107" i="16"/>
  <c r="AL107" i="16"/>
  <c r="AK107" i="16"/>
  <c r="AD107" i="16"/>
  <c r="AC107" i="16"/>
  <c r="AB107" i="16"/>
  <c r="AA107" i="16"/>
  <c r="U107" i="16"/>
  <c r="T107" i="16"/>
  <c r="R107" i="16"/>
  <c r="K107" i="16"/>
  <c r="J107" i="16"/>
  <c r="I107" i="16"/>
  <c r="H107" i="16"/>
  <c r="AR106" i="16"/>
  <c r="AQ106" i="16"/>
  <c r="AP106" i="16"/>
  <c r="AO106" i="16"/>
  <c r="AI106" i="16"/>
  <c r="AH106" i="16"/>
  <c r="AF106" i="16"/>
  <c r="Y106" i="16"/>
  <c r="X106" i="16"/>
  <c r="W106" i="16"/>
  <c r="P106" i="16"/>
  <c r="O106" i="16"/>
  <c r="N106" i="16"/>
  <c r="M106" i="16"/>
  <c r="G106" i="16"/>
  <c r="F106" i="16"/>
  <c r="AT105" i="16"/>
  <c r="AS105" i="16"/>
  <c r="AM105" i="16"/>
  <c r="AL105" i="16"/>
  <c r="AK105" i="16"/>
  <c r="AD105" i="16"/>
  <c r="AC105" i="16"/>
  <c r="AB105" i="16"/>
  <c r="U105" i="16"/>
  <c r="T105" i="16"/>
  <c r="R105" i="16"/>
  <c r="Q105" i="16"/>
  <c r="K105" i="16"/>
  <c r="J105" i="16"/>
  <c r="I105" i="16"/>
  <c r="H105" i="16"/>
  <c r="AQ104" i="16"/>
  <c r="AP104" i="16"/>
  <c r="AI104" i="16"/>
  <c r="AH104" i="16"/>
  <c r="AF104" i="16"/>
  <c r="AE104" i="16"/>
  <c r="Y104" i="16"/>
  <c r="X104" i="16"/>
  <c r="W104" i="16"/>
  <c r="V104" i="16"/>
  <c r="P104" i="16"/>
  <c r="O104" i="16"/>
  <c r="N104" i="16"/>
  <c r="G104" i="16"/>
  <c r="F104" i="16"/>
  <c r="AT103" i="16"/>
  <c r="AM103" i="16"/>
  <c r="AL103" i="16"/>
  <c r="AK103" i="16"/>
  <c r="AJ103" i="16"/>
  <c r="AD103" i="16"/>
  <c r="AC103" i="16"/>
  <c r="AB103" i="16"/>
  <c r="AA103" i="16"/>
  <c r="U103" i="16"/>
  <c r="T103" i="16"/>
  <c r="R103" i="16"/>
  <c r="K103" i="16"/>
  <c r="J103" i="16"/>
  <c r="I103" i="16"/>
  <c r="AR102" i="16"/>
  <c r="AQ102" i="16"/>
  <c r="AP102" i="16"/>
  <c r="AO102" i="16"/>
  <c r="AI102" i="16"/>
  <c r="AH102" i="16"/>
  <c r="AF102" i="16"/>
  <c r="AE102" i="16"/>
  <c r="Y102" i="16"/>
  <c r="X102" i="16"/>
  <c r="W102" i="16"/>
  <c r="P102" i="16"/>
  <c r="O102" i="16"/>
  <c r="N102" i="16"/>
  <c r="G102" i="16"/>
  <c r="F102" i="16"/>
  <c r="AT101" i="16"/>
  <c r="AM101" i="16"/>
  <c r="AL101" i="16"/>
  <c r="AK101" i="16"/>
  <c r="AD101" i="16"/>
  <c r="AC101" i="16"/>
  <c r="AB101" i="16"/>
  <c r="AA101" i="16"/>
  <c r="U101" i="16"/>
  <c r="T101" i="16"/>
  <c r="R101" i="16"/>
  <c r="Q101" i="16"/>
  <c r="K101" i="16"/>
  <c r="J101" i="16"/>
  <c r="I101" i="16"/>
  <c r="AR100" i="16"/>
  <c r="AQ100" i="16"/>
  <c r="AP100" i="16"/>
  <c r="AI100" i="16"/>
  <c r="AH100" i="16"/>
  <c r="AF100" i="16"/>
  <c r="AE100" i="16"/>
  <c r="X100" i="16"/>
  <c r="W100" i="16"/>
  <c r="P100" i="16"/>
  <c r="O100" i="16"/>
  <c r="N100" i="16"/>
  <c r="M100" i="16"/>
  <c r="G100" i="16"/>
  <c r="F100" i="16"/>
  <c r="AT99" i="16"/>
  <c r="AM99" i="16"/>
  <c r="AL99" i="16"/>
  <c r="AK99" i="16"/>
  <c r="AC99" i="16"/>
  <c r="AB99" i="16"/>
  <c r="AA99" i="16"/>
  <c r="U99" i="16"/>
  <c r="T99" i="16"/>
  <c r="R99" i="16"/>
  <c r="K99" i="16"/>
  <c r="J99" i="16"/>
  <c r="I99" i="16"/>
  <c r="AR98" i="16"/>
  <c r="AQ98" i="16"/>
  <c r="AP98" i="16"/>
  <c r="AO98" i="16"/>
  <c r="AI98" i="16"/>
  <c r="AH98" i="16"/>
  <c r="AF98" i="16"/>
  <c r="AE98" i="16"/>
  <c r="Y98" i="16"/>
  <c r="X98" i="16"/>
  <c r="W98" i="16"/>
  <c r="P98" i="16"/>
  <c r="O98" i="16"/>
  <c r="N98" i="16"/>
  <c r="M98" i="16"/>
  <c r="G98" i="16"/>
  <c r="F98" i="16"/>
  <c r="AT97" i="16"/>
  <c r="AM97" i="16"/>
  <c r="AL97" i="16"/>
  <c r="AK97" i="16"/>
  <c r="AD97" i="16"/>
  <c r="AC97" i="16"/>
  <c r="AB97" i="16"/>
  <c r="AA97" i="16"/>
  <c r="U97" i="16"/>
  <c r="T97" i="16"/>
  <c r="R97" i="16"/>
  <c r="Q97" i="16"/>
  <c r="K97" i="16"/>
  <c r="J97" i="16"/>
  <c r="I97" i="16"/>
  <c r="AR96" i="16"/>
  <c r="AQ96" i="16"/>
  <c r="AP96" i="16"/>
  <c r="AO96" i="16"/>
  <c r="AH96" i="16"/>
  <c r="AF96" i="16"/>
  <c r="Y96" i="16"/>
  <c r="X96" i="16"/>
  <c r="W96" i="16"/>
  <c r="V96" i="16"/>
  <c r="P96" i="16"/>
  <c r="O96" i="16"/>
  <c r="N96" i="16"/>
  <c r="M96" i="16"/>
  <c r="G96" i="16"/>
  <c r="F96" i="16"/>
  <c r="AT95" i="16"/>
  <c r="AM95" i="16"/>
  <c r="AL95" i="16"/>
  <c r="AK95" i="16"/>
  <c r="AD95" i="16"/>
  <c r="AC95" i="16"/>
  <c r="AB95" i="16"/>
  <c r="AA95" i="16"/>
  <c r="U95" i="16"/>
  <c r="T95" i="16"/>
  <c r="R95" i="16"/>
  <c r="Q95" i="16"/>
  <c r="K95" i="16"/>
  <c r="J95" i="16"/>
  <c r="I95" i="16"/>
  <c r="AR94" i="16"/>
  <c r="AQ94" i="16"/>
  <c r="AP94" i="16"/>
  <c r="AI94" i="16"/>
  <c r="AH94" i="16"/>
  <c r="AF94" i="16"/>
  <c r="Y94" i="16"/>
  <c r="X94" i="16"/>
  <c r="W94" i="16"/>
  <c r="V94" i="16"/>
  <c r="P94" i="16"/>
  <c r="O94" i="16"/>
  <c r="N94" i="16"/>
  <c r="M94" i="16"/>
  <c r="F94" i="16"/>
  <c r="AT93" i="16"/>
  <c r="AM93" i="16"/>
  <c r="AL93" i="16"/>
  <c r="AK93" i="16"/>
  <c r="AJ93" i="16"/>
  <c r="AD93" i="16"/>
  <c r="AC93" i="16"/>
  <c r="AB93" i="16"/>
  <c r="U93" i="16"/>
  <c r="T93" i="16"/>
  <c r="R93" i="16"/>
  <c r="Q93" i="16"/>
  <c r="K93" i="16"/>
  <c r="J93" i="16"/>
  <c r="I93" i="16"/>
  <c r="AR92" i="16"/>
  <c r="AQ92" i="16"/>
  <c r="AP92" i="16"/>
  <c r="AI92" i="16"/>
  <c r="AH92" i="16"/>
  <c r="AF92" i="16"/>
  <c r="AE92" i="16"/>
  <c r="Y92" i="16"/>
  <c r="X92" i="16"/>
  <c r="W92" i="16"/>
  <c r="P92" i="16"/>
  <c r="O92" i="16"/>
  <c r="N92" i="16"/>
  <c r="M92" i="16"/>
  <c r="G92" i="16"/>
  <c r="F92" i="16"/>
  <c r="AT91" i="16"/>
  <c r="AM91" i="16"/>
  <c r="AL91" i="16"/>
  <c r="AK91" i="16"/>
  <c r="AD91" i="16"/>
  <c r="AC91" i="16"/>
  <c r="AB91" i="16"/>
  <c r="AA91" i="16"/>
  <c r="U91" i="16"/>
  <c r="T91" i="16"/>
  <c r="R91" i="16"/>
  <c r="Q91" i="16"/>
  <c r="K91" i="16"/>
  <c r="J91" i="16"/>
  <c r="I91" i="16"/>
  <c r="AR90" i="16"/>
  <c r="AQ90" i="16"/>
  <c r="AP90" i="16"/>
  <c r="AI90" i="16"/>
  <c r="AH90" i="16"/>
  <c r="AF90" i="16"/>
  <c r="AE90" i="16"/>
  <c r="Y90" i="16"/>
  <c r="X90" i="16"/>
  <c r="W90" i="16"/>
  <c r="V90" i="16"/>
  <c r="P90" i="16"/>
  <c r="O90" i="16"/>
  <c r="N90" i="16"/>
  <c r="G90" i="16"/>
  <c r="F90" i="16"/>
  <c r="AT89" i="16"/>
  <c r="AM89" i="16"/>
  <c r="AL89" i="16"/>
  <c r="AK89" i="16"/>
  <c r="AJ89" i="16"/>
  <c r="AD89" i="16"/>
  <c r="AC89" i="16"/>
  <c r="AB89" i="16"/>
  <c r="AA89" i="16"/>
  <c r="U89" i="16"/>
  <c r="T89" i="16"/>
  <c r="R89" i="16"/>
  <c r="K89" i="16"/>
  <c r="J89" i="16"/>
  <c r="I89" i="16"/>
  <c r="H89" i="16"/>
  <c r="AR88" i="16"/>
  <c r="AQ88" i="16"/>
  <c r="AP88" i="16"/>
  <c r="AI88" i="16"/>
  <c r="AH88" i="16"/>
  <c r="AF88" i="16"/>
  <c r="Y88" i="16"/>
  <c r="X88" i="16"/>
  <c r="W88" i="16"/>
  <c r="V88" i="16"/>
  <c r="P88" i="16"/>
  <c r="O88" i="16"/>
  <c r="N88" i="16"/>
  <c r="M88" i="16"/>
  <c r="G88" i="16"/>
  <c r="F88" i="16"/>
  <c r="AT87" i="16"/>
  <c r="AM87" i="16"/>
  <c r="AL87" i="16"/>
  <c r="AK87" i="16"/>
  <c r="AD87" i="16"/>
  <c r="AC87" i="16"/>
  <c r="AB87" i="16"/>
  <c r="AA87" i="16"/>
  <c r="U87" i="16"/>
  <c r="T87" i="16"/>
  <c r="R87" i="16"/>
  <c r="Q87" i="16"/>
  <c r="J87" i="16"/>
  <c r="I87" i="16"/>
  <c r="AR86" i="16"/>
  <c r="AQ86" i="16"/>
  <c r="AP86" i="16"/>
  <c r="AO86" i="16"/>
  <c r="AI86" i="16"/>
  <c r="AH86" i="16"/>
  <c r="AF86" i="16"/>
  <c r="AE86" i="16"/>
  <c r="Y86" i="16"/>
  <c r="X86" i="16"/>
  <c r="W86" i="16"/>
  <c r="P86" i="16"/>
  <c r="O86" i="16"/>
  <c r="N86" i="16"/>
  <c r="F86" i="16"/>
  <c r="AT85" i="16"/>
  <c r="AM85" i="16"/>
  <c r="AL85" i="16"/>
  <c r="AK85" i="16"/>
  <c r="AD85" i="16"/>
  <c r="AC85" i="16"/>
  <c r="AB85" i="16"/>
  <c r="AA85" i="16"/>
  <c r="U85" i="16"/>
  <c r="T85" i="16"/>
  <c r="R85" i="16"/>
  <c r="Q85" i="16"/>
  <c r="K85" i="16"/>
  <c r="J85" i="16"/>
  <c r="I85" i="16"/>
  <c r="AR84" i="16"/>
  <c r="AQ84" i="16"/>
  <c r="AP84" i="16"/>
  <c r="AI84" i="16"/>
  <c r="AH84" i="16"/>
  <c r="AF84" i="16"/>
  <c r="AE84" i="16"/>
  <c r="Y84" i="16"/>
  <c r="X84" i="16"/>
  <c r="W84" i="16"/>
  <c r="P84" i="16"/>
  <c r="O84" i="16"/>
  <c r="N84" i="16"/>
  <c r="G84" i="16"/>
  <c r="F84" i="16"/>
  <c r="AT83" i="16"/>
  <c r="AS83" i="16"/>
  <c r="AM83" i="16"/>
  <c r="AL83" i="16"/>
  <c r="AK83" i="16"/>
  <c r="AJ83" i="16"/>
  <c r="AD83" i="16"/>
  <c r="AC83" i="16"/>
  <c r="AB83" i="16"/>
  <c r="U83" i="16"/>
  <c r="T83" i="16"/>
  <c r="R83" i="16"/>
  <c r="K83" i="16"/>
  <c r="J83" i="16"/>
  <c r="I83" i="16"/>
  <c r="H83" i="16"/>
  <c r="AR82" i="16"/>
  <c r="AQ82" i="16"/>
  <c r="AP82" i="16"/>
  <c r="AO82" i="16"/>
  <c r="AI82" i="16"/>
  <c r="AH82" i="16"/>
  <c r="AF82" i="16"/>
  <c r="Y82" i="16"/>
  <c r="X82" i="16"/>
  <c r="W82" i="16"/>
  <c r="P82" i="16"/>
  <c r="O82" i="16"/>
  <c r="N82" i="16"/>
  <c r="G82" i="16"/>
  <c r="F82" i="16"/>
  <c r="AT81" i="16"/>
  <c r="AM81" i="16"/>
  <c r="AL81" i="16"/>
  <c r="AK81" i="16"/>
  <c r="AJ81" i="16"/>
  <c r="AD81" i="16"/>
  <c r="AC81" i="16"/>
  <c r="AB81" i="16"/>
  <c r="AA81" i="16"/>
  <c r="U81" i="16"/>
  <c r="T81" i="16"/>
  <c r="R81" i="16"/>
  <c r="K81" i="16"/>
  <c r="J81" i="16"/>
  <c r="I81" i="16"/>
  <c r="AQ80" i="16"/>
  <c r="AP80" i="16"/>
  <c r="AO80" i="16"/>
  <c r="AI80" i="16"/>
  <c r="AH80" i="16"/>
  <c r="AF80" i="16"/>
  <c r="Y80" i="16"/>
  <c r="X80" i="16"/>
  <c r="W80" i="16"/>
  <c r="P80" i="16"/>
  <c r="O80" i="16"/>
  <c r="N80" i="16"/>
  <c r="M80" i="16"/>
  <c r="G80" i="16"/>
  <c r="F80" i="16"/>
  <c r="AT79" i="16"/>
  <c r="AS79" i="16"/>
  <c r="AL79" i="16"/>
  <c r="AK79" i="16"/>
  <c r="AJ79" i="16"/>
  <c r="AD79" i="16"/>
  <c r="AC79" i="16"/>
  <c r="AB79" i="16"/>
  <c r="AA79" i="16"/>
  <c r="U79" i="16"/>
  <c r="T79" i="16"/>
  <c r="R79" i="16"/>
  <c r="J79" i="16"/>
  <c r="I79" i="16"/>
  <c r="H79" i="16"/>
  <c r="AR78" i="16"/>
  <c r="AQ78" i="16"/>
  <c r="AP78" i="16"/>
  <c r="AO78" i="16"/>
  <c r="AI78" i="16"/>
  <c r="AH78" i="16"/>
  <c r="AF78" i="16"/>
  <c r="Y78" i="16"/>
  <c r="X78" i="16"/>
  <c r="W78" i="16"/>
  <c r="P78" i="16"/>
  <c r="O78" i="16"/>
  <c r="N78" i="16"/>
  <c r="M78" i="16"/>
  <c r="G78" i="16"/>
  <c r="F78" i="16"/>
  <c r="AT77" i="16"/>
  <c r="AM77" i="16"/>
  <c r="AL77" i="16"/>
  <c r="AK77" i="16"/>
  <c r="AJ77" i="16"/>
  <c r="AD77" i="16"/>
  <c r="AC77" i="16"/>
  <c r="AB77" i="16"/>
  <c r="AA77" i="16"/>
  <c r="U77" i="16"/>
  <c r="T77" i="16"/>
  <c r="R77" i="16"/>
  <c r="K77" i="16"/>
  <c r="J77" i="16"/>
  <c r="I77" i="16"/>
  <c r="AR76" i="16"/>
  <c r="AQ76" i="16"/>
  <c r="AP76" i="16"/>
  <c r="AO76" i="16"/>
  <c r="AI76" i="16"/>
  <c r="AH76" i="16"/>
  <c r="AF76" i="16"/>
  <c r="AE76" i="16"/>
  <c r="Y76" i="16"/>
  <c r="X76" i="16"/>
  <c r="W76" i="16"/>
  <c r="P76" i="16"/>
  <c r="O76" i="16"/>
  <c r="N76" i="16"/>
  <c r="G76" i="16"/>
  <c r="F76" i="16"/>
  <c r="AT75" i="16"/>
  <c r="AS75" i="16"/>
  <c r="AM75" i="16"/>
  <c r="AL75" i="16"/>
  <c r="AK75" i="16"/>
  <c r="AJ75" i="16"/>
  <c r="AD75" i="16"/>
  <c r="AC75" i="16"/>
  <c r="AB75" i="16"/>
  <c r="U75" i="16"/>
  <c r="T75" i="16"/>
  <c r="R75" i="16"/>
  <c r="K75" i="16"/>
  <c r="J75" i="16"/>
  <c r="I75" i="16"/>
  <c r="H75" i="16"/>
  <c r="AR74" i="16"/>
  <c r="AQ74" i="16"/>
  <c r="AP74" i="16"/>
  <c r="AO74" i="16"/>
  <c r="AI74" i="16"/>
  <c r="AH74" i="16"/>
  <c r="AF74" i="16"/>
  <c r="Y74" i="16"/>
  <c r="X74" i="16"/>
  <c r="W74" i="16"/>
  <c r="P74" i="16"/>
  <c r="O74" i="16"/>
  <c r="N74" i="16"/>
  <c r="M74" i="16"/>
  <c r="G74" i="16"/>
  <c r="F74" i="16"/>
  <c r="AT73" i="16"/>
  <c r="AS73" i="16"/>
  <c r="AM73" i="16"/>
  <c r="AL73" i="16"/>
  <c r="AK73" i="16"/>
  <c r="AD73" i="16"/>
  <c r="AC73" i="16"/>
  <c r="AB73" i="16"/>
  <c r="U73" i="16"/>
  <c r="T73" i="16"/>
  <c r="R73" i="16"/>
  <c r="Q73" i="16"/>
  <c r="K73" i="16"/>
  <c r="J73" i="16"/>
  <c r="I73" i="16"/>
  <c r="H73" i="16"/>
  <c r="AR72" i="16"/>
  <c r="AQ72" i="16"/>
  <c r="AP72" i="16"/>
  <c r="AI72" i="16"/>
  <c r="AH72" i="16"/>
  <c r="AF72" i="16"/>
  <c r="Y72" i="16"/>
  <c r="X72" i="16"/>
  <c r="W72" i="16"/>
  <c r="V72" i="16"/>
  <c r="P72" i="16"/>
  <c r="O72" i="16"/>
  <c r="N72" i="16"/>
  <c r="M72" i="16"/>
  <c r="G72" i="16"/>
  <c r="F72" i="16"/>
  <c r="AT71" i="16"/>
  <c r="AM71" i="16"/>
  <c r="AL71" i="16"/>
  <c r="AK71" i="16"/>
  <c r="AJ71" i="16"/>
  <c r="AD71" i="16"/>
  <c r="AC71" i="16"/>
  <c r="AB71" i="16"/>
  <c r="AA71" i="16"/>
  <c r="U71" i="16"/>
  <c r="T71" i="16"/>
  <c r="R71" i="16"/>
  <c r="K71" i="16"/>
  <c r="J71" i="16"/>
  <c r="I71" i="16"/>
  <c r="AR70" i="16"/>
  <c r="AQ70" i="16"/>
  <c r="AP70" i="16"/>
  <c r="AO70" i="16"/>
  <c r="AI70" i="16"/>
  <c r="AH70" i="16"/>
  <c r="AF70" i="16"/>
  <c r="AE70" i="16"/>
  <c r="Y70" i="16"/>
  <c r="X70" i="16"/>
  <c r="W70" i="16"/>
  <c r="P70" i="16"/>
  <c r="O70" i="16"/>
  <c r="N70" i="16"/>
  <c r="G70" i="16"/>
  <c r="F70" i="16"/>
  <c r="AT69" i="16"/>
  <c r="AS69" i="16"/>
  <c r="AM69" i="16"/>
  <c r="AL69" i="16"/>
  <c r="AK69" i="16"/>
  <c r="AJ69" i="16"/>
  <c r="AD69" i="16"/>
  <c r="AC69" i="16"/>
  <c r="AB69" i="16"/>
  <c r="U69" i="16"/>
  <c r="T69" i="16"/>
  <c r="R69" i="16"/>
  <c r="K69" i="16"/>
  <c r="J69" i="16"/>
  <c r="I69" i="16"/>
  <c r="H69" i="16"/>
  <c r="AR68" i="16"/>
  <c r="AQ68" i="16"/>
  <c r="AP68" i="16"/>
  <c r="AO68" i="16"/>
  <c r="AI68" i="16"/>
  <c r="AH68" i="16"/>
  <c r="AF68" i="16"/>
  <c r="Y68" i="16"/>
  <c r="X68" i="16"/>
  <c r="W68" i="16"/>
  <c r="P68" i="16"/>
  <c r="O68" i="16"/>
  <c r="N68" i="16"/>
  <c r="G68" i="16"/>
  <c r="F68" i="16"/>
  <c r="AT67" i="16"/>
  <c r="AM67" i="16"/>
  <c r="AL67" i="16"/>
  <c r="AK67" i="16"/>
  <c r="AJ67" i="16"/>
  <c r="AD67" i="16"/>
  <c r="AC67" i="16"/>
  <c r="AB67" i="16"/>
  <c r="AA67" i="16"/>
  <c r="U67" i="16"/>
  <c r="T67" i="16"/>
  <c r="R67" i="16"/>
  <c r="K67" i="16"/>
  <c r="J67" i="16"/>
  <c r="I67" i="16"/>
  <c r="AR66" i="16"/>
  <c r="AQ66" i="16"/>
  <c r="AP66" i="16"/>
  <c r="AO66" i="16"/>
  <c r="AI66" i="16"/>
  <c r="AH66" i="16"/>
  <c r="AF66" i="16"/>
  <c r="AE66" i="16"/>
  <c r="Y66" i="16"/>
  <c r="X66" i="16"/>
  <c r="W66" i="16"/>
  <c r="P66" i="16"/>
  <c r="O66" i="16"/>
  <c r="N66" i="16"/>
  <c r="G66" i="16"/>
  <c r="F66" i="16"/>
  <c r="AT65" i="16"/>
  <c r="AS65" i="16"/>
  <c r="AM65" i="16"/>
  <c r="AL65" i="16"/>
  <c r="AK65" i="16"/>
  <c r="AJ65" i="16"/>
  <c r="AD65" i="16"/>
  <c r="AC65" i="16"/>
  <c r="AB65" i="16"/>
  <c r="U65" i="16"/>
  <c r="T65" i="16"/>
  <c r="R65" i="16"/>
  <c r="K65" i="16"/>
  <c r="J65" i="16"/>
  <c r="I65" i="16"/>
  <c r="H65" i="16"/>
  <c r="AR64" i="16"/>
  <c r="AQ64" i="16"/>
  <c r="AP64" i="16"/>
  <c r="AO64" i="16"/>
  <c r="AI64" i="16"/>
  <c r="AH64" i="16"/>
  <c r="AF64" i="16"/>
  <c r="AE64" i="16"/>
  <c r="Y64" i="16"/>
  <c r="X64" i="16"/>
  <c r="W64" i="16"/>
  <c r="P64" i="16"/>
  <c r="O64" i="16"/>
  <c r="N64" i="16"/>
  <c r="F64" i="16"/>
  <c r="AT63" i="16"/>
  <c r="AS63" i="16"/>
  <c r="AM63" i="16"/>
  <c r="AL63" i="16"/>
  <c r="AK63" i="16"/>
  <c r="AJ63" i="16"/>
  <c r="AD63" i="16"/>
  <c r="AC63" i="16"/>
  <c r="AB63" i="16"/>
  <c r="AA63" i="16"/>
  <c r="U63" i="16"/>
  <c r="T63" i="16"/>
  <c r="R63" i="16"/>
  <c r="K63" i="16"/>
  <c r="J63" i="16"/>
  <c r="I63" i="16"/>
  <c r="AR62" i="16"/>
  <c r="AQ62" i="16"/>
  <c r="AP62" i="16"/>
  <c r="AO62" i="16"/>
  <c r="AI62" i="16"/>
  <c r="AH62" i="16"/>
  <c r="AF62" i="16"/>
  <c r="AE62" i="16"/>
  <c r="Y62" i="16"/>
  <c r="X62" i="16"/>
  <c r="W62" i="16"/>
  <c r="P62" i="16"/>
  <c r="O62" i="16"/>
  <c r="N62" i="16"/>
  <c r="G62" i="16"/>
  <c r="F62" i="16"/>
  <c r="AT61" i="16"/>
  <c r="AS61" i="16"/>
  <c r="AM61" i="16"/>
  <c r="AL61" i="16"/>
  <c r="AK61" i="16"/>
  <c r="AJ61" i="16"/>
  <c r="AD61" i="16"/>
  <c r="AC61" i="16"/>
  <c r="AB61" i="16"/>
  <c r="U61" i="16"/>
  <c r="T61" i="16"/>
  <c r="R61" i="16"/>
  <c r="K61" i="16"/>
  <c r="J61" i="16"/>
  <c r="I61" i="16"/>
  <c r="H61" i="16"/>
  <c r="AR60" i="16"/>
  <c r="AQ60" i="16"/>
  <c r="AP60" i="16"/>
  <c r="AO60" i="16"/>
  <c r="AI60" i="16"/>
  <c r="AH60" i="16"/>
  <c r="AF60" i="16"/>
  <c r="Y60" i="16"/>
  <c r="X60" i="16"/>
  <c r="W60" i="16"/>
  <c r="P60" i="16"/>
  <c r="O60" i="16"/>
  <c r="N60" i="16"/>
  <c r="M60" i="16"/>
  <c r="G60" i="16"/>
  <c r="F60" i="16"/>
  <c r="AT59" i="16"/>
  <c r="AS59" i="16"/>
  <c r="AM59" i="16"/>
  <c r="AL59" i="16"/>
  <c r="AK59" i="16"/>
  <c r="AD59" i="16"/>
  <c r="AC59" i="16"/>
  <c r="AB59" i="16"/>
  <c r="U59" i="16"/>
  <c r="T59" i="16"/>
  <c r="R59" i="16"/>
  <c r="Q59" i="16"/>
  <c r="K59" i="16"/>
  <c r="J59" i="16"/>
  <c r="I59" i="16"/>
  <c r="H59" i="16"/>
  <c r="AR58" i="16"/>
  <c r="AQ58" i="16"/>
  <c r="AP58" i="16"/>
  <c r="AI58" i="16"/>
  <c r="AH58" i="16"/>
  <c r="AF58" i="16"/>
  <c r="Y58" i="16"/>
  <c r="X58" i="16"/>
  <c r="W58" i="16"/>
  <c r="V58" i="16"/>
  <c r="P58" i="16"/>
  <c r="O58" i="16"/>
  <c r="N58" i="16"/>
  <c r="M58" i="16"/>
  <c r="G58" i="16"/>
  <c r="F58" i="16"/>
  <c r="AT57" i="16"/>
  <c r="AM57" i="16"/>
  <c r="AL57" i="16"/>
  <c r="AK57" i="16"/>
  <c r="AD57" i="16"/>
  <c r="AC57" i="16"/>
  <c r="AB57" i="16"/>
  <c r="AA57" i="16"/>
  <c r="U57" i="16"/>
  <c r="T57" i="16"/>
  <c r="R57" i="16"/>
  <c r="Q57" i="16"/>
  <c r="J57" i="16"/>
  <c r="I57" i="16"/>
  <c r="AR56" i="16"/>
  <c r="AQ56" i="16"/>
  <c r="AP56" i="16"/>
  <c r="AI56" i="16"/>
  <c r="AH56" i="16"/>
  <c r="AF56" i="16"/>
  <c r="Y56" i="16"/>
  <c r="X56" i="16"/>
  <c r="W56" i="16"/>
  <c r="V56" i="16"/>
  <c r="P56" i="16"/>
  <c r="O56" i="16"/>
  <c r="N56" i="16"/>
  <c r="G56" i="16"/>
  <c r="F56" i="16"/>
  <c r="AT55" i="16"/>
  <c r="AM55" i="16"/>
  <c r="AL55" i="16"/>
  <c r="AK55" i="16"/>
  <c r="AJ55" i="16"/>
  <c r="AD55" i="16"/>
  <c r="AC55" i="16"/>
  <c r="AB55" i="16"/>
  <c r="AA55" i="16"/>
  <c r="U55" i="16"/>
  <c r="T55" i="16"/>
  <c r="R55" i="16"/>
  <c r="K55" i="16"/>
  <c r="J55" i="16"/>
  <c r="I55" i="16"/>
  <c r="AR54" i="16"/>
  <c r="AQ54" i="16"/>
  <c r="AP54" i="16"/>
  <c r="AO54" i="16"/>
  <c r="AI54" i="16"/>
  <c r="AH54" i="16"/>
  <c r="AF54" i="16"/>
  <c r="AE54" i="16"/>
  <c r="Y54" i="16"/>
  <c r="X54" i="16"/>
  <c r="W54" i="16"/>
  <c r="P54" i="16"/>
  <c r="O54" i="16"/>
  <c r="N54" i="16"/>
  <c r="G54" i="16"/>
  <c r="F54" i="16"/>
  <c r="AT53" i="16"/>
  <c r="AM53" i="16"/>
  <c r="AL53" i="16"/>
  <c r="AK53" i="16"/>
  <c r="AJ53" i="16"/>
  <c r="AD53" i="16"/>
  <c r="AC53" i="16"/>
  <c r="AB53" i="16"/>
  <c r="AA53" i="16"/>
  <c r="U53" i="16"/>
  <c r="T53" i="16"/>
  <c r="R53" i="16"/>
  <c r="K53" i="16"/>
  <c r="J53" i="16"/>
  <c r="I53" i="16"/>
  <c r="AR52" i="16"/>
  <c r="AQ52" i="16"/>
  <c r="AP52" i="16"/>
  <c r="AO52" i="16"/>
  <c r="AI52" i="16"/>
  <c r="AH52" i="16"/>
  <c r="AF52" i="16"/>
  <c r="AE52" i="16"/>
  <c r="Y52" i="16"/>
  <c r="X52" i="16"/>
  <c r="W52" i="16"/>
  <c r="P52" i="16"/>
  <c r="O52" i="16"/>
  <c r="N52" i="16"/>
  <c r="M52" i="16"/>
  <c r="G52" i="16"/>
  <c r="F52" i="16"/>
  <c r="AT51" i="16"/>
  <c r="AM51" i="16"/>
  <c r="AL51" i="16"/>
  <c r="AK51" i="16"/>
  <c r="AD51" i="16"/>
  <c r="AC51" i="16"/>
  <c r="AB51" i="16"/>
  <c r="AA51" i="16"/>
  <c r="U51" i="16"/>
  <c r="T51" i="16"/>
  <c r="R51" i="16"/>
  <c r="Q51" i="16"/>
  <c r="K51" i="16"/>
  <c r="J51" i="16"/>
  <c r="I51" i="16"/>
  <c r="AR50" i="16"/>
  <c r="AQ50" i="16"/>
  <c r="AP50" i="16"/>
  <c r="AI50" i="16"/>
  <c r="AH50" i="16"/>
  <c r="AF50" i="16"/>
  <c r="AE50" i="16"/>
  <c r="Y50" i="16"/>
  <c r="X50" i="16"/>
  <c r="W50" i="16"/>
  <c r="V50" i="16"/>
  <c r="P50" i="16"/>
  <c r="O50" i="16"/>
  <c r="N50" i="16"/>
  <c r="G50" i="16"/>
  <c r="F50" i="16"/>
  <c r="AS49" i="16"/>
  <c r="AM49" i="16"/>
  <c r="AL49" i="16"/>
  <c r="AK49" i="16"/>
  <c r="AD49" i="16"/>
  <c r="AC49" i="16"/>
  <c r="AB49" i="16"/>
  <c r="AA49" i="16"/>
  <c r="U49" i="16"/>
  <c r="T49" i="16"/>
  <c r="R49" i="16"/>
  <c r="Q49" i="16"/>
  <c r="K49" i="16"/>
  <c r="J49" i="16"/>
  <c r="I49" i="16"/>
  <c r="AR48" i="16"/>
  <c r="AQ48" i="16"/>
  <c r="AP48" i="16"/>
  <c r="AO48" i="16"/>
  <c r="AI48" i="16"/>
  <c r="AH48" i="16"/>
  <c r="AF48" i="16"/>
  <c r="AE48" i="16"/>
  <c r="Y48" i="16"/>
  <c r="X48" i="16"/>
  <c r="W48" i="16"/>
  <c r="P48" i="16"/>
  <c r="O48" i="16"/>
  <c r="N48" i="16"/>
  <c r="G48" i="16"/>
  <c r="F48" i="16"/>
  <c r="AT47" i="16"/>
  <c r="AS47" i="16"/>
  <c r="AM47" i="16"/>
  <c r="AL47" i="16"/>
  <c r="AK47" i="16"/>
  <c r="AJ47" i="16"/>
  <c r="AD47" i="16"/>
  <c r="AC47" i="16"/>
  <c r="AB47" i="16"/>
  <c r="U47" i="16"/>
  <c r="T47" i="16"/>
  <c r="R47" i="16"/>
  <c r="K47" i="16"/>
  <c r="J47" i="16"/>
  <c r="I47" i="16"/>
  <c r="H47" i="16"/>
  <c r="AR46" i="16"/>
  <c r="AQ46" i="16"/>
  <c r="AP46" i="16"/>
  <c r="AI46" i="16"/>
  <c r="AH46" i="16"/>
  <c r="AF46" i="16"/>
  <c r="AE46" i="16"/>
  <c r="Y46" i="16"/>
  <c r="X46" i="16"/>
  <c r="W46" i="16"/>
  <c r="P46" i="16"/>
  <c r="O46" i="16"/>
  <c r="N46" i="16"/>
  <c r="G46" i="16"/>
  <c r="F46" i="16"/>
  <c r="AT45" i="16"/>
  <c r="AS45" i="16"/>
  <c r="AM45" i="16"/>
  <c r="AL45" i="16"/>
  <c r="AK45" i="16"/>
  <c r="AJ45" i="16"/>
  <c r="AD45" i="16"/>
  <c r="AC45" i="16"/>
  <c r="AB45" i="16"/>
  <c r="U45" i="16"/>
  <c r="T45" i="16"/>
  <c r="R45" i="16"/>
  <c r="J45" i="16"/>
  <c r="I45" i="16"/>
  <c r="AR44" i="16"/>
  <c r="AQ44" i="16"/>
  <c r="AP44" i="16"/>
  <c r="AO44" i="16"/>
  <c r="AI44" i="16"/>
  <c r="AH44" i="16"/>
  <c r="AF44" i="16"/>
  <c r="AE44" i="16"/>
  <c r="Y44" i="16"/>
  <c r="X44" i="16"/>
  <c r="W44" i="16"/>
  <c r="P44" i="16"/>
  <c r="O44" i="16"/>
  <c r="N44" i="16"/>
  <c r="G44" i="16"/>
  <c r="F44" i="16"/>
  <c r="AT43" i="16"/>
  <c r="AS43" i="16"/>
  <c r="AM43" i="16"/>
  <c r="AL43" i="16"/>
  <c r="AK43" i="16"/>
  <c r="AD43" i="16"/>
  <c r="AC43" i="16"/>
  <c r="AB43" i="16"/>
  <c r="AA43" i="16"/>
  <c r="U43" i="16"/>
  <c r="T43" i="16"/>
  <c r="R43" i="16"/>
  <c r="K43" i="16"/>
  <c r="J43" i="16"/>
  <c r="I43" i="16"/>
  <c r="AR42" i="16"/>
  <c r="AQ42" i="16"/>
  <c r="AP42" i="16"/>
  <c r="AI42" i="16"/>
  <c r="AH42" i="16"/>
  <c r="AF42" i="16"/>
  <c r="AE42" i="16"/>
  <c r="Y42" i="16"/>
  <c r="X42" i="16"/>
  <c r="W42" i="16"/>
  <c r="V42" i="16"/>
  <c r="P42" i="16"/>
  <c r="O42" i="16"/>
  <c r="N42" i="16"/>
  <c r="G42" i="16"/>
  <c r="F42" i="16"/>
  <c r="AT41" i="16"/>
  <c r="AM41" i="16"/>
  <c r="AL41" i="16"/>
  <c r="AK41" i="16"/>
  <c r="AJ41" i="16"/>
  <c r="AD41" i="16"/>
  <c r="AC41" i="16"/>
  <c r="AB41" i="16"/>
  <c r="AA41" i="16"/>
  <c r="U41" i="16"/>
  <c r="T41" i="16"/>
  <c r="R41" i="16"/>
  <c r="K41" i="16"/>
  <c r="J41" i="16"/>
  <c r="I41" i="16"/>
  <c r="AR40" i="16"/>
  <c r="AQ40" i="16"/>
  <c r="AP40" i="16"/>
  <c r="AO40" i="16"/>
  <c r="AI40" i="16"/>
  <c r="AH40" i="16"/>
  <c r="AF40" i="16"/>
  <c r="AE40" i="16"/>
  <c r="Y40" i="16"/>
  <c r="X40" i="16"/>
  <c r="W40" i="16"/>
  <c r="P40" i="16"/>
  <c r="O40" i="16"/>
  <c r="N40" i="16"/>
  <c r="G40" i="16"/>
  <c r="F40" i="16"/>
  <c r="AT39" i="16"/>
  <c r="AS39" i="16"/>
  <c r="AM39" i="16"/>
  <c r="AL39" i="16"/>
  <c r="AK39" i="16"/>
  <c r="AJ39" i="16"/>
  <c r="AD39" i="16"/>
  <c r="AC39" i="16"/>
  <c r="AB39" i="16"/>
  <c r="U39" i="16"/>
  <c r="T39" i="16"/>
  <c r="R39" i="16"/>
  <c r="K39" i="16"/>
  <c r="J39" i="16"/>
  <c r="I39" i="16"/>
  <c r="H39" i="16"/>
  <c r="AQ38" i="16"/>
  <c r="AP38" i="16"/>
  <c r="AI38" i="16"/>
  <c r="AH38" i="16"/>
  <c r="AF38" i="16"/>
  <c r="AE38" i="16"/>
  <c r="Y38" i="16"/>
  <c r="X38" i="16"/>
  <c r="W38" i="16"/>
  <c r="V38" i="16"/>
  <c r="P38" i="16"/>
  <c r="O38" i="16"/>
  <c r="N38" i="16"/>
  <c r="G38" i="16"/>
  <c r="F38" i="16"/>
  <c r="AT37" i="16"/>
  <c r="AM37" i="16"/>
  <c r="AL37" i="16"/>
  <c r="AK37" i="16"/>
  <c r="AJ37" i="16"/>
  <c r="AD37" i="16"/>
  <c r="AC37" i="16"/>
  <c r="AB37" i="16"/>
  <c r="AA37" i="16"/>
  <c r="U37" i="16"/>
  <c r="T37" i="16"/>
  <c r="R37" i="16"/>
  <c r="K37" i="16"/>
  <c r="J37" i="16"/>
  <c r="I37" i="16"/>
  <c r="AR36" i="16"/>
  <c r="AQ36" i="16"/>
  <c r="AP36" i="16"/>
  <c r="AO36" i="16"/>
  <c r="AI36" i="16"/>
  <c r="AH36" i="16"/>
  <c r="AF36" i="16"/>
  <c r="AE36" i="16"/>
  <c r="Y36" i="16"/>
  <c r="X36" i="16"/>
  <c r="W36" i="16"/>
  <c r="P36" i="16"/>
  <c r="O36" i="16"/>
  <c r="N36" i="16"/>
  <c r="M36" i="16"/>
  <c r="G36" i="16"/>
  <c r="F36" i="16"/>
  <c r="AT35" i="16"/>
  <c r="AS35" i="16"/>
  <c r="AM35" i="16"/>
  <c r="AL35" i="16"/>
  <c r="AK35" i="16"/>
  <c r="AJ35" i="16"/>
  <c r="AC35" i="16"/>
  <c r="AB35" i="16"/>
  <c r="U35" i="16"/>
  <c r="T35" i="16"/>
  <c r="R35" i="16"/>
  <c r="K35" i="16"/>
  <c r="J35" i="16"/>
  <c r="I35" i="16"/>
  <c r="H35" i="16"/>
  <c r="AR34" i="16"/>
  <c r="AQ34" i="16"/>
  <c r="AP34" i="16"/>
  <c r="AO34" i="16"/>
  <c r="AI34" i="16"/>
  <c r="AH34" i="16"/>
  <c r="AF34" i="16"/>
  <c r="Y34" i="16"/>
  <c r="X34" i="16"/>
  <c r="W34" i="16"/>
  <c r="P34" i="16"/>
  <c r="O34" i="16"/>
  <c r="N34" i="16"/>
  <c r="M34" i="16"/>
  <c r="G34" i="16"/>
  <c r="F34" i="16"/>
  <c r="AT33" i="16"/>
  <c r="AS33" i="16"/>
  <c r="AL33" i="16"/>
  <c r="AK33" i="16"/>
  <c r="AJ33" i="16"/>
  <c r="AD33" i="16"/>
  <c r="AC33" i="16"/>
  <c r="AB33" i="16"/>
  <c r="AA33" i="16"/>
  <c r="U33" i="16"/>
  <c r="T33" i="16"/>
  <c r="R33" i="16"/>
  <c r="K33" i="16"/>
  <c r="J33" i="16"/>
  <c r="I33" i="16"/>
  <c r="AR32" i="16"/>
  <c r="AQ32" i="16"/>
  <c r="AP32" i="16"/>
  <c r="AO32" i="16"/>
  <c r="AI32" i="16"/>
  <c r="AH32" i="16"/>
  <c r="AF32" i="16"/>
  <c r="AE32" i="16"/>
  <c r="Y32" i="16"/>
  <c r="X32" i="16"/>
  <c r="W32" i="16"/>
  <c r="P32" i="16"/>
  <c r="O32" i="16"/>
  <c r="N32" i="16"/>
  <c r="G32" i="16"/>
  <c r="F32" i="16"/>
  <c r="AT31" i="16"/>
  <c r="AS31" i="16"/>
  <c r="AM31" i="16"/>
  <c r="AL31" i="16"/>
  <c r="AK31" i="16"/>
  <c r="AJ31" i="16"/>
  <c r="AD31" i="16"/>
  <c r="AC31" i="16"/>
  <c r="AB31" i="16"/>
  <c r="U31" i="16"/>
  <c r="T31" i="16"/>
  <c r="R31" i="16"/>
  <c r="K31" i="16"/>
  <c r="J31" i="16"/>
  <c r="I31" i="16"/>
  <c r="H31" i="16"/>
  <c r="AQ30" i="16"/>
  <c r="AP30" i="16"/>
  <c r="AI30" i="16"/>
  <c r="AH30" i="16"/>
  <c r="AF30" i="16"/>
  <c r="AE30" i="16"/>
  <c r="Y30" i="16"/>
  <c r="X30" i="16"/>
  <c r="W30" i="16"/>
  <c r="P30" i="16"/>
  <c r="O30" i="16"/>
  <c r="N30" i="16"/>
  <c r="G30" i="16"/>
  <c r="F30" i="16"/>
  <c r="AT29" i="16"/>
  <c r="AS29" i="16"/>
  <c r="AM29" i="16"/>
  <c r="AL29" i="16"/>
  <c r="AK29" i="16"/>
  <c r="AJ29" i="16"/>
  <c r="AD29" i="16"/>
  <c r="AC29" i="16"/>
  <c r="AB29" i="16"/>
  <c r="U29" i="16"/>
  <c r="T29" i="16"/>
  <c r="R29" i="16"/>
  <c r="Q29" i="16"/>
  <c r="K29" i="16"/>
  <c r="J29" i="16"/>
  <c r="I29" i="16"/>
  <c r="H29" i="16"/>
  <c r="AR28" i="16"/>
  <c r="AQ28" i="16"/>
  <c r="AP28" i="16"/>
  <c r="AI28" i="16"/>
  <c r="AH28" i="16"/>
  <c r="AF28" i="16"/>
  <c r="Y28" i="16"/>
  <c r="X28" i="16"/>
  <c r="W28" i="16"/>
  <c r="V28" i="16"/>
  <c r="P28" i="16"/>
  <c r="O28" i="16"/>
  <c r="N28" i="16"/>
  <c r="M28" i="16"/>
  <c r="G28" i="16"/>
  <c r="F28" i="16"/>
  <c r="AT27" i="16"/>
  <c r="AM27" i="16"/>
  <c r="AL27" i="16"/>
  <c r="AK27" i="16"/>
  <c r="AD27" i="16"/>
  <c r="AC27" i="16"/>
  <c r="AB27" i="16"/>
  <c r="AA27" i="16"/>
  <c r="U27" i="16"/>
  <c r="T27" i="16"/>
  <c r="R27" i="16"/>
  <c r="K27" i="16"/>
  <c r="J27" i="16"/>
  <c r="I27" i="16"/>
  <c r="H27" i="16"/>
  <c r="AR26" i="16"/>
  <c r="AQ26" i="16"/>
  <c r="AP26" i="16"/>
  <c r="AO26" i="16"/>
  <c r="AI26" i="16"/>
  <c r="AH26" i="16"/>
  <c r="AF26" i="16"/>
  <c r="Y26" i="16"/>
  <c r="X26" i="16"/>
  <c r="W26" i="16"/>
  <c r="P26" i="16"/>
  <c r="O26" i="16"/>
  <c r="N26" i="16"/>
  <c r="M26" i="16"/>
  <c r="G26" i="16"/>
  <c r="F26" i="16"/>
  <c r="AT25" i="16"/>
  <c r="AS25" i="16"/>
  <c r="AM25" i="16"/>
  <c r="AL25" i="16"/>
  <c r="AK25" i="16"/>
  <c r="AD25" i="16"/>
  <c r="AC25" i="16"/>
  <c r="AB25" i="16"/>
  <c r="U25" i="16"/>
  <c r="T25" i="16"/>
  <c r="R25" i="16"/>
  <c r="Q25" i="16"/>
  <c r="K25" i="16"/>
  <c r="J25" i="16"/>
  <c r="I25" i="16"/>
  <c r="AR24" i="16"/>
  <c r="AQ24" i="16"/>
  <c r="AP24" i="16"/>
  <c r="AI24" i="16"/>
  <c r="AH24" i="16"/>
  <c r="AF24" i="16"/>
  <c r="AE24" i="16"/>
  <c r="Y24" i="16"/>
  <c r="X24" i="16"/>
  <c r="W24" i="16"/>
  <c r="V24" i="16"/>
  <c r="P24" i="16"/>
  <c r="O24" i="16"/>
  <c r="N24" i="16"/>
  <c r="G24" i="16"/>
  <c r="F24" i="16"/>
  <c r="AT23" i="16"/>
  <c r="AM23" i="16"/>
  <c r="AL23" i="16"/>
  <c r="AK23" i="16"/>
  <c r="AJ23" i="16"/>
  <c r="AD23" i="16"/>
  <c r="AC23" i="16"/>
  <c r="AB23" i="16"/>
  <c r="AA23" i="16"/>
  <c r="U23" i="16"/>
  <c r="T23" i="16"/>
  <c r="R23" i="16"/>
  <c r="K23" i="16"/>
  <c r="J23" i="16"/>
  <c r="I23" i="16"/>
  <c r="AR22" i="16"/>
  <c r="AQ22" i="16"/>
  <c r="AP22" i="16"/>
  <c r="AO22" i="16"/>
  <c r="AI22" i="16"/>
  <c r="AH22" i="16"/>
  <c r="AF22" i="16"/>
  <c r="AE22" i="16"/>
  <c r="Y22" i="16"/>
  <c r="X22" i="16"/>
  <c r="W22" i="16"/>
  <c r="V22" i="16"/>
  <c r="P22" i="16"/>
  <c r="O22" i="16"/>
  <c r="N22" i="16"/>
  <c r="G22" i="16"/>
  <c r="F22" i="16"/>
  <c r="AT21" i="16"/>
  <c r="AM21" i="16"/>
  <c r="AL21" i="16"/>
  <c r="AK21" i="16"/>
  <c r="AJ21" i="16"/>
  <c r="AD21" i="16"/>
  <c r="AC21" i="16"/>
  <c r="AB21" i="16"/>
  <c r="AA21" i="16"/>
  <c r="U21" i="16"/>
  <c r="T21" i="16"/>
  <c r="R21" i="16"/>
  <c r="K21" i="16"/>
  <c r="J21" i="16"/>
  <c r="I21" i="16"/>
  <c r="AR20" i="16"/>
  <c r="AQ20" i="16"/>
  <c r="AP20" i="16"/>
  <c r="AO20" i="16"/>
  <c r="AI20" i="16"/>
  <c r="AH20" i="16"/>
  <c r="AF20" i="16"/>
  <c r="AE20" i="16"/>
  <c r="Y20" i="16"/>
  <c r="X20" i="16"/>
  <c r="W20" i="16"/>
  <c r="P20" i="16"/>
  <c r="O20" i="16"/>
  <c r="N20" i="16"/>
  <c r="G20" i="16"/>
  <c r="F20" i="16"/>
  <c r="AT19" i="16"/>
  <c r="AS19" i="16"/>
  <c r="AM19" i="16"/>
  <c r="AL19" i="16"/>
  <c r="AK19" i="16"/>
  <c r="AD19" i="16"/>
  <c r="AC19" i="16"/>
  <c r="AB19" i="16"/>
  <c r="AA19" i="16"/>
  <c r="U19" i="16"/>
  <c r="T19" i="16"/>
  <c r="R19" i="16"/>
  <c r="Q19" i="16"/>
  <c r="K19" i="16"/>
  <c r="J19" i="16"/>
  <c r="I19" i="16"/>
  <c r="AR18" i="16"/>
  <c r="AQ18" i="16"/>
  <c r="AP18" i="16"/>
  <c r="AI18" i="16"/>
  <c r="AH18" i="16"/>
  <c r="AF18" i="16"/>
  <c r="AE18" i="16"/>
  <c r="Y18" i="16"/>
  <c r="X18" i="16"/>
  <c r="W18" i="16"/>
  <c r="V18" i="16"/>
  <c r="P18" i="16"/>
  <c r="O18" i="16"/>
  <c r="N18" i="16"/>
  <c r="G18" i="16"/>
  <c r="F18" i="16"/>
  <c r="AT17" i="16"/>
  <c r="AL17" i="16"/>
  <c r="AK17" i="16"/>
  <c r="AJ17" i="16"/>
  <c r="AD17" i="16"/>
  <c r="AC17" i="16"/>
  <c r="AB17" i="16"/>
  <c r="U17" i="16"/>
  <c r="T17" i="16"/>
  <c r="R17" i="16"/>
  <c r="K17" i="16"/>
  <c r="J17" i="16"/>
  <c r="I17" i="16"/>
  <c r="H17" i="16"/>
  <c r="AQ16" i="16"/>
  <c r="AP16" i="16"/>
  <c r="AO16" i="16"/>
  <c r="AH16" i="16"/>
  <c r="AF16" i="16"/>
  <c r="AE16" i="16"/>
  <c r="AD16" i="16"/>
  <c r="X16" i="16"/>
  <c r="W16" i="16"/>
  <c r="V16" i="16"/>
  <c r="U16" i="16"/>
  <c r="O16" i="16"/>
  <c r="N16" i="16"/>
  <c r="M16" i="16"/>
  <c r="F16" i="16"/>
  <c r="AT15" i="16"/>
  <c r="AS15" i="16"/>
  <c r="AL15" i="16"/>
  <c r="AK15" i="16"/>
  <c r="AJ15" i="16"/>
  <c r="AI15" i="16"/>
  <c r="AC15" i="16"/>
  <c r="AB15" i="16"/>
  <c r="AA15" i="16"/>
  <c r="Y15" i="16"/>
  <c r="T15" i="16"/>
  <c r="R15" i="16"/>
  <c r="Q15" i="16"/>
  <c r="P15" i="16"/>
  <c r="J15" i="16"/>
  <c r="I15" i="16"/>
  <c r="H15" i="16"/>
  <c r="AQ14" i="16"/>
  <c r="AP14" i="16"/>
  <c r="AO14" i="16"/>
  <c r="AH14" i="16"/>
  <c r="AF14" i="16"/>
  <c r="AE14" i="16"/>
  <c r="AD14" i="16"/>
  <c r="X14" i="16"/>
  <c r="W14" i="16"/>
  <c r="V14" i="16"/>
  <c r="O14" i="16"/>
  <c r="N14" i="16"/>
  <c r="M14" i="16"/>
  <c r="K14" i="16"/>
  <c r="F14" i="16"/>
  <c r="AT13" i="16"/>
  <c r="AS13" i="16"/>
  <c r="AL13" i="16"/>
  <c r="AK13" i="16"/>
  <c r="AJ13" i="16"/>
  <c r="AI13" i="16"/>
  <c r="AC13" i="16"/>
  <c r="AB13" i="16"/>
  <c r="AA13" i="16"/>
  <c r="Y13" i="16"/>
  <c r="R13" i="16"/>
  <c r="Q13" i="16"/>
  <c r="P13" i="16"/>
  <c r="J13" i="16"/>
  <c r="I13" i="16"/>
  <c r="H13" i="16"/>
  <c r="G13" i="16"/>
  <c r="AQ12" i="16"/>
  <c r="AP12" i="16"/>
  <c r="AO12" i="16"/>
  <c r="AH12" i="16"/>
  <c r="AF12" i="16"/>
  <c r="AE12" i="16"/>
  <c r="AD12" i="16"/>
  <c r="X12" i="16"/>
  <c r="W12" i="16"/>
  <c r="V12" i="16"/>
  <c r="U12" i="16"/>
  <c r="O12" i="16"/>
  <c r="N12" i="16"/>
  <c r="M12" i="16"/>
  <c r="F12" i="16"/>
  <c r="AT11" i="16"/>
  <c r="AS11" i="16"/>
  <c r="AL11" i="16"/>
  <c r="AK11" i="16"/>
  <c r="AJ11" i="16"/>
  <c r="AI11" i="16"/>
  <c r="AC11" i="16"/>
  <c r="AB11" i="16"/>
  <c r="AA11" i="16"/>
  <c r="Y11" i="16"/>
  <c r="T11" i="16"/>
  <c r="R11" i="16"/>
  <c r="Q11" i="16"/>
  <c r="J11" i="16"/>
  <c r="I11" i="16"/>
  <c r="H11" i="16"/>
  <c r="AP10" i="16"/>
  <c r="AM10" i="16"/>
  <c r="AF10" i="16"/>
  <c r="AE10" i="16"/>
  <c r="AD10" i="16"/>
  <c r="W10" i="16"/>
  <c r="V10" i="16"/>
  <c r="U10" i="16"/>
  <c r="T10" i="16"/>
  <c r="N10" i="16"/>
  <c r="K10" i="16"/>
  <c r="J10" i="16"/>
  <c r="AT113" i="15"/>
  <c r="AS113" i="15"/>
  <c r="AR113" i="15"/>
  <c r="AQ113" i="15"/>
  <c r="AP113" i="15"/>
  <c r="AM113" i="15"/>
  <c r="AL113" i="15"/>
  <c r="AK113" i="15"/>
  <c r="AJ113" i="15"/>
  <c r="AI113" i="15"/>
  <c r="AH113" i="15"/>
  <c r="AF113" i="15"/>
  <c r="AD113" i="15"/>
  <c r="AC113" i="15"/>
  <c r="AB113" i="15"/>
  <c r="AA113" i="15"/>
  <c r="Y113" i="15"/>
  <c r="X113" i="15"/>
  <c r="W113" i="15"/>
  <c r="U113" i="15"/>
  <c r="T113" i="15"/>
  <c r="R113" i="15"/>
  <c r="Q113" i="15"/>
  <c r="P113" i="15"/>
  <c r="O113" i="15"/>
  <c r="K113" i="15"/>
  <c r="J113" i="15"/>
  <c r="I113" i="15"/>
  <c r="H113" i="15"/>
  <c r="G113" i="15"/>
  <c r="F113" i="15"/>
  <c r="AT112" i="15"/>
  <c r="AR112" i="15"/>
  <c r="AQ112" i="15"/>
  <c r="AP112" i="15"/>
  <c r="AO112" i="15"/>
  <c r="AM112" i="15"/>
  <c r="AL112" i="15"/>
  <c r="AK112" i="15"/>
  <c r="AI112" i="15"/>
  <c r="AH112" i="15"/>
  <c r="AF112" i="15"/>
  <c r="AE112" i="15"/>
  <c r="AD112" i="15"/>
  <c r="AC112" i="15"/>
  <c r="AB112" i="15"/>
  <c r="Y112" i="15"/>
  <c r="X112" i="15"/>
  <c r="W112" i="15"/>
  <c r="V112" i="15"/>
  <c r="U112" i="15"/>
  <c r="T112" i="15"/>
  <c r="P112" i="15"/>
  <c r="O112" i="15"/>
  <c r="N112" i="15"/>
  <c r="M112" i="15"/>
  <c r="K112" i="15"/>
  <c r="J112" i="15"/>
  <c r="I112" i="15"/>
  <c r="G112" i="15"/>
  <c r="F112" i="15"/>
  <c r="AT111" i="15"/>
  <c r="AS111" i="15"/>
  <c r="AR111" i="15"/>
  <c r="AQ111" i="15"/>
  <c r="AM111" i="15"/>
  <c r="AL111" i="15"/>
  <c r="AK111" i="15"/>
  <c r="AJ111" i="15"/>
  <c r="AI111" i="15"/>
  <c r="AH111" i="15"/>
  <c r="AF111" i="15"/>
  <c r="AD111" i="15"/>
  <c r="AC111" i="15"/>
  <c r="AB111" i="15"/>
  <c r="AA111" i="15"/>
  <c r="Y111" i="15"/>
  <c r="X111" i="15"/>
  <c r="U111" i="15"/>
  <c r="T111" i="15"/>
  <c r="R111" i="15"/>
  <c r="Q111" i="15"/>
  <c r="P111" i="15"/>
  <c r="O111" i="15"/>
  <c r="N111" i="15"/>
  <c r="K111" i="15"/>
  <c r="J111" i="15"/>
  <c r="I111" i="15"/>
  <c r="H111" i="15"/>
  <c r="G111" i="15"/>
  <c r="F111" i="15"/>
  <c r="AR110" i="15"/>
  <c r="AQ110" i="15"/>
  <c r="AP110" i="15"/>
  <c r="AO110" i="15"/>
  <c r="AM110" i="15"/>
  <c r="AL110" i="15"/>
  <c r="AK110" i="15"/>
  <c r="AI110" i="15"/>
  <c r="AH110" i="15"/>
  <c r="AF110" i="15"/>
  <c r="AE110" i="15"/>
  <c r="AD110" i="15"/>
  <c r="AC110" i="15"/>
  <c r="Y110" i="15"/>
  <c r="X110" i="15"/>
  <c r="W110" i="15"/>
  <c r="V110" i="15"/>
  <c r="U110" i="15"/>
  <c r="T110" i="15"/>
  <c r="R110" i="15"/>
  <c r="P110" i="15"/>
  <c r="O110" i="15"/>
  <c r="N110" i="15"/>
  <c r="M110" i="15"/>
  <c r="K110" i="15"/>
  <c r="J110" i="15"/>
  <c r="G110" i="15"/>
  <c r="F110" i="15"/>
  <c r="AT109" i="15"/>
  <c r="AS109" i="15"/>
  <c r="AR109" i="15"/>
  <c r="AQ109" i="15"/>
  <c r="AP109" i="15"/>
  <c r="AM109" i="15"/>
  <c r="AL109" i="15"/>
  <c r="AK109" i="15"/>
  <c r="AJ109" i="15"/>
  <c r="AI109" i="15"/>
  <c r="AH109" i="15"/>
  <c r="AF109" i="15"/>
  <c r="AD109" i="15"/>
  <c r="AC109" i="15"/>
  <c r="AB109" i="15"/>
  <c r="AA109" i="15"/>
  <c r="Y109" i="15"/>
  <c r="X109" i="15"/>
  <c r="W109" i="15"/>
  <c r="U109" i="15"/>
  <c r="T109" i="15"/>
  <c r="R109" i="15"/>
  <c r="Q109" i="15"/>
  <c r="P109" i="15"/>
  <c r="O109" i="15"/>
  <c r="K109" i="15"/>
  <c r="J109" i="15"/>
  <c r="I109" i="15"/>
  <c r="H109" i="15"/>
  <c r="G109" i="15"/>
  <c r="F109" i="15"/>
  <c r="AT108" i="15"/>
  <c r="AR108" i="15"/>
  <c r="AQ108" i="15"/>
  <c r="AP108" i="15"/>
  <c r="AO108" i="15"/>
  <c r="AM108" i="15"/>
  <c r="AL108" i="15"/>
  <c r="AI108" i="15"/>
  <c r="AH108" i="15"/>
  <c r="AF108" i="15"/>
  <c r="AE108" i="15"/>
  <c r="AD108" i="15"/>
  <c r="AC108" i="15"/>
  <c r="AB108" i="15"/>
  <c r="Y108" i="15"/>
  <c r="X108" i="15"/>
  <c r="W108" i="15"/>
  <c r="V108" i="15"/>
  <c r="U108" i="15"/>
  <c r="T108" i="15"/>
  <c r="R108" i="15"/>
  <c r="P108" i="15"/>
  <c r="O108" i="15"/>
  <c r="N108" i="15"/>
  <c r="M108" i="15"/>
  <c r="K108" i="15"/>
  <c r="J108" i="15"/>
  <c r="I108" i="15"/>
  <c r="G108" i="15"/>
  <c r="F108" i="15"/>
  <c r="AT107" i="15"/>
  <c r="AS107" i="15"/>
  <c r="AR107" i="15"/>
  <c r="AQ107" i="15"/>
  <c r="AM107" i="15"/>
  <c r="AL107" i="15"/>
  <c r="AK107" i="15"/>
  <c r="AJ107" i="15"/>
  <c r="AI107" i="15"/>
  <c r="AH107" i="15"/>
  <c r="AF107" i="15"/>
  <c r="AD107" i="15"/>
  <c r="AC107" i="15"/>
  <c r="AB107" i="15"/>
  <c r="AA107" i="15"/>
  <c r="Y107" i="15"/>
  <c r="X107" i="15"/>
  <c r="U107" i="15"/>
  <c r="T107" i="15"/>
  <c r="R107" i="15"/>
  <c r="Q107" i="15"/>
  <c r="P107" i="15"/>
  <c r="O107" i="15"/>
  <c r="N107" i="15"/>
  <c r="J107" i="15"/>
  <c r="I107" i="15"/>
  <c r="H107" i="15"/>
  <c r="G107" i="15"/>
  <c r="F107" i="15"/>
  <c r="AT106" i="15"/>
  <c r="AR106" i="15"/>
  <c r="AQ106" i="15"/>
  <c r="AP106" i="15"/>
  <c r="AO106" i="15"/>
  <c r="AM106" i="15"/>
  <c r="AL106" i="15"/>
  <c r="AK106" i="15"/>
  <c r="AI106" i="15"/>
  <c r="AH106" i="15"/>
  <c r="AF106" i="15"/>
  <c r="AE106" i="15"/>
  <c r="AD106" i="15"/>
  <c r="AC106" i="15"/>
  <c r="Y106" i="15"/>
  <c r="X106" i="15"/>
  <c r="W106" i="15"/>
  <c r="V106" i="15"/>
  <c r="U106" i="15"/>
  <c r="T106" i="15"/>
  <c r="R106" i="15"/>
  <c r="P106" i="15"/>
  <c r="O106" i="15"/>
  <c r="N106" i="15"/>
  <c r="M106" i="15"/>
  <c r="K106" i="15"/>
  <c r="J106" i="15"/>
  <c r="I106" i="15"/>
  <c r="G106" i="15"/>
  <c r="F106" i="15"/>
  <c r="AT105" i="15"/>
  <c r="AS105" i="15"/>
  <c r="AR105" i="15"/>
  <c r="AQ105" i="15"/>
  <c r="AP105" i="15"/>
  <c r="AM105" i="15"/>
  <c r="AL105" i="15"/>
  <c r="AK105" i="15"/>
  <c r="AJ105" i="15"/>
  <c r="AI105" i="15"/>
  <c r="AH105" i="15"/>
  <c r="AD105" i="15"/>
  <c r="AC105" i="15"/>
  <c r="AB105" i="15"/>
  <c r="AA105" i="15"/>
  <c r="Y105" i="15"/>
  <c r="X105" i="15"/>
  <c r="W105" i="15"/>
  <c r="U105" i="15"/>
  <c r="T105" i="15"/>
  <c r="R105" i="15"/>
  <c r="Q105" i="15"/>
  <c r="P105" i="15"/>
  <c r="O105" i="15"/>
  <c r="N105" i="15"/>
  <c r="J105" i="15"/>
  <c r="I105" i="15"/>
  <c r="H105" i="15"/>
  <c r="G105" i="15"/>
  <c r="F105" i="15"/>
  <c r="AT104" i="15"/>
  <c r="AQ104" i="15"/>
  <c r="AP104" i="15"/>
  <c r="AO104" i="15"/>
  <c r="AM104" i="15"/>
  <c r="AL104" i="15"/>
  <c r="AK104" i="15"/>
  <c r="AI104" i="15"/>
  <c r="AH104" i="15"/>
  <c r="AE104" i="15"/>
  <c r="AD104" i="15"/>
  <c r="AC104" i="15"/>
  <c r="AB104" i="15"/>
  <c r="Y104" i="15"/>
  <c r="X104" i="15"/>
  <c r="W104" i="15"/>
  <c r="V104" i="15"/>
  <c r="U104" i="15"/>
  <c r="T104" i="15"/>
  <c r="R104" i="15"/>
  <c r="P104" i="15"/>
  <c r="O104" i="15"/>
  <c r="N104" i="15"/>
  <c r="M104" i="15"/>
  <c r="K104" i="15"/>
  <c r="J104" i="15"/>
  <c r="I104" i="15"/>
  <c r="G104" i="15"/>
  <c r="F104" i="15"/>
  <c r="AT103" i="15"/>
  <c r="AS103" i="15"/>
  <c r="AR103" i="15"/>
  <c r="AQ103" i="15"/>
  <c r="AP103" i="15"/>
  <c r="AM103" i="15"/>
  <c r="AL103" i="15"/>
  <c r="AK103" i="15"/>
  <c r="AJ103" i="15"/>
  <c r="AI103" i="15"/>
  <c r="AH103" i="15"/>
  <c r="AF103" i="15"/>
  <c r="AD103" i="15"/>
  <c r="AC103" i="15"/>
  <c r="AB103" i="15"/>
  <c r="AA103" i="15"/>
  <c r="Y103" i="15"/>
  <c r="X103" i="15"/>
  <c r="W103" i="15"/>
  <c r="T103" i="15"/>
  <c r="R103" i="15"/>
  <c r="Q103" i="15"/>
  <c r="P103" i="15"/>
  <c r="O103" i="15"/>
  <c r="N103" i="15"/>
  <c r="K103" i="15"/>
  <c r="J103" i="15"/>
  <c r="I103" i="15"/>
  <c r="H103" i="15"/>
  <c r="G103" i="15"/>
  <c r="F103" i="15"/>
  <c r="AT102" i="15"/>
  <c r="AR102" i="15"/>
  <c r="AQ102" i="15"/>
  <c r="AP102" i="15"/>
  <c r="AO102" i="15"/>
  <c r="AM102" i="15"/>
  <c r="AL102" i="15"/>
  <c r="AK102" i="15"/>
  <c r="AI102" i="15"/>
  <c r="AH102" i="15"/>
  <c r="AF102" i="15"/>
  <c r="AE102" i="15"/>
  <c r="AD102" i="15"/>
  <c r="AC102" i="15"/>
  <c r="AB102" i="15"/>
  <c r="Y102" i="15"/>
  <c r="X102" i="15"/>
  <c r="W102" i="15"/>
  <c r="V102" i="15"/>
  <c r="U102" i="15"/>
  <c r="T102" i="15"/>
  <c r="R102" i="15"/>
  <c r="P102" i="15"/>
  <c r="O102" i="15"/>
  <c r="N102" i="15"/>
  <c r="M102" i="15"/>
  <c r="K102" i="15"/>
  <c r="J102" i="15"/>
  <c r="I102" i="15"/>
  <c r="G102" i="15"/>
  <c r="F102" i="15"/>
  <c r="AT101" i="15"/>
  <c r="AS101" i="15"/>
  <c r="AR101" i="15"/>
  <c r="AQ101" i="15"/>
  <c r="AP101" i="15"/>
  <c r="AM101" i="15"/>
  <c r="AL101" i="15"/>
  <c r="AK101" i="15"/>
  <c r="AJ101" i="15"/>
  <c r="AI101" i="15"/>
  <c r="AH101" i="15"/>
  <c r="AF101" i="15"/>
  <c r="AC101" i="15"/>
  <c r="AB101" i="15"/>
  <c r="AA101" i="15"/>
  <c r="Y101" i="15"/>
  <c r="X101" i="15"/>
  <c r="W101" i="15"/>
  <c r="U101" i="15"/>
  <c r="T101" i="15"/>
  <c r="R101" i="15"/>
  <c r="Q101" i="15"/>
  <c r="P101" i="15"/>
  <c r="O101" i="15"/>
  <c r="N101" i="15"/>
  <c r="K101" i="15"/>
  <c r="J101" i="15"/>
  <c r="I101" i="15"/>
  <c r="H101" i="15"/>
  <c r="G101" i="15"/>
  <c r="F101" i="15"/>
  <c r="AT100" i="15"/>
  <c r="AR100" i="15"/>
  <c r="AQ100" i="15"/>
  <c r="AP100" i="15"/>
  <c r="AO100" i="15"/>
  <c r="AM100" i="15"/>
  <c r="AL100" i="15"/>
  <c r="AK100" i="15"/>
  <c r="AI100" i="15"/>
  <c r="AH100" i="15"/>
  <c r="AF100" i="15"/>
  <c r="AE100" i="15"/>
  <c r="AD100" i="15"/>
  <c r="AC100" i="15"/>
  <c r="AB100" i="15"/>
  <c r="Y100" i="15"/>
  <c r="X100" i="15"/>
  <c r="W100" i="15"/>
  <c r="V100" i="15"/>
  <c r="U100" i="15"/>
  <c r="T100" i="15"/>
  <c r="R100" i="15"/>
  <c r="P100" i="15"/>
  <c r="O100" i="15"/>
  <c r="N100" i="15"/>
  <c r="M100" i="15"/>
  <c r="K100" i="15"/>
  <c r="J100" i="15"/>
  <c r="I100" i="15"/>
  <c r="G100" i="15"/>
  <c r="F100" i="15"/>
  <c r="AT99" i="15"/>
  <c r="AS99" i="15"/>
  <c r="AR99" i="15"/>
  <c r="AQ99" i="15"/>
  <c r="AP99" i="15"/>
  <c r="AL99" i="15"/>
  <c r="AK99" i="15"/>
  <c r="AJ99" i="15"/>
  <c r="AI99" i="15"/>
  <c r="AH99" i="15"/>
  <c r="AF99" i="15"/>
  <c r="AD99" i="15"/>
  <c r="AC99" i="15"/>
  <c r="AB99" i="15"/>
  <c r="AA99" i="15"/>
  <c r="Y99" i="15"/>
  <c r="X99" i="15"/>
  <c r="W99" i="15"/>
  <c r="U99" i="15"/>
  <c r="T99" i="15"/>
  <c r="R99" i="15"/>
  <c r="Q99" i="15"/>
  <c r="P99" i="15"/>
  <c r="O99" i="15"/>
  <c r="N99" i="15"/>
  <c r="K99" i="15"/>
  <c r="J99" i="15"/>
  <c r="I99" i="15"/>
  <c r="H99" i="15"/>
  <c r="G99" i="15"/>
  <c r="F99" i="15"/>
  <c r="AT98" i="15"/>
  <c r="AR98" i="15"/>
  <c r="AQ98" i="15"/>
  <c r="AP98" i="15"/>
  <c r="AO98" i="15"/>
  <c r="AM98" i="15"/>
  <c r="AL98" i="15"/>
  <c r="AK98" i="15"/>
  <c r="AI98" i="15"/>
  <c r="AH98" i="15"/>
  <c r="AF98" i="15"/>
  <c r="AE98" i="15"/>
  <c r="AD98" i="15"/>
  <c r="AC98" i="15"/>
  <c r="AB98" i="15"/>
  <c r="Y98" i="15"/>
  <c r="X98" i="15"/>
  <c r="W98" i="15"/>
  <c r="V98" i="15"/>
  <c r="U98" i="15"/>
  <c r="T98" i="15"/>
  <c r="R98" i="15"/>
  <c r="P98" i="15"/>
  <c r="O98" i="15"/>
  <c r="N98" i="15"/>
  <c r="M98" i="15"/>
  <c r="K98" i="15"/>
  <c r="J98" i="15"/>
  <c r="I98" i="15"/>
  <c r="F98" i="15"/>
  <c r="AT97" i="15"/>
  <c r="AS97" i="15"/>
  <c r="AR97" i="15"/>
  <c r="AQ97" i="15"/>
  <c r="AP97" i="15"/>
  <c r="AM97" i="15"/>
  <c r="AL97" i="15"/>
  <c r="AK97" i="15"/>
  <c r="AJ97" i="15"/>
  <c r="AI97" i="15"/>
  <c r="AH97" i="15"/>
  <c r="AF97" i="15"/>
  <c r="AD97" i="15"/>
  <c r="AC97" i="15"/>
  <c r="AB97" i="15"/>
  <c r="AA97" i="15"/>
  <c r="Y97" i="15"/>
  <c r="X97" i="15"/>
  <c r="W97" i="15"/>
  <c r="U97" i="15"/>
  <c r="T97" i="15"/>
  <c r="R97" i="15"/>
  <c r="Q97" i="15"/>
  <c r="P97" i="15"/>
  <c r="O97" i="15"/>
  <c r="N97" i="15"/>
  <c r="K97" i="15"/>
  <c r="J97" i="15"/>
  <c r="I97" i="15"/>
  <c r="H97" i="15"/>
  <c r="G97" i="15"/>
  <c r="F97" i="15"/>
  <c r="AT96" i="15"/>
  <c r="AR96" i="15"/>
  <c r="AQ96" i="15"/>
  <c r="AO96" i="15"/>
  <c r="AM96" i="15"/>
  <c r="AL96" i="15"/>
  <c r="AI96" i="15"/>
  <c r="AH96" i="15"/>
  <c r="AF96" i="15"/>
  <c r="AE96" i="15"/>
  <c r="AD96" i="15"/>
  <c r="AC96" i="15"/>
  <c r="X96" i="15"/>
  <c r="W96" i="15"/>
  <c r="V96" i="15"/>
  <c r="U96" i="15"/>
  <c r="T96" i="15"/>
  <c r="P96" i="15"/>
  <c r="O96" i="15"/>
  <c r="N96" i="15"/>
  <c r="M96" i="15"/>
  <c r="K96" i="15"/>
  <c r="J96" i="15"/>
  <c r="G96" i="15"/>
  <c r="F96" i="15"/>
  <c r="AT95" i="15"/>
  <c r="AS95" i="15"/>
  <c r="AR95" i="15"/>
  <c r="AQ95" i="15"/>
  <c r="AM95" i="15"/>
  <c r="AL95" i="15"/>
  <c r="AK95" i="15"/>
  <c r="AJ95" i="15"/>
  <c r="AI95" i="15"/>
  <c r="AH95" i="15"/>
  <c r="AD95" i="15"/>
  <c r="AC95" i="15"/>
  <c r="AB95" i="15"/>
  <c r="AA95" i="15"/>
  <c r="Y95" i="15"/>
  <c r="X95" i="15"/>
  <c r="U95" i="15"/>
  <c r="T95" i="15"/>
  <c r="R95" i="15"/>
  <c r="Q95" i="15"/>
  <c r="P95" i="15"/>
  <c r="O95" i="15"/>
  <c r="K95" i="15"/>
  <c r="J95" i="15"/>
  <c r="I95" i="15"/>
  <c r="H95" i="15"/>
  <c r="G95" i="15"/>
  <c r="F95" i="15"/>
  <c r="AR94" i="15"/>
  <c r="AQ94" i="15"/>
  <c r="AP94" i="15"/>
  <c r="AO94" i="15"/>
  <c r="AM94" i="15"/>
  <c r="AL94" i="15"/>
  <c r="AI94" i="15"/>
  <c r="AH94" i="15"/>
  <c r="AF94" i="15"/>
  <c r="AE94" i="15"/>
  <c r="AD94" i="15"/>
  <c r="AC94" i="15"/>
  <c r="Y94" i="15"/>
  <c r="X94" i="15"/>
  <c r="W94" i="15"/>
  <c r="V94" i="15"/>
  <c r="U94" i="15"/>
  <c r="T94" i="15"/>
  <c r="O94" i="15"/>
  <c r="N94" i="15"/>
  <c r="M94" i="15"/>
  <c r="K94" i="15"/>
  <c r="J94" i="15"/>
  <c r="G94" i="15"/>
  <c r="F94" i="15"/>
  <c r="AT93" i="15"/>
  <c r="AS93" i="15"/>
  <c r="AR93" i="15"/>
  <c r="AQ93" i="15"/>
  <c r="AM93" i="15"/>
  <c r="AL93" i="15"/>
  <c r="AK93" i="15"/>
  <c r="AJ93" i="15"/>
  <c r="AI93" i="15"/>
  <c r="AH93" i="15"/>
  <c r="AD93" i="15"/>
  <c r="AC93" i="15"/>
  <c r="AB93" i="15"/>
  <c r="AA93" i="15"/>
  <c r="Y93" i="15"/>
  <c r="X93" i="15"/>
  <c r="U93" i="15"/>
  <c r="T93" i="15"/>
  <c r="R93" i="15"/>
  <c r="Q93" i="15"/>
  <c r="P93" i="15"/>
  <c r="O93" i="15"/>
  <c r="N93" i="15"/>
  <c r="K93" i="15"/>
  <c r="J93" i="15"/>
  <c r="I93" i="15"/>
  <c r="H93" i="15"/>
  <c r="G93" i="15"/>
  <c r="F93" i="15"/>
  <c r="AT92" i="15"/>
  <c r="AQ92" i="15"/>
  <c r="AP92" i="15"/>
  <c r="AO92" i="15"/>
  <c r="AM92" i="15"/>
  <c r="AL92" i="15"/>
  <c r="AI92" i="15"/>
  <c r="AH92" i="15"/>
  <c r="AF92" i="15"/>
  <c r="AE92" i="15"/>
  <c r="AD92" i="15"/>
  <c r="AC92" i="15"/>
  <c r="Y92" i="15"/>
  <c r="X92" i="15"/>
  <c r="W92" i="15"/>
  <c r="V92" i="15"/>
  <c r="U92" i="15"/>
  <c r="T92" i="15"/>
  <c r="P92" i="15"/>
  <c r="O92" i="15"/>
  <c r="N92" i="15"/>
  <c r="M92" i="15"/>
  <c r="K92" i="15"/>
  <c r="J92" i="15"/>
  <c r="G92" i="15"/>
  <c r="F92" i="15"/>
  <c r="AT91" i="15"/>
  <c r="AS91" i="15"/>
  <c r="AR91" i="15"/>
  <c r="AQ91" i="15"/>
  <c r="AM91" i="15"/>
  <c r="AL91" i="15"/>
  <c r="AK91" i="15"/>
  <c r="AJ91" i="15"/>
  <c r="AI91" i="15"/>
  <c r="AH91" i="15"/>
  <c r="AD91" i="15"/>
  <c r="AC91" i="15"/>
  <c r="AB91" i="15"/>
  <c r="AA91" i="15"/>
  <c r="Y91" i="15"/>
  <c r="X91" i="15"/>
  <c r="U91" i="15"/>
  <c r="T91" i="15"/>
  <c r="R91" i="15"/>
  <c r="Q91" i="15"/>
  <c r="P91" i="15"/>
  <c r="O91" i="15"/>
  <c r="K91" i="15"/>
  <c r="J91" i="15"/>
  <c r="I91" i="15"/>
  <c r="H91" i="15"/>
  <c r="G91" i="15"/>
  <c r="F91" i="15"/>
  <c r="AR90" i="15"/>
  <c r="AQ90" i="15"/>
  <c r="AP90" i="15"/>
  <c r="AO90" i="15"/>
  <c r="AM90" i="15"/>
  <c r="AL90" i="15"/>
  <c r="AH90" i="15"/>
  <c r="AF90" i="15"/>
  <c r="AE90" i="15"/>
  <c r="AD90" i="15"/>
  <c r="AC90" i="15"/>
  <c r="Y90" i="15"/>
  <c r="X90" i="15"/>
  <c r="W90" i="15"/>
  <c r="V90" i="15"/>
  <c r="U90" i="15"/>
  <c r="T90" i="15"/>
  <c r="P90" i="15"/>
  <c r="O90" i="15"/>
  <c r="N90" i="15"/>
  <c r="M90" i="15"/>
  <c r="K90" i="15"/>
  <c r="J90" i="15"/>
  <c r="G90" i="15"/>
  <c r="F90" i="15"/>
  <c r="AT89" i="15"/>
  <c r="AS89" i="15"/>
  <c r="AR89" i="15"/>
  <c r="AQ89" i="15"/>
  <c r="AM89" i="15"/>
  <c r="AL89" i="15"/>
  <c r="AK89" i="15"/>
  <c r="AJ89" i="15"/>
  <c r="AI89" i="15"/>
  <c r="AH89" i="15"/>
  <c r="AD89" i="15"/>
  <c r="AC89" i="15"/>
  <c r="AB89" i="15"/>
  <c r="AA89" i="15"/>
  <c r="Y89" i="15"/>
  <c r="X89" i="15"/>
  <c r="T89" i="15"/>
  <c r="R89" i="15"/>
  <c r="Q89" i="15"/>
  <c r="P89" i="15"/>
  <c r="O89" i="15"/>
  <c r="N89" i="15"/>
  <c r="K89" i="15"/>
  <c r="J89" i="15"/>
  <c r="I89" i="15"/>
  <c r="H89" i="15"/>
  <c r="G89" i="15"/>
  <c r="F89" i="15"/>
  <c r="AT88" i="15"/>
  <c r="AR88" i="15"/>
  <c r="AQ88" i="15"/>
  <c r="AP88" i="15"/>
  <c r="AO88" i="15"/>
  <c r="AM88" i="15"/>
  <c r="AL88" i="15"/>
  <c r="AK88" i="15"/>
  <c r="AI88" i="15"/>
  <c r="AH88" i="15"/>
  <c r="AF88" i="15"/>
  <c r="AE88" i="15"/>
  <c r="AD88" i="15"/>
  <c r="AC88" i="15"/>
  <c r="AB88" i="15"/>
  <c r="Y88" i="15"/>
  <c r="X88" i="15"/>
  <c r="W88" i="15"/>
  <c r="V88" i="15"/>
  <c r="U88" i="15"/>
  <c r="T88" i="15"/>
  <c r="R88" i="15"/>
  <c r="P88" i="15"/>
  <c r="O88" i="15"/>
  <c r="N88" i="15"/>
  <c r="M88" i="15"/>
  <c r="K88" i="15"/>
  <c r="J88" i="15"/>
  <c r="I88" i="15"/>
  <c r="G88" i="15"/>
  <c r="F88" i="15"/>
  <c r="AT87" i="15"/>
  <c r="AS87" i="15"/>
  <c r="AR87" i="15"/>
  <c r="AQ87" i="15"/>
  <c r="AP87" i="15"/>
  <c r="AM87" i="15"/>
  <c r="AL87" i="15"/>
  <c r="AK87" i="15"/>
  <c r="AJ87" i="15"/>
  <c r="AI87" i="15"/>
  <c r="AH87" i="15"/>
  <c r="AF87" i="15"/>
  <c r="AD87" i="15"/>
  <c r="AC87" i="15"/>
  <c r="AB87" i="15"/>
  <c r="AA87" i="15"/>
  <c r="Y87" i="15"/>
  <c r="X87" i="15"/>
  <c r="W87" i="15"/>
  <c r="U87" i="15"/>
  <c r="T87" i="15"/>
  <c r="R87" i="15"/>
  <c r="Q87" i="15"/>
  <c r="P87" i="15"/>
  <c r="O87" i="15"/>
  <c r="N87" i="15"/>
  <c r="J87" i="15"/>
  <c r="I87" i="15"/>
  <c r="H87" i="15"/>
  <c r="G87" i="15"/>
  <c r="F87" i="15"/>
  <c r="AR86" i="15"/>
  <c r="AQ86" i="15"/>
  <c r="AP86" i="15"/>
  <c r="AO86" i="15"/>
  <c r="AM86" i="15"/>
  <c r="AL86" i="15"/>
  <c r="AI86" i="15"/>
  <c r="AH86" i="15"/>
  <c r="AF86" i="15"/>
  <c r="AE86" i="15"/>
  <c r="AD86" i="15"/>
  <c r="AC86" i="15"/>
  <c r="Y86" i="15"/>
  <c r="X86" i="15"/>
  <c r="W86" i="15"/>
  <c r="V86" i="15"/>
  <c r="U86" i="15"/>
  <c r="T86" i="15"/>
  <c r="P86" i="15"/>
  <c r="O86" i="15"/>
  <c r="N86" i="15"/>
  <c r="M86" i="15"/>
  <c r="K86" i="15"/>
  <c r="J86" i="15"/>
  <c r="G86" i="15"/>
  <c r="F86" i="15"/>
  <c r="AT85" i="15"/>
  <c r="AS85" i="15"/>
  <c r="AR85" i="15"/>
  <c r="AQ85" i="15"/>
  <c r="AL85" i="15"/>
  <c r="AK85" i="15"/>
  <c r="AJ85" i="15"/>
  <c r="AI85" i="15"/>
  <c r="AH85" i="15"/>
  <c r="AD85" i="15"/>
  <c r="AC85" i="15"/>
  <c r="AB85" i="15"/>
  <c r="AA85" i="15"/>
  <c r="Y85" i="15"/>
  <c r="X85" i="15"/>
  <c r="U85" i="15"/>
  <c r="T85" i="15"/>
  <c r="R85" i="15"/>
  <c r="Q85" i="15"/>
  <c r="P85" i="15"/>
  <c r="O85" i="15"/>
  <c r="K85" i="15"/>
  <c r="J85" i="15"/>
  <c r="I85" i="15"/>
  <c r="H85" i="15"/>
  <c r="G85" i="15"/>
  <c r="F85" i="15"/>
  <c r="AR84" i="15"/>
  <c r="AQ84" i="15"/>
  <c r="AP84" i="15"/>
  <c r="AO84" i="15"/>
  <c r="AM84" i="15"/>
  <c r="AL84" i="15"/>
  <c r="AI84" i="15"/>
  <c r="AH84" i="15"/>
  <c r="AF84" i="15"/>
  <c r="AE84" i="15"/>
  <c r="AD84" i="15"/>
  <c r="AC84" i="15"/>
  <c r="Y84" i="15"/>
  <c r="X84" i="15"/>
  <c r="W84" i="15"/>
  <c r="V84" i="15"/>
  <c r="U84" i="15"/>
  <c r="T84" i="15"/>
  <c r="P84" i="15"/>
  <c r="O84" i="15"/>
  <c r="N84" i="15"/>
  <c r="M84" i="15"/>
  <c r="K84" i="15"/>
  <c r="J84" i="15"/>
  <c r="G84" i="15"/>
  <c r="F84" i="15"/>
  <c r="AT83" i="15"/>
  <c r="AS83" i="15"/>
  <c r="AR83" i="15"/>
  <c r="AQ83" i="15"/>
  <c r="AM83" i="15"/>
  <c r="AL83" i="15"/>
  <c r="AK83" i="15"/>
  <c r="AJ83" i="15"/>
  <c r="AI83" i="15"/>
  <c r="AH83" i="15"/>
  <c r="AC83" i="15"/>
  <c r="AB83" i="15"/>
  <c r="AA83" i="15"/>
  <c r="Y83" i="15"/>
  <c r="X83" i="15"/>
  <c r="W83" i="15"/>
  <c r="U83" i="15"/>
  <c r="T83" i="15"/>
  <c r="R83" i="15"/>
  <c r="Q83" i="15"/>
  <c r="P83" i="15"/>
  <c r="O83" i="15"/>
  <c r="N83" i="15"/>
  <c r="K83" i="15"/>
  <c r="J83" i="15"/>
  <c r="I83" i="15"/>
  <c r="H83" i="15"/>
  <c r="G83" i="15"/>
  <c r="F83" i="15"/>
  <c r="AT82" i="15"/>
  <c r="AR82" i="15"/>
  <c r="AQ82" i="15"/>
  <c r="AP82" i="15"/>
  <c r="AO82" i="15"/>
  <c r="AM82" i="15"/>
  <c r="AL82" i="15"/>
  <c r="AK82" i="15"/>
  <c r="AI82" i="15"/>
  <c r="AH82" i="15"/>
  <c r="AF82" i="15"/>
  <c r="AE82" i="15"/>
  <c r="AD82" i="15"/>
  <c r="AC82" i="15"/>
  <c r="Y82" i="15"/>
  <c r="X82" i="15"/>
  <c r="W82" i="15"/>
  <c r="V82" i="15"/>
  <c r="U82" i="15"/>
  <c r="T82" i="15"/>
  <c r="O82" i="15"/>
  <c r="N82" i="15"/>
  <c r="M82" i="15"/>
  <c r="K82" i="15"/>
  <c r="J82" i="15"/>
  <c r="G82" i="15"/>
  <c r="F82" i="15"/>
  <c r="AT81" i="15"/>
  <c r="AS81" i="15"/>
  <c r="AR81" i="15"/>
  <c r="AQ81" i="15"/>
  <c r="AM81" i="15"/>
  <c r="AL81" i="15"/>
  <c r="AK81" i="15"/>
  <c r="AJ81" i="15"/>
  <c r="AI81" i="15"/>
  <c r="AH81" i="15"/>
  <c r="AD81" i="15"/>
  <c r="AC81" i="15"/>
  <c r="AB81" i="15"/>
  <c r="AA81" i="15"/>
  <c r="Y81" i="15"/>
  <c r="X81" i="15"/>
  <c r="U81" i="15"/>
  <c r="T81" i="15"/>
  <c r="R81" i="15"/>
  <c r="Q81" i="15"/>
  <c r="P81" i="15"/>
  <c r="O81" i="15"/>
  <c r="K81" i="15"/>
  <c r="J81" i="15"/>
  <c r="I81" i="15"/>
  <c r="H81" i="15"/>
  <c r="G81" i="15"/>
  <c r="F81" i="15"/>
  <c r="AR80" i="15"/>
  <c r="AQ80" i="15"/>
  <c r="AP80" i="15"/>
  <c r="AO80" i="15"/>
  <c r="AM80" i="15"/>
  <c r="AL80" i="15"/>
  <c r="AI80" i="15"/>
  <c r="AH80" i="15"/>
  <c r="AF80" i="15"/>
  <c r="AE80" i="15"/>
  <c r="AD80" i="15"/>
  <c r="AC80" i="15"/>
  <c r="Y80" i="15"/>
  <c r="X80" i="15"/>
  <c r="W80" i="15"/>
  <c r="V80" i="15"/>
  <c r="U80" i="15"/>
  <c r="T80" i="15"/>
  <c r="P80" i="15"/>
  <c r="O80" i="15"/>
  <c r="N80" i="15"/>
  <c r="M80" i="15"/>
  <c r="K80" i="15"/>
  <c r="J80" i="15"/>
  <c r="G80" i="15"/>
  <c r="F80" i="15"/>
  <c r="AT79" i="15"/>
  <c r="AS79" i="15"/>
  <c r="AR79" i="15"/>
  <c r="AQ79" i="15"/>
  <c r="AP79" i="15"/>
  <c r="AM79" i="15"/>
  <c r="AL79" i="15"/>
  <c r="AK79" i="15"/>
  <c r="AJ79" i="15"/>
  <c r="AI79" i="15"/>
  <c r="AH79" i="15"/>
  <c r="AF79" i="15"/>
  <c r="AD79" i="15"/>
  <c r="AC79" i="15"/>
  <c r="AB79" i="15"/>
  <c r="AA79" i="15"/>
  <c r="Y79" i="15"/>
  <c r="X79" i="15"/>
  <c r="U79" i="15"/>
  <c r="T79" i="15"/>
  <c r="R79" i="15"/>
  <c r="Q79" i="15"/>
  <c r="P79" i="15"/>
  <c r="O79" i="15"/>
  <c r="K79" i="15"/>
  <c r="J79" i="15"/>
  <c r="I79" i="15"/>
  <c r="H79" i="15"/>
  <c r="G79" i="15"/>
  <c r="F79" i="15"/>
  <c r="AR78" i="15"/>
  <c r="AQ78" i="15"/>
  <c r="AP78" i="15"/>
  <c r="AO78" i="15"/>
  <c r="AM78" i="15"/>
  <c r="AL78" i="15"/>
  <c r="AI78" i="15"/>
  <c r="AH78" i="15"/>
  <c r="AF78" i="15"/>
  <c r="AE78" i="15"/>
  <c r="AD78" i="15"/>
  <c r="AC78" i="15"/>
  <c r="Y78" i="15"/>
  <c r="X78" i="15"/>
  <c r="W78" i="15"/>
  <c r="V78" i="15"/>
  <c r="U78" i="15"/>
  <c r="T78" i="15"/>
  <c r="P78" i="15"/>
  <c r="O78" i="15"/>
  <c r="N78" i="15"/>
  <c r="M78" i="15"/>
  <c r="K78" i="15"/>
  <c r="J78" i="15"/>
  <c r="I78" i="15"/>
  <c r="G78" i="15"/>
  <c r="F78" i="15"/>
  <c r="AT77" i="15"/>
  <c r="AS77" i="15"/>
  <c r="AR77" i="15"/>
  <c r="AQ77" i="15"/>
  <c r="AP77" i="15"/>
  <c r="AM77" i="15"/>
  <c r="AL77" i="15"/>
  <c r="AK77" i="15"/>
  <c r="AJ77" i="15"/>
  <c r="AI77" i="15"/>
  <c r="AH77" i="15"/>
  <c r="AD77" i="15"/>
  <c r="AC77" i="15"/>
  <c r="AA77" i="15"/>
  <c r="Y77" i="15"/>
  <c r="X77" i="15"/>
  <c r="U77" i="15"/>
  <c r="T77" i="15"/>
  <c r="R77" i="15"/>
  <c r="Q77" i="15"/>
  <c r="P77" i="15"/>
  <c r="O77" i="15"/>
  <c r="K77" i="15"/>
  <c r="J77" i="15"/>
  <c r="I77" i="15"/>
  <c r="H77" i="15"/>
  <c r="G77" i="15"/>
  <c r="F77" i="15"/>
  <c r="AR76" i="15"/>
  <c r="AQ76" i="15"/>
  <c r="AP76" i="15"/>
  <c r="AO76" i="15"/>
  <c r="AM76" i="15"/>
  <c r="AL76" i="15"/>
  <c r="AI76" i="15"/>
  <c r="AH76" i="15"/>
  <c r="AF76" i="15"/>
  <c r="AE76" i="15"/>
  <c r="AD76" i="15"/>
  <c r="AC76" i="15"/>
  <c r="Y76" i="15"/>
  <c r="X76" i="15"/>
  <c r="W76" i="15"/>
  <c r="V76" i="15"/>
  <c r="U76" i="15"/>
  <c r="T76" i="15"/>
  <c r="R76" i="15"/>
  <c r="P76" i="15"/>
  <c r="O76" i="15"/>
  <c r="N76" i="15"/>
  <c r="M76" i="15"/>
  <c r="K76" i="15"/>
  <c r="J76" i="15"/>
  <c r="I76" i="15"/>
  <c r="G76" i="15"/>
  <c r="F76" i="15"/>
  <c r="AT75" i="15"/>
  <c r="AS75" i="15"/>
  <c r="AR75" i="15"/>
  <c r="AQ75" i="15"/>
  <c r="AM75" i="15"/>
  <c r="AL75" i="15"/>
  <c r="AK75" i="15"/>
  <c r="AJ75" i="15"/>
  <c r="AI75" i="15"/>
  <c r="AH75" i="15"/>
  <c r="AD75" i="15"/>
  <c r="AC75" i="15"/>
  <c r="AB75" i="15"/>
  <c r="AA75" i="15"/>
  <c r="Y75" i="15"/>
  <c r="X75" i="15"/>
  <c r="U75" i="15"/>
  <c r="T75" i="15"/>
  <c r="R75" i="15"/>
  <c r="Q75" i="15"/>
  <c r="P75" i="15"/>
  <c r="O75" i="15"/>
  <c r="K75" i="15"/>
  <c r="J75" i="15"/>
  <c r="I75" i="15"/>
  <c r="H75" i="15"/>
  <c r="G75" i="15"/>
  <c r="F75" i="15"/>
  <c r="AR74" i="15"/>
  <c r="AQ74" i="15"/>
  <c r="AP74" i="15"/>
  <c r="AO74" i="15"/>
  <c r="AM74" i="15"/>
  <c r="AL74" i="15"/>
  <c r="AI74" i="15"/>
  <c r="AH74" i="15"/>
  <c r="AF74" i="15"/>
  <c r="AE74" i="15"/>
  <c r="AD74" i="15"/>
  <c r="AC74" i="15"/>
  <c r="AB74" i="15"/>
  <c r="Y74" i="15"/>
  <c r="X74" i="15"/>
  <c r="W74" i="15"/>
  <c r="V74" i="15"/>
  <c r="U74" i="15"/>
  <c r="T74" i="15"/>
  <c r="R74" i="15"/>
  <c r="P74" i="15"/>
  <c r="O74" i="15"/>
  <c r="N74" i="15"/>
  <c r="M74" i="15"/>
  <c r="K74" i="15"/>
  <c r="J74" i="15"/>
  <c r="G74" i="15"/>
  <c r="F74" i="15"/>
  <c r="AT73" i="15"/>
  <c r="AS73" i="15"/>
  <c r="AR73" i="15"/>
  <c r="AQ73" i="15"/>
  <c r="AM73" i="15"/>
  <c r="AL73" i="15"/>
  <c r="AK73" i="15"/>
  <c r="AJ73" i="15"/>
  <c r="AI73" i="15"/>
  <c r="AH73" i="15"/>
  <c r="AD73" i="15"/>
  <c r="AC73" i="15"/>
  <c r="AB73" i="15"/>
  <c r="AA73" i="15"/>
  <c r="Y73" i="15"/>
  <c r="X73" i="15"/>
  <c r="U73" i="15"/>
  <c r="T73" i="15"/>
  <c r="R73" i="15"/>
  <c r="Q73" i="15"/>
  <c r="P73" i="15"/>
  <c r="O73" i="15"/>
  <c r="K73" i="15"/>
  <c r="J73" i="15"/>
  <c r="I73" i="15"/>
  <c r="H73" i="15"/>
  <c r="G73" i="15"/>
  <c r="F73" i="15"/>
  <c r="AR72" i="15"/>
  <c r="AQ72" i="15"/>
  <c r="AP72" i="15"/>
  <c r="AO72" i="15"/>
  <c r="AM72" i="15"/>
  <c r="AL72" i="15"/>
  <c r="AK72" i="15"/>
  <c r="AI72" i="15"/>
  <c r="AH72" i="15"/>
  <c r="AF72" i="15"/>
  <c r="AE72" i="15"/>
  <c r="AD72" i="15"/>
  <c r="AC72" i="15"/>
  <c r="AB72" i="15"/>
  <c r="Y72" i="15"/>
  <c r="X72" i="15"/>
  <c r="W72" i="15"/>
  <c r="V72" i="15"/>
  <c r="U72" i="15"/>
  <c r="T72" i="15"/>
  <c r="P72" i="15"/>
  <c r="O72" i="15"/>
  <c r="N72" i="15"/>
  <c r="M72" i="15"/>
  <c r="K72" i="15"/>
  <c r="J72" i="15"/>
  <c r="G72" i="15"/>
  <c r="F72" i="15"/>
  <c r="AT71" i="15"/>
  <c r="AS71" i="15"/>
  <c r="AR71" i="15"/>
  <c r="AQ71" i="15"/>
  <c r="AM71" i="15"/>
  <c r="AL71" i="15"/>
  <c r="AK71" i="15"/>
  <c r="AJ71" i="15"/>
  <c r="AI71" i="15"/>
  <c r="AH71" i="15"/>
  <c r="AD71" i="15"/>
  <c r="AC71" i="15"/>
  <c r="AB71" i="15"/>
  <c r="AA71" i="15"/>
  <c r="Y71" i="15"/>
  <c r="X71" i="15"/>
  <c r="U71" i="15"/>
  <c r="T71" i="15"/>
  <c r="R71" i="15"/>
  <c r="Q71" i="15"/>
  <c r="P71" i="15"/>
  <c r="O71" i="15"/>
  <c r="K71" i="15"/>
  <c r="J71" i="15"/>
  <c r="I71" i="15"/>
  <c r="H71" i="15"/>
  <c r="G71" i="15"/>
  <c r="F71" i="15"/>
  <c r="AT70" i="15"/>
  <c r="AR70" i="15"/>
  <c r="AQ70" i="15"/>
  <c r="AP70" i="15"/>
  <c r="AO70" i="15"/>
  <c r="AM70" i="15"/>
  <c r="AL70" i="15"/>
  <c r="AK70" i="15"/>
  <c r="AI70" i="15"/>
  <c r="AH70" i="15"/>
  <c r="AF70" i="15"/>
  <c r="AE70" i="15"/>
  <c r="AD70" i="15"/>
  <c r="AC70" i="15"/>
  <c r="Y70" i="15"/>
  <c r="X70" i="15"/>
  <c r="W70" i="15"/>
  <c r="V70" i="15"/>
  <c r="U70" i="15"/>
  <c r="T70" i="15"/>
  <c r="P70" i="15"/>
  <c r="O70" i="15"/>
  <c r="N70" i="15"/>
  <c r="M70" i="15"/>
  <c r="K70" i="15"/>
  <c r="J70" i="15"/>
  <c r="G70" i="15"/>
  <c r="F70" i="15"/>
  <c r="AT69" i="15"/>
  <c r="AS69" i="15"/>
  <c r="AR69" i="15"/>
  <c r="AQ69" i="15"/>
  <c r="AM69" i="15"/>
  <c r="AL69" i="15"/>
  <c r="AK69" i="15"/>
  <c r="AJ69" i="15"/>
  <c r="AI69" i="15"/>
  <c r="AH69" i="15"/>
  <c r="AD69" i="15"/>
  <c r="AC69" i="15"/>
  <c r="AB69" i="15"/>
  <c r="AA69" i="15"/>
  <c r="Y69" i="15"/>
  <c r="X69" i="15"/>
  <c r="U69" i="15"/>
  <c r="T69" i="15"/>
  <c r="R69" i="15"/>
  <c r="Q69" i="15"/>
  <c r="P69" i="15"/>
  <c r="O69" i="15"/>
  <c r="K69" i="15"/>
  <c r="J69" i="15"/>
  <c r="I69" i="15"/>
  <c r="H69" i="15"/>
  <c r="G69" i="15"/>
  <c r="F69" i="15"/>
  <c r="AR68" i="15"/>
  <c r="AQ68" i="15"/>
  <c r="AP68" i="15"/>
  <c r="AO68" i="15"/>
  <c r="AM68" i="15"/>
  <c r="AL68" i="15"/>
  <c r="AI68" i="15"/>
  <c r="AH68" i="15"/>
  <c r="AF68" i="15"/>
  <c r="AE68" i="15"/>
  <c r="AD68" i="15"/>
  <c r="AC68" i="15"/>
  <c r="Y68" i="15"/>
  <c r="X68" i="15"/>
  <c r="W68" i="15"/>
  <c r="V68" i="15"/>
  <c r="U68" i="15"/>
  <c r="T68" i="15"/>
  <c r="P68" i="15"/>
  <c r="O68" i="15"/>
  <c r="N68" i="15"/>
  <c r="M68" i="15"/>
  <c r="K68" i="15"/>
  <c r="J68" i="15"/>
  <c r="G68" i="15"/>
  <c r="F68" i="15"/>
  <c r="AT67" i="15"/>
  <c r="AS67" i="15"/>
  <c r="AR67" i="15"/>
  <c r="AQ67" i="15"/>
  <c r="AM67" i="15"/>
  <c r="AL67" i="15"/>
  <c r="AK67" i="15"/>
  <c r="AJ67" i="15"/>
  <c r="AI67" i="15"/>
  <c r="AH67" i="15"/>
  <c r="AD67" i="15"/>
  <c r="AC67" i="15"/>
  <c r="AB67" i="15"/>
  <c r="AA67" i="15"/>
  <c r="Y67" i="15"/>
  <c r="X67" i="15"/>
  <c r="U67" i="15"/>
  <c r="T67" i="15"/>
  <c r="R67" i="15"/>
  <c r="Q67" i="15"/>
  <c r="P67" i="15"/>
  <c r="O67" i="15"/>
  <c r="K67" i="15"/>
  <c r="J67" i="15"/>
  <c r="I67" i="15"/>
  <c r="H67" i="15"/>
  <c r="G67" i="15"/>
  <c r="F67" i="15"/>
  <c r="AR66" i="15"/>
  <c r="AQ66" i="15"/>
  <c r="AP66" i="15"/>
  <c r="AO66" i="15"/>
  <c r="AM66" i="15"/>
  <c r="AL66" i="15"/>
  <c r="AI66" i="15"/>
  <c r="AH66" i="15"/>
  <c r="AF66" i="15"/>
  <c r="AE66" i="15"/>
  <c r="AD66" i="15"/>
  <c r="AC66" i="15"/>
  <c r="Y66" i="15"/>
  <c r="X66" i="15"/>
  <c r="W66" i="15"/>
  <c r="V66" i="15"/>
  <c r="U66" i="15"/>
  <c r="T66" i="15"/>
  <c r="P66" i="15"/>
  <c r="O66" i="15"/>
  <c r="N66" i="15"/>
  <c r="M66" i="15"/>
  <c r="K66" i="15"/>
  <c r="J66" i="15"/>
  <c r="G66" i="15"/>
  <c r="F66" i="15"/>
  <c r="AT65" i="15"/>
  <c r="AS65" i="15"/>
  <c r="AR65" i="15"/>
  <c r="AQ65" i="15"/>
  <c r="AM65" i="15"/>
  <c r="AL65" i="15"/>
  <c r="AK65" i="15"/>
  <c r="AJ65" i="15"/>
  <c r="AI65" i="15"/>
  <c r="AH65" i="15"/>
  <c r="AD65" i="15"/>
  <c r="AC65" i="15"/>
  <c r="AB65" i="15"/>
  <c r="AA65" i="15"/>
  <c r="Y65" i="15"/>
  <c r="X65" i="15"/>
  <c r="U65" i="15"/>
  <c r="T65" i="15"/>
  <c r="R65" i="15"/>
  <c r="Q65" i="15"/>
  <c r="P65" i="15"/>
  <c r="O65" i="15"/>
  <c r="K65" i="15"/>
  <c r="J65" i="15"/>
  <c r="I65" i="15"/>
  <c r="H65" i="15"/>
  <c r="G65" i="15"/>
  <c r="F65" i="15"/>
  <c r="AR64" i="15"/>
  <c r="AQ64" i="15"/>
  <c r="AP64" i="15"/>
  <c r="AO64" i="15"/>
  <c r="AM64" i="15"/>
  <c r="AL64" i="15"/>
  <c r="AI64" i="15"/>
  <c r="AH64" i="15"/>
  <c r="AF64" i="15"/>
  <c r="AE64" i="15"/>
  <c r="AD64" i="15"/>
  <c r="AC64" i="15"/>
  <c r="Y64" i="15"/>
  <c r="X64" i="15"/>
  <c r="W64" i="15"/>
  <c r="V64" i="15"/>
  <c r="U64" i="15"/>
  <c r="T64" i="15"/>
  <c r="P64" i="15"/>
  <c r="O64" i="15"/>
  <c r="N64" i="15"/>
  <c r="M64" i="15"/>
  <c r="K64" i="15"/>
  <c r="J64" i="15"/>
  <c r="G64" i="15"/>
  <c r="F64" i="15"/>
  <c r="AT63" i="15"/>
  <c r="AS63" i="15"/>
  <c r="AR63" i="15"/>
  <c r="AQ63" i="15"/>
  <c r="AM63" i="15"/>
  <c r="AL63" i="15"/>
  <c r="AK63" i="15"/>
  <c r="AJ63" i="15"/>
  <c r="AI63" i="15"/>
  <c r="AH63" i="15"/>
  <c r="AD63" i="15"/>
  <c r="AC63" i="15"/>
  <c r="AB63" i="15"/>
  <c r="AA63" i="15"/>
  <c r="Y63" i="15"/>
  <c r="X63" i="15"/>
  <c r="U63" i="15"/>
  <c r="T63" i="15"/>
  <c r="R63" i="15"/>
  <c r="Q63" i="15"/>
  <c r="P63" i="15"/>
  <c r="O63" i="15"/>
  <c r="K63" i="15"/>
  <c r="J63" i="15"/>
  <c r="I63" i="15"/>
  <c r="H63" i="15"/>
  <c r="G63" i="15"/>
  <c r="F63" i="15"/>
  <c r="AR62" i="15"/>
  <c r="AQ62" i="15"/>
  <c r="AP62" i="15"/>
  <c r="AO62" i="15"/>
  <c r="AM62" i="15"/>
  <c r="AL62" i="15"/>
  <c r="AI62" i="15"/>
  <c r="AH62" i="15"/>
  <c r="AF62" i="15"/>
  <c r="AE62" i="15"/>
  <c r="AD62" i="15"/>
  <c r="AC62" i="15"/>
  <c r="Y62" i="15"/>
  <c r="X62" i="15"/>
  <c r="W62" i="15"/>
  <c r="V62" i="15"/>
  <c r="U62" i="15"/>
  <c r="T62" i="15"/>
  <c r="P62" i="15"/>
  <c r="O62" i="15"/>
  <c r="N62" i="15"/>
  <c r="M62" i="15"/>
  <c r="K62" i="15"/>
  <c r="J62" i="15"/>
  <c r="G62" i="15"/>
  <c r="F62" i="15"/>
  <c r="AT61" i="15"/>
  <c r="AS61" i="15"/>
  <c r="AR61" i="15"/>
  <c r="AQ61" i="15"/>
  <c r="AM61" i="15"/>
  <c r="AL61" i="15"/>
  <c r="AK61" i="15"/>
  <c r="AJ61" i="15"/>
  <c r="AI61" i="15"/>
  <c r="AH61" i="15"/>
  <c r="AD61" i="15"/>
  <c r="AC61" i="15"/>
  <c r="AB61" i="15"/>
  <c r="AA61" i="15"/>
  <c r="Y61" i="15"/>
  <c r="X61" i="15"/>
  <c r="U61" i="15"/>
  <c r="T61" i="15"/>
  <c r="R61" i="15"/>
  <c r="Q61" i="15"/>
  <c r="P61" i="15"/>
  <c r="O61" i="15"/>
  <c r="K61" i="15"/>
  <c r="J61" i="15"/>
  <c r="I61" i="15"/>
  <c r="H61" i="15"/>
  <c r="G61" i="15"/>
  <c r="F61" i="15"/>
  <c r="AR60" i="15"/>
  <c r="AQ60" i="15"/>
  <c r="AP60" i="15"/>
  <c r="AO60" i="15"/>
  <c r="AM60" i="15"/>
  <c r="AL60" i="15"/>
  <c r="AI60" i="15"/>
  <c r="AH60" i="15"/>
  <c r="AF60" i="15"/>
  <c r="AE60" i="15"/>
  <c r="AD60" i="15"/>
  <c r="AC60" i="15"/>
  <c r="Y60" i="15"/>
  <c r="X60" i="15"/>
  <c r="W60" i="15"/>
  <c r="V60" i="15"/>
  <c r="U60" i="15"/>
  <c r="T60" i="15"/>
  <c r="R60" i="15"/>
  <c r="P60" i="15"/>
  <c r="O60" i="15"/>
  <c r="N60" i="15"/>
  <c r="M60" i="15"/>
  <c r="K60" i="15"/>
  <c r="J60" i="15"/>
  <c r="I60" i="15"/>
  <c r="G60" i="15"/>
  <c r="F60" i="15"/>
  <c r="AT59" i="15"/>
  <c r="AS59" i="15"/>
  <c r="AR59" i="15"/>
  <c r="AQ59" i="15"/>
  <c r="AP59" i="15"/>
  <c r="AM59" i="15"/>
  <c r="AL59" i="15"/>
  <c r="AK59" i="15"/>
  <c r="AJ59" i="15"/>
  <c r="AI59" i="15"/>
  <c r="AH59" i="15"/>
  <c r="AF59" i="15"/>
  <c r="AD59" i="15"/>
  <c r="AC59" i="15"/>
  <c r="AB59" i="15"/>
  <c r="AA59" i="15"/>
  <c r="Y59" i="15"/>
  <c r="X59" i="15"/>
  <c r="W59" i="15"/>
  <c r="U59" i="15"/>
  <c r="T59" i="15"/>
  <c r="R59" i="15"/>
  <c r="Q59" i="15"/>
  <c r="P59" i="15"/>
  <c r="O59" i="15"/>
  <c r="N59" i="15"/>
  <c r="K59" i="15"/>
  <c r="J59" i="15"/>
  <c r="I59" i="15"/>
  <c r="H59" i="15"/>
  <c r="G59" i="15"/>
  <c r="F59" i="15"/>
  <c r="AT58" i="15"/>
  <c r="AR58" i="15"/>
  <c r="AQ58" i="15"/>
  <c r="AP58" i="15"/>
  <c r="AO58" i="15"/>
  <c r="AM58" i="15"/>
  <c r="AL58" i="15"/>
  <c r="AK58" i="15"/>
  <c r="AI58" i="15"/>
  <c r="AH58" i="15"/>
  <c r="AF58" i="15"/>
  <c r="AE58" i="15"/>
  <c r="AD58" i="15"/>
  <c r="AC58" i="15"/>
  <c r="AB58" i="15"/>
  <c r="Y58" i="15"/>
  <c r="X58" i="15"/>
  <c r="W58" i="15"/>
  <c r="V58" i="15"/>
  <c r="U58" i="15"/>
  <c r="T58" i="15"/>
  <c r="R58" i="15"/>
  <c r="P58" i="15"/>
  <c r="O58" i="15"/>
  <c r="N58" i="15"/>
  <c r="M58" i="15"/>
  <c r="K58" i="15"/>
  <c r="J58" i="15"/>
  <c r="I58" i="15"/>
  <c r="G58" i="15"/>
  <c r="F58" i="15"/>
  <c r="AT57" i="15"/>
  <c r="AS57" i="15"/>
  <c r="AR57" i="15"/>
  <c r="AQ57" i="15"/>
  <c r="AP57" i="15"/>
  <c r="AM57" i="15"/>
  <c r="AL57" i="15"/>
  <c r="AK57" i="15"/>
  <c r="AJ57" i="15"/>
  <c r="AI57" i="15"/>
  <c r="AH57" i="15"/>
  <c r="AF57" i="15"/>
  <c r="AD57" i="15"/>
  <c r="AC57" i="15"/>
  <c r="AB57" i="15"/>
  <c r="AA57" i="15"/>
  <c r="Y57" i="15"/>
  <c r="X57" i="15"/>
  <c r="W57" i="15"/>
  <c r="U57" i="15"/>
  <c r="T57" i="15"/>
  <c r="R57" i="15"/>
  <c r="Q57" i="15"/>
  <c r="P57" i="15"/>
  <c r="O57" i="15"/>
  <c r="N57" i="15"/>
  <c r="K57" i="15"/>
  <c r="J57" i="15"/>
  <c r="I57" i="15"/>
  <c r="H57" i="15"/>
  <c r="G57" i="15"/>
  <c r="F57" i="15"/>
  <c r="AT56" i="15"/>
  <c r="AR56" i="15"/>
  <c r="AQ56" i="15"/>
  <c r="AP56" i="15"/>
  <c r="AO56" i="15"/>
  <c r="AM56" i="15"/>
  <c r="AL56" i="15"/>
  <c r="AK56" i="15"/>
  <c r="AI56" i="15"/>
  <c r="AH56" i="15"/>
  <c r="AF56" i="15"/>
  <c r="AE56" i="15"/>
  <c r="AD56" i="15"/>
  <c r="AC56" i="15"/>
  <c r="AB56" i="15"/>
  <c r="Y56" i="15"/>
  <c r="X56" i="15"/>
  <c r="W56" i="15"/>
  <c r="V56" i="15"/>
  <c r="U56" i="15"/>
  <c r="T56" i="15"/>
  <c r="R56" i="15"/>
  <c r="P56" i="15"/>
  <c r="O56" i="15"/>
  <c r="N56" i="15"/>
  <c r="M56" i="15"/>
  <c r="K56" i="15"/>
  <c r="J56" i="15"/>
  <c r="I56" i="15"/>
  <c r="G56" i="15"/>
  <c r="F56" i="15"/>
  <c r="AT55" i="15"/>
  <c r="AS55" i="15"/>
  <c r="AR55" i="15"/>
  <c r="AQ55" i="15"/>
  <c r="AP55" i="15"/>
  <c r="AM55" i="15"/>
  <c r="AL55" i="15"/>
  <c r="AK55" i="15"/>
  <c r="AJ55" i="15"/>
  <c r="AI55" i="15"/>
  <c r="AH55" i="15"/>
  <c r="AF55" i="15"/>
  <c r="AD55" i="15"/>
  <c r="AC55" i="15"/>
  <c r="AB55" i="15"/>
  <c r="AA55" i="15"/>
  <c r="Y55" i="15"/>
  <c r="X55" i="15"/>
  <c r="W55" i="15"/>
  <c r="U55" i="15"/>
  <c r="T55" i="15"/>
  <c r="R55" i="15"/>
  <c r="Q55" i="15"/>
  <c r="P55" i="15"/>
  <c r="O55" i="15"/>
  <c r="N55" i="15"/>
  <c r="K55" i="15"/>
  <c r="J55" i="15"/>
  <c r="I55" i="15"/>
  <c r="H55" i="15"/>
  <c r="G55" i="15"/>
  <c r="F55" i="15"/>
  <c r="AT54" i="15"/>
  <c r="AR54" i="15"/>
  <c r="AQ54" i="15"/>
  <c r="AP54" i="15"/>
  <c r="AO54" i="15"/>
  <c r="AM54" i="15"/>
  <c r="AL54" i="15"/>
  <c r="AK54" i="15"/>
  <c r="AI54" i="15"/>
  <c r="AH54" i="15"/>
  <c r="AF54" i="15"/>
  <c r="AE54" i="15"/>
  <c r="AD54" i="15"/>
  <c r="AC54" i="15"/>
  <c r="AB54" i="15"/>
  <c r="Y54" i="15"/>
  <c r="X54" i="15"/>
  <c r="W54" i="15"/>
  <c r="V54" i="15"/>
  <c r="U54" i="15"/>
  <c r="T54" i="15"/>
  <c r="R54" i="15"/>
  <c r="P54" i="15"/>
  <c r="O54" i="15"/>
  <c r="N54" i="15"/>
  <c r="M54" i="15"/>
  <c r="K54" i="15"/>
  <c r="J54" i="15"/>
  <c r="I54" i="15"/>
  <c r="G54" i="15"/>
  <c r="F54" i="15"/>
  <c r="AT53" i="15"/>
  <c r="AS53" i="15"/>
  <c r="AR53" i="15"/>
  <c r="AQ53" i="15"/>
  <c r="AP53" i="15"/>
  <c r="AM53" i="15"/>
  <c r="AL53" i="15"/>
  <c r="AK53" i="15"/>
  <c r="AJ53" i="15"/>
  <c r="AI53" i="15"/>
  <c r="AH53" i="15"/>
  <c r="AF53" i="15"/>
  <c r="AD53" i="15"/>
  <c r="AC53" i="15"/>
  <c r="AB53" i="15"/>
  <c r="AA53" i="15"/>
  <c r="Y53" i="15"/>
  <c r="X53" i="15"/>
  <c r="W53" i="15"/>
  <c r="U53" i="15"/>
  <c r="T53" i="15"/>
  <c r="R53" i="15"/>
  <c r="Q53" i="15"/>
  <c r="P53" i="15"/>
  <c r="O53" i="15"/>
  <c r="N53" i="15"/>
  <c r="K53" i="15"/>
  <c r="J53" i="15"/>
  <c r="I53" i="15"/>
  <c r="H53" i="15"/>
  <c r="G53" i="15"/>
  <c r="F53" i="15"/>
  <c r="AT52" i="15"/>
  <c r="AR52" i="15"/>
  <c r="AQ52" i="15"/>
  <c r="AP52" i="15"/>
  <c r="AO52" i="15"/>
  <c r="AM52" i="15"/>
  <c r="AL52" i="15"/>
  <c r="AK52" i="15"/>
  <c r="AI52" i="15"/>
  <c r="AH52" i="15"/>
  <c r="AF52" i="15"/>
  <c r="AE52" i="15"/>
  <c r="AD52" i="15"/>
  <c r="AC52" i="15"/>
  <c r="AB52" i="15"/>
  <c r="Y52" i="15"/>
  <c r="X52" i="15"/>
  <c r="W52" i="15"/>
  <c r="V52" i="15"/>
  <c r="U52" i="15"/>
  <c r="T52" i="15"/>
  <c r="R52" i="15"/>
  <c r="P52" i="15"/>
  <c r="O52" i="15"/>
  <c r="N52" i="15"/>
  <c r="M52" i="15"/>
  <c r="K52" i="15"/>
  <c r="J52" i="15"/>
  <c r="I52" i="15"/>
  <c r="G52" i="15"/>
  <c r="F52" i="15"/>
  <c r="AT51" i="15"/>
  <c r="AS51" i="15"/>
  <c r="AR51" i="15"/>
  <c r="AQ51" i="15"/>
  <c r="AP51" i="15"/>
  <c r="AM51" i="15"/>
  <c r="AL51" i="15"/>
  <c r="AK51" i="15"/>
  <c r="AJ51" i="15"/>
  <c r="AI51" i="15"/>
  <c r="AH51" i="15"/>
  <c r="AF51" i="15"/>
  <c r="AD51" i="15"/>
  <c r="AC51" i="15"/>
  <c r="AB51" i="15"/>
  <c r="AA51" i="15"/>
  <c r="Y51" i="15"/>
  <c r="X51" i="15"/>
  <c r="W51" i="15"/>
  <c r="U51" i="15"/>
  <c r="T51" i="15"/>
  <c r="R51" i="15"/>
  <c r="Q51" i="15"/>
  <c r="P51" i="15"/>
  <c r="O51" i="15"/>
  <c r="N51" i="15"/>
  <c r="K51" i="15"/>
  <c r="J51" i="15"/>
  <c r="I51" i="15"/>
  <c r="H51" i="15"/>
  <c r="G51" i="15"/>
  <c r="F51" i="15"/>
  <c r="AR50" i="15"/>
  <c r="AQ50" i="15"/>
  <c r="AP50" i="15"/>
  <c r="AO50" i="15"/>
  <c r="AM50" i="15"/>
  <c r="AL50" i="15"/>
  <c r="AI50" i="15"/>
  <c r="AH50" i="15"/>
  <c r="AF50" i="15"/>
  <c r="AE50" i="15"/>
  <c r="AD50" i="15"/>
  <c r="AC50" i="15"/>
  <c r="Y50" i="15"/>
  <c r="X50" i="15"/>
  <c r="W50" i="15"/>
  <c r="V50" i="15"/>
  <c r="U50" i="15"/>
  <c r="T50" i="15"/>
  <c r="P50" i="15"/>
  <c r="O50" i="15"/>
  <c r="N50" i="15"/>
  <c r="M50" i="15"/>
  <c r="K50" i="15"/>
  <c r="J50" i="15"/>
  <c r="F50" i="15"/>
  <c r="AT49" i="15"/>
  <c r="AS49" i="15"/>
  <c r="AR49" i="15"/>
  <c r="AQ49" i="15"/>
  <c r="AM49" i="15"/>
  <c r="AL49" i="15"/>
  <c r="AK49" i="15"/>
  <c r="AJ49" i="15"/>
  <c r="AI49" i="15"/>
  <c r="AH49" i="15"/>
  <c r="AD49" i="15"/>
  <c r="AC49" i="15"/>
  <c r="AB49" i="15"/>
  <c r="AA49" i="15"/>
  <c r="Y49" i="15"/>
  <c r="X49" i="15"/>
  <c r="U49" i="15"/>
  <c r="T49" i="15"/>
  <c r="R49" i="15"/>
  <c r="Q49" i="15"/>
  <c r="P49" i="15"/>
  <c r="O49" i="15"/>
  <c r="K49" i="15"/>
  <c r="J49" i="15"/>
  <c r="I49" i="15"/>
  <c r="H49" i="15"/>
  <c r="G49" i="15"/>
  <c r="F49" i="15"/>
  <c r="AR48" i="15"/>
  <c r="AQ48" i="15"/>
  <c r="AP48" i="15"/>
  <c r="AO48" i="15"/>
  <c r="AM48" i="15"/>
  <c r="AL48" i="15"/>
  <c r="AI48" i="15"/>
  <c r="AH48" i="15"/>
  <c r="AF48" i="15"/>
  <c r="AE48" i="15"/>
  <c r="AD48" i="15"/>
  <c r="AC48" i="15"/>
  <c r="Y48" i="15"/>
  <c r="X48" i="15"/>
  <c r="W48" i="15"/>
  <c r="V48" i="15"/>
  <c r="U48" i="15"/>
  <c r="T48" i="15"/>
  <c r="O48" i="15"/>
  <c r="N48" i="15"/>
  <c r="M48" i="15"/>
  <c r="K48" i="15"/>
  <c r="J48" i="15"/>
  <c r="G48" i="15"/>
  <c r="F48" i="15"/>
  <c r="AT47" i="15"/>
  <c r="AS47" i="15"/>
  <c r="AR47" i="15"/>
  <c r="AQ47" i="15"/>
  <c r="AM47" i="15"/>
  <c r="AL47" i="15"/>
  <c r="AK47" i="15"/>
  <c r="AJ47" i="15"/>
  <c r="AI47" i="15"/>
  <c r="AH47" i="15"/>
  <c r="AD47" i="15"/>
  <c r="AC47" i="15"/>
  <c r="AB47" i="15"/>
  <c r="AA47" i="15"/>
  <c r="Y47" i="15"/>
  <c r="X47" i="15"/>
  <c r="U47" i="15"/>
  <c r="T47" i="15"/>
  <c r="R47" i="15"/>
  <c r="Q47" i="15"/>
  <c r="P47" i="15"/>
  <c r="O47" i="15"/>
  <c r="K47" i="15"/>
  <c r="J47" i="15"/>
  <c r="I47" i="15"/>
  <c r="H47" i="15"/>
  <c r="G47" i="15"/>
  <c r="F47" i="15"/>
  <c r="AR46" i="15"/>
  <c r="AQ46" i="15"/>
  <c r="AP46" i="15"/>
  <c r="AO46" i="15"/>
  <c r="AM46" i="15"/>
  <c r="AL46" i="15"/>
  <c r="AI46" i="15"/>
  <c r="AH46" i="15"/>
  <c r="AF46" i="15"/>
  <c r="AE46" i="15"/>
  <c r="AD46" i="15"/>
  <c r="AC46" i="15"/>
  <c r="X46" i="15"/>
  <c r="W46" i="15"/>
  <c r="V46" i="15"/>
  <c r="U46" i="15"/>
  <c r="T46" i="15"/>
  <c r="P46" i="15"/>
  <c r="O46" i="15"/>
  <c r="N46" i="15"/>
  <c r="M46" i="15"/>
  <c r="K46" i="15"/>
  <c r="J46" i="15"/>
  <c r="G46" i="15"/>
  <c r="F46" i="15"/>
  <c r="AT45" i="15"/>
  <c r="AS45" i="15"/>
  <c r="AR45" i="15"/>
  <c r="AQ45" i="15"/>
  <c r="AM45" i="15"/>
  <c r="AL45" i="15"/>
  <c r="AK45" i="15"/>
  <c r="AJ45" i="15"/>
  <c r="AI45" i="15"/>
  <c r="AH45" i="15"/>
  <c r="AD45" i="15"/>
  <c r="AC45" i="15"/>
  <c r="AB45" i="15"/>
  <c r="AA45" i="15"/>
  <c r="Y45" i="15"/>
  <c r="X45" i="15"/>
  <c r="U45" i="15"/>
  <c r="T45" i="15"/>
  <c r="R45" i="15"/>
  <c r="Q45" i="15"/>
  <c r="P45" i="15"/>
  <c r="O45" i="15"/>
  <c r="K45" i="15"/>
  <c r="J45" i="15"/>
  <c r="I45" i="15"/>
  <c r="H45" i="15"/>
  <c r="G45" i="15"/>
  <c r="F45" i="15"/>
  <c r="AR44" i="15"/>
  <c r="AQ44" i="15"/>
  <c r="AP44" i="15"/>
  <c r="AO44" i="15"/>
  <c r="AM44" i="15"/>
  <c r="AL44" i="15"/>
  <c r="AH44" i="15"/>
  <c r="AF44" i="15"/>
  <c r="AE44" i="15"/>
  <c r="AD44" i="15"/>
  <c r="AC44" i="15"/>
  <c r="Y44" i="15"/>
  <c r="X44" i="15"/>
  <c r="W44" i="15"/>
  <c r="V44" i="15"/>
  <c r="U44" i="15"/>
  <c r="T44" i="15"/>
  <c r="P44" i="15"/>
  <c r="O44" i="15"/>
  <c r="N44" i="15"/>
  <c r="M44" i="15"/>
  <c r="K44" i="15"/>
  <c r="J44" i="15"/>
  <c r="G44" i="15"/>
  <c r="F44" i="15"/>
  <c r="AT43" i="15"/>
  <c r="AS43" i="15"/>
  <c r="AR43" i="15"/>
  <c r="AQ43" i="15"/>
  <c r="AM43" i="15"/>
  <c r="AL43" i="15"/>
  <c r="AK43" i="15"/>
  <c r="AJ43" i="15"/>
  <c r="AI43" i="15"/>
  <c r="AH43" i="15"/>
  <c r="AD43" i="15"/>
  <c r="AC43" i="15"/>
  <c r="AB43" i="15"/>
  <c r="AA43" i="15"/>
  <c r="Y43" i="15"/>
  <c r="X43" i="15"/>
  <c r="U43" i="15"/>
  <c r="T43" i="15"/>
  <c r="R43" i="15"/>
  <c r="Q43" i="15"/>
  <c r="P43" i="15"/>
  <c r="O43" i="15"/>
  <c r="K43" i="15"/>
  <c r="J43" i="15"/>
  <c r="I43" i="15"/>
  <c r="H43" i="15"/>
  <c r="G43" i="15"/>
  <c r="F43" i="15"/>
  <c r="AR42" i="15"/>
  <c r="AQ42" i="15"/>
  <c r="AP42" i="15"/>
  <c r="AO42" i="15"/>
  <c r="AM42" i="15"/>
  <c r="AL42" i="15"/>
  <c r="AI42" i="15"/>
  <c r="AH42" i="15"/>
  <c r="AF42" i="15"/>
  <c r="AE42" i="15"/>
  <c r="AD42" i="15"/>
  <c r="AC42" i="15"/>
  <c r="Y42" i="15"/>
  <c r="X42" i="15"/>
  <c r="W42" i="15"/>
  <c r="V42" i="15"/>
  <c r="U42" i="15"/>
  <c r="T42" i="15"/>
  <c r="P42" i="15"/>
  <c r="O42" i="15"/>
  <c r="N42" i="15"/>
  <c r="M42" i="15"/>
  <c r="K42" i="15"/>
  <c r="J42" i="15"/>
  <c r="G42" i="15"/>
  <c r="F42" i="15"/>
  <c r="AT41" i="15"/>
  <c r="AS41" i="15"/>
  <c r="AR41" i="15"/>
  <c r="AQ41" i="15"/>
  <c r="AM41" i="15"/>
  <c r="AL41" i="15"/>
  <c r="AK41" i="15"/>
  <c r="AJ41" i="15"/>
  <c r="AI41" i="15"/>
  <c r="AH41" i="15"/>
  <c r="AD41" i="15"/>
  <c r="AC41" i="15"/>
  <c r="AB41" i="15"/>
  <c r="AA41" i="15"/>
  <c r="Y41" i="15"/>
  <c r="X41" i="15"/>
  <c r="U41" i="15"/>
  <c r="T41" i="15"/>
  <c r="R41" i="15"/>
  <c r="Q41" i="15"/>
  <c r="P41" i="15"/>
  <c r="O41" i="15"/>
  <c r="K41" i="15"/>
  <c r="J41" i="15"/>
  <c r="I41" i="15"/>
  <c r="H41" i="15"/>
  <c r="G41" i="15"/>
  <c r="F41" i="15"/>
  <c r="AR40" i="15"/>
  <c r="AQ40" i="15"/>
  <c r="AP40" i="15"/>
  <c r="AO40" i="15"/>
  <c r="AM40" i="15"/>
  <c r="AL40" i="15"/>
  <c r="AI40" i="15"/>
  <c r="AH40" i="15"/>
  <c r="AF40" i="15"/>
  <c r="AE40" i="15"/>
  <c r="AD40" i="15"/>
  <c r="AC40" i="15"/>
  <c r="Y40" i="15"/>
  <c r="X40" i="15"/>
  <c r="W40" i="15"/>
  <c r="V40" i="15"/>
  <c r="U40" i="15"/>
  <c r="T40" i="15"/>
  <c r="P40" i="15"/>
  <c r="O40" i="15"/>
  <c r="N40" i="15"/>
  <c r="M40" i="15"/>
  <c r="K40" i="15"/>
  <c r="J40" i="15"/>
  <c r="G40" i="15"/>
  <c r="F40" i="15"/>
  <c r="AT39" i="15"/>
  <c r="AS39" i="15"/>
  <c r="AR39" i="15"/>
  <c r="AQ39" i="15"/>
  <c r="AM39" i="15"/>
  <c r="AL39" i="15"/>
  <c r="AK39" i="15"/>
  <c r="AJ39" i="15"/>
  <c r="AI39" i="15"/>
  <c r="AH39" i="15"/>
  <c r="AD39" i="15"/>
  <c r="AC39" i="15"/>
  <c r="AB39" i="15"/>
  <c r="AA39" i="15"/>
  <c r="Y39" i="15"/>
  <c r="X39" i="15"/>
  <c r="T39" i="15"/>
  <c r="R39" i="15"/>
  <c r="Q39" i="15"/>
  <c r="P39" i="15"/>
  <c r="O39" i="15"/>
  <c r="K39" i="15"/>
  <c r="J39" i="15"/>
  <c r="I39" i="15"/>
  <c r="H39" i="15"/>
  <c r="G39" i="15"/>
  <c r="F39" i="15"/>
  <c r="AR38" i="15"/>
  <c r="AQ38" i="15"/>
  <c r="AP38" i="15"/>
  <c r="AO38" i="15"/>
  <c r="AM38" i="15"/>
  <c r="AL38" i="15"/>
  <c r="AI38" i="15"/>
  <c r="AH38" i="15"/>
  <c r="AF38" i="15"/>
  <c r="AE38" i="15"/>
  <c r="AD38" i="15"/>
  <c r="AC38" i="15"/>
  <c r="Y38" i="15"/>
  <c r="X38" i="15"/>
  <c r="W38" i="15"/>
  <c r="V38" i="15"/>
  <c r="U38" i="15"/>
  <c r="T38" i="15"/>
  <c r="P38" i="15"/>
  <c r="O38" i="15"/>
  <c r="N38" i="15"/>
  <c r="M38" i="15"/>
  <c r="K38" i="15"/>
  <c r="J38" i="15"/>
  <c r="G38" i="15"/>
  <c r="F38" i="15"/>
  <c r="AT37" i="15"/>
  <c r="AS37" i="15"/>
  <c r="AR37" i="15"/>
  <c r="AQ37" i="15"/>
  <c r="AM37" i="15"/>
  <c r="AL37" i="15"/>
  <c r="AK37" i="15"/>
  <c r="AJ37" i="15"/>
  <c r="AI37" i="15"/>
  <c r="AH37" i="15"/>
  <c r="AD37" i="15"/>
  <c r="AC37" i="15"/>
  <c r="AB37" i="15"/>
  <c r="AA37" i="15"/>
  <c r="Y37" i="15"/>
  <c r="X37" i="15"/>
  <c r="U37" i="15"/>
  <c r="T37" i="15"/>
  <c r="R37" i="15"/>
  <c r="Q37" i="15"/>
  <c r="P37" i="15"/>
  <c r="O37" i="15"/>
  <c r="K37" i="15"/>
  <c r="J37" i="15"/>
  <c r="I37" i="15"/>
  <c r="H37" i="15"/>
  <c r="G37" i="15"/>
  <c r="F37" i="15"/>
  <c r="AR36" i="15"/>
  <c r="AQ36" i="15"/>
  <c r="AP36" i="15"/>
  <c r="AO36" i="15"/>
  <c r="AM36" i="15"/>
  <c r="AL36" i="15"/>
  <c r="AI36" i="15"/>
  <c r="AH36" i="15"/>
  <c r="AF36" i="15"/>
  <c r="AE36" i="15"/>
  <c r="AD36" i="15"/>
  <c r="AC36" i="15"/>
  <c r="Y36" i="15"/>
  <c r="X36" i="15"/>
  <c r="W36" i="15"/>
  <c r="V36" i="15"/>
  <c r="U36" i="15"/>
  <c r="T36" i="15"/>
  <c r="P36" i="15"/>
  <c r="O36" i="15"/>
  <c r="N36" i="15"/>
  <c r="M36" i="15"/>
  <c r="K36" i="15"/>
  <c r="J36" i="15"/>
  <c r="G36" i="15"/>
  <c r="F36" i="15"/>
  <c r="AT35" i="15"/>
  <c r="AS35" i="15"/>
  <c r="AR35" i="15"/>
  <c r="AQ35" i="15"/>
  <c r="AM35" i="15"/>
  <c r="AL35" i="15"/>
  <c r="AK35" i="15"/>
  <c r="AJ35" i="15"/>
  <c r="AI35" i="15"/>
  <c r="AH35" i="15"/>
  <c r="AD35" i="15"/>
  <c r="AC35" i="15"/>
  <c r="AB35" i="15"/>
  <c r="AA35" i="15"/>
  <c r="Y35" i="15"/>
  <c r="X35" i="15"/>
  <c r="U35" i="15"/>
  <c r="T35" i="15"/>
  <c r="R35" i="15"/>
  <c r="Q35" i="15"/>
  <c r="P35" i="15"/>
  <c r="O35" i="15"/>
  <c r="K35" i="15"/>
  <c r="J35" i="15"/>
  <c r="I35" i="15"/>
  <c r="H35" i="15"/>
  <c r="G35" i="15"/>
  <c r="F35" i="15"/>
  <c r="AR34" i="15"/>
  <c r="AQ34" i="15"/>
  <c r="AP34" i="15"/>
  <c r="AO34" i="15"/>
  <c r="AM34" i="15"/>
  <c r="AL34" i="15"/>
  <c r="AI34" i="15"/>
  <c r="AH34" i="15"/>
  <c r="AF34" i="15"/>
  <c r="AE34" i="15"/>
  <c r="AD34" i="15"/>
  <c r="AC34" i="15"/>
  <c r="Y34" i="15"/>
  <c r="X34" i="15"/>
  <c r="W34" i="15"/>
  <c r="V34" i="15"/>
  <c r="U34" i="15"/>
  <c r="T34" i="15"/>
  <c r="P34" i="15"/>
  <c r="O34" i="15"/>
  <c r="N34" i="15"/>
  <c r="M34" i="15"/>
  <c r="K34" i="15"/>
  <c r="J34" i="15"/>
  <c r="G34" i="15"/>
  <c r="F34" i="15"/>
  <c r="AT33" i="15"/>
  <c r="AS33" i="15"/>
  <c r="AR33" i="15"/>
  <c r="AQ33" i="15"/>
  <c r="AM33" i="15"/>
  <c r="AL33" i="15"/>
  <c r="AK33" i="15"/>
  <c r="AJ33" i="15"/>
  <c r="AI33" i="15"/>
  <c r="AH33" i="15"/>
  <c r="AD33" i="15"/>
  <c r="AC33" i="15"/>
  <c r="AB33" i="15"/>
  <c r="AA33" i="15"/>
  <c r="Y33" i="15"/>
  <c r="X33" i="15"/>
  <c r="U33" i="15"/>
  <c r="T33" i="15"/>
  <c r="R33" i="15"/>
  <c r="Q33" i="15"/>
  <c r="P33" i="15"/>
  <c r="O33" i="15"/>
  <c r="K33" i="15"/>
  <c r="J33" i="15"/>
  <c r="I33" i="15"/>
  <c r="H33" i="15"/>
  <c r="G33" i="15"/>
  <c r="F33" i="15"/>
  <c r="AR32" i="15"/>
  <c r="AQ32" i="15"/>
  <c r="AP32" i="15"/>
  <c r="AO32" i="15"/>
  <c r="AM32" i="15"/>
  <c r="AL32" i="15"/>
  <c r="AI32" i="15"/>
  <c r="AH32" i="15"/>
  <c r="AF32" i="15"/>
  <c r="AE32" i="15"/>
  <c r="AD32" i="15"/>
  <c r="AC32" i="15"/>
  <c r="Y32" i="15"/>
  <c r="X32" i="15"/>
  <c r="W32" i="15"/>
  <c r="V32" i="15"/>
  <c r="U32" i="15"/>
  <c r="T32" i="15"/>
  <c r="O32" i="15"/>
  <c r="N32" i="15"/>
  <c r="M32" i="15"/>
  <c r="K32" i="15"/>
  <c r="J32" i="15"/>
  <c r="G32" i="15"/>
  <c r="F32" i="15"/>
  <c r="AT31" i="15"/>
  <c r="AS31" i="15"/>
  <c r="AR31" i="15"/>
  <c r="AQ31" i="15"/>
  <c r="AM31" i="15"/>
  <c r="AL31" i="15"/>
  <c r="AK31" i="15"/>
  <c r="AJ31" i="15"/>
  <c r="AI31" i="15"/>
  <c r="AH31" i="15"/>
  <c r="AD31" i="15"/>
  <c r="AC31" i="15"/>
  <c r="AB31" i="15"/>
  <c r="AA31" i="15"/>
  <c r="Y31" i="15"/>
  <c r="X31" i="15"/>
  <c r="U31" i="15"/>
  <c r="T31" i="15"/>
  <c r="R31" i="15"/>
  <c r="Q31" i="15"/>
  <c r="P31" i="15"/>
  <c r="O31" i="15"/>
  <c r="K31" i="15"/>
  <c r="J31" i="15"/>
  <c r="I31" i="15"/>
  <c r="H31" i="15"/>
  <c r="G31" i="15"/>
  <c r="F31" i="15"/>
  <c r="AR30" i="15"/>
  <c r="AQ30" i="15"/>
  <c r="AP30" i="15"/>
  <c r="AO30" i="15"/>
  <c r="AM30" i="15"/>
  <c r="AL30" i="15"/>
  <c r="AI30" i="15"/>
  <c r="AH30" i="15"/>
  <c r="AF30" i="15"/>
  <c r="AE30" i="15"/>
  <c r="AD30" i="15"/>
  <c r="AC30" i="15"/>
  <c r="Y30" i="15"/>
  <c r="X30" i="15"/>
  <c r="W30" i="15"/>
  <c r="V30" i="15"/>
  <c r="U30" i="15"/>
  <c r="T30" i="15"/>
  <c r="P30" i="15"/>
  <c r="O30" i="15"/>
  <c r="N30" i="15"/>
  <c r="M30" i="15"/>
  <c r="K30" i="15"/>
  <c r="J30" i="15"/>
  <c r="G30" i="15"/>
  <c r="F30" i="15"/>
  <c r="AT29" i="15"/>
  <c r="AS29" i="15"/>
  <c r="AR29" i="15"/>
  <c r="AQ29" i="15"/>
  <c r="AM29" i="15"/>
  <c r="AL29" i="15"/>
  <c r="AK29" i="15"/>
  <c r="AJ29" i="15"/>
  <c r="AI29" i="15"/>
  <c r="AH29" i="15"/>
  <c r="AD29" i="15"/>
  <c r="AC29" i="15"/>
  <c r="AB29" i="15"/>
  <c r="AA29" i="15"/>
  <c r="Y29" i="15"/>
  <c r="X29" i="15"/>
  <c r="U29" i="15"/>
  <c r="T29" i="15"/>
  <c r="R29" i="15"/>
  <c r="Q29" i="15"/>
  <c r="P29" i="15"/>
  <c r="O29" i="15"/>
  <c r="K29" i="15"/>
  <c r="J29" i="15"/>
  <c r="I29" i="15"/>
  <c r="H29" i="15"/>
  <c r="G29" i="15"/>
  <c r="F29" i="15"/>
  <c r="AR28" i="15"/>
  <c r="AQ28" i="15"/>
  <c r="AP28" i="15"/>
  <c r="AO28" i="15"/>
  <c r="AM28" i="15"/>
  <c r="AL28" i="15"/>
  <c r="AI28" i="15"/>
  <c r="AH28" i="15"/>
  <c r="AF28" i="15"/>
  <c r="AE28" i="15"/>
  <c r="AD28" i="15"/>
  <c r="AC28" i="15"/>
  <c r="Y28" i="15"/>
  <c r="X28" i="15"/>
  <c r="W28" i="15"/>
  <c r="V28" i="15"/>
  <c r="U28" i="15"/>
  <c r="T28" i="15"/>
  <c r="P28" i="15"/>
  <c r="O28" i="15"/>
  <c r="N28" i="15"/>
  <c r="M28" i="15"/>
  <c r="K28" i="15"/>
  <c r="J28" i="15"/>
  <c r="G28" i="15"/>
  <c r="F28" i="15"/>
  <c r="AT27" i="15"/>
  <c r="AS27" i="15"/>
  <c r="AR27" i="15"/>
  <c r="AQ27" i="15"/>
  <c r="AM27" i="15"/>
  <c r="AL27" i="15"/>
  <c r="AK27" i="15"/>
  <c r="AJ27" i="15"/>
  <c r="AI27" i="15"/>
  <c r="AH27" i="15"/>
  <c r="AD27" i="15"/>
  <c r="AC27" i="15"/>
  <c r="AB27" i="15"/>
  <c r="AA27" i="15"/>
  <c r="Y27" i="15"/>
  <c r="X27" i="15"/>
  <c r="U27" i="15"/>
  <c r="T27" i="15"/>
  <c r="R27" i="15"/>
  <c r="Q27" i="15"/>
  <c r="P27" i="15"/>
  <c r="O27" i="15"/>
  <c r="K27" i="15"/>
  <c r="J27" i="15"/>
  <c r="I27" i="15"/>
  <c r="H27" i="15"/>
  <c r="G27" i="15"/>
  <c r="F27" i="15"/>
  <c r="AR26" i="15"/>
  <c r="AQ26" i="15"/>
  <c r="AP26" i="15"/>
  <c r="AO26" i="15"/>
  <c r="AM26" i="15"/>
  <c r="AL26" i="15"/>
  <c r="AI26" i="15"/>
  <c r="AH26" i="15"/>
  <c r="AF26" i="15"/>
  <c r="AE26" i="15"/>
  <c r="AD26" i="15"/>
  <c r="AC26" i="15"/>
  <c r="Y26" i="15"/>
  <c r="X26" i="15"/>
  <c r="W26" i="15"/>
  <c r="V26" i="15"/>
  <c r="U26" i="15"/>
  <c r="T26" i="15"/>
  <c r="P26" i="15"/>
  <c r="O26" i="15"/>
  <c r="N26" i="15"/>
  <c r="M26" i="15"/>
  <c r="K26" i="15"/>
  <c r="J26" i="15"/>
  <c r="G26" i="15"/>
  <c r="F26" i="15"/>
  <c r="AT25" i="15"/>
  <c r="AS25" i="15"/>
  <c r="AR25" i="15"/>
  <c r="AQ25" i="15"/>
  <c r="AM25" i="15"/>
  <c r="AL25" i="15"/>
  <c r="AK25" i="15"/>
  <c r="AJ25" i="15"/>
  <c r="AI25" i="15"/>
  <c r="AH25" i="15"/>
  <c r="AD25" i="15"/>
  <c r="AC25" i="15"/>
  <c r="AB25" i="15"/>
  <c r="AA25" i="15"/>
  <c r="Y25" i="15"/>
  <c r="X25" i="15"/>
  <c r="U25" i="15"/>
  <c r="T25" i="15"/>
  <c r="R25" i="15"/>
  <c r="Q25" i="15"/>
  <c r="P25" i="15"/>
  <c r="O25" i="15"/>
  <c r="J25" i="15"/>
  <c r="I25" i="15"/>
  <c r="H25" i="15"/>
  <c r="G25" i="15"/>
  <c r="F25" i="15"/>
  <c r="AR24" i="15"/>
  <c r="AQ24" i="15"/>
  <c r="AP24" i="15"/>
  <c r="AO24" i="15"/>
  <c r="AM24" i="15"/>
  <c r="AL24" i="15"/>
  <c r="AI24" i="15"/>
  <c r="AH24" i="15"/>
  <c r="AF24" i="15"/>
  <c r="AE24" i="15"/>
  <c r="AD24" i="15"/>
  <c r="AC24" i="15"/>
  <c r="Y24" i="15"/>
  <c r="X24" i="15"/>
  <c r="W24" i="15"/>
  <c r="V24" i="15"/>
  <c r="U24" i="15"/>
  <c r="T24" i="15"/>
  <c r="P24" i="15"/>
  <c r="O24" i="15"/>
  <c r="N24" i="15"/>
  <c r="M24" i="15"/>
  <c r="K24" i="15"/>
  <c r="J24" i="15"/>
  <c r="G24" i="15"/>
  <c r="F24" i="15"/>
  <c r="AT23" i="15"/>
  <c r="AS23" i="15"/>
  <c r="AR23" i="15"/>
  <c r="AQ23" i="15"/>
  <c r="AM23" i="15"/>
  <c r="AL23" i="15"/>
  <c r="AK23" i="15"/>
  <c r="AJ23" i="15"/>
  <c r="AI23" i="15"/>
  <c r="AH23" i="15"/>
  <c r="AD23" i="15"/>
  <c r="AC23" i="15"/>
  <c r="AB23" i="15"/>
  <c r="AA23" i="15"/>
  <c r="Y23" i="15"/>
  <c r="X23" i="15"/>
  <c r="U23" i="15"/>
  <c r="T23" i="15"/>
  <c r="R23" i="15"/>
  <c r="Q23" i="15"/>
  <c r="P23" i="15"/>
  <c r="O23" i="15"/>
  <c r="K23" i="15"/>
  <c r="J23" i="15"/>
  <c r="I23" i="15"/>
  <c r="H23" i="15"/>
  <c r="G23" i="15"/>
  <c r="F23" i="15"/>
  <c r="AR22" i="15"/>
  <c r="AQ22" i="15"/>
  <c r="AP22" i="15"/>
  <c r="AO22" i="15"/>
  <c r="AM22" i="15"/>
  <c r="AL22" i="15"/>
  <c r="AI22" i="15"/>
  <c r="AH22" i="15"/>
  <c r="AF22" i="15"/>
  <c r="AE22" i="15"/>
  <c r="AD22" i="15"/>
  <c r="AC22" i="15"/>
  <c r="Y22" i="15"/>
  <c r="X22" i="15"/>
  <c r="W22" i="15"/>
  <c r="V22" i="15"/>
  <c r="U22" i="15"/>
  <c r="T22" i="15"/>
  <c r="P22" i="15"/>
  <c r="O22" i="15"/>
  <c r="N22" i="15"/>
  <c r="M22" i="15"/>
  <c r="K22" i="15"/>
  <c r="J22" i="15"/>
  <c r="G22" i="15"/>
  <c r="F22" i="15"/>
  <c r="AT21" i="15"/>
  <c r="AS21" i="15"/>
  <c r="AR21" i="15"/>
  <c r="AQ21" i="15"/>
  <c r="AM21" i="15"/>
  <c r="AL21" i="15"/>
  <c r="AK21" i="15"/>
  <c r="AJ21" i="15"/>
  <c r="AI21" i="15"/>
  <c r="AH21" i="15"/>
  <c r="AD21" i="15"/>
  <c r="AC21" i="15"/>
  <c r="AB21" i="15"/>
  <c r="AA21" i="15"/>
  <c r="Y21" i="15"/>
  <c r="X21" i="15"/>
  <c r="U21" i="15"/>
  <c r="T21" i="15"/>
  <c r="R21" i="15"/>
  <c r="Q21" i="15"/>
  <c r="P21" i="15"/>
  <c r="O21" i="15"/>
  <c r="K21" i="15"/>
  <c r="J21" i="15"/>
  <c r="I21" i="15"/>
  <c r="H21" i="15"/>
  <c r="G21" i="15"/>
  <c r="F21" i="15"/>
  <c r="AR20" i="15"/>
  <c r="AQ20" i="15"/>
  <c r="AP20" i="15"/>
  <c r="AO20" i="15"/>
  <c r="AM20" i="15"/>
  <c r="AL20" i="15"/>
  <c r="AI20" i="15"/>
  <c r="AH20" i="15"/>
  <c r="AF20" i="15"/>
  <c r="AE20" i="15"/>
  <c r="AD20" i="15"/>
  <c r="AC20" i="15"/>
  <c r="Y20" i="15"/>
  <c r="X20" i="15"/>
  <c r="W20" i="15"/>
  <c r="V20" i="15"/>
  <c r="U20" i="15"/>
  <c r="T20" i="15"/>
  <c r="P20" i="15"/>
  <c r="O20" i="15"/>
  <c r="N20" i="15"/>
  <c r="M20" i="15"/>
  <c r="K20" i="15"/>
  <c r="J20" i="15"/>
  <c r="G20" i="15"/>
  <c r="F20" i="15"/>
  <c r="AT19" i="15"/>
  <c r="AS19" i="15"/>
  <c r="AR19" i="15"/>
  <c r="AQ19" i="15"/>
  <c r="AM19" i="15"/>
  <c r="AL19" i="15"/>
  <c r="AK19" i="15"/>
  <c r="AJ19" i="15"/>
  <c r="AI19" i="15"/>
  <c r="AH19" i="15"/>
  <c r="AD19" i="15"/>
  <c r="AC19" i="15"/>
  <c r="AB19" i="15"/>
  <c r="AA19" i="15"/>
  <c r="Y19" i="15"/>
  <c r="X19" i="15"/>
  <c r="U19" i="15"/>
  <c r="T19" i="15"/>
  <c r="R19" i="15"/>
  <c r="Q19" i="15"/>
  <c r="P19" i="15"/>
  <c r="O19" i="15"/>
  <c r="K19" i="15"/>
  <c r="J19" i="15"/>
  <c r="I19" i="15"/>
  <c r="H19" i="15"/>
  <c r="G19" i="15"/>
  <c r="F19" i="15"/>
  <c r="AR18" i="15"/>
  <c r="AQ18" i="15"/>
  <c r="AP18" i="15"/>
  <c r="AO18" i="15"/>
  <c r="AM18" i="15"/>
  <c r="AL18" i="15"/>
  <c r="AI18" i="15"/>
  <c r="AH18" i="15"/>
  <c r="AF18" i="15"/>
  <c r="AE18" i="15"/>
  <c r="AD18" i="15"/>
  <c r="AC18" i="15"/>
  <c r="Y18" i="15"/>
  <c r="X18" i="15"/>
  <c r="W18" i="15"/>
  <c r="V18" i="15"/>
  <c r="U18" i="15"/>
  <c r="T18" i="15"/>
  <c r="P18" i="15"/>
  <c r="O18" i="15"/>
  <c r="N18" i="15"/>
  <c r="M18" i="15"/>
  <c r="K18" i="15"/>
  <c r="J18" i="15"/>
  <c r="F18" i="15"/>
  <c r="AT17" i="15"/>
  <c r="AS17" i="15"/>
  <c r="AR17" i="15"/>
  <c r="AQ17" i="15"/>
  <c r="AM17" i="15"/>
  <c r="AL17" i="15"/>
  <c r="AK17" i="15"/>
  <c r="AJ17" i="15"/>
  <c r="AI17" i="15"/>
  <c r="AH17" i="15"/>
  <c r="AD17" i="15"/>
  <c r="AC17" i="15"/>
  <c r="AB17" i="15"/>
  <c r="AA17" i="15"/>
  <c r="Y17" i="15"/>
  <c r="X17" i="15"/>
  <c r="U17" i="15"/>
  <c r="T17" i="15"/>
  <c r="R17" i="15"/>
  <c r="Q17" i="15"/>
  <c r="P17" i="15"/>
  <c r="O17" i="15"/>
  <c r="K17" i="15"/>
  <c r="J17" i="15"/>
  <c r="I17" i="15"/>
  <c r="H17" i="15"/>
  <c r="G17" i="15"/>
  <c r="F17" i="15"/>
  <c r="AR16" i="15"/>
  <c r="AQ16" i="15"/>
  <c r="AP16" i="15"/>
  <c r="AO16" i="15"/>
  <c r="AM16" i="15"/>
  <c r="AL16" i="15"/>
  <c r="AI16" i="15"/>
  <c r="AH16" i="15"/>
  <c r="AF16" i="15"/>
  <c r="AE16" i="15"/>
  <c r="AD16" i="15"/>
  <c r="AC16" i="15"/>
  <c r="Y16" i="15"/>
  <c r="X16" i="15"/>
  <c r="W16" i="15"/>
  <c r="V16" i="15"/>
  <c r="U16" i="15"/>
  <c r="T16" i="15"/>
  <c r="P16" i="15"/>
  <c r="O16" i="15"/>
  <c r="N16" i="15"/>
  <c r="M16" i="15"/>
  <c r="K16" i="15"/>
  <c r="J16" i="15"/>
  <c r="G16" i="15"/>
  <c r="F16" i="15"/>
  <c r="AT15" i="15"/>
  <c r="AS15" i="15"/>
  <c r="AR15" i="15"/>
  <c r="AQ15" i="15"/>
  <c r="AM15" i="15"/>
  <c r="AL15" i="15"/>
  <c r="AK15" i="15"/>
  <c r="AJ15" i="15"/>
  <c r="AI15" i="15"/>
  <c r="AH15" i="15"/>
  <c r="AD15" i="15"/>
  <c r="AC15" i="15"/>
  <c r="AB15" i="15"/>
  <c r="AA15" i="15"/>
  <c r="Y15" i="15"/>
  <c r="X15" i="15"/>
  <c r="U15" i="15"/>
  <c r="T15" i="15"/>
  <c r="R15" i="15"/>
  <c r="Q15" i="15"/>
  <c r="P15" i="15"/>
  <c r="O15" i="15"/>
  <c r="K15" i="15"/>
  <c r="J15" i="15"/>
  <c r="I15" i="15"/>
  <c r="H15" i="15"/>
  <c r="G15" i="15"/>
  <c r="F15" i="15"/>
  <c r="AR14" i="15"/>
  <c r="AQ14" i="15"/>
  <c r="AP14" i="15"/>
  <c r="AO14" i="15"/>
  <c r="AM14" i="15"/>
  <c r="AL14" i="15"/>
  <c r="AI14" i="15"/>
  <c r="AH14" i="15"/>
  <c r="AF14" i="15"/>
  <c r="AE14" i="15"/>
  <c r="AD14" i="15"/>
  <c r="AC14" i="15"/>
  <c r="Y14" i="15"/>
  <c r="X14" i="15"/>
  <c r="W14" i="15"/>
  <c r="V14" i="15"/>
  <c r="U14" i="15"/>
  <c r="T14" i="15"/>
  <c r="P14" i="15"/>
  <c r="O14" i="15"/>
  <c r="N14" i="15"/>
  <c r="M14" i="15"/>
  <c r="K14" i="15"/>
  <c r="J14" i="15"/>
  <c r="G14" i="15"/>
  <c r="F14" i="15"/>
  <c r="AT13" i="15"/>
  <c r="AR13" i="15"/>
  <c r="AQ13" i="15"/>
  <c r="AP13" i="15"/>
  <c r="AM13" i="15"/>
  <c r="AL13" i="15"/>
  <c r="AJ13" i="15"/>
  <c r="AI13" i="15"/>
  <c r="AH13" i="15"/>
  <c r="AF13" i="15"/>
  <c r="AD13" i="15"/>
  <c r="AC13" i="15"/>
  <c r="AA13" i="15"/>
  <c r="Y13" i="15"/>
  <c r="X13" i="15"/>
  <c r="W13" i="15"/>
  <c r="U13" i="15"/>
  <c r="T13" i="15"/>
  <c r="Q13" i="15"/>
  <c r="P13" i="15"/>
  <c r="O13" i="15"/>
  <c r="K13" i="15"/>
  <c r="J13" i="15"/>
  <c r="H13" i="15"/>
  <c r="G13" i="15"/>
  <c r="F13" i="15"/>
  <c r="AT12" i="15"/>
  <c r="AR12" i="15"/>
  <c r="AQ12" i="15"/>
  <c r="AO12" i="15"/>
  <c r="AM12" i="15"/>
  <c r="AL12" i="15"/>
  <c r="AK12" i="15"/>
  <c r="AI12" i="15"/>
  <c r="AH12" i="15"/>
  <c r="AE12" i="15"/>
  <c r="AD12" i="15"/>
  <c r="AC12" i="15"/>
  <c r="AB12" i="15"/>
  <c r="Y12" i="15"/>
  <c r="X12" i="15"/>
  <c r="V12" i="15"/>
  <c r="U12" i="15"/>
  <c r="T12" i="15"/>
  <c r="R12" i="15"/>
  <c r="P12" i="15"/>
  <c r="O12" i="15"/>
  <c r="M12" i="15"/>
  <c r="K12" i="15"/>
  <c r="J12" i="15"/>
  <c r="I12" i="15"/>
  <c r="G12" i="15"/>
  <c r="F12" i="15"/>
  <c r="AS11" i="15"/>
  <c r="AR11" i="15"/>
  <c r="AQ11" i="15"/>
  <c r="AM11" i="15"/>
  <c r="AL11" i="15"/>
  <c r="AJ11" i="15"/>
  <c r="AI11" i="15"/>
  <c r="AH11" i="15"/>
  <c r="AF11" i="15"/>
  <c r="AD11" i="15"/>
  <c r="AC11" i="15"/>
  <c r="AA11" i="15"/>
  <c r="Y11" i="15"/>
  <c r="X11" i="15"/>
  <c r="W11" i="15"/>
  <c r="U11" i="15"/>
  <c r="T11" i="15"/>
  <c r="Q11" i="15"/>
  <c r="P11" i="15"/>
  <c r="O11" i="15"/>
  <c r="K11" i="15"/>
  <c r="J11" i="15"/>
  <c r="H11" i="15"/>
  <c r="G11" i="15"/>
  <c r="F11" i="15"/>
  <c r="AT10" i="15"/>
  <c r="AR10" i="15"/>
  <c r="AQ10" i="15"/>
  <c r="AO10" i="15"/>
  <c r="AM10" i="15"/>
  <c r="AL10" i="15"/>
  <c r="AK10" i="15"/>
  <c r="AI10" i="15"/>
  <c r="AE10" i="15"/>
  <c r="AD10" i="15"/>
  <c r="AC10" i="15"/>
  <c r="AB10" i="15"/>
  <c r="Y10" i="15"/>
  <c r="X10" i="15"/>
  <c r="V10" i="15"/>
  <c r="U10" i="15"/>
  <c r="R10" i="15"/>
  <c r="P10" i="15"/>
  <c r="O10" i="15"/>
  <c r="M10" i="15"/>
  <c r="K10" i="15"/>
  <c r="J10" i="15"/>
  <c r="I10" i="15"/>
  <c r="G10" i="15"/>
  <c r="AS113" i="14"/>
  <c r="AR113" i="14"/>
  <c r="AQ113" i="14"/>
  <c r="AP113" i="14"/>
  <c r="AM113" i="14"/>
  <c r="AL113" i="14"/>
  <c r="AJ113" i="14"/>
  <c r="AI113" i="14"/>
  <c r="AH113" i="14"/>
  <c r="AD113" i="14"/>
  <c r="AC113" i="14"/>
  <c r="AA113" i="14"/>
  <c r="Y113" i="14"/>
  <c r="X113" i="14"/>
  <c r="W113" i="14"/>
  <c r="U113" i="14"/>
  <c r="T113" i="14"/>
  <c r="Q113" i="14"/>
  <c r="P113" i="14"/>
  <c r="O113" i="14"/>
  <c r="N113" i="14"/>
  <c r="K113" i="14"/>
  <c r="J113" i="14"/>
  <c r="H113" i="14"/>
  <c r="G113" i="14"/>
  <c r="F113" i="14"/>
  <c r="AT112" i="14"/>
  <c r="AR112" i="14"/>
  <c r="AQ112" i="14"/>
  <c r="AO112" i="14"/>
  <c r="AM112" i="14"/>
  <c r="AL112" i="14"/>
  <c r="AK112" i="14"/>
  <c r="AI112" i="14"/>
  <c r="AH112" i="14"/>
  <c r="AE112" i="14"/>
  <c r="AD112" i="14"/>
  <c r="AC112" i="14"/>
  <c r="AB112" i="14"/>
  <c r="Y112" i="14"/>
  <c r="X112" i="14"/>
  <c r="V112" i="14"/>
  <c r="U112" i="14"/>
  <c r="T112" i="14"/>
  <c r="P112" i="14"/>
  <c r="O112" i="14"/>
  <c r="M112" i="14"/>
  <c r="K112" i="14"/>
  <c r="J112" i="14"/>
  <c r="I112" i="14"/>
  <c r="G112" i="14"/>
  <c r="F112" i="14"/>
  <c r="AS111" i="14"/>
  <c r="AR111" i="14"/>
  <c r="AQ111" i="14"/>
  <c r="AP111" i="14"/>
  <c r="AM111" i="14"/>
  <c r="AL111" i="14"/>
  <c r="AJ111" i="14"/>
  <c r="AI111" i="14"/>
  <c r="AH111" i="14"/>
  <c r="AF111" i="14"/>
  <c r="AD111" i="14"/>
  <c r="AC111" i="14"/>
  <c r="AA111" i="14"/>
  <c r="Y111" i="14"/>
  <c r="X111" i="14"/>
  <c r="W111" i="14"/>
  <c r="U111" i="14"/>
  <c r="T111" i="14"/>
  <c r="Q111" i="14"/>
  <c r="P111" i="14"/>
  <c r="O111" i="14"/>
  <c r="N111" i="14"/>
  <c r="K111" i="14"/>
  <c r="J111" i="14"/>
  <c r="G111" i="14"/>
  <c r="F111" i="14"/>
  <c r="AT110" i="14"/>
  <c r="AS110" i="14"/>
  <c r="AR110" i="14"/>
  <c r="AQ110" i="14"/>
  <c r="AM110" i="14"/>
  <c r="AL110" i="14"/>
  <c r="AK110" i="14"/>
  <c r="AJ110" i="14"/>
  <c r="AI110" i="14"/>
  <c r="AH110" i="14"/>
  <c r="AD110" i="14"/>
  <c r="AC110" i="14"/>
  <c r="AB110" i="14"/>
  <c r="Y110" i="14"/>
  <c r="X110" i="14"/>
  <c r="U110" i="14"/>
  <c r="T110" i="14"/>
  <c r="R110" i="14"/>
  <c r="Q110" i="14"/>
  <c r="P110" i="14"/>
  <c r="O110" i="14"/>
  <c r="K110" i="14"/>
  <c r="J110" i="14"/>
  <c r="I110" i="14"/>
  <c r="H110" i="14"/>
  <c r="G110" i="14"/>
  <c r="F110" i="14"/>
  <c r="AR109" i="14"/>
  <c r="AQ109" i="14"/>
  <c r="AP109" i="14"/>
  <c r="AO109" i="14"/>
  <c r="AM109" i="14"/>
  <c r="AL109" i="14"/>
  <c r="AI109" i="14"/>
  <c r="AH109" i="14"/>
  <c r="AF109" i="14"/>
  <c r="AE109" i="14"/>
  <c r="AD109" i="14"/>
  <c r="AC109" i="14"/>
  <c r="Y109" i="14"/>
  <c r="X109" i="14"/>
  <c r="W109" i="14"/>
  <c r="V109" i="14"/>
  <c r="T109" i="14"/>
  <c r="P109" i="14"/>
  <c r="O109" i="14"/>
  <c r="N109" i="14"/>
  <c r="K109" i="14"/>
  <c r="J109" i="14"/>
  <c r="G109" i="14"/>
  <c r="F109" i="14"/>
  <c r="AT108" i="14"/>
  <c r="AS108" i="14"/>
  <c r="AR108" i="14"/>
  <c r="AQ108" i="14"/>
  <c r="AM108" i="14"/>
  <c r="AL108" i="14"/>
  <c r="AK108" i="14"/>
  <c r="AJ108" i="14"/>
  <c r="AI108" i="14"/>
  <c r="AH108" i="14"/>
  <c r="AD108" i="14"/>
  <c r="AC108" i="14"/>
  <c r="AB108" i="14"/>
  <c r="AA108" i="14"/>
  <c r="Y108" i="14"/>
  <c r="X108" i="14"/>
  <c r="U108" i="14"/>
  <c r="T108" i="14"/>
  <c r="R108" i="14"/>
  <c r="Q108" i="14"/>
  <c r="P108" i="14"/>
  <c r="O108" i="14"/>
  <c r="K108" i="14"/>
  <c r="J108" i="14"/>
  <c r="I108" i="14"/>
  <c r="H108" i="14"/>
  <c r="G108" i="14"/>
  <c r="F108" i="14"/>
  <c r="AR107" i="14"/>
  <c r="AQ107" i="14"/>
  <c r="AP107" i="14"/>
  <c r="AO107" i="14"/>
  <c r="AM107" i="14"/>
  <c r="AL107" i="14"/>
  <c r="AI107" i="14"/>
  <c r="AH107" i="14"/>
  <c r="AF107" i="14"/>
  <c r="AD107" i="14"/>
  <c r="AC107" i="14"/>
  <c r="Y107" i="14"/>
  <c r="X107" i="14"/>
  <c r="W107" i="14"/>
  <c r="V107" i="14"/>
  <c r="U107" i="14"/>
  <c r="T107" i="14"/>
  <c r="P107" i="14"/>
  <c r="O107" i="14"/>
  <c r="N107" i="14"/>
  <c r="M107" i="14"/>
  <c r="K107" i="14"/>
  <c r="J107" i="14"/>
  <c r="G107" i="14"/>
  <c r="F107" i="14"/>
  <c r="AT106" i="14"/>
  <c r="AS106" i="14"/>
  <c r="AR106" i="14"/>
  <c r="AQ106" i="14"/>
  <c r="AM106" i="14"/>
  <c r="AL106" i="14"/>
  <c r="AK106" i="14"/>
  <c r="AJ106" i="14"/>
  <c r="AI106" i="14"/>
  <c r="AH106" i="14"/>
  <c r="AD106" i="14"/>
  <c r="AC106" i="14"/>
  <c r="AB106" i="14"/>
  <c r="AA106" i="14"/>
  <c r="Y106" i="14"/>
  <c r="X106" i="14"/>
  <c r="U106" i="14"/>
  <c r="T106" i="14"/>
  <c r="R106" i="14"/>
  <c r="Q106" i="14"/>
  <c r="P106" i="14"/>
  <c r="O106" i="14"/>
  <c r="K106" i="14"/>
  <c r="J106" i="14"/>
  <c r="I106" i="14"/>
  <c r="G106" i="14"/>
  <c r="F106" i="14"/>
  <c r="AR105" i="14"/>
  <c r="AQ105" i="14"/>
  <c r="AP105" i="14"/>
  <c r="AO105" i="14"/>
  <c r="AM105" i="14"/>
  <c r="AL105" i="14"/>
  <c r="AI105" i="14"/>
  <c r="AH105" i="14"/>
  <c r="AF105" i="14"/>
  <c r="AD105" i="14"/>
  <c r="AC105" i="14"/>
  <c r="Y105" i="14"/>
  <c r="X105" i="14"/>
  <c r="W105" i="14"/>
  <c r="V105" i="14"/>
  <c r="U105" i="14"/>
  <c r="T105" i="14"/>
  <c r="P105" i="14"/>
  <c r="O105" i="14"/>
  <c r="N105" i="14"/>
  <c r="M105" i="14"/>
  <c r="K105" i="14"/>
  <c r="J105" i="14"/>
  <c r="G105" i="14"/>
  <c r="F105" i="14"/>
  <c r="AT104" i="14"/>
  <c r="AS104" i="14"/>
  <c r="AR104" i="14"/>
  <c r="AQ104" i="14"/>
  <c r="AM104" i="14"/>
  <c r="AL104" i="14"/>
  <c r="AK104" i="14"/>
  <c r="AJ104" i="14"/>
  <c r="AI104" i="14"/>
  <c r="AH104" i="14"/>
  <c r="AD104" i="14"/>
  <c r="AC104" i="14"/>
  <c r="AB104" i="14"/>
  <c r="AA104" i="14"/>
  <c r="Y104" i="14"/>
  <c r="X104" i="14"/>
  <c r="U104" i="14"/>
  <c r="T104" i="14"/>
  <c r="R104" i="14"/>
  <c r="Q104" i="14"/>
  <c r="P104" i="14"/>
  <c r="O104" i="14"/>
  <c r="K104" i="14"/>
  <c r="J104" i="14"/>
  <c r="I104" i="14"/>
  <c r="G104" i="14"/>
  <c r="F104" i="14"/>
  <c r="AR103" i="14"/>
  <c r="AQ103" i="14"/>
  <c r="AP103" i="14"/>
  <c r="AO103" i="14"/>
  <c r="AM103" i="14"/>
  <c r="AL103" i="14"/>
  <c r="AI103" i="14"/>
  <c r="AH103" i="14"/>
  <c r="AF103" i="14"/>
  <c r="AE103" i="14"/>
  <c r="AD103" i="14"/>
  <c r="AC103" i="14"/>
  <c r="Y103" i="14"/>
  <c r="X103" i="14"/>
  <c r="W103" i="14"/>
  <c r="V103" i="14"/>
  <c r="U103" i="14"/>
  <c r="T103" i="14"/>
  <c r="P103" i="14"/>
  <c r="O103" i="14"/>
  <c r="N103" i="14"/>
  <c r="M103" i="14"/>
  <c r="K103" i="14"/>
  <c r="J103" i="14"/>
  <c r="G103" i="14"/>
  <c r="F103" i="14"/>
  <c r="AT102" i="14"/>
  <c r="AS102" i="14"/>
  <c r="AR102" i="14"/>
  <c r="AQ102" i="14"/>
  <c r="AM102" i="14"/>
  <c r="AL102" i="14"/>
  <c r="AK102" i="14"/>
  <c r="AJ102" i="14"/>
  <c r="AI102" i="14"/>
  <c r="AH102" i="14"/>
  <c r="AD102" i="14"/>
  <c r="AC102" i="14"/>
  <c r="AB102" i="14"/>
  <c r="Y102" i="14"/>
  <c r="X102" i="14"/>
  <c r="U102" i="14"/>
  <c r="T102" i="14"/>
  <c r="R102" i="14"/>
  <c r="Q102" i="14"/>
  <c r="O102" i="14"/>
  <c r="K102" i="14"/>
  <c r="J102" i="14"/>
  <c r="I102" i="14"/>
  <c r="H102" i="14"/>
  <c r="G102" i="14"/>
  <c r="F102" i="14"/>
  <c r="AR101" i="14"/>
  <c r="AQ101" i="14"/>
  <c r="AP101" i="14"/>
  <c r="AO101" i="14"/>
  <c r="AM101" i="14"/>
  <c r="AL101" i="14"/>
  <c r="AI101" i="14"/>
  <c r="AH101" i="14"/>
  <c r="AF101" i="14"/>
  <c r="AE101" i="14"/>
  <c r="AD101" i="14"/>
  <c r="AC101" i="14"/>
  <c r="Y101" i="14"/>
  <c r="X101" i="14"/>
  <c r="W101" i="14"/>
  <c r="V101" i="14"/>
  <c r="U101" i="14"/>
  <c r="T101" i="14"/>
  <c r="P101" i="14"/>
  <c r="O101" i="14"/>
  <c r="N101" i="14"/>
  <c r="K101" i="14"/>
  <c r="J101" i="14"/>
  <c r="G101" i="14"/>
  <c r="F101" i="14"/>
  <c r="AT100" i="14"/>
  <c r="AS100" i="14"/>
  <c r="AR100" i="14"/>
  <c r="AQ100" i="14"/>
  <c r="AM100" i="14"/>
  <c r="AL100" i="14"/>
  <c r="AK100" i="14"/>
  <c r="AI100" i="14"/>
  <c r="AH100" i="14"/>
  <c r="AD100" i="14"/>
  <c r="AC100" i="14"/>
  <c r="AB100" i="14"/>
  <c r="AA100" i="14"/>
  <c r="Y100" i="14"/>
  <c r="X100" i="14"/>
  <c r="U100" i="14"/>
  <c r="T100" i="14"/>
  <c r="R100" i="14"/>
  <c r="Q100" i="14"/>
  <c r="P100" i="14"/>
  <c r="O100" i="14"/>
  <c r="K100" i="14"/>
  <c r="J100" i="14"/>
  <c r="I100" i="14"/>
  <c r="H100" i="14"/>
  <c r="G100" i="14"/>
  <c r="F100" i="14"/>
  <c r="AR99" i="14"/>
  <c r="AQ99" i="14"/>
  <c r="AP99" i="14"/>
  <c r="AO99" i="14"/>
  <c r="AM99" i="14"/>
  <c r="AL99" i="14"/>
  <c r="AI99" i="14"/>
  <c r="AH99" i="14"/>
  <c r="AF99" i="14"/>
  <c r="AE99" i="14"/>
  <c r="AD99" i="14"/>
  <c r="AC99" i="14"/>
  <c r="Y99" i="14"/>
  <c r="X99" i="14"/>
  <c r="W99" i="14"/>
  <c r="V99" i="14"/>
  <c r="U99" i="14"/>
  <c r="T99" i="14"/>
  <c r="P99" i="14"/>
  <c r="O99" i="14"/>
  <c r="N99" i="14"/>
  <c r="K99" i="14"/>
  <c r="J99" i="14"/>
  <c r="G99" i="14"/>
  <c r="F99" i="14"/>
  <c r="AT98" i="14"/>
  <c r="AS98" i="14"/>
  <c r="AR98" i="14"/>
  <c r="AQ98" i="14"/>
  <c r="AM98" i="14"/>
  <c r="AL98" i="14"/>
  <c r="AK98" i="14"/>
  <c r="AJ98" i="14"/>
  <c r="AI98" i="14"/>
  <c r="AH98" i="14"/>
  <c r="AD98" i="14"/>
  <c r="AC98" i="14"/>
  <c r="AB98" i="14"/>
  <c r="AA98" i="14"/>
  <c r="Y98" i="14"/>
  <c r="X98" i="14"/>
  <c r="U98" i="14"/>
  <c r="T98" i="14"/>
  <c r="R98" i="14"/>
  <c r="Q98" i="14"/>
  <c r="P98" i="14"/>
  <c r="O98" i="14"/>
  <c r="K98" i="14"/>
  <c r="J98" i="14"/>
  <c r="I98" i="14"/>
  <c r="H98" i="14"/>
  <c r="G98" i="14"/>
  <c r="F98" i="14"/>
  <c r="AR97" i="14"/>
  <c r="AQ97" i="14"/>
  <c r="AP97" i="14"/>
  <c r="AO97" i="14"/>
  <c r="AM97" i="14"/>
  <c r="AL97" i="14"/>
  <c r="AI97" i="14"/>
  <c r="AH97" i="14"/>
  <c r="AF97" i="14"/>
  <c r="AE97" i="14"/>
  <c r="AD97" i="14"/>
  <c r="AC97" i="14"/>
  <c r="Y97" i="14"/>
  <c r="X97" i="14"/>
  <c r="W97" i="14"/>
  <c r="V97" i="14"/>
  <c r="U97" i="14"/>
  <c r="T97" i="14"/>
  <c r="P97" i="14"/>
  <c r="O97" i="14"/>
  <c r="N97" i="14"/>
  <c r="K97" i="14"/>
  <c r="J97" i="14"/>
  <c r="G97" i="14"/>
  <c r="F97" i="14"/>
  <c r="AT96" i="14"/>
  <c r="AS96" i="14"/>
  <c r="AR96" i="14"/>
  <c r="AQ96" i="14"/>
  <c r="AM96" i="14"/>
  <c r="AL96" i="14"/>
  <c r="AK96" i="14"/>
  <c r="AJ96" i="14"/>
  <c r="AI96" i="14"/>
  <c r="AH96" i="14"/>
  <c r="AD96" i="14"/>
  <c r="AC96" i="14"/>
  <c r="AB96" i="14"/>
  <c r="AA96" i="14"/>
  <c r="Y96" i="14"/>
  <c r="X96" i="14"/>
  <c r="U96" i="14"/>
  <c r="T96" i="14"/>
  <c r="R96" i="14"/>
  <c r="Q96" i="14"/>
  <c r="P96" i="14"/>
  <c r="O96" i="14"/>
  <c r="K96" i="14"/>
  <c r="J96" i="14"/>
  <c r="I96" i="14"/>
  <c r="H96" i="14"/>
  <c r="G96" i="14"/>
  <c r="F96" i="14"/>
  <c r="AR95" i="14"/>
  <c r="AQ95" i="14"/>
  <c r="AP95" i="14"/>
  <c r="AO95" i="14"/>
  <c r="AM95" i="14"/>
  <c r="AL95" i="14"/>
  <c r="AI95" i="14"/>
  <c r="AH95" i="14"/>
  <c r="AF95" i="14"/>
  <c r="AD95" i="14"/>
  <c r="AC95" i="14"/>
  <c r="Y95" i="14"/>
  <c r="X95" i="14"/>
  <c r="W95" i="14"/>
  <c r="V95" i="14"/>
  <c r="U95" i="14"/>
  <c r="T95" i="14"/>
  <c r="P95" i="14"/>
  <c r="O95" i="14"/>
  <c r="N95" i="14"/>
  <c r="M95" i="14"/>
  <c r="K95" i="14"/>
  <c r="J95" i="14"/>
  <c r="G95" i="14"/>
  <c r="F95" i="14"/>
  <c r="AT94" i="14"/>
  <c r="AS94" i="14"/>
  <c r="AR94" i="14"/>
  <c r="AQ94" i="14"/>
  <c r="AM94" i="14"/>
  <c r="AL94" i="14"/>
  <c r="AK94" i="14"/>
  <c r="AJ94" i="14"/>
  <c r="AI94" i="14"/>
  <c r="AH94" i="14"/>
  <c r="AD94" i="14"/>
  <c r="AC94" i="14"/>
  <c r="AB94" i="14"/>
  <c r="AA94" i="14"/>
  <c r="Y94" i="14"/>
  <c r="X94" i="14"/>
  <c r="U94" i="14"/>
  <c r="T94" i="14"/>
  <c r="R94" i="14"/>
  <c r="Q94" i="14"/>
  <c r="P94" i="14"/>
  <c r="O94" i="14"/>
  <c r="K94" i="14"/>
  <c r="J94" i="14"/>
  <c r="I94" i="14"/>
  <c r="H94" i="14"/>
  <c r="G94" i="14"/>
  <c r="F94" i="14"/>
  <c r="AR93" i="14"/>
  <c r="AQ93" i="14"/>
  <c r="AP93" i="14"/>
  <c r="AO93" i="14"/>
  <c r="AM93" i="14"/>
  <c r="AL93" i="14"/>
  <c r="AI93" i="14"/>
  <c r="AH93" i="14"/>
  <c r="AF93" i="14"/>
  <c r="AE93" i="14"/>
  <c r="AD93" i="14"/>
  <c r="AC93" i="14"/>
  <c r="Y93" i="14"/>
  <c r="X93" i="14"/>
  <c r="W93" i="14"/>
  <c r="V93" i="14"/>
  <c r="U93" i="14"/>
  <c r="T93" i="14"/>
  <c r="P93" i="14"/>
  <c r="O93" i="14"/>
  <c r="N93" i="14"/>
  <c r="M93" i="14"/>
  <c r="K93" i="14"/>
  <c r="J93" i="14"/>
  <c r="G93" i="14"/>
  <c r="F93" i="14"/>
  <c r="AT92" i="14"/>
  <c r="AS92" i="14"/>
  <c r="AR92" i="14"/>
  <c r="AQ92" i="14"/>
  <c r="AM92" i="14"/>
  <c r="AL92" i="14"/>
  <c r="AK92" i="14"/>
  <c r="AJ92" i="14"/>
  <c r="AI92" i="14"/>
  <c r="AH92" i="14"/>
  <c r="AD92" i="14"/>
  <c r="AC92" i="14"/>
  <c r="AB92" i="14"/>
  <c r="AA92" i="14"/>
  <c r="Y92" i="14"/>
  <c r="X92" i="14"/>
  <c r="U92" i="14"/>
  <c r="T92" i="14"/>
  <c r="R92" i="14"/>
  <c r="Q92" i="14"/>
  <c r="P92" i="14"/>
  <c r="O92" i="14"/>
  <c r="K92" i="14"/>
  <c r="J92" i="14"/>
  <c r="I92" i="14"/>
  <c r="G92" i="14"/>
  <c r="F92" i="14"/>
  <c r="AR91" i="14"/>
  <c r="AQ91" i="14"/>
  <c r="AP91" i="14"/>
  <c r="AO91" i="14"/>
  <c r="AM91" i="14"/>
  <c r="AL91" i="14"/>
  <c r="AI91" i="14"/>
  <c r="AH91" i="14"/>
  <c r="AF91" i="14"/>
  <c r="AE91" i="14"/>
  <c r="AD91" i="14"/>
  <c r="AC91" i="14"/>
  <c r="Y91" i="14"/>
  <c r="X91" i="14"/>
  <c r="W91" i="14"/>
  <c r="V91" i="14"/>
  <c r="U91" i="14"/>
  <c r="T91" i="14"/>
  <c r="P91" i="14"/>
  <c r="O91" i="14"/>
  <c r="N91" i="14"/>
  <c r="M91" i="14"/>
  <c r="K91" i="14"/>
  <c r="J91" i="14"/>
  <c r="G91" i="14"/>
  <c r="F91" i="14"/>
  <c r="AT90" i="14"/>
  <c r="AS90" i="14"/>
  <c r="AR90" i="14"/>
  <c r="AQ90" i="14"/>
  <c r="AM90" i="14"/>
  <c r="AL90" i="14"/>
  <c r="AK90" i="14"/>
  <c r="AJ90" i="14"/>
  <c r="AI90" i="14"/>
  <c r="AH90" i="14"/>
  <c r="AD90" i="14"/>
  <c r="AC90" i="14"/>
  <c r="AB90" i="14"/>
  <c r="Y90" i="14"/>
  <c r="X90" i="14"/>
  <c r="U90" i="14"/>
  <c r="T90" i="14"/>
  <c r="R90" i="14"/>
  <c r="Q90" i="14"/>
  <c r="P90" i="14"/>
  <c r="O90" i="14"/>
  <c r="K90" i="14"/>
  <c r="J90" i="14"/>
  <c r="I90" i="14"/>
  <c r="H90" i="14"/>
  <c r="G90" i="14"/>
  <c r="F90" i="14"/>
  <c r="AR89" i="14"/>
  <c r="AQ89" i="14"/>
  <c r="AP89" i="14"/>
  <c r="AO89" i="14"/>
  <c r="AM89" i="14"/>
  <c r="AL89" i="14"/>
  <c r="AI89" i="14"/>
  <c r="AH89" i="14"/>
  <c r="AF89" i="14"/>
  <c r="AE89" i="14"/>
  <c r="AD89" i="14"/>
  <c r="AC89" i="14"/>
  <c r="Y89" i="14"/>
  <c r="X89" i="14"/>
  <c r="W89" i="14"/>
  <c r="V89" i="14"/>
  <c r="U89" i="14"/>
  <c r="T89" i="14"/>
  <c r="P89" i="14"/>
  <c r="O89" i="14"/>
  <c r="N89" i="14"/>
  <c r="M89" i="14"/>
  <c r="K89" i="14"/>
  <c r="J89" i="14"/>
  <c r="G89" i="14"/>
  <c r="F89" i="14"/>
  <c r="AT88" i="14"/>
  <c r="AS88" i="14"/>
  <c r="AR88" i="14"/>
  <c r="AQ88" i="14"/>
  <c r="AM88" i="14"/>
  <c r="AL88" i="14"/>
  <c r="AK88" i="14"/>
  <c r="AJ88" i="14"/>
  <c r="AI88" i="14"/>
  <c r="AH88" i="14"/>
  <c r="AD88" i="14"/>
  <c r="AC88" i="14"/>
  <c r="AB88" i="14"/>
  <c r="Y88" i="14"/>
  <c r="X88" i="14"/>
  <c r="U88" i="14"/>
  <c r="T88" i="14"/>
  <c r="R88" i="14"/>
  <c r="Q88" i="14"/>
  <c r="P88" i="14"/>
  <c r="O88" i="14"/>
  <c r="K88" i="14"/>
  <c r="J88" i="14"/>
  <c r="I88" i="14"/>
  <c r="H88" i="14"/>
  <c r="G88" i="14"/>
  <c r="F88" i="14"/>
  <c r="AR87" i="14"/>
  <c r="AQ87" i="14"/>
  <c r="AP87" i="14"/>
  <c r="AO87" i="14"/>
  <c r="AM87" i="14"/>
  <c r="AL87" i="14"/>
  <c r="AI87" i="14"/>
  <c r="AH87" i="14"/>
  <c r="AF87" i="14"/>
  <c r="AE87" i="14"/>
  <c r="AD87" i="14"/>
  <c r="AC87" i="14"/>
  <c r="Y87" i="14"/>
  <c r="X87" i="14"/>
  <c r="W87" i="14"/>
  <c r="V87" i="14"/>
  <c r="U87" i="14"/>
  <c r="T87" i="14"/>
  <c r="P87" i="14"/>
  <c r="O87" i="14"/>
  <c r="N87" i="14"/>
  <c r="M87" i="14"/>
  <c r="K87" i="14"/>
  <c r="J87" i="14"/>
  <c r="G87" i="14"/>
  <c r="F87" i="14"/>
  <c r="AT86" i="14"/>
  <c r="AR86" i="14"/>
  <c r="AQ86" i="14"/>
  <c r="AM86" i="14"/>
  <c r="AL86" i="14"/>
  <c r="AK86" i="14"/>
  <c r="AJ86" i="14"/>
  <c r="AI86" i="14"/>
  <c r="AH86" i="14"/>
  <c r="AD86" i="14"/>
  <c r="AC86" i="14"/>
  <c r="AB86" i="14"/>
  <c r="Y86" i="14"/>
  <c r="X86" i="14"/>
  <c r="U86" i="14"/>
  <c r="T86" i="14"/>
  <c r="R86" i="14"/>
  <c r="Q86" i="14"/>
  <c r="P86" i="14"/>
  <c r="O86" i="14"/>
  <c r="K86" i="14"/>
  <c r="J86" i="14"/>
  <c r="I86" i="14"/>
  <c r="H86" i="14"/>
  <c r="G86" i="14"/>
  <c r="F86" i="14"/>
  <c r="AR85" i="14"/>
  <c r="AQ85" i="14"/>
  <c r="AP85" i="14"/>
  <c r="AM85" i="14"/>
  <c r="AL85" i="14"/>
  <c r="AI85" i="14"/>
  <c r="AH85" i="14"/>
  <c r="AF85" i="14"/>
  <c r="AE85" i="14"/>
  <c r="AD85" i="14"/>
  <c r="AC85" i="14"/>
  <c r="Y85" i="14"/>
  <c r="X85" i="14"/>
  <c r="W85" i="14"/>
  <c r="V85" i="14"/>
  <c r="U85" i="14"/>
  <c r="T85" i="14"/>
  <c r="P85" i="14"/>
  <c r="O85" i="14"/>
  <c r="N85" i="14"/>
  <c r="K85" i="14"/>
  <c r="J85" i="14"/>
  <c r="G85" i="14"/>
  <c r="F85" i="14"/>
  <c r="AT84" i="14"/>
  <c r="AS84" i="14"/>
  <c r="AR84" i="14"/>
  <c r="AQ84" i="14"/>
  <c r="AM84" i="14"/>
  <c r="AL84" i="14"/>
  <c r="AK84" i="14"/>
  <c r="AJ84" i="14"/>
  <c r="AI84" i="14"/>
  <c r="AH84" i="14"/>
  <c r="AD84" i="14"/>
  <c r="AC84" i="14"/>
  <c r="AB84" i="14"/>
  <c r="AA84" i="14"/>
  <c r="Y84" i="14"/>
  <c r="X84" i="14"/>
  <c r="U84" i="14"/>
  <c r="T84" i="14"/>
  <c r="R84" i="14"/>
  <c r="Q84" i="14"/>
  <c r="P84" i="14"/>
  <c r="O84" i="14"/>
  <c r="K84" i="14"/>
  <c r="J84" i="14"/>
  <c r="I84" i="14"/>
  <c r="H84" i="14"/>
  <c r="G84" i="14"/>
  <c r="F84" i="14"/>
  <c r="AR83" i="14"/>
  <c r="AQ83" i="14"/>
  <c r="AP83" i="14"/>
  <c r="AO83" i="14"/>
  <c r="AM83" i="14"/>
  <c r="AL83" i="14"/>
  <c r="AI83" i="14"/>
  <c r="AH83" i="14"/>
  <c r="AF83" i="14"/>
  <c r="AE83" i="14"/>
  <c r="AD83" i="14"/>
  <c r="AC83" i="14"/>
  <c r="Y83" i="14"/>
  <c r="X83" i="14"/>
  <c r="W83" i="14"/>
  <c r="V83" i="14"/>
  <c r="U83" i="14"/>
  <c r="T83" i="14"/>
  <c r="P83" i="14"/>
  <c r="O83" i="14"/>
  <c r="N83" i="14"/>
  <c r="M83" i="14"/>
  <c r="K83" i="14"/>
  <c r="J83" i="14"/>
  <c r="G83" i="14"/>
  <c r="F83" i="14"/>
  <c r="AT82" i="14"/>
  <c r="AR82" i="14"/>
  <c r="AQ82" i="14"/>
  <c r="AM82" i="14"/>
  <c r="AL82" i="14"/>
  <c r="AK82" i="14"/>
  <c r="AJ82" i="14"/>
  <c r="AI82" i="14"/>
  <c r="AH82" i="14"/>
  <c r="AD82" i="14"/>
  <c r="AC82" i="14"/>
  <c r="AB82" i="14"/>
  <c r="AA82" i="14"/>
  <c r="Y82" i="14"/>
  <c r="X82" i="14"/>
  <c r="U82" i="14"/>
  <c r="T82" i="14"/>
  <c r="R82" i="14"/>
  <c r="Q82" i="14"/>
  <c r="P82" i="14"/>
  <c r="O82" i="14"/>
  <c r="K82" i="14"/>
  <c r="J82" i="14"/>
  <c r="I82" i="14"/>
  <c r="H82" i="14"/>
  <c r="G82" i="14"/>
  <c r="F82" i="14"/>
  <c r="AR81" i="14"/>
  <c r="AQ81" i="14"/>
  <c r="AP81" i="14"/>
  <c r="AO81" i="14"/>
  <c r="AM81" i="14"/>
  <c r="AL81" i="14"/>
  <c r="AI81" i="14"/>
  <c r="AH81" i="14"/>
  <c r="AF81" i="14"/>
  <c r="AD81" i="14"/>
  <c r="AC81" i="14"/>
  <c r="Y81" i="14"/>
  <c r="X81" i="14"/>
  <c r="W81" i="14"/>
  <c r="V81" i="14"/>
  <c r="U81" i="14"/>
  <c r="T81" i="14"/>
  <c r="P81" i="14"/>
  <c r="O81" i="14"/>
  <c r="N81" i="14"/>
  <c r="M81" i="14"/>
  <c r="K81" i="14"/>
  <c r="J81" i="14"/>
  <c r="G81" i="14"/>
  <c r="F81" i="14"/>
  <c r="AT80" i="14"/>
  <c r="AS80" i="14"/>
  <c r="AR80" i="14"/>
  <c r="AQ80" i="14"/>
  <c r="AM80" i="14"/>
  <c r="AL80" i="14"/>
  <c r="AK80" i="14"/>
  <c r="AJ80" i="14"/>
  <c r="AI80" i="14"/>
  <c r="AH80" i="14"/>
  <c r="AD80" i="14"/>
  <c r="AC80" i="14"/>
  <c r="AB80" i="14"/>
  <c r="Y80" i="14"/>
  <c r="X80" i="14"/>
  <c r="U80" i="14"/>
  <c r="T80" i="14"/>
  <c r="R80" i="14"/>
  <c r="Q80" i="14"/>
  <c r="P80" i="14"/>
  <c r="O80" i="14"/>
  <c r="K80" i="14"/>
  <c r="J80" i="14"/>
  <c r="I80" i="14"/>
  <c r="H80" i="14"/>
  <c r="G80" i="14"/>
  <c r="F80" i="14"/>
  <c r="AR79" i="14"/>
  <c r="AQ79" i="14"/>
  <c r="AP79" i="14"/>
  <c r="AM79" i="14"/>
  <c r="AL79" i="14"/>
  <c r="AI79" i="14"/>
  <c r="AH79" i="14"/>
  <c r="AF79" i="14"/>
  <c r="AE79" i="14"/>
  <c r="AD79" i="14"/>
  <c r="AC79" i="14"/>
  <c r="Y79" i="14"/>
  <c r="X79" i="14"/>
  <c r="W79" i="14"/>
  <c r="V79" i="14"/>
  <c r="U79" i="14"/>
  <c r="T79" i="14"/>
  <c r="P79" i="14"/>
  <c r="O79" i="14"/>
  <c r="N79" i="14"/>
  <c r="M79" i="14"/>
  <c r="K79" i="14"/>
  <c r="J79" i="14"/>
  <c r="G79" i="14"/>
  <c r="F79" i="14"/>
  <c r="AT78" i="14"/>
  <c r="AS78" i="14"/>
  <c r="AR78" i="14"/>
  <c r="AQ78" i="14"/>
  <c r="AM78" i="14"/>
  <c r="AL78" i="14"/>
  <c r="AK78" i="14"/>
  <c r="AJ78" i="14"/>
  <c r="AI78" i="14"/>
  <c r="AH78" i="14"/>
  <c r="AD78" i="14"/>
  <c r="AC78" i="14"/>
  <c r="AB78" i="14"/>
  <c r="AA78" i="14"/>
  <c r="Y78" i="14"/>
  <c r="X78" i="14"/>
  <c r="U78" i="14"/>
  <c r="T78" i="14"/>
  <c r="R78" i="14"/>
  <c r="Q78" i="14"/>
  <c r="P78" i="14"/>
  <c r="O78" i="14"/>
  <c r="K78" i="14"/>
  <c r="J78" i="14"/>
  <c r="I78" i="14"/>
  <c r="H78" i="14"/>
  <c r="G78" i="14"/>
  <c r="F78" i="14"/>
  <c r="AR77" i="14"/>
  <c r="AQ77" i="14"/>
  <c r="AP77" i="14"/>
  <c r="AO77" i="14"/>
  <c r="AM77" i="14"/>
  <c r="AL77" i="14"/>
  <c r="AI77" i="14"/>
  <c r="AH77" i="14"/>
  <c r="AF77" i="14"/>
  <c r="AD77" i="14"/>
  <c r="AC77" i="14"/>
  <c r="Y77" i="14"/>
  <c r="X77" i="14"/>
  <c r="W77" i="14"/>
  <c r="V77" i="14"/>
  <c r="U77" i="14"/>
  <c r="T77" i="14"/>
  <c r="P77" i="14"/>
  <c r="O77" i="14"/>
  <c r="N77" i="14"/>
  <c r="M77" i="14"/>
  <c r="K77" i="14"/>
  <c r="J77" i="14"/>
  <c r="G77" i="14"/>
  <c r="F77" i="14"/>
  <c r="AT76" i="14"/>
  <c r="AR76" i="14"/>
  <c r="AQ76" i="14"/>
  <c r="AM76" i="14"/>
  <c r="AL76" i="14"/>
  <c r="AK76" i="14"/>
  <c r="AJ76" i="14"/>
  <c r="AI76" i="14"/>
  <c r="AH76" i="14"/>
  <c r="AD76" i="14"/>
  <c r="AC76" i="14"/>
  <c r="AB76" i="14"/>
  <c r="AA76" i="14"/>
  <c r="Y76" i="14"/>
  <c r="X76" i="14"/>
  <c r="U76" i="14"/>
  <c r="T76" i="14"/>
  <c r="R76" i="14"/>
  <c r="Q76" i="14"/>
  <c r="P76" i="14"/>
  <c r="O76" i="14"/>
  <c r="K76" i="14"/>
  <c r="J76" i="14"/>
  <c r="I76" i="14"/>
  <c r="H76" i="14"/>
  <c r="G76" i="14"/>
  <c r="F76" i="14"/>
  <c r="AR75" i="14"/>
  <c r="AQ75" i="14"/>
  <c r="AP75" i="14"/>
  <c r="AO75" i="14"/>
  <c r="AM75" i="14"/>
  <c r="AL75" i="14"/>
  <c r="AI75" i="14"/>
  <c r="AH75" i="14"/>
  <c r="AF75" i="14"/>
  <c r="AE75" i="14"/>
  <c r="AD75" i="14"/>
  <c r="AC75" i="14"/>
  <c r="Y75" i="14"/>
  <c r="X75" i="14"/>
  <c r="W75" i="14"/>
  <c r="V75" i="14"/>
  <c r="U75" i="14"/>
  <c r="T75" i="14"/>
  <c r="P75" i="14"/>
  <c r="O75" i="14"/>
  <c r="N75" i="14"/>
  <c r="M75" i="14"/>
  <c r="K75" i="14"/>
  <c r="J75" i="14"/>
  <c r="G75" i="14"/>
  <c r="F75" i="14"/>
  <c r="AT74" i="14"/>
  <c r="AS74" i="14"/>
  <c r="AR74" i="14"/>
  <c r="AQ74" i="14"/>
  <c r="AM74" i="14"/>
  <c r="AL74" i="14"/>
  <c r="AK74" i="14"/>
  <c r="AJ74" i="14"/>
  <c r="AI74" i="14"/>
  <c r="AH74" i="14"/>
  <c r="AD74" i="14"/>
  <c r="AC74" i="14"/>
  <c r="AB74" i="14"/>
  <c r="Y74" i="14"/>
  <c r="X74" i="14"/>
  <c r="U74" i="14"/>
  <c r="T74" i="14"/>
  <c r="R74" i="14"/>
  <c r="Q74" i="14"/>
  <c r="P74" i="14"/>
  <c r="O74" i="14"/>
  <c r="K74" i="14"/>
  <c r="J74" i="14"/>
  <c r="I74" i="14"/>
  <c r="H74" i="14"/>
  <c r="G74" i="14"/>
  <c r="F74" i="14"/>
  <c r="AR73" i="14"/>
  <c r="AQ73" i="14"/>
  <c r="AP73" i="14"/>
  <c r="AO73" i="14"/>
  <c r="AM73" i="14"/>
  <c r="AL73" i="14"/>
  <c r="AI73" i="14"/>
  <c r="AH73" i="14"/>
  <c r="AF73" i="14"/>
  <c r="AE73" i="14"/>
  <c r="AD73" i="14"/>
  <c r="AC73" i="14"/>
  <c r="Y73" i="14"/>
  <c r="X73" i="14"/>
  <c r="W73" i="14"/>
  <c r="V73" i="14"/>
  <c r="U73" i="14"/>
  <c r="T73" i="14"/>
  <c r="P73" i="14"/>
  <c r="O73" i="14"/>
  <c r="N73" i="14"/>
  <c r="M73" i="14"/>
  <c r="K73" i="14"/>
  <c r="J73" i="14"/>
  <c r="G73" i="14"/>
  <c r="F73" i="14"/>
  <c r="AT72" i="14"/>
  <c r="AS72" i="14"/>
  <c r="AR72" i="14"/>
  <c r="AQ72" i="14"/>
  <c r="AM72" i="14"/>
  <c r="AL72" i="14"/>
  <c r="AK72" i="14"/>
  <c r="AJ72" i="14"/>
  <c r="AI72" i="14"/>
  <c r="AH72" i="14"/>
  <c r="AD72" i="14"/>
  <c r="AC72" i="14"/>
  <c r="AB72" i="14"/>
  <c r="AA72" i="14"/>
  <c r="Y72" i="14"/>
  <c r="X72" i="14"/>
  <c r="U72" i="14"/>
  <c r="T72" i="14"/>
  <c r="R72" i="14"/>
  <c r="P72" i="14"/>
  <c r="O72" i="14"/>
  <c r="K72" i="14"/>
  <c r="J72" i="14"/>
  <c r="I72" i="14"/>
  <c r="H72" i="14"/>
  <c r="G72" i="14"/>
  <c r="F72" i="14"/>
  <c r="AR71" i="14"/>
  <c r="AQ71" i="14"/>
  <c r="AP71" i="14"/>
  <c r="AO71" i="14"/>
  <c r="AM71" i="14"/>
  <c r="AL71" i="14"/>
  <c r="AI71" i="14"/>
  <c r="AH71" i="14"/>
  <c r="AF71" i="14"/>
  <c r="AD71" i="14"/>
  <c r="AC71" i="14"/>
  <c r="Y71" i="14"/>
  <c r="X71" i="14"/>
  <c r="W71" i="14"/>
  <c r="V71" i="14"/>
  <c r="U71" i="14"/>
  <c r="T71" i="14"/>
  <c r="P71" i="14"/>
  <c r="O71" i="14"/>
  <c r="N71" i="14"/>
  <c r="M71" i="14"/>
  <c r="K71" i="14"/>
  <c r="J71" i="14"/>
  <c r="G71" i="14"/>
  <c r="F71" i="14"/>
  <c r="AT70" i="14"/>
  <c r="AR70" i="14"/>
  <c r="AQ70" i="14"/>
  <c r="AM70" i="14"/>
  <c r="AL70" i="14"/>
  <c r="AK70" i="14"/>
  <c r="AJ70" i="14"/>
  <c r="AI70" i="14"/>
  <c r="AH70" i="14"/>
  <c r="AD70" i="14"/>
  <c r="AC70" i="14"/>
  <c r="AB70" i="14"/>
  <c r="AA70" i="14"/>
  <c r="Y70" i="14"/>
  <c r="X70" i="14"/>
  <c r="U70" i="14"/>
  <c r="T70" i="14"/>
  <c r="R70" i="14"/>
  <c r="Q70" i="14"/>
  <c r="P70" i="14"/>
  <c r="O70" i="14"/>
  <c r="K70" i="14"/>
  <c r="J70" i="14"/>
  <c r="I70" i="14"/>
  <c r="H70" i="14"/>
  <c r="G70" i="14"/>
  <c r="F70" i="14"/>
  <c r="AR69" i="14"/>
  <c r="AQ69" i="14"/>
  <c r="AP69" i="14"/>
  <c r="AO69" i="14"/>
  <c r="AM69" i="14"/>
  <c r="AL69" i="14"/>
  <c r="AI69" i="14"/>
  <c r="AH69" i="14"/>
  <c r="AF69" i="14"/>
  <c r="AE69" i="14"/>
  <c r="AD69" i="14"/>
  <c r="AC69" i="14"/>
  <c r="Y69" i="14"/>
  <c r="X69" i="14"/>
  <c r="W69" i="14"/>
  <c r="V69" i="14"/>
  <c r="U69" i="14"/>
  <c r="T69" i="14"/>
  <c r="P69" i="14"/>
  <c r="O69" i="14"/>
  <c r="N69" i="14"/>
  <c r="M69" i="14"/>
  <c r="K69" i="14"/>
  <c r="J69" i="14"/>
  <c r="G69" i="14"/>
  <c r="F69" i="14"/>
  <c r="AT68" i="14"/>
  <c r="AS68" i="14"/>
  <c r="AR68" i="14"/>
  <c r="AQ68" i="14"/>
  <c r="AM68" i="14"/>
  <c r="AL68" i="14"/>
  <c r="AK68" i="14"/>
  <c r="AI68" i="14"/>
  <c r="AH68" i="14"/>
  <c r="AD68" i="14"/>
  <c r="AC68" i="14"/>
  <c r="AB68" i="14"/>
  <c r="AA68" i="14"/>
  <c r="Y68" i="14"/>
  <c r="X68" i="14"/>
  <c r="U68" i="14"/>
  <c r="T68" i="14"/>
  <c r="R68" i="14"/>
  <c r="Q68" i="14"/>
  <c r="P68" i="14"/>
  <c r="O68" i="14"/>
  <c r="K68" i="14"/>
  <c r="J68" i="14"/>
  <c r="I68" i="14"/>
  <c r="H68" i="14"/>
  <c r="G68" i="14"/>
  <c r="F68" i="14"/>
  <c r="AR67" i="14"/>
  <c r="AQ67" i="14"/>
  <c r="AP67" i="14"/>
  <c r="AO67" i="14"/>
  <c r="AM67" i="14"/>
  <c r="AL67" i="14"/>
  <c r="AI67" i="14"/>
  <c r="AH67" i="14"/>
  <c r="AF67" i="14"/>
  <c r="AE67" i="14"/>
  <c r="AD67" i="14"/>
  <c r="AC67" i="14"/>
  <c r="Y67" i="14"/>
  <c r="X67" i="14"/>
  <c r="W67" i="14"/>
  <c r="V67" i="14"/>
  <c r="U67" i="14"/>
  <c r="T67" i="14"/>
  <c r="P67" i="14"/>
  <c r="O67" i="14"/>
  <c r="N67" i="14"/>
  <c r="M67" i="14"/>
  <c r="K67" i="14"/>
  <c r="J67" i="14"/>
  <c r="G67" i="14"/>
  <c r="F67" i="14"/>
  <c r="AT66" i="14"/>
  <c r="AS66" i="14"/>
  <c r="AR66" i="14"/>
  <c r="AQ66" i="14"/>
  <c r="AM66" i="14"/>
  <c r="AL66" i="14"/>
  <c r="AK66" i="14"/>
  <c r="AJ66" i="14"/>
  <c r="AI66" i="14"/>
  <c r="AH66" i="14"/>
  <c r="AD66" i="14"/>
  <c r="AC66" i="14"/>
  <c r="AB66" i="14"/>
  <c r="AA66" i="14"/>
  <c r="Y66" i="14"/>
  <c r="X66" i="14"/>
  <c r="U66" i="14"/>
  <c r="T66" i="14"/>
  <c r="R66" i="14"/>
  <c r="P66" i="14"/>
  <c r="O66" i="14"/>
  <c r="K66" i="14"/>
  <c r="J66" i="14"/>
  <c r="I66" i="14"/>
  <c r="H66" i="14"/>
  <c r="G66" i="14"/>
  <c r="F66" i="14"/>
  <c r="AR65" i="14"/>
  <c r="AQ65" i="14"/>
  <c r="AP65" i="14"/>
  <c r="AO65" i="14"/>
  <c r="AM65" i="14"/>
  <c r="AL65" i="14"/>
  <c r="AI65" i="14"/>
  <c r="AH65" i="14"/>
  <c r="AF65" i="14"/>
  <c r="AD65" i="14"/>
  <c r="AC65" i="14"/>
  <c r="Y65" i="14"/>
  <c r="X65" i="14"/>
  <c r="W65" i="14"/>
  <c r="V65" i="14"/>
  <c r="U65" i="14"/>
  <c r="T65" i="14"/>
  <c r="P65" i="14"/>
  <c r="O65" i="14"/>
  <c r="N65" i="14"/>
  <c r="M65" i="14"/>
  <c r="K65" i="14"/>
  <c r="J65" i="14"/>
  <c r="G65" i="14"/>
  <c r="F65" i="14"/>
  <c r="AT64" i="14"/>
  <c r="AS64" i="14"/>
  <c r="AR64" i="14"/>
  <c r="AQ64" i="14"/>
  <c r="AM64" i="14"/>
  <c r="AL64" i="14"/>
  <c r="AK64" i="14"/>
  <c r="AJ64" i="14"/>
  <c r="AI64" i="14"/>
  <c r="AH64" i="14"/>
  <c r="AD64" i="14"/>
  <c r="AC64" i="14"/>
  <c r="AB64" i="14"/>
  <c r="AA64" i="14"/>
  <c r="Y64" i="14"/>
  <c r="X64" i="14"/>
  <c r="U64" i="14"/>
  <c r="T64" i="14"/>
  <c r="R64" i="14"/>
  <c r="Q64" i="14"/>
  <c r="P64" i="14"/>
  <c r="O64" i="14"/>
  <c r="K64" i="14"/>
  <c r="J64" i="14"/>
  <c r="I64" i="14"/>
  <c r="H64" i="14"/>
  <c r="G64" i="14"/>
  <c r="F64" i="14"/>
  <c r="AR63" i="14"/>
  <c r="AQ63" i="14"/>
  <c r="AP63" i="14"/>
  <c r="AO63" i="14"/>
  <c r="AM63" i="14"/>
  <c r="AL63" i="14"/>
  <c r="AI63" i="14"/>
  <c r="AH63" i="14"/>
  <c r="AF63" i="14"/>
  <c r="AE63" i="14"/>
  <c r="AD63" i="14"/>
  <c r="AC63" i="14"/>
  <c r="Y63" i="14"/>
  <c r="X63" i="14"/>
  <c r="W63" i="14"/>
  <c r="U63" i="14"/>
  <c r="T63" i="14"/>
  <c r="P63" i="14"/>
  <c r="O63" i="14"/>
  <c r="N63" i="14"/>
  <c r="M63" i="14"/>
  <c r="K63" i="14"/>
  <c r="J63" i="14"/>
  <c r="G63" i="14"/>
  <c r="F63" i="14"/>
  <c r="AT62" i="14"/>
  <c r="AS62" i="14"/>
  <c r="AR62" i="14"/>
  <c r="AQ62" i="14"/>
  <c r="AM62" i="14"/>
  <c r="AL62" i="14"/>
  <c r="AK62" i="14"/>
  <c r="AI62" i="14"/>
  <c r="AH62" i="14"/>
  <c r="AD62" i="14"/>
  <c r="AC62" i="14"/>
  <c r="AB62" i="14"/>
  <c r="AA62" i="14"/>
  <c r="Y62" i="14"/>
  <c r="X62" i="14"/>
  <c r="U62" i="14"/>
  <c r="T62" i="14"/>
  <c r="R62" i="14"/>
  <c r="Q62" i="14"/>
  <c r="P62" i="14"/>
  <c r="O62" i="14"/>
  <c r="K62" i="14"/>
  <c r="J62" i="14"/>
  <c r="I62" i="14"/>
  <c r="H62" i="14"/>
  <c r="G62" i="14"/>
  <c r="F62" i="14"/>
  <c r="AR61" i="14"/>
  <c r="AQ61" i="14"/>
  <c r="AP61" i="14"/>
  <c r="AO61" i="14"/>
  <c r="AM61" i="14"/>
  <c r="AL61" i="14"/>
  <c r="AI61" i="14"/>
  <c r="AH61" i="14"/>
  <c r="AF61" i="14"/>
  <c r="AE61" i="14"/>
  <c r="AD61" i="14"/>
  <c r="AC61" i="14"/>
  <c r="Y61" i="14"/>
  <c r="X61" i="14"/>
  <c r="W61" i="14"/>
  <c r="V61" i="14"/>
  <c r="U61" i="14"/>
  <c r="T61" i="14"/>
  <c r="P61" i="14"/>
  <c r="O61" i="14"/>
  <c r="N61" i="14"/>
  <c r="M61" i="14"/>
  <c r="K61" i="14"/>
  <c r="J61" i="14"/>
  <c r="G61" i="14"/>
  <c r="F61" i="14"/>
  <c r="AT60" i="14"/>
  <c r="AS60" i="14"/>
  <c r="AR60" i="14"/>
  <c r="AQ60" i="14"/>
  <c r="AM60" i="14"/>
  <c r="AL60" i="14"/>
  <c r="AK60" i="14"/>
  <c r="AJ60" i="14"/>
  <c r="AI60" i="14"/>
  <c r="AH60" i="14"/>
  <c r="AD60" i="14"/>
  <c r="AC60" i="14"/>
  <c r="AB60" i="14"/>
  <c r="AA60" i="14"/>
  <c r="Y60" i="14"/>
  <c r="X60" i="14"/>
  <c r="U60" i="14"/>
  <c r="T60" i="14"/>
  <c r="R60" i="14"/>
  <c r="P60" i="14"/>
  <c r="O60" i="14"/>
  <c r="K60" i="14"/>
  <c r="J60" i="14"/>
  <c r="I60" i="14"/>
  <c r="H60" i="14"/>
  <c r="G60" i="14"/>
  <c r="F60" i="14"/>
  <c r="AR59" i="14"/>
  <c r="AQ59" i="14"/>
  <c r="AP59" i="14"/>
  <c r="AO59" i="14"/>
  <c r="AM59" i="14"/>
  <c r="AL59" i="14"/>
  <c r="AI59" i="14"/>
  <c r="AH59" i="14"/>
  <c r="AF59" i="14"/>
  <c r="AE59" i="14"/>
  <c r="AD59" i="14"/>
  <c r="AC59" i="14"/>
  <c r="Y59" i="14"/>
  <c r="X59" i="14"/>
  <c r="W59" i="14"/>
  <c r="V59" i="14"/>
  <c r="U59" i="14"/>
  <c r="T59" i="14"/>
  <c r="P59" i="14"/>
  <c r="O59" i="14"/>
  <c r="N59" i="14"/>
  <c r="M59" i="14"/>
  <c r="K59" i="14"/>
  <c r="J59" i="14"/>
  <c r="G59" i="14"/>
  <c r="F59" i="14"/>
  <c r="AT58" i="14"/>
  <c r="AS58" i="14"/>
  <c r="AR58" i="14"/>
  <c r="AQ58" i="14"/>
  <c r="AM58" i="14"/>
  <c r="AL58" i="14"/>
  <c r="AK58" i="14"/>
  <c r="AJ58" i="14"/>
  <c r="AI58" i="14"/>
  <c r="AH58" i="14"/>
  <c r="AD58" i="14"/>
  <c r="AC58" i="14"/>
  <c r="AB58" i="14"/>
  <c r="AA58" i="14"/>
  <c r="Y58" i="14"/>
  <c r="X58" i="14"/>
  <c r="U58" i="14"/>
  <c r="T58" i="14"/>
  <c r="R58" i="14"/>
  <c r="Q58" i="14"/>
  <c r="P58" i="14"/>
  <c r="O58" i="14"/>
  <c r="K58" i="14"/>
  <c r="J58" i="14"/>
  <c r="I58" i="14"/>
  <c r="G58" i="14"/>
  <c r="F58" i="14"/>
  <c r="AR57" i="14"/>
  <c r="AQ57" i="14"/>
  <c r="AP57" i="14"/>
  <c r="AO57" i="14"/>
  <c r="AM57" i="14"/>
  <c r="AL57" i="14"/>
  <c r="AI57" i="14"/>
  <c r="AH57" i="14"/>
  <c r="AF57" i="14"/>
  <c r="AE57" i="14"/>
  <c r="AD57" i="14"/>
  <c r="AC57" i="14"/>
  <c r="Y57" i="14"/>
  <c r="X57" i="14"/>
  <c r="W57" i="14"/>
  <c r="V57" i="14"/>
  <c r="U57" i="14"/>
  <c r="T57" i="14"/>
  <c r="P57" i="14"/>
  <c r="O57" i="14"/>
  <c r="N57" i="14"/>
  <c r="M57" i="14"/>
  <c r="K57" i="14"/>
  <c r="J57" i="14"/>
  <c r="G57" i="14"/>
  <c r="F57" i="14"/>
  <c r="AT56" i="14"/>
  <c r="AS56" i="14"/>
  <c r="AR56" i="14"/>
  <c r="AQ56" i="14"/>
  <c r="AM56" i="14"/>
  <c r="AL56" i="14"/>
  <c r="AK56" i="14"/>
  <c r="AI56" i="14"/>
  <c r="AH56" i="14"/>
  <c r="AD56" i="14"/>
  <c r="AC56" i="14"/>
  <c r="AB56" i="14"/>
  <c r="AA56" i="14"/>
  <c r="Y56" i="14"/>
  <c r="X56" i="14"/>
  <c r="U56" i="14"/>
  <c r="T56" i="14"/>
  <c r="R56" i="14"/>
  <c r="Q56" i="14"/>
  <c r="P56" i="14"/>
  <c r="O56" i="14"/>
  <c r="K56" i="14"/>
  <c r="J56" i="14"/>
  <c r="I56" i="14"/>
  <c r="H56" i="14"/>
  <c r="G56" i="14"/>
  <c r="F56" i="14"/>
  <c r="AR55" i="14"/>
  <c r="AQ55" i="14"/>
  <c r="AP55" i="14"/>
  <c r="AO55" i="14"/>
  <c r="AM55" i="14"/>
  <c r="AL55" i="14"/>
  <c r="AI55" i="14"/>
  <c r="AH55" i="14"/>
  <c r="AF55" i="14"/>
  <c r="AE55" i="14"/>
  <c r="AD55" i="14"/>
  <c r="AC55" i="14"/>
  <c r="Y55" i="14"/>
  <c r="X55" i="14"/>
  <c r="W55" i="14"/>
  <c r="V55" i="14"/>
  <c r="U55" i="14"/>
  <c r="T55" i="14"/>
  <c r="P55" i="14"/>
  <c r="O55" i="14"/>
  <c r="N55" i="14"/>
  <c r="M55" i="14"/>
  <c r="K55" i="14"/>
  <c r="J55" i="14"/>
  <c r="G55" i="14"/>
  <c r="F55" i="14"/>
  <c r="AT54" i="14"/>
  <c r="AS54" i="14"/>
  <c r="AR54" i="14"/>
  <c r="AQ54" i="14"/>
  <c r="AM54" i="14"/>
  <c r="AL54" i="14"/>
  <c r="AK54" i="14"/>
  <c r="AJ54" i="14"/>
  <c r="AI54" i="14"/>
  <c r="AH54" i="14"/>
  <c r="AD54" i="14"/>
  <c r="AC54" i="14"/>
  <c r="AB54" i="14"/>
  <c r="Y54" i="14"/>
  <c r="X54" i="14"/>
  <c r="U54" i="14"/>
  <c r="T54" i="14"/>
  <c r="R54" i="14"/>
  <c r="Q54" i="14"/>
  <c r="P54" i="14"/>
  <c r="O54" i="14"/>
  <c r="K54" i="14"/>
  <c r="J54" i="14"/>
  <c r="I54" i="14"/>
  <c r="H54" i="14"/>
  <c r="G54" i="14"/>
  <c r="F54" i="14"/>
  <c r="AR53" i="14"/>
  <c r="AQ53" i="14"/>
  <c r="AP53" i="14"/>
  <c r="AO53" i="14"/>
  <c r="AM53" i="14"/>
  <c r="AL53" i="14"/>
  <c r="AI53" i="14"/>
  <c r="AH53" i="14"/>
  <c r="AF53" i="14"/>
  <c r="AE53" i="14"/>
  <c r="AD53" i="14"/>
  <c r="AC53" i="14"/>
  <c r="Y53" i="14"/>
  <c r="X53" i="14"/>
  <c r="W53" i="14"/>
  <c r="V53" i="14"/>
  <c r="U53" i="14"/>
  <c r="T53" i="14"/>
  <c r="P53" i="14"/>
  <c r="O53" i="14"/>
  <c r="N53" i="14"/>
  <c r="M53" i="14"/>
  <c r="K53" i="14"/>
  <c r="J53" i="14"/>
  <c r="G53" i="14"/>
  <c r="F53" i="14"/>
  <c r="AT52" i="14"/>
  <c r="AS52" i="14"/>
  <c r="AR52" i="14"/>
  <c r="AQ52" i="14"/>
  <c r="AM52" i="14"/>
  <c r="AL52" i="14"/>
  <c r="AK52" i="14"/>
  <c r="AJ52" i="14"/>
  <c r="AI52" i="14"/>
  <c r="AH52" i="14"/>
  <c r="AD52" i="14"/>
  <c r="AC52" i="14"/>
  <c r="AB52" i="14"/>
  <c r="AA52" i="14"/>
  <c r="Y52" i="14"/>
  <c r="X52" i="14"/>
  <c r="U52" i="14"/>
  <c r="T52" i="14"/>
  <c r="R52" i="14"/>
  <c r="Q52" i="14"/>
  <c r="P52" i="14"/>
  <c r="O52" i="14"/>
  <c r="K52" i="14"/>
  <c r="J52" i="14"/>
  <c r="I52" i="14"/>
  <c r="G52" i="14"/>
  <c r="F52" i="14"/>
  <c r="AR51" i="14"/>
  <c r="AQ51" i="14"/>
  <c r="AP51" i="14"/>
  <c r="AO51" i="14"/>
  <c r="AM51" i="14"/>
  <c r="AL51" i="14"/>
  <c r="AI51" i="14"/>
  <c r="AH51" i="14"/>
  <c r="AF51" i="14"/>
  <c r="AE51" i="14"/>
  <c r="AD51" i="14"/>
  <c r="AC51" i="14"/>
  <c r="Y51" i="14"/>
  <c r="X51" i="14"/>
  <c r="W51" i="14"/>
  <c r="V51" i="14"/>
  <c r="U51" i="14"/>
  <c r="T51" i="14"/>
  <c r="P51" i="14"/>
  <c r="O51" i="14"/>
  <c r="N51" i="14"/>
  <c r="M51" i="14"/>
  <c r="K51" i="14"/>
  <c r="J51" i="14"/>
  <c r="G51" i="14"/>
  <c r="F51" i="14"/>
  <c r="AT50" i="14"/>
  <c r="AS50" i="14"/>
  <c r="AR50" i="14"/>
  <c r="AQ50" i="14"/>
  <c r="AM50" i="14"/>
  <c r="AL50" i="14"/>
  <c r="AK50" i="14"/>
  <c r="AJ50" i="14"/>
  <c r="AI50" i="14"/>
  <c r="AH50" i="14"/>
  <c r="AD50" i="14"/>
  <c r="AC50" i="14"/>
  <c r="AB50" i="14"/>
  <c r="AA50" i="14"/>
  <c r="Y50" i="14"/>
  <c r="X50" i="14"/>
  <c r="U50" i="14"/>
  <c r="T50" i="14"/>
  <c r="R50" i="14"/>
  <c r="Q50" i="14"/>
  <c r="P50" i="14"/>
  <c r="O50" i="14"/>
  <c r="K50" i="14"/>
  <c r="J50" i="14"/>
  <c r="I50" i="14"/>
  <c r="H50" i="14"/>
  <c r="G50" i="14"/>
  <c r="F50" i="14"/>
  <c r="AR49" i="14"/>
  <c r="AQ49" i="14"/>
  <c r="AP49" i="14"/>
  <c r="AO49" i="14"/>
  <c r="AM49" i="14"/>
  <c r="AL49" i="14"/>
  <c r="AI49" i="14"/>
  <c r="AH49" i="14"/>
  <c r="AF49" i="14"/>
  <c r="AE49" i="14"/>
  <c r="AD49" i="14"/>
  <c r="AC49" i="14"/>
  <c r="Y49" i="14"/>
  <c r="X49" i="14"/>
  <c r="W49" i="14"/>
  <c r="V49" i="14"/>
  <c r="U49" i="14"/>
  <c r="T49" i="14"/>
  <c r="P49" i="14"/>
  <c r="O49" i="14"/>
  <c r="N49" i="14"/>
  <c r="M49" i="14"/>
  <c r="K49" i="14"/>
  <c r="J49" i="14"/>
  <c r="G49" i="14"/>
  <c r="F49" i="14"/>
  <c r="AT48" i="14"/>
  <c r="AS48" i="14"/>
  <c r="AR48" i="14"/>
  <c r="AQ48" i="14"/>
  <c r="AM48" i="14"/>
  <c r="AL48" i="14"/>
  <c r="AK48" i="14"/>
  <c r="AJ48" i="14"/>
  <c r="AI48" i="14"/>
  <c r="AH48" i="14"/>
  <c r="AD48" i="14"/>
  <c r="AC48" i="14"/>
  <c r="AB48" i="14"/>
  <c r="Y48" i="14"/>
  <c r="X48" i="14"/>
  <c r="U48" i="14"/>
  <c r="T48" i="14"/>
  <c r="R48" i="14"/>
  <c r="Q48" i="14"/>
  <c r="P48" i="14"/>
  <c r="O48" i="14"/>
  <c r="K48" i="14"/>
  <c r="J48" i="14"/>
  <c r="I48" i="14"/>
  <c r="H48" i="14"/>
  <c r="G48" i="14"/>
  <c r="F48" i="14"/>
  <c r="AR47" i="14"/>
  <c r="AQ47" i="14"/>
  <c r="AP47" i="14"/>
  <c r="AO47" i="14"/>
  <c r="AM47" i="14"/>
  <c r="AL47" i="14"/>
  <c r="AI47" i="14"/>
  <c r="AH47" i="14"/>
  <c r="AF47" i="14"/>
  <c r="AE47" i="14"/>
  <c r="AD47" i="14"/>
  <c r="AC47" i="14"/>
  <c r="Y47" i="14"/>
  <c r="X47" i="14"/>
  <c r="W47" i="14"/>
  <c r="V47" i="14"/>
  <c r="U47" i="14"/>
  <c r="T47" i="14"/>
  <c r="P47" i="14"/>
  <c r="O47" i="14"/>
  <c r="N47" i="14"/>
  <c r="M47" i="14"/>
  <c r="K47" i="14"/>
  <c r="J47" i="14"/>
  <c r="G47" i="14"/>
  <c r="F47" i="14"/>
  <c r="AT46" i="14"/>
  <c r="AS46" i="14"/>
  <c r="AR46" i="14"/>
  <c r="AQ46" i="14"/>
  <c r="AM46" i="14"/>
  <c r="AL46" i="14"/>
  <c r="AK46" i="14"/>
  <c r="AJ46" i="14"/>
  <c r="AI46" i="14"/>
  <c r="AH46" i="14"/>
  <c r="AD46" i="14"/>
  <c r="AC46" i="14"/>
  <c r="AB46" i="14"/>
  <c r="AA46" i="14"/>
  <c r="Y46" i="14"/>
  <c r="X46" i="14"/>
  <c r="U46" i="14"/>
  <c r="T46" i="14"/>
  <c r="R46" i="14"/>
  <c r="Q46" i="14"/>
  <c r="P46" i="14"/>
  <c r="O46" i="14"/>
  <c r="K46" i="14"/>
  <c r="J46" i="14"/>
  <c r="I46" i="14"/>
  <c r="G46" i="14"/>
  <c r="F46" i="14"/>
  <c r="AR45" i="14"/>
  <c r="AQ45" i="14"/>
  <c r="AP45" i="14"/>
  <c r="AO45" i="14"/>
  <c r="AM45" i="14"/>
  <c r="AL45" i="14"/>
  <c r="AI45" i="14"/>
  <c r="AH45" i="14"/>
  <c r="AF45" i="14"/>
  <c r="AE45" i="14"/>
  <c r="AD45" i="14"/>
  <c r="AC45" i="14"/>
  <c r="Y45" i="14"/>
  <c r="X45" i="14"/>
  <c r="W45" i="14"/>
  <c r="V45" i="14"/>
  <c r="U45" i="14"/>
  <c r="T45" i="14"/>
  <c r="P45" i="14"/>
  <c r="O45" i="14"/>
  <c r="N45" i="14"/>
  <c r="M45" i="14"/>
  <c r="K45" i="14"/>
  <c r="J45" i="14"/>
  <c r="G45" i="14"/>
  <c r="F45" i="14"/>
  <c r="AT44" i="14"/>
  <c r="AS44" i="14"/>
  <c r="AR44" i="14"/>
  <c r="AQ44" i="14"/>
  <c r="AM44" i="14"/>
  <c r="AL44" i="14"/>
  <c r="AK44" i="14"/>
  <c r="AJ44" i="14"/>
  <c r="AI44" i="14"/>
  <c r="AH44" i="14"/>
  <c r="AD44" i="14"/>
  <c r="AC44" i="14"/>
  <c r="AB44" i="14"/>
  <c r="AA44" i="14"/>
  <c r="Y44" i="14"/>
  <c r="X44" i="14"/>
  <c r="U44" i="14"/>
  <c r="T44" i="14"/>
  <c r="R44" i="14"/>
  <c r="Q44" i="14"/>
  <c r="P44" i="14"/>
  <c r="O44" i="14"/>
  <c r="K44" i="14"/>
  <c r="J44" i="14"/>
  <c r="I44" i="14"/>
  <c r="H44" i="14"/>
  <c r="G44" i="14"/>
  <c r="F44" i="14"/>
  <c r="AR43" i="14"/>
  <c r="AQ43" i="14"/>
  <c r="AP43" i="14"/>
  <c r="AM43" i="14"/>
  <c r="AL43" i="14"/>
  <c r="AI43" i="14"/>
  <c r="AH43" i="14"/>
  <c r="AF43" i="14"/>
  <c r="AE43" i="14"/>
  <c r="AD43" i="14"/>
  <c r="AC43" i="14"/>
  <c r="Y43" i="14"/>
  <c r="X43" i="14"/>
  <c r="W43" i="14"/>
  <c r="V43" i="14"/>
  <c r="U43" i="14"/>
  <c r="T43" i="14"/>
  <c r="P43" i="14"/>
  <c r="O43" i="14"/>
  <c r="N43" i="14"/>
  <c r="M43" i="14"/>
  <c r="K43" i="14"/>
  <c r="J43" i="14"/>
  <c r="G43" i="14"/>
  <c r="F43" i="14"/>
  <c r="AT42" i="14"/>
  <c r="AS42" i="14"/>
  <c r="AR42" i="14"/>
  <c r="AQ42" i="14"/>
  <c r="AM42" i="14"/>
  <c r="AL42" i="14"/>
  <c r="AK42" i="14"/>
  <c r="AJ42" i="14"/>
  <c r="AI42" i="14"/>
  <c r="AH42" i="14"/>
  <c r="AD42" i="14"/>
  <c r="AC42" i="14"/>
  <c r="AB42" i="14"/>
  <c r="Y42" i="14"/>
  <c r="X42" i="14"/>
  <c r="U42" i="14"/>
  <c r="T42" i="14"/>
  <c r="R42" i="14"/>
  <c r="Q42" i="14"/>
  <c r="P42" i="14"/>
  <c r="O42" i="14"/>
  <c r="K42" i="14"/>
  <c r="J42" i="14"/>
  <c r="I42" i="14"/>
  <c r="H42" i="14"/>
  <c r="G42" i="14"/>
  <c r="F42" i="14"/>
  <c r="AR41" i="14"/>
  <c r="AQ41" i="14"/>
  <c r="AP41" i="14"/>
  <c r="AO41" i="14"/>
  <c r="AM41" i="14"/>
  <c r="AL41" i="14"/>
  <c r="AI41" i="14"/>
  <c r="AH41" i="14"/>
  <c r="AF41" i="14"/>
  <c r="AE41" i="14"/>
  <c r="AD41" i="14"/>
  <c r="AC41" i="14"/>
  <c r="Y41" i="14"/>
  <c r="X41" i="14"/>
  <c r="W41" i="14"/>
  <c r="V41" i="14"/>
  <c r="U41" i="14"/>
  <c r="T41" i="14"/>
  <c r="P41" i="14"/>
  <c r="O41" i="14"/>
  <c r="N41" i="14"/>
  <c r="M41" i="14"/>
  <c r="K41" i="14"/>
  <c r="J41" i="14"/>
  <c r="G41" i="14"/>
  <c r="F41" i="14"/>
  <c r="AT40" i="14"/>
  <c r="AS40" i="14"/>
  <c r="AR40" i="14"/>
  <c r="AQ40" i="14"/>
  <c r="AM40" i="14"/>
  <c r="AL40" i="14"/>
  <c r="AK40" i="14"/>
  <c r="AJ40" i="14"/>
  <c r="AI40" i="14"/>
  <c r="AH40" i="14"/>
  <c r="AD40" i="14"/>
  <c r="AC40" i="14"/>
  <c r="AB40" i="14"/>
  <c r="AA40" i="14"/>
  <c r="Y40" i="14"/>
  <c r="X40" i="14"/>
  <c r="U40" i="14"/>
  <c r="T40" i="14"/>
  <c r="R40" i="14"/>
  <c r="P40" i="14"/>
  <c r="O40" i="14"/>
  <c r="K40" i="14"/>
  <c r="J40" i="14"/>
  <c r="I40" i="14"/>
  <c r="H40" i="14"/>
  <c r="G40" i="14"/>
  <c r="F40" i="14"/>
  <c r="AR39" i="14"/>
  <c r="AQ39" i="14"/>
  <c r="AP39" i="14"/>
  <c r="AO39" i="14"/>
  <c r="AM39" i="14"/>
  <c r="AL39" i="14"/>
  <c r="AI39" i="14"/>
  <c r="AH39" i="14"/>
  <c r="AF39" i="14"/>
  <c r="AE39" i="14"/>
  <c r="AD39" i="14"/>
  <c r="AC39" i="14"/>
  <c r="Y39" i="14"/>
  <c r="X39" i="14"/>
  <c r="W39" i="14"/>
  <c r="V39" i="14"/>
  <c r="U39" i="14"/>
  <c r="T39" i="14"/>
  <c r="P39" i="14"/>
  <c r="O39" i="14"/>
  <c r="N39" i="14"/>
  <c r="M39" i="14"/>
  <c r="K39" i="14"/>
  <c r="J39" i="14"/>
  <c r="G39" i="14"/>
  <c r="F39" i="14"/>
  <c r="AT38" i="14"/>
  <c r="AS38" i="14"/>
  <c r="AR38" i="14"/>
  <c r="AQ38" i="14"/>
  <c r="AM38" i="14"/>
  <c r="AL38" i="14"/>
  <c r="AK38" i="14"/>
  <c r="AJ38" i="14"/>
  <c r="AI38" i="14"/>
  <c r="AH38" i="14"/>
  <c r="AD38" i="14"/>
  <c r="AC38" i="14"/>
  <c r="AB38" i="14"/>
  <c r="AA38" i="14"/>
  <c r="Y38" i="14"/>
  <c r="X38" i="14"/>
  <c r="U38" i="14"/>
  <c r="T38" i="14"/>
  <c r="R38" i="14"/>
  <c r="Q38" i="14"/>
  <c r="P38" i="14"/>
  <c r="O38" i="14"/>
  <c r="K38" i="14"/>
  <c r="J38" i="14"/>
  <c r="I38" i="14"/>
  <c r="H38" i="14"/>
  <c r="G38" i="14"/>
  <c r="F38" i="14"/>
  <c r="AR37" i="14"/>
  <c r="AQ37" i="14"/>
  <c r="AP37" i="14"/>
  <c r="AM37" i="14"/>
  <c r="AL37" i="14"/>
  <c r="AI37" i="14"/>
  <c r="AH37" i="14"/>
  <c r="AF37" i="14"/>
  <c r="AE37" i="14"/>
  <c r="AD37" i="14"/>
  <c r="AC37" i="14"/>
  <c r="Y37" i="14"/>
  <c r="X37" i="14"/>
  <c r="W37" i="14"/>
  <c r="V37" i="14"/>
  <c r="U37" i="14"/>
  <c r="T37" i="14"/>
  <c r="P37" i="14"/>
  <c r="O37" i="14"/>
  <c r="N37" i="14"/>
  <c r="M37" i="14"/>
  <c r="K37" i="14"/>
  <c r="J37" i="14"/>
  <c r="G37" i="14"/>
  <c r="F37" i="14"/>
  <c r="AT36" i="14"/>
  <c r="AS36" i="14"/>
  <c r="AR36" i="14"/>
  <c r="AQ36" i="14"/>
  <c r="AM36" i="14"/>
  <c r="AL36" i="14"/>
  <c r="AK36" i="14"/>
  <c r="AJ36" i="14"/>
  <c r="AI36" i="14"/>
  <c r="AH36" i="14"/>
  <c r="AD36" i="14"/>
  <c r="AC36" i="14"/>
  <c r="AB36" i="14"/>
  <c r="AA36" i="14"/>
  <c r="Y36" i="14"/>
  <c r="X36" i="14"/>
  <c r="U36" i="14"/>
  <c r="T36" i="14"/>
  <c r="R36" i="14"/>
  <c r="Q36" i="14"/>
  <c r="P36" i="14"/>
  <c r="O36" i="14"/>
  <c r="K36" i="14"/>
  <c r="J36" i="14"/>
  <c r="I36" i="14"/>
  <c r="H36" i="14"/>
  <c r="G36" i="14"/>
  <c r="F36" i="14"/>
  <c r="AR35" i="14"/>
  <c r="AQ35" i="14"/>
  <c r="AP35" i="14"/>
  <c r="AO35" i="14"/>
  <c r="AM35" i="14"/>
  <c r="AL35" i="14"/>
  <c r="AI35" i="14"/>
  <c r="AH35" i="14"/>
  <c r="AF35" i="14"/>
  <c r="AE35" i="14"/>
  <c r="AD35" i="14"/>
  <c r="AC35" i="14"/>
  <c r="Y35" i="14"/>
  <c r="X35" i="14"/>
  <c r="W35" i="14"/>
  <c r="V35" i="14"/>
  <c r="U35" i="14"/>
  <c r="T35" i="14"/>
  <c r="P35" i="14"/>
  <c r="O35" i="14"/>
  <c r="N35" i="14"/>
  <c r="M35" i="14"/>
  <c r="K35" i="14"/>
  <c r="J35" i="14"/>
  <c r="G35" i="14"/>
  <c r="F35" i="14"/>
  <c r="AT34" i="14"/>
  <c r="AS34" i="14"/>
  <c r="AR34" i="14"/>
  <c r="AQ34" i="14"/>
  <c r="AM34" i="14"/>
  <c r="AL34" i="14"/>
  <c r="AK34" i="14"/>
  <c r="AJ34" i="14"/>
  <c r="AI34" i="14"/>
  <c r="AH34" i="14"/>
  <c r="AD34" i="14"/>
  <c r="AC34" i="14"/>
  <c r="AB34" i="14"/>
  <c r="AA34" i="14"/>
  <c r="Y34" i="14"/>
  <c r="X34" i="14"/>
  <c r="U34" i="14"/>
  <c r="T34" i="14"/>
  <c r="R34" i="14"/>
  <c r="P34" i="14"/>
  <c r="O34" i="14"/>
  <c r="K34" i="14"/>
  <c r="J34" i="14"/>
  <c r="I34" i="14"/>
  <c r="H34" i="14"/>
  <c r="G34" i="14"/>
  <c r="F34" i="14"/>
  <c r="AR33" i="14"/>
  <c r="AQ33" i="14"/>
  <c r="AP33" i="14"/>
  <c r="AO33" i="14"/>
  <c r="AM33" i="14"/>
  <c r="AL33" i="14"/>
  <c r="AI33" i="14"/>
  <c r="AH33" i="14"/>
  <c r="AF33" i="14"/>
  <c r="AE33" i="14"/>
  <c r="AD33" i="14"/>
  <c r="AC33" i="14"/>
  <c r="Y33" i="14"/>
  <c r="X33" i="14"/>
  <c r="W33" i="14"/>
  <c r="V33" i="14"/>
  <c r="U33" i="14"/>
  <c r="T33" i="14"/>
  <c r="P33" i="14"/>
  <c r="O33" i="14"/>
  <c r="N33" i="14"/>
  <c r="M33" i="14"/>
  <c r="K33" i="14"/>
  <c r="J33" i="14"/>
  <c r="G33" i="14"/>
  <c r="F33" i="14"/>
  <c r="AT32" i="14"/>
  <c r="AS32" i="14"/>
  <c r="AR32" i="14"/>
  <c r="AQ32" i="14"/>
  <c r="AM32" i="14"/>
  <c r="AL32" i="14"/>
  <c r="AK32" i="14"/>
  <c r="AJ32" i="14"/>
  <c r="AI32" i="14"/>
  <c r="AH32" i="14"/>
  <c r="AD32" i="14"/>
  <c r="AC32" i="14"/>
  <c r="AB32" i="14"/>
  <c r="AA32" i="14"/>
  <c r="Y32" i="14"/>
  <c r="X32" i="14"/>
  <c r="U32" i="14"/>
  <c r="T32" i="14"/>
  <c r="R32" i="14"/>
  <c r="Q32" i="14"/>
  <c r="P32" i="14"/>
  <c r="O32" i="14"/>
  <c r="K32" i="14"/>
  <c r="J32" i="14"/>
  <c r="I32" i="14"/>
  <c r="H32" i="14"/>
  <c r="G32" i="14"/>
  <c r="F32" i="14"/>
  <c r="AR31" i="14"/>
  <c r="AQ31" i="14"/>
  <c r="AP31" i="14"/>
  <c r="AM31" i="14"/>
  <c r="AL31" i="14"/>
  <c r="AI31" i="14"/>
  <c r="AH31" i="14"/>
  <c r="AF31" i="14"/>
  <c r="AE31" i="14"/>
  <c r="AD31" i="14"/>
  <c r="AC31" i="14"/>
  <c r="Y31" i="14"/>
  <c r="X31" i="14"/>
  <c r="W31" i="14"/>
  <c r="V31" i="14"/>
  <c r="U31" i="14"/>
  <c r="T31" i="14"/>
  <c r="P31" i="14"/>
  <c r="O31" i="14"/>
  <c r="N31" i="14"/>
  <c r="M31" i="14"/>
  <c r="K31" i="14"/>
  <c r="J31" i="14"/>
  <c r="G31" i="14"/>
  <c r="F31" i="14"/>
  <c r="AT30" i="14"/>
  <c r="AS30" i="14"/>
  <c r="AR30" i="14"/>
  <c r="AQ30" i="14"/>
  <c r="AM30" i="14"/>
  <c r="AL30" i="14"/>
  <c r="AK30" i="14"/>
  <c r="AJ30" i="14"/>
  <c r="AI30" i="14"/>
  <c r="AH30" i="14"/>
  <c r="AD30" i="14"/>
  <c r="AC30" i="14"/>
  <c r="AB30" i="14"/>
  <c r="AA30" i="14"/>
  <c r="Y30" i="14"/>
  <c r="X30" i="14"/>
  <c r="U30" i="14"/>
  <c r="T30" i="14"/>
  <c r="R30" i="14"/>
  <c r="Q30" i="14"/>
  <c r="P30" i="14"/>
  <c r="O30" i="14"/>
  <c r="K30" i="14"/>
  <c r="J30" i="14"/>
  <c r="I30" i="14"/>
  <c r="H30" i="14"/>
  <c r="G30" i="14"/>
  <c r="F30" i="14"/>
  <c r="AR29" i="14"/>
  <c r="AQ29" i="14"/>
  <c r="AP29" i="14"/>
  <c r="AO29" i="14"/>
  <c r="AM29" i="14"/>
  <c r="AL29" i="14"/>
  <c r="AI29" i="14"/>
  <c r="AH29" i="14"/>
  <c r="AF29" i="14"/>
  <c r="AD29" i="14"/>
  <c r="AC29" i="14"/>
  <c r="Y29" i="14"/>
  <c r="X29" i="14"/>
  <c r="W29" i="14"/>
  <c r="V29" i="14"/>
  <c r="U29" i="14"/>
  <c r="T29" i="14"/>
  <c r="P29" i="14"/>
  <c r="O29" i="14"/>
  <c r="N29" i="14"/>
  <c r="M29" i="14"/>
  <c r="K29" i="14"/>
  <c r="J29" i="14"/>
  <c r="G29" i="14"/>
  <c r="F29" i="14"/>
  <c r="AT28" i="14"/>
  <c r="AS28" i="14"/>
  <c r="AR28" i="14"/>
  <c r="AQ28" i="14"/>
  <c r="AM28" i="14"/>
  <c r="AL28" i="14"/>
  <c r="AK28" i="14"/>
  <c r="AJ28" i="14"/>
  <c r="AI28" i="14"/>
  <c r="AH28" i="14"/>
  <c r="AD28" i="14"/>
  <c r="AC28" i="14"/>
  <c r="AB28" i="14"/>
  <c r="AA28" i="14"/>
  <c r="Y28" i="14"/>
  <c r="X28" i="14"/>
  <c r="U28" i="14"/>
  <c r="T28" i="14"/>
  <c r="R28" i="14"/>
  <c r="P28" i="14"/>
  <c r="O28" i="14"/>
  <c r="K28" i="14"/>
  <c r="J28" i="14"/>
  <c r="I28" i="14"/>
  <c r="H28" i="14"/>
  <c r="G28" i="14"/>
  <c r="F28" i="14"/>
  <c r="AR27" i="14"/>
  <c r="AQ27" i="14"/>
  <c r="AP27" i="14"/>
  <c r="AO27" i="14"/>
  <c r="AM27" i="14"/>
  <c r="AL27" i="14"/>
  <c r="AI27" i="14"/>
  <c r="AH27" i="14"/>
  <c r="AF27" i="14"/>
  <c r="AE27" i="14"/>
  <c r="AD27" i="14"/>
  <c r="AC27" i="14"/>
  <c r="Y27" i="14"/>
  <c r="X27" i="14"/>
  <c r="W27" i="14"/>
  <c r="V27" i="14"/>
  <c r="U27" i="14"/>
  <c r="T27" i="14"/>
  <c r="P27" i="14"/>
  <c r="O27" i="14"/>
  <c r="N27" i="14"/>
  <c r="M27" i="14"/>
  <c r="K27" i="14"/>
  <c r="J27" i="14"/>
  <c r="G27" i="14"/>
  <c r="F27" i="14"/>
  <c r="AT26" i="14"/>
  <c r="AS26" i="14"/>
  <c r="AR26" i="14"/>
  <c r="AQ26" i="14"/>
  <c r="AM26" i="14"/>
  <c r="AL26" i="14"/>
  <c r="AK26" i="14"/>
  <c r="AJ26" i="14"/>
  <c r="AI26" i="14"/>
  <c r="AH26" i="14"/>
  <c r="AD26" i="14"/>
  <c r="AC26" i="14"/>
  <c r="AB26" i="14"/>
  <c r="AA26" i="14"/>
  <c r="Y26" i="14"/>
  <c r="X26" i="14"/>
  <c r="U26" i="14"/>
  <c r="T26" i="14"/>
  <c r="R26" i="14"/>
  <c r="Q26" i="14"/>
  <c r="P26" i="14"/>
  <c r="O26" i="14"/>
  <c r="K26" i="14"/>
  <c r="J26" i="14"/>
  <c r="I26" i="14"/>
  <c r="G26" i="14"/>
  <c r="F26" i="14"/>
  <c r="AR25" i="14"/>
  <c r="AQ25" i="14"/>
  <c r="AP25" i="14"/>
  <c r="AO25" i="14"/>
  <c r="AM25" i="14"/>
  <c r="AL25" i="14"/>
  <c r="AI25" i="14"/>
  <c r="AH25" i="14"/>
  <c r="AF25" i="14"/>
  <c r="AE25" i="14"/>
  <c r="AD25" i="14"/>
  <c r="AC25" i="14"/>
  <c r="Y25" i="14"/>
  <c r="X25" i="14"/>
  <c r="W25" i="14"/>
  <c r="V25" i="14"/>
  <c r="U25" i="14"/>
  <c r="T25" i="14"/>
  <c r="P25" i="14"/>
  <c r="O25" i="14"/>
  <c r="N25" i="14"/>
  <c r="M25" i="14"/>
  <c r="K25" i="14"/>
  <c r="J25" i="14"/>
  <c r="G25" i="14"/>
  <c r="F25" i="14"/>
  <c r="AT24" i="14"/>
  <c r="AS24" i="14"/>
  <c r="AR24" i="14"/>
  <c r="AQ24" i="14"/>
  <c r="AM24" i="14"/>
  <c r="AL24" i="14"/>
  <c r="AK24" i="14"/>
  <c r="AJ24" i="14"/>
  <c r="AI24" i="14"/>
  <c r="AH24" i="14"/>
  <c r="AD24" i="14"/>
  <c r="AC24" i="14"/>
  <c r="AB24" i="14"/>
  <c r="AA24" i="14"/>
  <c r="Y24" i="14"/>
  <c r="X24" i="14"/>
  <c r="U24" i="14"/>
  <c r="T24" i="14"/>
  <c r="R24" i="14"/>
  <c r="Q24" i="14"/>
  <c r="P24" i="14"/>
  <c r="O24" i="14"/>
  <c r="K24" i="14"/>
  <c r="J24" i="14"/>
  <c r="I24" i="14"/>
  <c r="H24" i="14"/>
  <c r="G24" i="14"/>
  <c r="F24" i="14"/>
  <c r="AR23" i="14"/>
  <c r="AQ23" i="14"/>
  <c r="AP23" i="14"/>
  <c r="AO23" i="14"/>
  <c r="AM23" i="14"/>
  <c r="AL23" i="14"/>
  <c r="AI23" i="14"/>
  <c r="AH23" i="14"/>
  <c r="AF23" i="14"/>
  <c r="AD23" i="14"/>
  <c r="AC23" i="14"/>
  <c r="Y23" i="14"/>
  <c r="X23" i="14"/>
  <c r="W23" i="14"/>
  <c r="V23" i="14"/>
  <c r="U23" i="14"/>
  <c r="T23" i="14"/>
  <c r="P23" i="14"/>
  <c r="O23" i="14"/>
  <c r="N23" i="14"/>
  <c r="M23" i="14"/>
  <c r="K23" i="14"/>
  <c r="J23" i="14"/>
  <c r="G23" i="14"/>
  <c r="F23" i="14"/>
  <c r="AT22" i="14"/>
  <c r="AS22" i="14"/>
  <c r="AR22" i="14"/>
  <c r="AQ22" i="14"/>
  <c r="AM22" i="14"/>
  <c r="AL22" i="14"/>
  <c r="AK22" i="14"/>
  <c r="AJ22" i="14"/>
  <c r="AI22" i="14"/>
  <c r="AH22" i="14"/>
  <c r="AD22" i="14"/>
  <c r="AC22" i="14"/>
  <c r="AB22" i="14"/>
  <c r="AA22" i="14"/>
  <c r="Y22" i="14"/>
  <c r="X22" i="14"/>
  <c r="U22" i="14"/>
  <c r="T22" i="14"/>
  <c r="R22" i="14"/>
  <c r="Q22" i="14"/>
  <c r="P22" i="14"/>
  <c r="O22" i="14"/>
  <c r="K22" i="14"/>
  <c r="J22" i="14"/>
  <c r="I22" i="14"/>
  <c r="H22" i="14"/>
  <c r="G22" i="14"/>
  <c r="F22" i="14"/>
  <c r="AR21" i="14"/>
  <c r="AQ21" i="14"/>
  <c r="AP21" i="14"/>
  <c r="AO21" i="14"/>
  <c r="AM21" i="14"/>
  <c r="AL21" i="14"/>
  <c r="AI21" i="14"/>
  <c r="AH21" i="14"/>
  <c r="AF21" i="14"/>
  <c r="AE21" i="14"/>
  <c r="AD21" i="14"/>
  <c r="AC21" i="14"/>
  <c r="Y21" i="14"/>
  <c r="X21" i="14"/>
  <c r="W21" i="14"/>
  <c r="V21" i="14"/>
  <c r="U21" i="14"/>
  <c r="T21" i="14"/>
  <c r="P21" i="14"/>
  <c r="O21" i="14"/>
  <c r="N21" i="14"/>
  <c r="M21" i="14"/>
  <c r="K21" i="14"/>
  <c r="J21" i="14"/>
  <c r="G21" i="14"/>
  <c r="F21" i="14"/>
  <c r="AT20" i="14"/>
  <c r="AS20" i="14"/>
  <c r="AR20" i="14"/>
  <c r="AQ20" i="14"/>
  <c r="AM20" i="14"/>
  <c r="AL20" i="14"/>
  <c r="AK20" i="14"/>
  <c r="AJ20" i="14"/>
  <c r="AI20" i="14"/>
  <c r="AH20" i="14"/>
  <c r="AD20" i="14"/>
  <c r="AC20" i="14"/>
  <c r="AB20" i="14"/>
  <c r="AA20" i="14"/>
  <c r="Y20" i="14"/>
  <c r="X20" i="14"/>
  <c r="U20" i="14"/>
  <c r="T20" i="14"/>
  <c r="R20" i="14"/>
  <c r="Q20" i="14"/>
  <c r="P20" i="14"/>
  <c r="O20" i="14"/>
  <c r="K20" i="14"/>
  <c r="J20" i="14"/>
  <c r="I20" i="14"/>
  <c r="G20" i="14"/>
  <c r="F20" i="14"/>
  <c r="AR19" i="14"/>
  <c r="AQ19" i="14"/>
  <c r="AP19" i="14"/>
  <c r="AO19" i="14"/>
  <c r="AM19" i="14"/>
  <c r="AL19" i="14"/>
  <c r="AI19" i="14"/>
  <c r="AH19" i="14"/>
  <c r="AF19" i="14"/>
  <c r="AE19" i="14"/>
  <c r="AD19" i="14"/>
  <c r="AC19" i="14"/>
  <c r="Y19" i="14"/>
  <c r="X19" i="14"/>
  <c r="W19" i="14"/>
  <c r="V19" i="14"/>
  <c r="U19" i="14"/>
  <c r="T19" i="14"/>
  <c r="P19" i="14"/>
  <c r="O19" i="14"/>
  <c r="N19" i="14"/>
  <c r="M19" i="14"/>
  <c r="K19" i="14"/>
  <c r="J19" i="14"/>
  <c r="G19" i="14"/>
  <c r="F19" i="14"/>
  <c r="AT18" i="14"/>
  <c r="AS18" i="14"/>
  <c r="AR18" i="14"/>
  <c r="AQ18" i="14"/>
  <c r="AM18" i="14"/>
  <c r="AL18" i="14"/>
  <c r="AK18" i="14"/>
  <c r="AJ18" i="14"/>
  <c r="AI18" i="14"/>
  <c r="AH18" i="14"/>
  <c r="AD18" i="14"/>
  <c r="AC18" i="14"/>
  <c r="AB18" i="14"/>
  <c r="AA18" i="14"/>
  <c r="Y18" i="14"/>
  <c r="X18" i="14"/>
  <c r="U18" i="14"/>
  <c r="T18" i="14"/>
  <c r="R18" i="14"/>
  <c r="Q18" i="14"/>
  <c r="P18" i="14"/>
  <c r="O18" i="14"/>
  <c r="K18" i="14"/>
  <c r="J18" i="14"/>
  <c r="I18" i="14"/>
  <c r="H18" i="14"/>
  <c r="G18" i="14"/>
  <c r="F18" i="14"/>
  <c r="AR17" i="14"/>
  <c r="AQ17" i="14"/>
  <c r="AP17" i="14"/>
  <c r="AO17" i="14"/>
  <c r="AM17" i="14"/>
  <c r="AL17" i="14"/>
  <c r="AI17" i="14"/>
  <c r="AH17" i="14"/>
  <c r="AF17" i="14"/>
  <c r="AD17" i="14"/>
  <c r="AC17" i="14"/>
  <c r="Y17" i="14"/>
  <c r="X17" i="14"/>
  <c r="W17" i="14"/>
  <c r="V17" i="14"/>
  <c r="U17" i="14"/>
  <c r="T17" i="14"/>
  <c r="P17" i="14"/>
  <c r="O17" i="14"/>
  <c r="N17" i="14"/>
  <c r="M17" i="14"/>
  <c r="K17" i="14"/>
  <c r="J17" i="14"/>
  <c r="G17" i="14"/>
  <c r="F17" i="14"/>
  <c r="AT16" i="14"/>
  <c r="AS16" i="14"/>
  <c r="AR16" i="14"/>
  <c r="AQ16" i="14"/>
  <c r="AM16" i="14"/>
  <c r="AL16" i="14"/>
  <c r="AK16" i="14"/>
  <c r="AJ16" i="14"/>
  <c r="AI16" i="14"/>
  <c r="AH16" i="14"/>
  <c r="AD16" i="14"/>
  <c r="AC16" i="14"/>
  <c r="AB16" i="14"/>
  <c r="AA16" i="14"/>
  <c r="Y16" i="14"/>
  <c r="X16" i="14"/>
  <c r="U16" i="14"/>
  <c r="T16" i="14"/>
  <c r="R16" i="14"/>
  <c r="Q16" i="14"/>
  <c r="P16" i="14"/>
  <c r="O16" i="14"/>
  <c r="K16" i="14"/>
  <c r="J16" i="14"/>
  <c r="I16" i="14"/>
  <c r="H16" i="14"/>
  <c r="G16" i="14"/>
  <c r="F16" i="14"/>
  <c r="AR15" i="14"/>
  <c r="AQ15" i="14"/>
  <c r="AP15" i="14"/>
  <c r="AO15" i="14"/>
  <c r="AM15" i="14"/>
  <c r="AL15" i="14"/>
  <c r="AI15" i="14"/>
  <c r="AH15" i="14"/>
  <c r="AF15" i="14"/>
  <c r="AE15" i="14"/>
  <c r="AD15" i="14"/>
  <c r="AC15" i="14"/>
  <c r="Y15" i="14"/>
  <c r="X15" i="14"/>
  <c r="W15" i="14"/>
  <c r="U15" i="14"/>
  <c r="T15" i="14"/>
  <c r="P15" i="14"/>
  <c r="O15" i="14"/>
  <c r="N15" i="14"/>
  <c r="M15" i="14"/>
  <c r="K15" i="14"/>
  <c r="J15" i="14"/>
  <c r="G15" i="14"/>
  <c r="F15" i="14"/>
  <c r="AT14" i="14"/>
  <c r="AR14" i="14"/>
  <c r="AQ14" i="14"/>
  <c r="AM14" i="14"/>
  <c r="AL14" i="14"/>
  <c r="AK14" i="14"/>
  <c r="AJ14" i="14"/>
  <c r="AI14" i="14"/>
  <c r="AH14" i="14"/>
  <c r="AD14" i="14"/>
  <c r="AC14" i="14"/>
  <c r="AB14" i="14"/>
  <c r="AA14" i="14"/>
  <c r="Y14" i="14"/>
  <c r="X14" i="14"/>
  <c r="U14" i="14"/>
  <c r="T14" i="14"/>
  <c r="R14" i="14"/>
  <c r="Q14" i="14"/>
  <c r="P14" i="14"/>
  <c r="O14" i="14"/>
  <c r="K14" i="14"/>
  <c r="J14" i="14"/>
  <c r="I14" i="14"/>
  <c r="H14" i="14"/>
  <c r="G14" i="14"/>
  <c r="F14" i="14"/>
  <c r="AR13" i="14"/>
  <c r="AQ13" i="14"/>
  <c r="AP13" i="14"/>
  <c r="AO13" i="14"/>
  <c r="AM13" i="14"/>
  <c r="AL13" i="14"/>
  <c r="AI13" i="14"/>
  <c r="AH13" i="14"/>
  <c r="AF13" i="14"/>
  <c r="AE13" i="14"/>
  <c r="AD13" i="14"/>
  <c r="AC13" i="14"/>
  <c r="Y13" i="14"/>
  <c r="X13" i="14"/>
  <c r="W13" i="14"/>
  <c r="V13" i="14"/>
  <c r="U13" i="14"/>
  <c r="T13" i="14"/>
  <c r="P13" i="14"/>
  <c r="O13" i="14"/>
  <c r="N13" i="14"/>
  <c r="M13" i="14"/>
  <c r="K13" i="14"/>
  <c r="J13" i="14"/>
  <c r="G13" i="14"/>
  <c r="F13" i="14"/>
  <c r="AT12" i="14"/>
  <c r="AS12" i="14"/>
  <c r="AR12" i="14"/>
  <c r="AQ12" i="14"/>
  <c r="AM12" i="14"/>
  <c r="AL12" i="14"/>
  <c r="AK12" i="14"/>
  <c r="AJ12" i="14"/>
  <c r="AI12" i="14"/>
  <c r="AH12" i="14"/>
  <c r="AD12" i="14"/>
  <c r="AC12" i="14"/>
  <c r="AB12" i="14"/>
  <c r="AA12" i="14"/>
  <c r="Y12" i="14"/>
  <c r="X12" i="14"/>
  <c r="U12" i="14"/>
  <c r="T12" i="14"/>
  <c r="R12" i="14"/>
  <c r="Q12" i="14"/>
  <c r="P12" i="14"/>
  <c r="O12" i="14"/>
  <c r="K12" i="14"/>
  <c r="J12" i="14"/>
  <c r="I12" i="14"/>
  <c r="H12" i="14"/>
  <c r="G12" i="14"/>
  <c r="F12" i="14"/>
  <c r="AR11" i="14"/>
  <c r="AQ11" i="14"/>
  <c r="AP11" i="14"/>
  <c r="AO11" i="14"/>
  <c r="AM11" i="14"/>
  <c r="AL11" i="14"/>
  <c r="AI11" i="14"/>
  <c r="AH11" i="14"/>
  <c r="AF11" i="14"/>
  <c r="AE11" i="14"/>
  <c r="AD11" i="14"/>
  <c r="AC11" i="14"/>
  <c r="Y11" i="14"/>
  <c r="X11" i="14"/>
  <c r="W11" i="14"/>
  <c r="V11" i="14"/>
  <c r="U11" i="14"/>
  <c r="T11" i="14"/>
  <c r="P11" i="14"/>
  <c r="O11" i="14"/>
  <c r="N11" i="14"/>
  <c r="M11" i="14"/>
  <c r="K11" i="14"/>
  <c r="J11" i="14"/>
  <c r="G11" i="14"/>
  <c r="F11" i="14"/>
  <c r="AT10" i="14"/>
  <c r="AS10" i="14"/>
  <c r="AR10" i="14"/>
  <c r="AQ10" i="14"/>
  <c r="AM10" i="14"/>
  <c r="AL10" i="14"/>
  <c r="AK10" i="14"/>
  <c r="AJ10" i="14"/>
  <c r="AI10" i="14"/>
  <c r="AD10" i="14"/>
  <c r="AC10" i="14"/>
  <c r="AB10" i="14"/>
  <c r="AA10" i="14"/>
  <c r="Y10" i="14"/>
  <c r="X10" i="14"/>
  <c r="U10" i="14"/>
  <c r="R10" i="14"/>
  <c r="Q10" i="14"/>
  <c r="P10" i="14"/>
  <c r="O10" i="14"/>
  <c r="K10" i="14"/>
  <c r="J10" i="14"/>
  <c r="I10" i="14"/>
  <c r="H10" i="14"/>
  <c r="G10" i="14"/>
  <c r="AR113" i="13"/>
  <c r="AQ113" i="13"/>
  <c r="AP113" i="13"/>
  <c r="AO113" i="13"/>
  <c r="AM113" i="13"/>
  <c r="AL113" i="13"/>
  <c r="AI113" i="13"/>
  <c r="AH113" i="13"/>
  <c r="AF113" i="13"/>
  <c r="AE113" i="13"/>
  <c r="AD113" i="13"/>
  <c r="AC113" i="13"/>
  <c r="Y113" i="13"/>
  <c r="X113" i="13"/>
  <c r="W113" i="13"/>
  <c r="V113" i="13"/>
  <c r="U113" i="13"/>
  <c r="T113" i="13"/>
  <c r="P113" i="13"/>
  <c r="O113" i="13"/>
  <c r="N113" i="13"/>
  <c r="M113" i="13"/>
  <c r="K113" i="13"/>
  <c r="J113" i="13"/>
  <c r="G113" i="13"/>
  <c r="F113" i="13"/>
  <c r="AT112" i="13"/>
  <c r="AS112" i="13"/>
  <c r="AR112" i="13"/>
  <c r="AQ112" i="13"/>
  <c r="AM112" i="13"/>
  <c r="AL112" i="13"/>
  <c r="AK112" i="13"/>
  <c r="AJ112" i="13"/>
  <c r="AI112" i="13"/>
  <c r="AH112" i="13"/>
  <c r="AD112" i="13"/>
  <c r="AC112" i="13"/>
  <c r="AB112" i="13"/>
  <c r="AA112" i="13"/>
  <c r="Y112" i="13"/>
  <c r="X112" i="13"/>
  <c r="U112" i="13"/>
  <c r="T112" i="13"/>
  <c r="R112" i="13"/>
  <c r="Q112" i="13"/>
  <c r="P112" i="13"/>
  <c r="O112" i="13"/>
  <c r="K112" i="13"/>
  <c r="J112" i="13"/>
  <c r="I112" i="13"/>
  <c r="H112" i="13"/>
  <c r="G112" i="13"/>
  <c r="F112" i="13"/>
  <c r="AR111" i="13"/>
  <c r="AQ111" i="13"/>
  <c r="AP111" i="13"/>
  <c r="AO111" i="13"/>
  <c r="AM111" i="13"/>
  <c r="AL111" i="13"/>
  <c r="AI111" i="13"/>
  <c r="AH111" i="13"/>
  <c r="AF111" i="13"/>
  <c r="AE111" i="13"/>
  <c r="AD111" i="13"/>
  <c r="AC111" i="13"/>
  <c r="Y111" i="13"/>
  <c r="X111" i="13"/>
  <c r="W111" i="13"/>
  <c r="V111" i="13"/>
  <c r="U111" i="13"/>
  <c r="T111" i="13"/>
  <c r="P111" i="13"/>
  <c r="O111" i="13"/>
  <c r="N111" i="13"/>
  <c r="M111" i="13"/>
  <c r="K111" i="13"/>
  <c r="J111" i="13"/>
  <c r="F111" i="13"/>
  <c r="AT110" i="13"/>
  <c r="AS110" i="13"/>
  <c r="AR110" i="13"/>
  <c r="AQ110" i="13"/>
  <c r="AM110" i="13"/>
  <c r="AL110" i="13"/>
  <c r="AK110" i="13"/>
  <c r="AJ110" i="13"/>
  <c r="AI110" i="13"/>
  <c r="AH110" i="13"/>
  <c r="AD110" i="13"/>
  <c r="AC110" i="13"/>
  <c r="AB110" i="13"/>
  <c r="AA110" i="13"/>
  <c r="Y110" i="13"/>
  <c r="X110" i="13"/>
  <c r="U110" i="13"/>
  <c r="T110" i="13"/>
  <c r="R110" i="13"/>
  <c r="Q110" i="13"/>
  <c r="P110" i="13"/>
  <c r="O110" i="13"/>
  <c r="K110" i="13"/>
  <c r="J110" i="13"/>
  <c r="I110" i="13"/>
  <c r="H110" i="13"/>
  <c r="G110" i="13"/>
  <c r="F110" i="13"/>
  <c r="AR109" i="13"/>
  <c r="AQ109" i="13"/>
  <c r="AP109" i="13"/>
  <c r="AO109" i="13"/>
  <c r="AM109" i="13"/>
  <c r="AL109" i="13"/>
  <c r="AI109" i="13"/>
  <c r="AH109" i="13"/>
  <c r="AF109" i="13"/>
  <c r="AE109" i="13"/>
  <c r="AD109" i="13"/>
  <c r="AC109" i="13"/>
  <c r="Y109" i="13"/>
  <c r="X109" i="13"/>
  <c r="W109" i="13"/>
  <c r="V109" i="13"/>
  <c r="U109" i="13"/>
  <c r="T109" i="13"/>
  <c r="P109" i="13"/>
  <c r="O109" i="13"/>
  <c r="N109" i="13"/>
  <c r="M109" i="13"/>
  <c r="K109" i="13"/>
  <c r="J109" i="13"/>
  <c r="G109" i="13"/>
  <c r="F109" i="13"/>
  <c r="AT108" i="13"/>
  <c r="AS108" i="13"/>
  <c r="AR108" i="13"/>
  <c r="AQ108" i="13"/>
  <c r="AM108" i="13"/>
  <c r="AL108" i="13"/>
  <c r="AK108" i="13"/>
  <c r="AJ108" i="13"/>
  <c r="AI108" i="13"/>
  <c r="AH108" i="13"/>
  <c r="AD108" i="13"/>
  <c r="AC108" i="13"/>
  <c r="AB108" i="13"/>
  <c r="AA108" i="13"/>
  <c r="Y108" i="13"/>
  <c r="X108" i="13"/>
  <c r="U108" i="13"/>
  <c r="T108" i="13"/>
  <c r="R108" i="13"/>
  <c r="Q108" i="13"/>
  <c r="P108" i="13"/>
  <c r="O108" i="13"/>
  <c r="K108" i="13"/>
  <c r="J108" i="13"/>
  <c r="I108" i="13"/>
  <c r="H108" i="13"/>
  <c r="G108" i="13"/>
  <c r="F108" i="13"/>
  <c r="AR107" i="13"/>
  <c r="AQ107" i="13"/>
  <c r="AP107" i="13"/>
  <c r="AO107" i="13"/>
  <c r="AM107" i="13"/>
  <c r="AL107" i="13"/>
  <c r="AI107" i="13"/>
  <c r="AH107" i="13"/>
  <c r="AF107" i="13"/>
  <c r="AE107" i="13"/>
  <c r="AD107" i="13"/>
  <c r="AC107" i="13"/>
  <c r="Y107" i="13"/>
  <c r="X107" i="13"/>
  <c r="W107" i="13"/>
  <c r="V107" i="13"/>
  <c r="U107" i="13"/>
  <c r="T107" i="13"/>
  <c r="P107" i="13"/>
  <c r="O107" i="13"/>
  <c r="N107" i="13"/>
  <c r="M107" i="13"/>
  <c r="K107" i="13"/>
  <c r="J107" i="13"/>
  <c r="G107" i="13"/>
  <c r="F107" i="13"/>
  <c r="AT106" i="13"/>
  <c r="AS106" i="13"/>
  <c r="AR106" i="13"/>
  <c r="AQ106" i="13"/>
  <c r="AM106" i="13"/>
  <c r="AL106" i="13"/>
  <c r="AK106" i="13"/>
  <c r="AJ106" i="13"/>
  <c r="AI106" i="13"/>
  <c r="AH106" i="13"/>
  <c r="AD106" i="13"/>
  <c r="AC106" i="13"/>
  <c r="AB106" i="13"/>
  <c r="AA106" i="13"/>
  <c r="Y106" i="13"/>
  <c r="X106" i="13"/>
  <c r="U106" i="13"/>
  <c r="T106" i="13"/>
  <c r="R106" i="13"/>
  <c r="Q106" i="13"/>
  <c r="P106" i="13"/>
  <c r="O106" i="13"/>
  <c r="K106" i="13"/>
  <c r="J106" i="13"/>
  <c r="I106" i="13"/>
  <c r="H106" i="13"/>
  <c r="G106" i="13"/>
  <c r="F106" i="13"/>
  <c r="AR105" i="13"/>
  <c r="AQ105" i="13"/>
  <c r="AP105" i="13"/>
  <c r="AO105" i="13"/>
  <c r="AM105" i="13"/>
  <c r="AL105" i="13"/>
  <c r="AI105" i="13"/>
  <c r="AH105" i="13"/>
  <c r="AF105" i="13"/>
  <c r="AE105" i="13"/>
  <c r="AD105" i="13"/>
  <c r="AC105" i="13"/>
  <c r="Y105" i="13"/>
  <c r="X105" i="13"/>
  <c r="W105" i="13"/>
  <c r="V105" i="13"/>
  <c r="U105" i="13"/>
  <c r="T105" i="13"/>
  <c r="P105" i="13"/>
  <c r="O105" i="13"/>
  <c r="N105" i="13"/>
  <c r="M105" i="13"/>
  <c r="K105" i="13"/>
  <c r="J105" i="13"/>
  <c r="G105" i="13"/>
  <c r="F105" i="13"/>
  <c r="AT104" i="13"/>
  <c r="AS104" i="13"/>
  <c r="AR104" i="13"/>
  <c r="AQ104" i="13"/>
  <c r="AM104" i="13"/>
  <c r="AL104" i="13"/>
  <c r="AK104" i="13"/>
  <c r="AJ104" i="13"/>
  <c r="AI104" i="13"/>
  <c r="AH104" i="13"/>
  <c r="AD104" i="13"/>
  <c r="AC104" i="13"/>
  <c r="AB104" i="13"/>
  <c r="AA104" i="13"/>
  <c r="Y104" i="13"/>
  <c r="X104" i="13"/>
  <c r="U104" i="13"/>
  <c r="T104" i="13"/>
  <c r="R104" i="13"/>
  <c r="Q104" i="13"/>
  <c r="P104" i="13"/>
  <c r="O104" i="13"/>
  <c r="K104" i="13"/>
  <c r="J104" i="13"/>
  <c r="I104" i="13"/>
  <c r="H104" i="13"/>
  <c r="G104" i="13"/>
  <c r="F104" i="13"/>
  <c r="AQ103" i="13"/>
  <c r="AP103" i="13"/>
  <c r="AO103" i="13"/>
  <c r="AM103" i="13"/>
  <c r="AL103" i="13"/>
  <c r="AI103" i="13"/>
  <c r="AH103" i="13"/>
  <c r="AF103" i="13"/>
  <c r="AE103" i="13"/>
  <c r="AD103" i="13"/>
  <c r="AC103" i="13"/>
  <c r="Y103" i="13"/>
  <c r="X103" i="13"/>
  <c r="W103" i="13"/>
  <c r="V103" i="13"/>
  <c r="U103" i="13"/>
  <c r="T103" i="13"/>
  <c r="P103" i="13"/>
  <c r="O103" i="13"/>
  <c r="N103" i="13"/>
  <c r="M103" i="13"/>
  <c r="K103" i="13"/>
  <c r="J103" i="13"/>
  <c r="G103" i="13"/>
  <c r="F103" i="13"/>
  <c r="AT102" i="13"/>
  <c r="AS102" i="13"/>
  <c r="AR102" i="13"/>
  <c r="AQ102" i="13"/>
  <c r="AM102" i="13"/>
  <c r="AL102" i="13"/>
  <c r="AK102" i="13"/>
  <c r="AJ102" i="13"/>
  <c r="AI102" i="13"/>
  <c r="AH102" i="13"/>
  <c r="AD102" i="13"/>
  <c r="AC102" i="13"/>
  <c r="AB102" i="13"/>
  <c r="AA102" i="13"/>
  <c r="Y102" i="13"/>
  <c r="X102" i="13"/>
  <c r="U102" i="13"/>
  <c r="T102" i="13"/>
  <c r="R102" i="13"/>
  <c r="Q102" i="13"/>
  <c r="P102" i="13"/>
  <c r="O102" i="13"/>
  <c r="K102" i="13"/>
  <c r="J102" i="13"/>
  <c r="I102" i="13"/>
  <c r="H102" i="13"/>
  <c r="G102" i="13"/>
  <c r="F102" i="13"/>
  <c r="AR101" i="13"/>
  <c r="AQ101" i="13"/>
  <c r="AP101" i="13"/>
  <c r="AO101" i="13"/>
  <c r="AM101" i="13"/>
  <c r="AL101" i="13"/>
  <c r="AI101" i="13"/>
  <c r="AH101" i="13"/>
  <c r="AF101" i="13"/>
  <c r="AE101" i="13"/>
  <c r="AD101" i="13"/>
  <c r="AC101" i="13"/>
  <c r="Y101" i="13"/>
  <c r="X101" i="13"/>
  <c r="W101" i="13"/>
  <c r="V101" i="13"/>
  <c r="U101" i="13"/>
  <c r="T101" i="13"/>
  <c r="P101" i="13"/>
  <c r="O101" i="13"/>
  <c r="N101" i="13"/>
  <c r="M101" i="13"/>
  <c r="K101" i="13"/>
  <c r="J101" i="13"/>
  <c r="G101" i="13"/>
  <c r="F101" i="13"/>
  <c r="AT100" i="13"/>
  <c r="AS100" i="13"/>
  <c r="AR100" i="13"/>
  <c r="AQ100" i="13"/>
  <c r="AM100" i="13"/>
  <c r="AL100" i="13"/>
  <c r="AK100" i="13"/>
  <c r="AJ100" i="13"/>
  <c r="AI100" i="13"/>
  <c r="AH100" i="13"/>
  <c r="AD100" i="13"/>
  <c r="AC100" i="13"/>
  <c r="AB100" i="13"/>
  <c r="AA100" i="13"/>
  <c r="Y100" i="13"/>
  <c r="X100" i="13"/>
  <c r="U100" i="13"/>
  <c r="T100" i="13"/>
  <c r="R100" i="13"/>
  <c r="Q100" i="13"/>
  <c r="P100" i="13"/>
  <c r="O100" i="13"/>
  <c r="K100" i="13"/>
  <c r="J100" i="13"/>
  <c r="I100" i="13"/>
  <c r="H100" i="13"/>
  <c r="G100" i="13"/>
  <c r="F100" i="13"/>
  <c r="AR99" i="13"/>
  <c r="AQ99" i="13"/>
  <c r="AP99" i="13"/>
  <c r="AO99" i="13"/>
  <c r="AM99" i="13"/>
  <c r="AL99" i="13"/>
  <c r="AI99" i="13"/>
  <c r="AH99" i="13"/>
  <c r="AF99" i="13"/>
  <c r="AE99" i="13"/>
  <c r="AD99" i="13"/>
  <c r="AC99" i="13"/>
  <c r="Y99" i="13"/>
  <c r="X99" i="13"/>
  <c r="W99" i="13"/>
  <c r="V99" i="13"/>
  <c r="U99" i="13"/>
  <c r="T99" i="13"/>
  <c r="P99" i="13"/>
  <c r="O99" i="13"/>
  <c r="N99" i="13"/>
  <c r="M99" i="13"/>
  <c r="K99" i="13"/>
  <c r="J99" i="13"/>
  <c r="G99" i="13"/>
  <c r="F99" i="13"/>
  <c r="AT98" i="13"/>
  <c r="AS98" i="13"/>
  <c r="AR98" i="13"/>
  <c r="AQ98" i="13"/>
  <c r="AM98" i="13"/>
  <c r="AL98" i="13"/>
  <c r="AK98" i="13"/>
  <c r="AJ98" i="13"/>
  <c r="AI98" i="13"/>
  <c r="AH98" i="13"/>
  <c r="AD98" i="13"/>
  <c r="AC98" i="13"/>
  <c r="AB98" i="13"/>
  <c r="AA98" i="13"/>
  <c r="Y98" i="13"/>
  <c r="X98" i="13"/>
  <c r="U98" i="13"/>
  <c r="T98" i="13"/>
  <c r="R98" i="13"/>
  <c r="Q98" i="13"/>
  <c r="P98" i="13"/>
  <c r="O98" i="13"/>
  <c r="K98" i="13"/>
  <c r="J98" i="13"/>
  <c r="I98" i="13"/>
  <c r="H98" i="13"/>
  <c r="G98" i="13"/>
  <c r="F98" i="13"/>
  <c r="AR97" i="13"/>
  <c r="AQ97" i="13"/>
  <c r="AP97" i="13"/>
  <c r="AO97" i="13"/>
  <c r="AM97" i="13"/>
  <c r="AL97" i="13"/>
  <c r="AI97" i="13"/>
  <c r="AH97" i="13"/>
  <c r="AF97" i="13"/>
  <c r="AE97" i="13"/>
  <c r="AD97" i="13"/>
  <c r="AC97" i="13"/>
  <c r="Y97" i="13"/>
  <c r="X97" i="13"/>
  <c r="W97" i="13"/>
  <c r="V97" i="13"/>
  <c r="U97" i="13"/>
  <c r="T97" i="13"/>
  <c r="P97" i="13"/>
  <c r="O97" i="13"/>
  <c r="N97" i="13"/>
  <c r="M97" i="13"/>
  <c r="K97" i="13"/>
  <c r="J97" i="13"/>
  <c r="G97" i="13"/>
  <c r="F97" i="13"/>
  <c r="AT96" i="13"/>
  <c r="AS96" i="13"/>
  <c r="AR96" i="13"/>
  <c r="AQ96" i="13"/>
  <c r="AL96" i="13"/>
  <c r="AK96" i="13"/>
  <c r="AJ96" i="13"/>
  <c r="AI96" i="13"/>
  <c r="AH96" i="13"/>
  <c r="AD96" i="13"/>
  <c r="AC96" i="13"/>
  <c r="AB96" i="13"/>
  <c r="AA96" i="13"/>
  <c r="Y96" i="13"/>
  <c r="X96" i="13"/>
  <c r="U96" i="13"/>
  <c r="T96" i="13"/>
  <c r="R96" i="13"/>
  <c r="Q96" i="13"/>
  <c r="P96" i="13"/>
  <c r="O96" i="13"/>
  <c r="K96" i="13"/>
  <c r="J96" i="13"/>
  <c r="I96" i="13"/>
  <c r="H96" i="13"/>
  <c r="G96" i="13"/>
  <c r="F96" i="13"/>
  <c r="AR95" i="13"/>
  <c r="AQ95" i="13"/>
  <c r="AP95" i="13"/>
  <c r="AO95" i="13"/>
  <c r="AM95" i="13"/>
  <c r="AL95" i="13"/>
  <c r="AI95" i="13"/>
  <c r="AH95" i="13"/>
  <c r="AF95" i="13"/>
  <c r="AE95" i="13"/>
  <c r="AD95" i="13"/>
  <c r="AC95" i="13"/>
  <c r="Y95" i="13"/>
  <c r="X95" i="13"/>
  <c r="W95" i="13"/>
  <c r="V95" i="13"/>
  <c r="U95" i="13"/>
  <c r="T95" i="13"/>
  <c r="P95" i="13"/>
  <c r="O95" i="13"/>
  <c r="N95" i="13"/>
  <c r="M95" i="13"/>
  <c r="K95" i="13"/>
  <c r="J95" i="13"/>
  <c r="G95" i="13"/>
  <c r="F95" i="13"/>
  <c r="AT94" i="13"/>
  <c r="AS94" i="13"/>
  <c r="AR94" i="13"/>
  <c r="AQ94" i="13"/>
  <c r="AM94" i="13"/>
  <c r="AL94" i="13"/>
  <c r="AK94" i="13"/>
  <c r="AJ94" i="13"/>
  <c r="AI94" i="13"/>
  <c r="AH94" i="13"/>
  <c r="AD94" i="13"/>
  <c r="AC94" i="13"/>
  <c r="AB94" i="13"/>
  <c r="AA94" i="13"/>
  <c r="Y94" i="13"/>
  <c r="X94" i="13"/>
  <c r="U94" i="13"/>
  <c r="T94" i="13"/>
  <c r="R94" i="13"/>
  <c r="Q94" i="13"/>
  <c r="P94" i="13"/>
  <c r="O94" i="13"/>
  <c r="K94" i="13"/>
  <c r="J94" i="13"/>
  <c r="I94" i="13"/>
  <c r="H94" i="13"/>
  <c r="G94" i="13"/>
  <c r="F94" i="13"/>
  <c r="AR93" i="13"/>
  <c r="AQ93" i="13"/>
  <c r="AP93" i="13"/>
  <c r="AO93" i="13"/>
  <c r="AM93" i="13"/>
  <c r="AL93" i="13"/>
  <c r="AI93" i="13"/>
  <c r="AH93" i="13"/>
  <c r="AF93" i="13"/>
  <c r="AE93" i="13"/>
  <c r="AD93" i="13"/>
  <c r="AC93" i="13"/>
  <c r="Y93" i="13"/>
  <c r="X93" i="13"/>
  <c r="W93" i="13"/>
  <c r="V93" i="13"/>
  <c r="U93" i="13"/>
  <c r="T93" i="13"/>
  <c r="P93" i="13"/>
  <c r="O93" i="13"/>
  <c r="N93" i="13"/>
  <c r="M93" i="13"/>
  <c r="K93" i="13"/>
  <c r="J93" i="13"/>
  <c r="G93" i="13"/>
  <c r="F93" i="13"/>
  <c r="AT92" i="13"/>
  <c r="AS92" i="13"/>
  <c r="AR92" i="13"/>
  <c r="AQ92" i="13"/>
  <c r="AM92" i="13"/>
  <c r="AL92" i="13"/>
  <c r="AK92" i="13"/>
  <c r="AJ92" i="13"/>
  <c r="AI92" i="13"/>
  <c r="AH92" i="13"/>
  <c r="AD92" i="13"/>
  <c r="AC92" i="13"/>
  <c r="AB92" i="13"/>
  <c r="AA92" i="13"/>
  <c r="Y92" i="13"/>
  <c r="X92" i="13"/>
  <c r="U92" i="13"/>
  <c r="T92" i="13"/>
  <c r="R92" i="13"/>
  <c r="Q92" i="13"/>
  <c r="P92" i="13"/>
  <c r="O92" i="13"/>
  <c r="K92" i="13"/>
  <c r="J92" i="13"/>
  <c r="I92" i="13"/>
  <c r="H92" i="13"/>
  <c r="G92" i="13"/>
  <c r="F92" i="13"/>
  <c r="AR91" i="13"/>
  <c r="AQ91" i="13"/>
  <c r="AP91" i="13"/>
  <c r="AO91" i="13"/>
  <c r="AM91" i="13"/>
  <c r="AL91" i="13"/>
  <c r="AI91" i="13"/>
  <c r="AH91" i="13"/>
  <c r="AF91" i="13"/>
  <c r="AE91" i="13"/>
  <c r="AD91" i="13"/>
  <c r="AC91" i="13"/>
  <c r="Y91" i="13"/>
  <c r="X91" i="13"/>
  <c r="W91" i="13"/>
  <c r="V91" i="13"/>
  <c r="U91" i="13"/>
  <c r="T91" i="13"/>
  <c r="P91" i="13"/>
  <c r="O91" i="13"/>
  <c r="N91" i="13"/>
  <c r="M91" i="13"/>
  <c r="K91" i="13"/>
  <c r="J91" i="13"/>
  <c r="G91" i="13"/>
  <c r="F91" i="13"/>
  <c r="AT90" i="13"/>
  <c r="AS90" i="13"/>
  <c r="AR90" i="13"/>
  <c r="AQ90" i="13"/>
  <c r="AM90" i="13"/>
  <c r="AL90" i="13"/>
  <c r="AK90" i="13"/>
  <c r="AJ90" i="13"/>
  <c r="AI90" i="13"/>
  <c r="AH90" i="13"/>
  <c r="AD90" i="13"/>
  <c r="AC90" i="13"/>
  <c r="AB90" i="13"/>
  <c r="AA90" i="13"/>
  <c r="Y90" i="13"/>
  <c r="X90" i="13"/>
  <c r="U90" i="13"/>
  <c r="T90" i="13"/>
  <c r="R90" i="13"/>
  <c r="Q90" i="13"/>
  <c r="P90" i="13"/>
  <c r="O90" i="13"/>
  <c r="K90" i="13"/>
  <c r="J90" i="13"/>
  <c r="I90" i="13"/>
  <c r="H90" i="13"/>
  <c r="G90" i="13"/>
  <c r="F90" i="13"/>
  <c r="AR89" i="13"/>
  <c r="AQ89" i="13"/>
  <c r="AP89" i="13"/>
  <c r="AO89" i="13"/>
  <c r="AM89" i="13"/>
  <c r="AL89" i="13"/>
  <c r="AI89" i="13"/>
  <c r="AH89" i="13"/>
  <c r="AF89" i="13"/>
  <c r="AE89" i="13"/>
  <c r="AD89" i="13"/>
  <c r="AC89" i="13"/>
  <c r="Y89" i="13"/>
  <c r="X89" i="13"/>
  <c r="W89" i="13"/>
  <c r="V89" i="13"/>
  <c r="U89" i="13"/>
  <c r="T89" i="13"/>
  <c r="P89" i="13"/>
  <c r="O89" i="13"/>
  <c r="N89" i="13"/>
  <c r="M89" i="13"/>
  <c r="K89" i="13"/>
  <c r="J89" i="13"/>
  <c r="G89" i="13"/>
  <c r="F89" i="13"/>
  <c r="AT88" i="13"/>
  <c r="AS88" i="13"/>
  <c r="AR88" i="13"/>
  <c r="AQ88" i="13"/>
  <c r="AM88" i="13"/>
  <c r="AL88" i="13"/>
  <c r="AK88" i="13"/>
  <c r="AJ88" i="13"/>
  <c r="AI88" i="13"/>
  <c r="AH88" i="13"/>
  <c r="AD88" i="13"/>
  <c r="AC88" i="13"/>
  <c r="AB88" i="13"/>
  <c r="AA88" i="13"/>
  <c r="Y88" i="13"/>
  <c r="X88" i="13"/>
  <c r="U88" i="13"/>
  <c r="T88" i="13"/>
  <c r="R88" i="13"/>
  <c r="Q88" i="13"/>
  <c r="P88" i="13"/>
  <c r="O88" i="13"/>
  <c r="K88" i="13"/>
  <c r="J88" i="13"/>
  <c r="I88" i="13"/>
  <c r="H88" i="13"/>
  <c r="G88" i="13"/>
  <c r="F88" i="13"/>
  <c r="AR87" i="13"/>
  <c r="AQ87" i="13"/>
  <c r="AP87" i="13"/>
  <c r="AO87" i="13"/>
  <c r="AM87" i="13"/>
  <c r="AL87" i="13"/>
  <c r="AI87" i="13"/>
  <c r="AH87" i="13"/>
  <c r="AF87" i="13"/>
  <c r="AE87" i="13"/>
  <c r="AD87" i="13"/>
  <c r="AC87" i="13"/>
  <c r="Y87" i="13"/>
  <c r="X87" i="13"/>
  <c r="W87" i="13"/>
  <c r="V87" i="13"/>
  <c r="U87" i="13"/>
  <c r="T87" i="13"/>
  <c r="P87" i="13"/>
  <c r="O87" i="13"/>
  <c r="N87" i="13"/>
  <c r="M87" i="13"/>
  <c r="K87" i="13"/>
  <c r="J87" i="13"/>
  <c r="G87" i="13"/>
  <c r="F87" i="13"/>
  <c r="AT86" i="13"/>
  <c r="AS86" i="13"/>
  <c r="AR86" i="13"/>
  <c r="AQ86" i="13"/>
  <c r="AM86" i="13"/>
  <c r="AL86" i="13"/>
  <c r="AK86" i="13"/>
  <c r="AJ86" i="13"/>
  <c r="AI86" i="13"/>
  <c r="AH86" i="13"/>
  <c r="AD86" i="13"/>
  <c r="AC86" i="13"/>
  <c r="AB86" i="13"/>
  <c r="AA86" i="13"/>
  <c r="Y86" i="13"/>
  <c r="X86" i="13"/>
  <c r="U86" i="13"/>
  <c r="T86" i="13"/>
  <c r="R86" i="13"/>
  <c r="Q86" i="13"/>
  <c r="P86" i="13"/>
  <c r="O86" i="13"/>
  <c r="K86" i="13"/>
  <c r="J86" i="13"/>
  <c r="I86" i="13"/>
  <c r="H86" i="13"/>
  <c r="G86" i="13"/>
  <c r="F86" i="13"/>
  <c r="AR85" i="13"/>
  <c r="AQ85" i="13"/>
  <c r="AP85" i="13"/>
  <c r="AO85" i="13"/>
  <c r="AM85" i="13"/>
  <c r="AL85" i="13"/>
  <c r="AI85" i="13"/>
  <c r="AH85" i="13"/>
  <c r="AF85" i="13"/>
  <c r="AE85" i="13"/>
  <c r="AD85" i="13"/>
  <c r="AC85" i="13"/>
  <c r="Y85" i="13"/>
  <c r="X85" i="13"/>
  <c r="W85" i="13"/>
  <c r="V85" i="13"/>
  <c r="U85" i="13"/>
  <c r="T85" i="13"/>
  <c r="P85" i="13"/>
  <c r="O85" i="13"/>
  <c r="N85" i="13"/>
  <c r="M85" i="13"/>
  <c r="K85" i="13"/>
  <c r="J85" i="13"/>
  <c r="G85" i="13"/>
  <c r="F85" i="13"/>
  <c r="AT84" i="13"/>
  <c r="AS84" i="13"/>
  <c r="AR84" i="13"/>
  <c r="AQ84" i="13"/>
  <c r="AM84" i="13"/>
  <c r="AL84" i="13"/>
  <c r="AK84" i="13"/>
  <c r="AJ84" i="13"/>
  <c r="AI84" i="13"/>
  <c r="AH84" i="13"/>
  <c r="AD84" i="13"/>
  <c r="AC84" i="13"/>
  <c r="AB84" i="13"/>
  <c r="AA84" i="13"/>
  <c r="Y84" i="13"/>
  <c r="X84" i="13"/>
  <c r="U84" i="13"/>
  <c r="T84" i="13"/>
  <c r="R84" i="13"/>
  <c r="Q84" i="13"/>
  <c r="P84" i="13"/>
  <c r="O84" i="13"/>
  <c r="K84" i="13"/>
  <c r="J84" i="13"/>
  <c r="I84" i="13"/>
  <c r="H84" i="13"/>
  <c r="G84" i="13"/>
  <c r="F84" i="13"/>
  <c r="AR83" i="13"/>
  <c r="AQ83" i="13"/>
  <c r="AP83" i="13"/>
  <c r="AO83" i="13"/>
  <c r="AM83" i="13"/>
  <c r="AL83" i="13"/>
  <c r="AI83" i="13"/>
  <c r="AH83" i="13"/>
  <c r="AF83" i="13"/>
  <c r="AE83" i="13"/>
  <c r="AD83" i="13"/>
  <c r="AC83" i="13"/>
  <c r="Y83" i="13"/>
  <c r="X83" i="13"/>
  <c r="W83" i="13"/>
  <c r="V83" i="13"/>
  <c r="U83" i="13"/>
  <c r="T83" i="13"/>
  <c r="P83" i="13"/>
  <c r="O83" i="13"/>
  <c r="N83" i="13"/>
  <c r="M83" i="13"/>
  <c r="K83" i="13"/>
  <c r="J83" i="13"/>
  <c r="G83" i="13"/>
  <c r="F83" i="13"/>
  <c r="AT82" i="13"/>
  <c r="AS82" i="13"/>
  <c r="AR82" i="13"/>
  <c r="AQ82" i="13"/>
  <c r="AM82" i="13"/>
  <c r="AL82" i="13"/>
  <c r="AK82" i="13"/>
  <c r="AJ82" i="13"/>
  <c r="AI82" i="13"/>
  <c r="AH82" i="13"/>
  <c r="AD82" i="13"/>
  <c r="AC82" i="13"/>
  <c r="AB82" i="13"/>
  <c r="AA82" i="13"/>
  <c r="Y82" i="13"/>
  <c r="X82" i="13"/>
  <c r="U82" i="13"/>
  <c r="T82" i="13"/>
  <c r="R82" i="13"/>
  <c r="Q82" i="13"/>
  <c r="P82" i="13"/>
  <c r="O82" i="13"/>
  <c r="K82" i="13"/>
  <c r="J82" i="13"/>
  <c r="I82" i="13"/>
  <c r="H82" i="13"/>
  <c r="G82" i="13"/>
  <c r="F82" i="13"/>
  <c r="AR81" i="13"/>
  <c r="AQ81" i="13"/>
  <c r="AP81" i="13"/>
  <c r="AO81" i="13"/>
  <c r="AM81" i="13"/>
  <c r="AL81" i="13"/>
  <c r="AI81" i="13"/>
  <c r="AH81" i="13"/>
  <c r="AF81" i="13"/>
  <c r="AE81" i="13"/>
  <c r="AD81" i="13"/>
  <c r="AC81" i="13"/>
  <c r="Y81" i="13"/>
  <c r="X81" i="13"/>
  <c r="W81" i="13"/>
  <c r="V81" i="13"/>
  <c r="U81" i="13"/>
  <c r="T81" i="13"/>
  <c r="P81" i="13"/>
  <c r="O81" i="13"/>
  <c r="N81" i="13"/>
  <c r="M81" i="13"/>
  <c r="K81" i="13"/>
  <c r="J81" i="13"/>
  <c r="G81" i="13"/>
  <c r="F81" i="13"/>
  <c r="AT80" i="13"/>
  <c r="AS80" i="13"/>
  <c r="AR80" i="13"/>
  <c r="AQ80" i="13"/>
  <c r="AM80" i="13"/>
  <c r="AL80" i="13"/>
  <c r="AK80" i="13"/>
  <c r="AJ80" i="13"/>
  <c r="AI80" i="13"/>
  <c r="AH80" i="13"/>
  <c r="AD80" i="13"/>
  <c r="AC80" i="13"/>
  <c r="AB80" i="13"/>
  <c r="AA80" i="13"/>
  <c r="Y80" i="13"/>
  <c r="X80" i="13"/>
  <c r="U80" i="13"/>
  <c r="T80" i="13"/>
  <c r="R80" i="13"/>
  <c r="Q80" i="13"/>
  <c r="P80" i="13"/>
  <c r="O80" i="13"/>
  <c r="K80" i="13"/>
  <c r="J80" i="13"/>
  <c r="I80" i="13"/>
  <c r="H80" i="13"/>
  <c r="G80" i="13"/>
  <c r="F80" i="13"/>
  <c r="AR79" i="13"/>
  <c r="AQ79" i="13"/>
  <c r="AP79" i="13"/>
  <c r="AO79" i="13"/>
  <c r="AM79" i="13"/>
  <c r="AL79" i="13"/>
  <c r="AI79" i="13"/>
  <c r="AH79" i="13"/>
  <c r="AF79" i="13"/>
  <c r="AE79" i="13"/>
  <c r="AD79" i="13"/>
  <c r="AC79" i="13"/>
  <c r="Y79" i="13"/>
  <c r="X79" i="13"/>
  <c r="W79" i="13"/>
  <c r="V79" i="13"/>
  <c r="U79" i="13"/>
  <c r="T79" i="13"/>
  <c r="P79" i="13"/>
  <c r="O79" i="13"/>
  <c r="N79" i="13"/>
  <c r="M79" i="13"/>
  <c r="K79" i="13"/>
  <c r="J79" i="13"/>
  <c r="G79" i="13"/>
  <c r="F79" i="13"/>
  <c r="AT78" i="13"/>
  <c r="AS78" i="13"/>
  <c r="AR78" i="13"/>
  <c r="AQ78" i="13"/>
  <c r="AM78" i="13"/>
  <c r="AL78" i="13"/>
  <c r="AK78" i="13"/>
  <c r="AJ78" i="13"/>
  <c r="AI78" i="13"/>
  <c r="AH78" i="13"/>
  <c r="AD78" i="13"/>
  <c r="AC78" i="13"/>
  <c r="AB78" i="13"/>
  <c r="AA78" i="13"/>
  <c r="Y78" i="13"/>
  <c r="X78" i="13"/>
  <c r="U78" i="13"/>
  <c r="T78" i="13"/>
  <c r="R78" i="13"/>
  <c r="Q78" i="13"/>
  <c r="P78" i="13"/>
  <c r="O78" i="13"/>
  <c r="K78" i="13"/>
  <c r="J78" i="13"/>
  <c r="I78" i="13"/>
  <c r="H78" i="13"/>
  <c r="G78" i="13"/>
  <c r="F78" i="13"/>
  <c r="AR77" i="13"/>
  <c r="AQ77" i="13"/>
  <c r="AP77" i="13"/>
  <c r="AO77" i="13"/>
  <c r="AM77" i="13"/>
  <c r="AL77" i="13"/>
  <c r="AI77" i="13"/>
  <c r="AH77" i="13"/>
  <c r="AF77" i="13"/>
  <c r="AE77" i="13"/>
  <c r="AD77" i="13"/>
  <c r="AC77" i="13"/>
  <c r="Y77" i="13"/>
  <c r="X77" i="13"/>
  <c r="W77" i="13"/>
  <c r="V77" i="13"/>
  <c r="U77" i="13"/>
  <c r="T77" i="13"/>
  <c r="P77" i="13"/>
  <c r="O77" i="13"/>
  <c r="N77" i="13"/>
  <c r="M77" i="13"/>
  <c r="K77" i="13"/>
  <c r="J77" i="13"/>
  <c r="G77" i="13"/>
  <c r="F77" i="13"/>
  <c r="AT76" i="13"/>
  <c r="AS76" i="13"/>
  <c r="AR76" i="13"/>
  <c r="AQ76" i="13"/>
  <c r="AM76" i="13"/>
  <c r="AL76" i="13"/>
  <c r="AK76" i="13"/>
  <c r="AJ76" i="13"/>
  <c r="AI76" i="13"/>
  <c r="AH76" i="13"/>
  <c r="AD76" i="13"/>
  <c r="AC76" i="13"/>
  <c r="AB76" i="13"/>
  <c r="AA76" i="13"/>
  <c r="Y76" i="13"/>
  <c r="X76" i="13"/>
  <c r="U76" i="13"/>
  <c r="T76" i="13"/>
  <c r="R76" i="13"/>
  <c r="Q76" i="13"/>
  <c r="P76" i="13"/>
  <c r="O76" i="13"/>
  <c r="K76" i="13"/>
  <c r="J76" i="13"/>
  <c r="I76" i="13"/>
  <c r="H76" i="13"/>
  <c r="G76" i="13"/>
  <c r="F76" i="13"/>
  <c r="AR75" i="13"/>
  <c r="AQ75" i="13"/>
  <c r="AP75" i="13"/>
  <c r="AO75" i="13"/>
  <c r="AM75" i="13"/>
  <c r="AL75" i="13"/>
  <c r="AI75" i="13"/>
  <c r="AH75" i="13"/>
  <c r="AF75" i="13"/>
  <c r="AE75" i="13"/>
  <c r="AD75" i="13"/>
  <c r="AC75" i="13"/>
  <c r="Y75" i="13"/>
  <c r="X75" i="13"/>
  <c r="W75" i="13"/>
  <c r="V75" i="13"/>
  <c r="U75" i="13"/>
  <c r="T75" i="13"/>
  <c r="P75" i="13"/>
  <c r="O75" i="13"/>
  <c r="N75" i="13"/>
  <c r="M75" i="13"/>
  <c r="K75" i="13"/>
  <c r="J75" i="13"/>
  <c r="G75" i="13"/>
  <c r="F75" i="13"/>
  <c r="AT74" i="13"/>
  <c r="AS74" i="13"/>
  <c r="AR74" i="13"/>
  <c r="AQ74" i="13"/>
  <c r="AM74" i="13"/>
  <c r="AL74" i="13"/>
  <c r="AK74" i="13"/>
  <c r="AJ74" i="13"/>
  <c r="AI74" i="13"/>
  <c r="AH74" i="13"/>
  <c r="AD74" i="13"/>
  <c r="AC74" i="13"/>
  <c r="AB74" i="13"/>
  <c r="AA74" i="13"/>
  <c r="Y74" i="13"/>
  <c r="X74" i="13"/>
  <c r="U74" i="13"/>
  <c r="T74" i="13"/>
  <c r="R74" i="13"/>
  <c r="Q74" i="13"/>
  <c r="P74" i="13"/>
  <c r="O74" i="13"/>
  <c r="K74" i="13"/>
  <c r="J74" i="13"/>
  <c r="I74" i="13"/>
  <c r="H74" i="13"/>
  <c r="G74" i="13"/>
  <c r="F74" i="13"/>
  <c r="AR73" i="13"/>
  <c r="AQ73" i="13"/>
  <c r="AP73" i="13"/>
  <c r="AO73" i="13"/>
  <c r="AM73" i="13"/>
  <c r="AL73" i="13"/>
  <c r="AI73" i="13"/>
  <c r="AH73" i="13"/>
  <c r="AF73" i="13"/>
  <c r="AE73" i="13"/>
  <c r="AD73" i="13"/>
  <c r="AC73" i="13"/>
  <c r="Y73" i="13"/>
  <c r="X73" i="13"/>
  <c r="W73" i="13"/>
  <c r="V73" i="13"/>
  <c r="U73" i="13"/>
  <c r="T73" i="13"/>
  <c r="P73" i="13"/>
  <c r="O73" i="13"/>
  <c r="N73" i="13"/>
  <c r="M73" i="13"/>
  <c r="K73" i="13"/>
  <c r="J73" i="13"/>
  <c r="G73" i="13"/>
  <c r="F73" i="13"/>
  <c r="AT72" i="13"/>
  <c r="AS72" i="13"/>
  <c r="AR72" i="13"/>
  <c r="AQ72" i="13"/>
  <c r="AM72" i="13"/>
  <c r="AL72" i="13"/>
  <c r="AK72" i="13"/>
  <c r="AJ72" i="13"/>
  <c r="AI72" i="13"/>
  <c r="AH72" i="13"/>
  <c r="AD72" i="13"/>
  <c r="AC72" i="13"/>
  <c r="AB72" i="13"/>
  <c r="AA72" i="13"/>
  <c r="Y72" i="13"/>
  <c r="X72" i="13"/>
  <c r="U72" i="13"/>
  <c r="T72" i="13"/>
  <c r="R72" i="13"/>
  <c r="Q72" i="13"/>
  <c r="P72" i="13"/>
  <c r="O72" i="13"/>
  <c r="K72" i="13"/>
  <c r="J72" i="13"/>
  <c r="I72" i="13"/>
  <c r="H72" i="13"/>
  <c r="G72" i="13"/>
  <c r="F72" i="13"/>
  <c r="AR71" i="13"/>
  <c r="AQ71" i="13"/>
  <c r="AP71" i="13"/>
  <c r="AO71" i="13"/>
  <c r="AM71" i="13"/>
  <c r="AL71" i="13"/>
  <c r="AI71" i="13"/>
  <c r="AH71" i="13"/>
  <c r="AF71" i="13"/>
  <c r="AE71" i="13"/>
  <c r="AD71" i="13"/>
  <c r="AC71" i="13"/>
  <c r="Y71" i="13"/>
  <c r="X71" i="13"/>
  <c r="W71" i="13"/>
  <c r="V71" i="13"/>
  <c r="U71" i="13"/>
  <c r="T71" i="13"/>
  <c r="P71" i="13"/>
  <c r="O71" i="13"/>
  <c r="N71" i="13"/>
  <c r="M71" i="13"/>
  <c r="K71" i="13"/>
  <c r="J71" i="13"/>
  <c r="G71" i="13"/>
  <c r="F71" i="13"/>
  <c r="AT70" i="13"/>
  <c r="AS70" i="13"/>
  <c r="AR70" i="13"/>
  <c r="AQ70" i="13"/>
  <c r="AM70" i="13"/>
  <c r="AL70" i="13"/>
  <c r="AK70" i="13"/>
  <c r="AJ70" i="13"/>
  <c r="AI70" i="13"/>
  <c r="AH70" i="13"/>
  <c r="AD70" i="13"/>
  <c r="AC70" i="13"/>
  <c r="AB70" i="13"/>
  <c r="AA70" i="13"/>
  <c r="Y70" i="13"/>
  <c r="X70" i="13"/>
  <c r="U70" i="13"/>
  <c r="T70" i="13"/>
  <c r="R70" i="13"/>
  <c r="Q70" i="13"/>
  <c r="P70" i="13"/>
  <c r="O70" i="13"/>
  <c r="K70" i="13"/>
  <c r="J70" i="13"/>
  <c r="I70" i="13"/>
  <c r="H70" i="13"/>
  <c r="G70" i="13"/>
  <c r="F70" i="13"/>
  <c r="AR69" i="13"/>
  <c r="AQ69" i="13"/>
  <c r="AP69" i="13"/>
  <c r="AO69" i="13"/>
  <c r="AM69" i="13"/>
  <c r="AL69" i="13"/>
  <c r="AI69" i="13"/>
  <c r="AH69" i="13"/>
  <c r="AF69" i="13"/>
  <c r="AE69" i="13"/>
  <c r="AD69" i="13"/>
  <c r="AC69" i="13"/>
  <c r="Y69" i="13"/>
  <c r="X69" i="13"/>
  <c r="W69" i="13"/>
  <c r="V69" i="13"/>
  <c r="U69" i="13"/>
  <c r="T69" i="13"/>
  <c r="P69" i="13"/>
  <c r="O69" i="13"/>
  <c r="N69" i="13"/>
  <c r="M69" i="13"/>
  <c r="K69" i="13"/>
  <c r="J69" i="13"/>
  <c r="G69" i="13"/>
  <c r="F69" i="13"/>
  <c r="AT68" i="13"/>
  <c r="AS68" i="13"/>
  <c r="AR68" i="13"/>
  <c r="AQ68" i="13"/>
  <c r="AM68" i="13"/>
  <c r="AL68" i="13"/>
  <c r="AK68" i="13"/>
  <c r="AJ68" i="13"/>
  <c r="AI68" i="13"/>
  <c r="AH68" i="13"/>
  <c r="AD68" i="13"/>
  <c r="AC68" i="13"/>
  <c r="AB68" i="13"/>
  <c r="AA68" i="13"/>
  <c r="Y68" i="13"/>
  <c r="X68" i="13"/>
  <c r="U68" i="13"/>
  <c r="T68" i="13"/>
  <c r="R68" i="13"/>
  <c r="Q68" i="13"/>
  <c r="P68" i="13"/>
  <c r="O68" i="13"/>
  <c r="K68" i="13"/>
  <c r="J68" i="13"/>
  <c r="I68" i="13"/>
  <c r="H68" i="13"/>
  <c r="G68" i="13"/>
  <c r="F68" i="13"/>
  <c r="AR67" i="13"/>
  <c r="AQ67" i="13"/>
  <c r="AP67" i="13"/>
  <c r="AO67" i="13"/>
  <c r="AM67" i="13"/>
  <c r="AL67" i="13"/>
  <c r="AI67" i="13"/>
  <c r="AH67" i="13"/>
  <c r="AF67" i="13"/>
  <c r="AE67" i="13"/>
  <c r="AD67" i="13"/>
  <c r="AC67" i="13"/>
  <c r="Y67" i="13"/>
  <c r="X67" i="13"/>
  <c r="W67" i="13"/>
  <c r="V67" i="13"/>
  <c r="U67" i="13"/>
  <c r="T67" i="13"/>
  <c r="P67" i="13"/>
  <c r="O67" i="13"/>
  <c r="N67" i="13"/>
  <c r="M67" i="13"/>
  <c r="K67" i="13"/>
  <c r="J67" i="13"/>
  <c r="G67" i="13"/>
  <c r="F67" i="13"/>
  <c r="AT66" i="13"/>
  <c r="AS66" i="13"/>
  <c r="AR66" i="13"/>
  <c r="AQ66" i="13"/>
  <c r="AM66" i="13"/>
  <c r="AL66" i="13"/>
  <c r="AK66" i="13"/>
  <c r="AJ66" i="13"/>
  <c r="AI66" i="13"/>
  <c r="AH66" i="13"/>
  <c r="AD66" i="13"/>
  <c r="AC66" i="13"/>
  <c r="AB66" i="13"/>
  <c r="AA66" i="13"/>
  <c r="Y66" i="13"/>
  <c r="X66" i="13"/>
  <c r="U66" i="13"/>
  <c r="T66" i="13"/>
  <c r="R66" i="13"/>
  <c r="Q66" i="13"/>
  <c r="P66" i="13"/>
  <c r="O66" i="13"/>
  <c r="K66" i="13"/>
  <c r="J66" i="13"/>
  <c r="I66" i="13"/>
  <c r="H66" i="13"/>
  <c r="G66" i="13"/>
  <c r="F66" i="13"/>
  <c r="AR65" i="13"/>
  <c r="AQ65" i="13"/>
  <c r="AP65" i="13"/>
  <c r="AO65" i="13"/>
  <c r="AM65" i="13"/>
  <c r="AL65" i="13"/>
  <c r="AI65" i="13"/>
  <c r="AH65" i="13"/>
  <c r="AF65" i="13"/>
  <c r="AE65" i="13"/>
  <c r="AD65" i="13"/>
  <c r="AC65" i="13"/>
  <c r="Y65" i="13"/>
  <c r="X65" i="13"/>
  <c r="W65" i="13"/>
  <c r="V65" i="13"/>
  <c r="U65" i="13"/>
  <c r="T65" i="13"/>
  <c r="P65" i="13"/>
  <c r="O65" i="13"/>
  <c r="N65" i="13"/>
  <c r="M65" i="13"/>
  <c r="K65" i="13"/>
  <c r="J65" i="13"/>
  <c r="G65" i="13"/>
  <c r="F65" i="13"/>
  <c r="AT64" i="13"/>
  <c r="AS64" i="13"/>
  <c r="AR64" i="13"/>
  <c r="AQ64" i="13"/>
  <c r="AM64" i="13"/>
  <c r="AL64" i="13"/>
  <c r="AK64" i="13"/>
  <c r="AJ64" i="13"/>
  <c r="AI64" i="13"/>
  <c r="AH64" i="13"/>
  <c r="AD64" i="13"/>
  <c r="AC64" i="13"/>
  <c r="AB64" i="13"/>
  <c r="AA64" i="13"/>
  <c r="Y64" i="13"/>
  <c r="X64" i="13"/>
  <c r="U64" i="13"/>
  <c r="T64" i="13"/>
  <c r="R64" i="13"/>
  <c r="Q64" i="13"/>
  <c r="P64" i="13"/>
  <c r="O64" i="13"/>
  <c r="K64" i="13"/>
  <c r="J64" i="13"/>
  <c r="I64" i="13"/>
  <c r="H64" i="13"/>
  <c r="G64" i="13"/>
  <c r="F64" i="13"/>
  <c r="AR63" i="13"/>
  <c r="AQ63" i="13"/>
  <c r="AO63" i="13"/>
  <c r="AM63" i="13"/>
  <c r="AL63" i="13"/>
  <c r="AI63" i="13"/>
  <c r="AH63" i="13"/>
  <c r="AF63" i="13"/>
  <c r="AE63" i="13"/>
  <c r="AD63" i="13"/>
  <c r="AC63" i="13"/>
  <c r="Y63" i="13"/>
  <c r="X63" i="13"/>
  <c r="W63" i="13"/>
  <c r="V63" i="13"/>
  <c r="U63" i="13"/>
  <c r="T63" i="13"/>
  <c r="P63" i="13"/>
  <c r="O63" i="13"/>
  <c r="N63" i="13"/>
  <c r="M63" i="13"/>
  <c r="K63" i="13"/>
  <c r="J63" i="13"/>
  <c r="G63" i="13"/>
  <c r="F63" i="13"/>
  <c r="AT62" i="13"/>
  <c r="AS62" i="13"/>
  <c r="AR62" i="13"/>
  <c r="AQ62" i="13"/>
  <c r="AM62" i="13"/>
  <c r="AL62" i="13"/>
  <c r="AK62" i="13"/>
  <c r="AJ62" i="13"/>
  <c r="AI62" i="13"/>
  <c r="AH62" i="13"/>
  <c r="AD62" i="13"/>
  <c r="AC62" i="13"/>
  <c r="AB62" i="13"/>
  <c r="AA62" i="13"/>
  <c r="Y62" i="13"/>
  <c r="X62" i="13"/>
  <c r="U62" i="13"/>
  <c r="T62" i="13"/>
  <c r="R62" i="13"/>
  <c r="Q62" i="13"/>
  <c r="P62" i="13"/>
  <c r="O62" i="13"/>
  <c r="K62" i="13"/>
  <c r="J62" i="13"/>
  <c r="I62" i="13"/>
  <c r="H62" i="13"/>
  <c r="G62" i="13"/>
  <c r="F62" i="13"/>
  <c r="AR61" i="13"/>
  <c r="AQ61" i="13"/>
  <c r="AP61" i="13"/>
  <c r="AO61" i="13"/>
  <c r="AM61" i="13"/>
  <c r="AL61" i="13"/>
  <c r="AI61" i="13"/>
  <c r="AH61" i="13"/>
  <c r="AF61" i="13"/>
  <c r="AE61" i="13"/>
  <c r="AD61" i="13"/>
  <c r="AC61" i="13"/>
  <c r="Y61" i="13"/>
  <c r="X61" i="13"/>
  <c r="W61" i="13"/>
  <c r="V61" i="13"/>
  <c r="U61" i="13"/>
  <c r="T61" i="13"/>
  <c r="P61" i="13"/>
  <c r="O61" i="13"/>
  <c r="N61" i="13"/>
  <c r="M61" i="13"/>
  <c r="K61" i="13"/>
  <c r="J61" i="13"/>
  <c r="G61" i="13"/>
  <c r="F61" i="13"/>
  <c r="AT60" i="13"/>
  <c r="AS60" i="13"/>
  <c r="AR60" i="13"/>
  <c r="AQ60" i="13"/>
  <c r="AM60" i="13"/>
  <c r="AL60" i="13"/>
  <c r="AK60" i="13"/>
  <c r="AJ60" i="13"/>
  <c r="AI60" i="13"/>
  <c r="AH60" i="13"/>
  <c r="AD60" i="13"/>
  <c r="AC60" i="13"/>
  <c r="AB60" i="13"/>
  <c r="AA60" i="13"/>
  <c r="Y60" i="13"/>
  <c r="X60" i="13"/>
  <c r="U60" i="13"/>
  <c r="T60" i="13"/>
  <c r="R60" i="13"/>
  <c r="Q60" i="13"/>
  <c r="P60" i="13"/>
  <c r="O60" i="13"/>
  <c r="K60" i="13"/>
  <c r="J60" i="13"/>
  <c r="I60" i="13"/>
  <c r="H60" i="13"/>
  <c r="G60" i="13"/>
  <c r="F60" i="13"/>
  <c r="AR59" i="13"/>
  <c r="AQ59" i="13"/>
  <c r="AP59" i="13"/>
  <c r="AO59" i="13"/>
  <c r="AM59" i="13"/>
  <c r="AL59" i="13"/>
  <c r="AI59" i="13"/>
  <c r="AH59" i="13"/>
  <c r="AF59" i="13"/>
  <c r="AE59" i="13"/>
  <c r="AD59" i="13"/>
  <c r="AC59" i="13"/>
  <c r="Y59" i="13"/>
  <c r="X59" i="13"/>
  <c r="W59" i="13"/>
  <c r="V59" i="13"/>
  <c r="U59" i="13"/>
  <c r="T59" i="13"/>
  <c r="P59" i="13"/>
  <c r="O59" i="13"/>
  <c r="N59" i="13"/>
  <c r="M59" i="13"/>
  <c r="K59" i="13"/>
  <c r="J59" i="13"/>
  <c r="G59" i="13"/>
  <c r="F59" i="13"/>
  <c r="AT58" i="13"/>
  <c r="AS58" i="13"/>
  <c r="AR58" i="13"/>
  <c r="AQ58" i="13"/>
  <c r="AM58" i="13"/>
  <c r="AL58" i="13"/>
  <c r="AK58" i="13"/>
  <c r="AJ58" i="13"/>
  <c r="AI58" i="13"/>
  <c r="AH58" i="13"/>
  <c r="AD58" i="13"/>
  <c r="AC58" i="13"/>
  <c r="AB58" i="13"/>
  <c r="AA58" i="13"/>
  <c r="Y58" i="13"/>
  <c r="X58" i="13"/>
  <c r="U58" i="13"/>
  <c r="T58" i="13"/>
  <c r="R58" i="13"/>
  <c r="Q58" i="13"/>
  <c r="P58" i="13"/>
  <c r="O58" i="13"/>
  <c r="K58" i="13"/>
  <c r="J58" i="13"/>
  <c r="I58" i="13"/>
  <c r="H58" i="13"/>
  <c r="G58" i="13"/>
  <c r="F58" i="13"/>
  <c r="AR57" i="13"/>
  <c r="AQ57" i="13"/>
  <c r="AP57" i="13"/>
  <c r="AO57" i="13"/>
  <c r="AM57" i="13"/>
  <c r="AL57" i="13"/>
  <c r="AI57" i="13"/>
  <c r="AH57" i="13"/>
  <c r="AF57" i="13"/>
  <c r="AE57" i="13"/>
  <c r="AD57" i="13"/>
  <c r="AC57" i="13"/>
  <c r="Y57" i="13"/>
  <c r="X57" i="13"/>
  <c r="W57" i="13"/>
  <c r="V57" i="13"/>
  <c r="U57" i="13"/>
  <c r="T57" i="13"/>
  <c r="P57" i="13"/>
  <c r="O57" i="13"/>
  <c r="N57" i="13"/>
  <c r="M57" i="13"/>
  <c r="K57" i="13"/>
  <c r="J57" i="13"/>
  <c r="G57" i="13"/>
  <c r="F57" i="13"/>
  <c r="AT56" i="13"/>
  <c r="AS56" i="13"/>
  <c r="AR56" i="13"/>
  <c r="AQ56" i="13"/>
  <c r="AM56" i="13"/>
  <c r="AL56" i="13"/>
  <c r="AK56" i="13"/>
  <c r="AJ56" i="13"/>
  <c r="AI56" i="13"/>
  <c r="AH56" i="13"/>
  <c r="AD56" i="13"/>
  <c r="AC56" i="13"/>
  <c r="AB56" i="13"/>
  <c r="AA56" i="13"/>
  <c r="Y56" i="13"/>
  <c r="X56" i="13"/>
  <c r="U56" i="13"/>
  <c r="T56" i="13"/>
  <c r="R56" i="13"/>
  <c r="Q56" i="13"/>
  <c r="P56" i="13"/>
  <c r="O56" i="13"/>
  <c r="K56" i="13"/>
  <c r="J56" i="13"/>
  <c r="I56" i="13"/>
  <c r="H56" i="13"/>
  <c r="G56" i="13"/>
  <c r="F56" i="13"/>
  <c r="AR55" i="13"/>
  <c r="AQ55" i="13"/>
  <c r="AP55" i="13"/>
  <c r="AO55" i="13"/>
  <c r="AM55" i="13"/>
  <c r="AL55" i="13"/>
  <c r="AI55" i="13"/>
  <c r="AH55" i="13"/>
  <c r="AF55" i="13"/>
  <c r="AE55" i="13"/>
  <c r="AD55" i="13"/>
  <c r="AC55" i="13"/>
  <c r="Y55" i="13"/>
  <c r="X55" i="13"/>
  <c r="W55" i="13"/>
  <c r="V55" i="13"/>
  <c r="U55" i="13"/>
  <c r="T55" i="13"/>
  <c r="P55" i="13"/>
  <c r="O55" i="13"/>
  <c r="N55" i="13"/>
  <c r="M55" i="13"/>
  <c r="K55" i="13"/>
  <c r="J55" i="13"/>
  <c r="G55" i="13"/>
  <c r="F55" i="13"/>
  <c r="AT54" i="13"/>
  <c r="AS54" i="13"/>
  <c r="AR54" i="13"/>
  <c r="AQ54" i="13"/>
  <c r="AM54" i="13"/>
  <c r="AL54" i="13"/>
  <c r="AK54" i="13"/>
  <c r="AJ54" i="13"/>
  <c r="AI54" i="13"/>
  <c r="AH54" i="13"/>
  <c r="AD54" i="13"/>
  <c r="AC54" i="13"/>
  <c r="AB54" i="13"/>
  <c r="AA54" i="13"/>
  <c r="Y54" i="13"/>
  <c r="X54" i="13"/>
  <c r="U54" i="13"/>
  <c r="T54" i="13"/>
  <c r="R54" i="13"/>
  <c r="Q54" i="13"/>
  <c r="P54" i="13"/>
  <c r="O54" i="13"/>
  <c r="K54" i="13"/>
  <c r="J54" i="13"/>
  <c r="I54" i="13"/>
  <c r="H54" i="13"/>
  <c r="G54" i="13"/>
  <c r="F54" i="13"/>
  <c r="AR53" i="13"/>
  <c r="AQ53" i="13"/>
  <c r="AP53" i="13"/>
  <c r="AO53" i="13"/>
  <c r="AM53" i="13"/>
  <c r="AL53" i="13"/>
  <c r="AI53" i="13"/>
  <c r="AH53" i="13"/>
  <c r="AF53" i="13"/>
  <c r="AE53" i="13"/>
  <c r="AD53" i="13"/>
  <c r="AC53" i="13"/>
  <c r="Y53" i="13"/>
  <c r="X53" i="13"/>
  <c r="W53" i="13"/>
  <c r="V53" i="13"/>
  <c r="U53" i="13"/>
  <c r="T53" i="13"/>
  <c r="P53" i="13"/>
  <c r="O53" i="13"/>
  <c r="N53" i="13"/>
  <c r="M53" i="13"/>
  <c r="K53" i="13"/>
  <c r="J53" i="13"/>
  <c r="G53" i="13"/>
  <c r="F53" i="13"/>
  <c r="AT52" i="13"/>
  <c r="AS52" i="13"/>
  <c r="AR52" i="13"/>
  <c r="AQ52" i="13"/>
  <c r="AM52" i="13"/>
  <c r="AL52" i="13"/>
  <c r="AK52" i="13"/>
  <c r="AJ52" i="13"/>
  <c r="AI52" i="13"/>
  <c r="AH52" i="13"/>
  <c r="AD52" i="13"/>
  <c r="AC52" i="13"/>
  <c r="AB52" i="13"/>
  <c r="AA52" i="13"/>
  <c r="Y52" i="13"/>
  <c r="X52" i="13"/>
  <c r="U52" i="13"/>
  <c r="T52" i="13"/>
  <c r="R52" i="13"/>
  <c r="Q52" i="13"/>
  <c r="P52" i="13"/>
  <c r="O52" i="13"/>
  <c r="K52" i="13"/>
  <c r="J52" i="13"/>
  <c r="I52" i="13"/>
  <c r="H52" i="13"/>
  <c r="G52" i="13"/>
  <c r="F52" i="13"/>
  <c r="AR51" i="13"/>
  <c r="AQ51" i="13"/>
  <c r="AP51" i="13"/>
  <c r="AO51" i="13"/>
  <c r="AM51" i="13"/>
  <c r="AL51" i="13"/>
  <c r="AI51" i="13"/>
  <c r="AH51" i="13"/>
  <c r="AF51" i="13"/>
  <c r="AE51" i="13"/>
  <c r="AD51" i="13"/>
  <c r="AC51" i="13"/>
  <c r="Y51" i="13"/>
  <c r="X51" i="13"/>
  <c r="W51" i="13"/>
  <c r="V51" i="13"/>
  <c r="U51" i="13"/>
  <c r="T51" i="13"/>
  <c r="P51" i="13"/>
  <c r="O51" i="13"/>
  <c r="N51" i="13"/>
  <c r="M51" i="13"/>
  <c r="K51" i="13"/>
  <c r="J51" i="13"/>
  <c r="G51" i="13"/>
  <c r="F51" i="13"/>
  <c r="AT50" i="13"/>
  <c r="AS50" i="13"/>
  <c r="AR50" i="13"/>
  <c r="AQ50" i="13"/>
  <c r="AM50" i="13"/>
  <c r="AL50" i="13"/>
  <c r="AK50" i="13"/>
  <c r="AJ50" i="13"/>
  <c r="AI50" i="13"/>
  <c r="AH50" i="13"/>
  <c r="AD50" i="13"/>
  <c r="AC50" i="13"/>
  <c r="AB50" i="13"/>
  <c r="AA50" i="13"/>
  <c r="Y50" i="13"/>
  <c r="X50" i="13"/>
  <c r="U50" i="13"/>
  <c r="T50" i="13"/>
  <c r="R50" i="13"/>
  <c r="Q50" i="13"/>
  <c r="P50" i="13"/>
  <c r="O50" i="13"/>
  <c r="K50" i="13"/>
  <c r="J50" i="13"/>
  <c r="I50" i="13"/>
  <c r="H50" i="13"/>
  <c r="G50" i="13"/>
  <c r="F50" i="13"/>
  <c r="AR49" i="13"/>
  <c r="AQ49" i="13"/>
  <c r="AP49" i="13"/>
  <c r="AO49" i="13"/>
  <c r="AM49" i="13"/>
  <c r="AL49" i="13"/>
  <c r="AI49" i="13"/>
  <c r="AH49" i="13"/>
  <c r="AF49" i="13"/>
  <c r="AE49" i="13"/>
  <c r="AD49" i="13"/>
  <c r="AC49" i="13"/>
  <c r="Y49" i="13"/>
  <c r="X49" i="13"/>
  <c r="W49" i="13"/>
  <c r="V49" i="13"/>
  <c r="U49" i="13"/>
  <c r="T49" i="13"/>
  <c r="P49" i="13"/>
  <c r="O49" i="13"/>
  <c r="N49" i="13"/>
  <c r="M49" i="13"/>
  <c r="K49" i="13"/>
  <c r="J49" i="13"/>
  <c r="G49" i="13"/>
  <c r="F49" i="13"/>
  <c r="AT48" i="13"/>
  <c r="AS48" i="13"/>
  <c r="AR48" i="13"/>
  <c r="AQ48" i="13"/>
  <c r="AM48" i="13"/>
  <c r="AL48" i="13"/>
  <c r="AK48" i="13"/>
  <c r="AJ48" i="13"/>
  <c r="AI48" i="13"/>
  <c r="AH48" i="13"/>
  <c r="AD48" i="13"/>
  <c r="AC48" i="13"/>
  <c r="AB48" i="13"/>
  <c r="AA48" i="13"/>
  <c r="Y48" i="13"/>
  <c r="X48" i="13"/>
  <c r="U48" i="13"/>
  <c r="T48" i="13"/>
  <c r="R48" i="13"/>
  <c r="Q48" i="13"/>
  <c r="P48" i="13"/>
  <c r="O48" i="13"/>
  <c r="K48" i="13"/>
  <c r="J48" i="13"/>
  <c r="I48" i="13"/>
  <c r="H48" i="13"/>
  <c r="G48" i="13"/>
  <c r="F48" i="13"/>
  <c r="AR47" i="13"/>
  <c r="AQ47" i="13"/>
  <c r="AP47" i="13"/>
  <c r="AO47" i="13"/>
  <c r="AM47" i="13"/>
  <c r="AL47" i="13"/>
  <c r="AI47" i="13"/>
  <c r="AH47" i="13"/>
  <c r="AF47" i="13"/>
  <c r="AE47" i="13"/>
  <c r="AD47" i="13"/>
  <c r="AC47" i="13"/>
  <c r="Y47" i="13"/>
  <c r="X47" i="13"/>
  <c r="W47" i="13"/>
  <c r="V47" i="13"/>
  <c r="U47" i="13"/>
  <c r="T47" i="13"/>
  <c r="P47" i="13"/>
  <c r="O47" i="13"/>
  <c r="N47" i="13"/>
  <c r="M47" i="13"/>
  <c r="K47" i="13"/>
  <c r="J47" i="13"/>
  <c r="G47" i="13"/>
  <c r="F47" i="13"/>
  <c r="AT46" i="13"/>
  <c r="AS46" i="13"/>
  <c r="AR46" i="13"/>
  <c r="AQ46" i="13"/>
  <c r="AM46" i="13"/>
  <c r="AL46" i="13"/>
  <c r="AK46" i="13"/>
  <c r="AJ46" i="13"/>
  <c r="AI46" i="13"/>
  <c r="AH46" i="13"/>
  <c r="AD46" i="13"/>
  <c r="AC46" i="13"/>
  <c r="AB46" i="13"/>
  <c r="AA46" i="13"/>
  <c r="Y46" i="13"/>
  <c r="X46" i="13"/>
  <c r="U46" i="13"/>
  <c r="T46" i="13"/>
  <c r="R46" i="13"/>
  <c r="Q46" i="13"/>
  <c r="P46" i="13"/>
  <c r="O46" i="13"/>
  <c r="K46" i="13"/>
  <c r="J46" i="13"/>
  <c r="I46" i="13"/>
  <c r="H46" i="13"/>
  <c r="G46" i="13"/>
  <c r="F46" i="13"/>
  <c r="AR45" i="13"/>
  <c r="AQ45" i="13"/>
  <c r="AP45" i="13"/>
  <c r="AO45" i="13"/>
  <c r="AM45" i="13"/>
  <c r="AL45" i="13"/>
  <c r="AI45" i="13"/>
  <c r="AH45" i="13"/>
  <c r="AF45" i="13"/>
  <c r="AE45" i="13"/>
  <c r="AD45" i="13"/>
  <c r="AC45" i="13"/>
  <c r="Y45" i="13"/>
  <c r="X45" i="13"/>
  <c r="W45" i="13"/>
  <c r="V45" i="13"/>
  <c r="U45" i="13"/>
  <c r="T45" i="13"/>
  <c r="P45" i="13"/>
  <c r="O45" i="13"/>
  <c r="N45" i="13"/>
  <c r="M45" i="13"/>
  <c r="K45" i="13"/>
  <c r="J45" i="13"/>
  <c r="G45" i="13"/>
  <c r="F45" i="13"/>
  <c r="AT44" i="13"/>
  <c r="AS44" i="13"/>
  <c r="AR44" i="13"/>
  <c r="AQ44" i="13"/>
  <c r="AM44" i="13"/>
  <c r="AL44" i="13"/>
  <c r="AK44" i="13"/>
  <c r="AJ44" i="13"/>
  <c r="AI44" i="13"/>
  <c r="AH44" i="13"/>
  <c r="AD44" i="13"/>
  <c r="AC44" i="13"/>
  <c r="AB44" i="13"/>
  <c r="AA44" i="13"/>
  <c r="Y44" i="13"/>
  <c r="X44" i="13"/>
  <c r="U44" i="13"/>
  <c r="T44" i="13"/>
  <c r="R44" i="13"/>
  <c r="Q44" i="13"/>
  <c r="P44" i="13"/>
  <c r="O44" i="13"/>
  <c r="K44" i="13"/>
  <c r="J44" i="13"/>
  <c r="I44" i="13"/>
  <c r="H44" i="13"/>
  <c r="G44" i="13"/>
  <c r="F44" i="13"/>
  <c r="AR43" i="13"/>
  <c r="AQ43" i="13"/>
  <c r="AP43" i="13"/>
  <c r="AO43" i="13"/>
  <c r="AM43" i="13"/>
  <c r="AL43" i="13"/>
  <c r="AI43" i="13"/>
  <c r="AH43" i="13"/>
  <c r="AF43" i="13"/>
  <c r="AE43" i="13"/>
  <c r="AD43" i="13"/>
  <c r="AC43" i="13"/>
  <c r="Y43" i="13"/>
  <c r="X43" i="13"/>
  <c r="W43" i="13"/>
  <c r="V43" i="13"/>
  <c r="U43" i="13"/>
  <c r="T43" i="13"/>
  <c r="P43" i="13"/>
  <c r="O43" i="13"/>
  <c r="N43" i="13"/>
  <c r="M43" i="13"/>
  <c r="K43" i="13"/>
  <c r="J43" i="13"/>
  <c r="G43" i="13"/>
  <c r="F43" i="13"/>
  <c r="AT42" i="13"/>
  <c r="AS42" i="13"/>
  <c r="AR42" i="13"/>
  <c r="AQ42" i="13"/>
  <c r="AM42" i="13"/>
  <c r="AL42" i="13"/>
  <c r="AK42" i="13"/>
  <c r="AJ42" i="13"/>
  <c r="AI42" i="13"/>
  <c r="AH42" i="13"/>
  <c r="AD42" i="13"/>
  <c r="AC42" i="13"/>
  <c r="AB42" i="13"/>
  <c r="AA42" i="13"/>
  <c r="Y42" i="13"/>
  <c r="X42" i="13"/>
  <c r="U42" i="13"/>
  <c r="T42" i="13"/>
  <c r="R42" i="13"/>
  <c r="Q42" i="13"/>
  <c r="P42" i="13"/>
  <c r="O42" i="13"/>
  <c r="K42" i="13"/>
  <c r="J42" i="13"/>
  <c r="I42" i="13"/>
  <c r="H42" i="13"/>
  <c r="G42" i="13"/>
  <c r="F42" i="13"/>
  <c r="AR41" i="13"/>
  <c r="AQ41" i="13"/>
  <c r="AP41" i="13"/>
  <c r="AO41" i="13"/>
  <c r="AM41" i="13"/>
  <c r="AL41" i="13"/>
  <c r="AI41" i="13"/>
  <c r="AH41" i="13"/>
  <c r="AF41" i="13"/>
  <c r="AE41" i="13"/>
  <c r="AD41" i="13"/>
  <c r="AC41" i="13"/>
  <c r="Y41" i="13"/>
  <c r="X41" i="13"/>
  <c r="W41" i="13"/>
  <c r="V41" i="13"/>
  <c r="U41" i="13"/>
  <c r="T41" i="13"/>
  <c r="P41" i="13"/>
  <c r="O41" i="13"/>
  <c r="N41" i="13"/>
  <c r="M41" i="13"/>
  <c r="K41" i="13"/>
  <c r="J41" i="13"/>
  <c r="G41" i="13"/>
  <c r="F41" i="13"/>
  <c r="AT40" i="13"/>
  <c r="AS40" i="13"/>
  <c r="AR40" i="13"/>
  <c r="AQ40" i="13"/>
  <c r="AM40" i="13"/>
  <c r="AL40" i="13"/>
  <c r="AK40" i="13"/>
  <c r="AJ40" i="13"/>
  <c r="AI40" i="13"/>
  <c r="AH40" i="13"/>
  <c r="AD40" i="13"/>
  <c r="AC40" i="13"/>
  <c r="AB40" i="13"/>
  <c r="AA40" i="13"/>
  <c r="Y40" i="13"/>
  <c r="X40" i="13"/>
  <c r="U40" i="13"/>
  <c r="T40" i="13"/>
  <c r="R40" i="13"/>
  <c r="Q40" i="13"/>
  <c r="P40" i="13"/>
  <c r="O40" i="13"/>
  <c r="K40" i="13"/>
  <c r="J40" i="13"/>
  <c r="I40" i="13"/>
  <c r="H40" i="13"/>
  <c r="G40" i="13"/>
  <c r="F40" i="13"/>
  <c r="AR39" i="13"/>
  <c r="AQ39" i="13"/>
  <c r="AP39" i="13"/>
  <c r="AO39" i="13"/>
  <c r="AM39" i="13"/>
  <c r="AL39" i="13"/>
  <c r="AI39" i="13"/>
  <c r="AH39" i="13"/>
  <c r="AF39" i="13"/>
  <c r="AE39" i="13"/>
  <c r="AD39" i="13"/>
  <c r="AC39" i="13"/>
  <c r="Y39" i="13"/>
  <c r="X39" i="13"/>
  <c r="W39" i="13"/>
  <c r="V39" i="13"/>
  <c r="U39" i="13"/>
  <c r="T39" i="13"/>
  <c r="P39" i="13"/>
  <c r="O39" i="13"/>
  <c r="N39" i="13"/>
  <c r="M39" i="13"/>
  <c r="K39" i="13"/>
  <c r="J39" i="13"/>
  <c r="G39" i="13"/>
  <c r="F39" i="13"/>
  <c r="AT38" i="13"/>
  <c r="AS38" i="13"/>
  <c r="AR38" i="13"/>
  <c r="AQ38" i="13"/>
  <c r="AM38" i="13"/>
  <c r="AL38" i="13"/>
  <c r="AK38" i="13"/>
  <c r="AJ38" i="13"/>
  <c r="AI38" i="13"/>
  <c r="AH38" i="13"/>
  <c r="AD38" i="13"/>
  <c r="AC38" i="13"/>
  <c r="AB38" i="13"/>
  <c r="AA38" i="13"/>
  <c r="Y38" i="13"/>
  <c r="X38" i="13"/>
  <c r="U38" i="13"/>
  <c r="T38" i="13"/>
  <c r="R38" i="13"/>
  <c r="Q38" i="13"/>
  <c r="P38" i="13"/>
  <c r="O38" i="13"/>
  <c r="K38" i="13"/>
  <c r="J38" i="13"/>
  <c r="I38" i="13"/>
  <c r="H38" i="13"/>
  <c r="G38" i="13"/>
  <c r="F38" i="13"/>
  <c r="AR37" i="13"/>
  <c r="AQ37" i="13"/>
  <c r="AP37" i="13"/>
  <c r="AO37" i="13"/>
  <c r="AM37" i="13"/>
  <c r="AL37" i="13"/>
  <c r="AI37" i="13"/>
  <c r="AH37" i="13"/>
  <c r="AF37" i="13"/>
  <c r="AE37" i="13"/>
  <c r="AD37" i="13"/>
  <c r="AC37" i="13"/>
  <c r="Y37" i="13"/>
  <c r="X37" i="13"/>
  <c r="W37" i="13"/>
  <c r="V37" i="13"/>
  <c r="U37" i="13"/>
  <c r="T37" i="13"/>
  <c r="P37" i="13"/>
  <c r="O37" i="13"/>
  <c r="N37" i="13"/>
  <c r="M37" i="13"/>
  <c r="K37" i="13"/>
  <c r="J37" i="13"/>
  <c r="G37" i="13"/>
  <c r="F37" i="13"/>
  <c r="AT36" i="13"/>
  <c r="AS36" i="13"/>
  <c r="AR36" i="13"/>
  <c r="AQ36" i="13"/>
  <c r="AM36" i="13"/>
  <c r="AL36" i="13"/>
  <c r="AK36" i="13"/>
  <c r="AJ36" i="13"/>
  <c r="AI36" i="13"/>
  <c r="AH36" i="13"/>
  <c r="AD36" i="13"/>
  <c r="AC36" i="13"/>
  <c r="AB36" i="13"/>
  <c r="AA36" i="13"/>
  <c r="Y36" i="13"/>
  <c r="X36" i="13"/>
  <c r="U36" i="13"/>
  <c r="T36" i="13"/>
  <c r="R36" i="13"/>
  <c r="Q36" i="13"/>
  <c r="P36" i="13"/>
  <c r="O36" i="13"/>
  <c r="K36" i="13"/>
  <c r="J36" i="13"/>
  <c r="I36" i="13"/>
  <c r="H36" i="13"/>
  <c r="G36" i="13"/>
  <c r="F36" i="13"/>
  <c r="AR35" i="13"/>
  <c r="AQ35" i="13"/>
  <c r="AP35" i="13"/>
  <c r="AO35" i="13"/>
  <c r="AM35" i="13"/>
  <c r="AL35" i="13"/>
  <c r="AI35" i="13"/>
  <c r="AH35" i="13"/>
  <c r="AF35" i="13"/>
  <c r="AE35" i="13"/>
  <c r="AD35" i="13"/>
  <c r="AC35" i="13"/>
  <c r="Y35" i="13"/>
  <c r="X35" i="13"/>
  <c r="W35" i="13"/>
  <c r="V35" i="13"/>
  <c r="U35" i="13"/>
  <c r="T35" i="13"/>
  <c r="P35" i="13"/>
  <c r="O35" i="13"/>
  <c r="N35" i="13"/>
  <c r="M35" i="13"/>
  <c r="K35" i="13"/>
  <c r="J35" i="13"/>
  <c r="G35" i="13"/>
  <c r="F35" i="13"/>
  <c r="AT34" i="13"/>
  <c r="AS34" i="13"/>
  <c r="AR34" i="13"/>
  <c r="AQ34" i="13"/>
  <c r="AM34" i="13"/>
  <c r="AL34" i="13"/>
  <c r="AK34" i="13"/>
  <c r="AJ34" i="13"/>
  <c r="AI34" i="13"/>
  <c r="AH34" i="13"/>
  <c r="AD34" i="13"/>
  <c r="AC34" i="13"/>
  <c r="AB34" i="13"/>
  <c r="AA34" i="13"/>
  <c r="Y34" i="13"/>
  <c r="X34" i="13"/>
  <c r="U34" i="13"/>
  <c r="T34" i="13"/>
  <c r="R34" i="13"/>
  <c r="Q34" i="13"/>
  <c r="P34" i="13"/>
  <c r="O34" i="13"/>
  <c r="K34" i="13"/>
  <c r="J34" i="13"/>
  <c r="I34" i="13"/>
  <c r="H34" i="13"/>
  <c r="G34" i="13"/>
  <c r="F34" i="13"/>
  <c r="AR33" i="13"/>
  <c r="AQ33" i="13"/>
  <c r="AP33" i="13"/>
  <c r="AO33" i="13"/>
  <c r="AM33" i="13"/>
  <c r="AL33" i="13"/>
  <c r="AI33" i="13"/>
  <c r="AH33" i="13"/>
  <c r="AF33" i="13"/>
  <c r="AE33" i="13"/>
  <c r="AD33" i="13"/>
  <c r="AC33" i="13"/>
  <c r="Y33" i="13"/>
  <c r="X33" i="13"/>
  <c r="W33" i="13"/>
  <c r="V33" i="13"/>
  <c r="U33" i="13"/>
  <c r="T33" i="13"/>
  <c r="P33" i="13"/>
  <c r="O33" i="13"/>
  <c r="N33" i="13"/>
  <c r="M33" i="13"/>
  <c r="K33" i="13"/>
  <c r="J33" i="13"/>
  <c r="G33" i="13"/>
  <c r="F33" i="13"/>
  <c r="AT32" i="13"/>
  <c r="AS32" i="13"/>
  <c r="AR32" i="13"/>
  <c r="AQ32" i="13"/>
  <c r="AM32" i="13"/>
  <c r="AL32" i="13"/>
  <c r="AK32" i="13"/>
  <c r="AJ32" i="13"/>
  <c r="AI32" i="13"/>
  <c r="AH32" i="13"/>
  <c r="AD32" i="13"/>
  <c r="AC32" i="13"/>
  <c r="AB32" i="13"/>
  <c r="AA32" i="13"/>
  <c r="Y32" i="13"/>
  <c r="X32" i="13"/>
  <c r="U32" i="13"/>
  <c r="T32" i="13"/>
  <c r="R32" i="13"/>
  <c r="Q32" i="13"/>
  <c r="P32" i="13"/>
  <c r="O32" i="13"/>
  <c r="K32" i="13"/>
  <c r="J32" i="13"/>
  <c r="I32" i="13"/>
  <c r="H32" i="13"/>
  <c r="G32" i="13"/>
  <c r="F32" i="13"/>
  <c r="AR31" i="13"/>
  <c r="AQ31" i="13"/>
  <c r="AP31" i="13"/>
  <c r="AO31" i="13"/>
  <c r="AM31" i="13"/>
  <c r="AL31" i="13"/>
  <c r="AI31" i="13"/>
  <c r="AH31" i="13"/>
  <c r="AF31" i="13"/>
  <c r="AE31" i="13"/>
  <c r="AD31" i="13"/>
  <c r="AC31" i="13"/>
  <c r="Y31" i="13"/>
  <c r="X31" i="13"/>
  <c r="W31" i="13"/>
  <c r="V31" i="13"/>
  <c r="U31" i="13"/>
  <c r="T31" i="13"/>
  <c r="P31" i="13"/>
  <c r="O31" i="13"/>
  <c r="N31" i="13"/>
  <c r="M31" i="13"/>
  <c r="K31" i="13"/>
  <c r="J31" i="13"/>
  <c r="G31" i="13"/>
  <c r="F31" i="13"/>
  <c r="AT30" i="13"/>
  <c r="AS30" i="13"/>
  <c r="AR30" i="13"/>
  <c r="AQ30" i="13"/>
  <c r="AM30" i="13"/>
  <c r="AL30" i="13"/>
  <c r="AK30" i="13"/>
  <c r="AJ30" i="13"/>
  <c r="AI30" i="13"/>
  <c r="AH30" i="13"/>
  <c r="AD30" i="13"/>
  <c r="AC30" i="13"/>
  <c r="AB30" i="13"/>
  <c r="AA30" i="13"/>
  <c r="Y30" i="13"/>
  <c r="X30" i="13"/>
  <c r="U30" i="13"/>
  <c r="T30" i="13"/>
  <c r="R30" i="13"/>
  <c r="Q30" i="13"/>
  <c r="P30" i="13"/>
  <c r="O30" i="13"/>
  <c r="K30" i="13"/>
  <c r="J30" i="13"/>
  <c r="I30" i="13"/>
  <c r="H30" i="13"/>
  <c r="G30" i="13"/>
  <c r="F30" i="13"/>
  <c r="AR29" i="13"/>
  <c r="AQ29" i="13"/>
  <c r="AP29" i="13"/>
  <c r="AO29" i="13"/>
  <c r="AM29" i="13"/>
  <c r="AL29" i="13"/>
  <c r="AI29" i="13"/>
  <c r="AH29" i="13"/>
  <c r="AF29" i="13"/>
  <c r="AE29" i="13"/>
  <c r="AD29" i="13"/>
  <c r="AC29" i="13"/>
  <c r="Y29" i="13"/>
  <c r="X29" i="13"/>
  <c r="W29" i="13"/>
  <c r="V29" i="13"/>
  <c r="U29" i="13"/>
  <c r="T29" i="13"/>
  <c r="P29" i="13"/>
  <c r="O29" i="13"/>
  <c r="N29" i="13"/>
  <c r="M29" i="13"/>
  <c r="K29" i="13"/>
  <c r="J29" i="13"/>
  <c r="G29" i="13"/>
  <c r="F29" i="13"/>
  <c r="AT28" i="13"/>
  <c r="AS28" i="13"/>
  <c r="AR28" i="13"/>
  <c r="AQ28" i="13"/>
  <c r="AM28" i="13"/>
  <c r="AL28" i="13"/>
  <c r="AK28" i="13"/>
  <c r="AJ28" i="13"/>
  <c r="AI28" i="13"/>
  <c r="AH28" i="13"/>
  <c r="AD28" i="13"/>
  <c r="AC28" i="13"/>
  <c r="AB28" i="13"/>
  <c r="AA28" i="13"/>
  <c r="Y28" i="13"/>
  <c r="X28" i="13"/>
  <c r="U28" i="13"/>
  <c r="T28" i="13"/>
  <c r="R28" i="13"/>
  <c r="Q28" i="13"/>
  <c r="P28" i="13"/>
  <c r="O28" i="13"/>
  <c r="K28" i="13"/>
  <c r="J28" i="13"/>
  <c r="I28" i="13"/>
  <c r="H28" i="13"/>
  <c r="G28" i="13"/>
  <c r="F28" i="13"/>
  <c r="AR27" i="13"/>
  <c r="AQ27" i="13"/>
  <c r="AP27" i="13"/>
  <c r="AO27" i="13"/>
  <c r="AM27" i="13"/>
  <c r="AL27" i="13"/>
  <c r="AI27" i="13"/>
  <c r="AH27" i="13"/>
  <c r="AF27" i="13"/>
  <c r="AE27" i="13"/>
  <c r="AD27" i="13"/>
  <c r="AC27" i="13"/>
  <c r="Y27" i="13"/>
  <c r="X27" i="13"/>
  <c r="W27" i="13"/>
  <c r="V27" i="13"/>
  <c r="U27" i="13"/>
  <c r="T27" i="13"/>
  <c r="P27" i="13"/>
  <c r="O27" i="13"/>
  <c r="N27" i="13"/>
  <c r="M27" i="13"/>
  <c r="K27" i="13"/>
  <c r="J27" i="13"/>
  <c r="G27" i="13"/>
  <c r="F27" i="13"/>
  <c r="AT26" i="13"/>
  <c r="AS26" i="13"/>
  <c r="AR26" i="13"/>
  <c r="AQ26" i="13"/>
  <c r="AM26" i="13"/>
  <c r="AL26" i="13"/>
  <c r="AK26" i="13"/>
  <c r="AJ26" i="13"/>
  <c r="AI26" i="13"/>
  <c r="AH26" i="13"/>
  <c r="AD26" i="13"/>
  <c r="AC26" i="13"/>
  <c r="AB26" i="13"/>
  <c r="AA26" i="13"/>
  <c r="Y26" i="13"/>
  <c r="X26" i="13"/>
  <c r="U26" i="13"/>
  <c r="T26" i="13"/>
  <c r="R26" i="13"/>
  <c r="Q26" i="13"/>
  <c r="P26" i="13"/>
  <c r="O26" i="13"/>
  <c r="K26" i="13"/>
  <c r="J26" i="13"/>
  <c r="I26" i="13"/>
  <c r="H26" i="13"/>
  <c r="G26" i="13"/>
  <c r="F26" i="13"/>
  <c r="AR25" i="13"/>
  <c r="AQ25" i="13"/>
  <c r="AP25" i="13"/>
  <c r="AO25" i="13"/>
  <c r="AM25" i="13"/>
  <c r="AL25" i="13"/>
  <c r="AI25" i="13"/>
  <c r="AH25" i="13"/>
  <c r="AF25" i="13"/>
  <c r="AE25" i="13"/>
  <c r="AD25" i="13"/>
  <c r="AC25" i="13"/>
  <c r="Y25" i="13"/>
  <c r="X25" i="13"/>
  <c r="W25" i="13"/>
  <c r="V25" i="13"/>
  <c r="U25" i="13"/>
  <c r="T25" i="13"/>
  <c r="P25" i="13"/>
  <c r="O25" i="13"/>
  <c r="N25" i="13"/>
  <c r="M25" i="13"/>
  <c r="K25" i="13"/>
  <c r="J25" i="13"/>
  <c r="G25" i="13"/>
  <c r="F25" i="13"/>
  <c r="AT24" i="13"/>
  <c r="AS24" i="13"/>
  <c r="AR24" i="13"/>
  <c r="AQ24" i="13"/>
  <c r="AM24" i="13"/>
  <c r="AL24" i="13"/>
  <c r="AK24" i="13"/>
  <c r="AJ24" i="13"/>
  <c r="AI24" i="13"/>
  <c r="AH24" i="13"/>
  <c r="AD24" i="13"/>
  <c r="AC24" i="13"/>
  <c r="AB24" i="13"/>
  <c r="AA24" i="13"/>
  <c r="Y24" i="13"/>
  <c r="X24" i="13"/>
  <c r="U24" i="13"/>
  <c r="T24" i="13"/>
  <c r="R24" i="13"/>
  <c r="Q24" i="13"/>
  <c r="P24" i="13"/>
  <c r="O24" i="13"/>
  <c r="K24" i="13"/>
  <c r="J24" i="13"/>
  <c r="I24" i="13"/>
  <c r="H24" i="13"/>
  <c r="G24" i="13"/>
  <c r="F24" i="13"/>
  <c r="AR23" i="13"/>
  <c r="AQ23" i="13"/>
  <c r="AP23" i="13"/>
  <c r="AO23" i="13"/>
  <c r="AM23" i="13"/>
  <c r="AL23" i="13"/>
  <c r="AI23" i="13"/>
  <c r="AH23" i="13"/>
  <c r="AF23" i="13"/>
  <c r="AE23" i="13"/>
  <c r="AD23" i="13"/>
  <c r="AC23" i="13"/>
  <c r="Y23" i="13"/>
  <c r="X23" i="13"/>
  <c r="W23" i="13"/>
  <c r="V23" i="13"/>
  <c r="U23" i="13"/>
  <c r="T23" i="13"/>
  <c r="P23" i="13"/>
  <c r="O23" i="13"/>
  <c r="N23" i="13"/>
  <c r="M23" i="13"/>
  <c r="K23" i="13"/>
  <c r="J23" i="13"/>
  <c r="G23" i="13"/>
  <c r="F23" i="13"/>
  <c r="AT22" i="13"/>
  <c r="AS22" i="13"/>
  <c r="AR22" i="13"/>
  <c r="AQ22" i="13"/>
  <c r="AM22" i="13"/>
  <c r="AL22" i="13"/>
  <c r="AK22" i="13"/>
  <c r="AJ22" i="13"/>
  <c r="AI22" i="13"/>
  <c r="AH22" i="13"/>
  <c r="AD22" i="13"/>
  <c r="AC22" i="13"/>
  <c r="AB22" i="13"/>
  <c r="AA22" i="13"/>
  <c r="Y22" i="13"/>
  <c r="X22" i="13"/>
  <c r="U22" i="13"/>
  <c r="T22" i="13"/>
  <c r="R22" i="13"/>
  <c r="Q22" i="13"/>
  <c r="P22" i="13"/>
  <c r="O22" i="13"/>
  <c r="K22" i="13"/>
  <c r="J22" i="13"/>
  <c r="I22" i="13"/>
  <c r="H22" i="13"/>
  <c r="G22" i="13"/>
  <c r="F22" i="13"/>
  <c r="AR21" i="13"/>
  <c r="AQ21" i="13"/>
  <c r="AP21" i="13"/>
  <c r="AO21" i="13"/>
  <c r="AM21" i="13"/>
  <c r="AL21" i="13"/>
  <c r="AI21" i="13"/>
  <c r="AH21" i="13"/>
  <c r="AF21" i="13"/>
  <c r="AE21" i="13"/>
  <c r="AD21" i="13"/>
  <c r="AC21" i="13"/>
  <c r="Y21" i="13"/>
  <c r="X21" i="13"/>
  <c r="W21" i="13"/>
  <c r="V21" i="13"/>
  <c r="U21" i="13"/>
  <c r="T21" i="13"/>
  <c r="P21" i="13"/>
  <c r="O21" i="13"/>
  <c r="N21" i="13"/>
  <c r="M21" i="13"/>
  <c r="K21" i="13"/>
  <c r="J21" i="13"/>
  <c r="G21" i="13"/>
  <c r="F21" i="13"/>
  <c r="AT20" i="13"/>
  <c r="AS20" i="13"/>
  <c r="AR20" i="13"/>
  <c r="AQ20" i="13"/>
  <c r="AM20" i="13"/>
  <c r="AL20" i="13"/>
  <c r="AK20" i="13"/>
  <c r="AJ20" i="13"/>
  <c r="AI20" i="13"/>
  <c r="AH20" i="13"/>
  <c r="AD20" i="13"/>
  <c r="AC20" i="13"/>
  <c r="AB20" i="13"/>
  <c r="AA20" i="13"/>
  <c r="Y20" i="13"/>
  <c r="X20" i="13"/>
  <c r="U20" i="13"/>
  <c r="T20" i="13"/>
  <c r="R20" i="13"/>
  <c r="Q20" i="13"/>
  <c r="P20" i="13"/>
  <c r="O20" i="13"/>
  <c r="K20" i="13"/>
  <c r="J20" i="13"/>
  <c r="I20" i="13"/>
  <c r="H20" i="13"/>
  <c r="G20" i="13"/>
  <c r="F20" i="13"/>
  <c r="AR19" i="13"/>
  <c r="AQ19" i="13"/>
  <c r="AP19" i="13"/>
  <c r="AO19" i="13"/>
  <c r="AM19" i="13"/>
  <c r="AL19" i="13"/>
  <c r="AI19" i="13"/>
  <c r="AH19" i="13"/>
  <c r="AF19" i="13"/>
  <c r="AE19" i="13"/>
  <c r="AD19" i="13"/>
  <c r="AC19" i="13"/>
  <c r="Y19" i="13"/>
  <c r="X19" i="13"/>
  <c r="W19" i="13"/>
  <c r="V19" i="13"/>
  <c r="U19" i="13"/>
  <c r="T19" i="13"/>
  <c r="P19" i="13"/>
  <c r="O19" i="13"/>
  <c r="N19" i="13"/>
  <c r="M19" i="13"/>
  <c r="K19" i="13"/>
  <c r="J19" i="13"/>
  <c r="G19" i="13"/>
  <c r="F19" i="13"/>
  <c r="AT18" i="13"/>
  <c r="AS18" i="13"/>
  <c r="AR18" i="13"/>
  <c r="AQ18" i="13"/>
  <c r="AM18" i="13"/>
  <c r="AL18" i="13"/>
  <c r="AK18" i="13"/>
  <c r="AJ18" i="13"/>
  <c r="AI18" i="13"/>
  <c r="AH18" i="13"/>
  <c r="AD18" i="13"/>
  <c r="AC18" i="13"/>
  <c r="AB18" i="13"/>
  <c r="AA18" i="13"/>
  <c r="Y18" i="13"/>
  <c r="X18" i="13"/>
  <c r="U18" i="13"/>
  <c r="T18" i="13"/>
  <c r="R18" i="13"/>
  <c r="Q18" i="13"/>
  <c r="P18" i="13"/>
  <c r="O18" i="13"/>
  <c r="K18" i="13"/>
  <c r="J18" i="13"/>
  <c r="I18" i="13"/>
  <c r="H18" i="13"/>
  <c r="G18" i="13"/>
  <c r="F18" i="13"/>
  <c r="AR17" i="13"/>
  <c r="AQ17" i="13"/>
  <c r="AP17" i="13"/>
  <c r="AO17" i="13"/>
  <c r="AM17" i="13"/>
  <c r="AL17" i="13"/>
  <c r="AI17" i="13"/>
  <c r="AH17" i="13"/>
  <c r="AF17" i="13"/>
  <c r="AE17" i="13"/>
  <c r="AD17" i="13"/>
  <c r="AC17" i="13"/>
  <c r="Y17" i="13"/>
  <c r="X17" i="13"/>
  <c r="W17" i="13"/>
  <c r="V17" i="13"/>
  <c r="U17" i="13"/>
  <c r="T17" i="13"/>
  <c r="P17" i="13"/>
  <c r="O17" i="13"/>
  <c r="N17" i="13"/>
  <c r="M17" i="13"/>
  <c r="K17" i="13"/>
  <c r="J17" i="13"/>
  <c r="G17" i="13"/>
  <c r="F17" i="13"/>
  <c r="AT16" i="13"/>
  <c r="AS16" i="13"/>
  <c r="AR16" i="13"/>
  <c r="AQ16" i="13"/>
  <c r="AM16" i="13"/>
  <c r="AL16" i="13"/>
  <c r="AK16" i="13"/>
  <c r="AJ16" i="13"/>
  <c r="AI16" i="13"/>
  <c r="AH16" i="13"/>
  <c r="AD16" i="13"/>
  <c r="AC16" i="13"/>
  <c r="AB16" i="13"/>
  <c r="AA16" i="13"/>
  <c r="Y16" i="13"/>
  <c r="X16" i="13"/>
  <c r="U16" i="13"/>
  <c r="T16" i="13"/>
  <c r="R16" i="13"/>
  <c r="Q16" i="13"/>
  <c r="P16" i="13"/>
  <c r="O16" i="13"/>
  <c r="K16" i="13"/>
  <c r="J16" i="13"/>
  <c r="I16" i="13"/>
  <c r="H16" i="13"/>
  <c r="G16" i="13"/>
  <c r="F16" i="13"/>
  <c r="AR15" i="13"/>
  <c r="AQ15" i="13"/>
  <c r="AP15" i="13"/>
  <c r="AO15" i="13"/>
  <c r="AM15" i="13"/>
  <c r="AL15" i="13"/>
  <c r="AI15" i="13"/>
  <c r="AH15" i="13"/>
  <c r="AF15" i="13"/>
  <c r="AE15" i="13"/>
  <c r="AD15" i="13"/>
  <c r="AC15" i="13"/>
  <c r="Y15" i="13"/>
  <c r="X15" i="13"/>
  <c r="W15" i="13"/>
  <c r="V15" i="13"/>
  <c r="U15" i="13"/>
  <c r="T15" i="13"/>
  <c r="P15" i="13"/>
  <c r="O15" i="13"/>
  <c r="N15" i="13"/>
  <c r="M15" i="13"/>
  <c r="K15" i="13"/>
  <c r="J15" i="13"/>
  <c r="G15" i="13"/>
  <c r="F15" i="13"/>
  <c r="AT14" i="13"/>
  <c r="AS14" i="13"/>
  <c r="AR14" i="13"/>
  <c r="AQ14" i="13"/>
  <c r="AM14" i="13"/>
  <c r="AL14" i="13"/>
  <c r="AK14" i="13"/>
  <c r="AJ14" i="13"/>
  <c r="AI14" i="13"/>
  <c r="AH14" i="13"/>
  <c r="AD14" i="13"/>
  <c r="AC14" i="13"/>
  <c r="AB14" i="13"/>
  <c r="AA14" i="13"/>
  <c r="Y14" i="13"/>
  <c r="X14" i="13"/>
  <c r="U14" i="13"/>
  <c r="T14" i="13"/>
  <c r="R14" i="13"/>
  <c r="Q14" i="13"/>
  <c r="P14" i="13"/>
  <c r="O14" i="13"/>
  <c r="K14" i="13"/>
  <c r="J14" i="13"/>
  <c r="I14" i="13"/>
  <c r="H14" i="13"/>
  <c r="G14" i="13"/>
  <c r="F14" i="13"/>
  <c r="AR13" i="13"/>
  <c r="AQ13" i="13"/>
  <c r="AP13" i="13"/>
  <c r="AO13" i="13"/>
  <c r="AM13" i="13"/>
  <c r="AL13" i="13"/>
  <c r="AI13" i="13"/>
  <c r="AH13" i="13"/>
  <c r="AF13" i="13"/>
  <c r="AE13" i="13"/>
  <c r="AD13" i="13"/>
  <c r="AC13" i="13"/>
  <c r="Y13" i="13"/>
  <c r="X13" i="13"/>
  <c r="W13" i="13"/>
  <c r="V13" i="13"/>
  <c r="U13" i="13"/>
  <c r="T13" i="13"/>
  <c r="P13" i="13"/>
  <c r="O13" i="13"/>
  <c r="N13" i="13"/>
  <c r="M13" i="13"/>
  <c r="K13" i="13"/>
  <c r="J13" i="13"/>
  <c r="G13" i="13"/>
  <c r="F13" i="13"/>
  <c r="AS12" i="13"/>
  <c r="AR12" i="13"/>
  <c r="AQ12" i="13"/>
  <c r="AM12" i="13"/>
  <c r="AL12" i="13"/>
  <c r="AK12" i="13"/>
  <c r="AJ12" i="13"/>
  <c r="AI12" i="13"/>
  <c r="AH12" i="13"/>
  <c r="AD12" i="13"/>
  <c r="AC12" i="13"/>
  <c r="AA12" i="13"/>
  <c r="Y12" i="13"/>
  <c r="X12" i="13"/>
  <c r="W12" i="13"/>
  <c r="U12" i="13"/>
  <c r="T12" i="13"/>
  <c r="R12" i="13"/>
  <c r="Q12" i="13"/>
  <c r="P12" i="13"/>
  <c r="O12" i="13"/>
  <c r="N12" i="13"/>
  <c r="K12" i="13"/>
  <c r="J12" i="13"/>
  <c r="H12" i="13"/>
  <c r="G12" i="13"/>
  <c r="F12" i="13"/>
  <c r="AT11" i="13"/>
  <c r="AR11" i="13"/>
  <c r="AQ11" i="13"/>
  <c r="AP11" i="13"/>
  <c r="AO11" i="13"/>
  <c r="AM11" i="13"/>
  <c r="AL11" i="13"/>
  <c r="AK11" i="13"/>
  <c r="AI11" i="13"/>
  <c r="AH11" i="13"/>
  <c r="AE11" i="13"/>
  <c r="AD11" i="13"/>
  <c r="AC11" i="13"/>
  <c r="AB11" i="13"/>
  <c r="Y11" i="13"/>
  <c r="X11" i="13"/>
  <c r="W11" i="13"/>
  <c r="V11" i="13"/>
  <c r="U11" i="13"/>
  <c r="T11" i="13"/>
  <c r="R11" i="13"/>
  <c r="P11" i="13"/>
  <c r="O11" i="13"/>
  <c r="N11" i="13"/>
  <c r="M11" i="13"/>
  <c r="K11" i="13"/>
  <c r="J11" i="13"/>
  <c r="I11" i="13"/>
  <c r="G11" i="13"/>
  <c r="F11" i="13"/>
  <c r="AT10" i="13"/>
  <c r="AS10" i="13"/>
  <c r="AR10" i="13"/>
  <c r="AQ10" i="13"/>
  <c r="AP10" i="13"/>
  <c r="AM10" i="13"/>
  <c r="AL10" i="13"/>
  <c r="AJ10" i="13"/>
  <c r="AI10" i="13"/>
  <c r="AF10" i="13"/>
  <c r="AD10" i="13"/>
  <c r="AC10" i="13"/>
  <c r="AB10" i="13"/>
  <c r="AA10" i="13"/>
  <c r="Y10" i="13"/>
  <c r="X10" i="13"/>
  <c r="W10" i="13"/>
  <c r="U10" i="13"/>
  <c r="Q10" i="13"/>
  <c r="P10" i="13"/>
  <c r="O10" i="13"/>
  <c r="N10" i="13"/>
  <c r="K10" i="13"/>
  <c r="J10" i="13"/>
  <c r="I10" i="13"/>
  <c r="H10" i="13"/>
  <c r="G10" i="13"/>
  <c r="AO10" i="12"/>
  <c r="AQ10" i="12"/>
  <c r="AR10" i="12"/>
  <c r="AT10" i="12"/>
  <c r="AO11" i="12"/>
  <c r="AP11" i="12"/>
  <c r="AQ11" i="12"/>
  <c r="AS11" i="12"/>
  <c r="AT11" i="12"/>
  <c r="AO12" i="12"/>
  <c r="AP12" i="12"/>
  <c r="AQ12" i="12"/>
  <c r="AR12" i="12"/>
  <c r="AS12" i="12"/>
  <c r="AO13" i="12"/>
  <c r="AP13" i="12"/>
  <c r="AQ13" i="12"/>
  <c r="AR13" i="12"/>
  <c r="AS13" i="12"/>
  <c r="AT13" i="12"/>
  <c r="AO14" i="12"/>
  <c r="AQ14" i="12"/>
  <c r="AR14" i="12"/>
  <c r="AT14" i="12"/>
  <c r="AO15" i="12"/>
  <c r="AP15" i="12"/>
  <c r="AQ15" i="12"/>
  <c r="AS15" i="12"/>
  <c r="AT15" i="12"/>
  <c r="AO16" i="12"/>
  <c r="AP16" i="12"/>
  <c r="AQ16" i="12"/>
  <c r="AR16" i="12"/>
  <c r="AS16" i="12"/>
  <c r="AO17" i="12"/>
  <c r="AP17" i="12"/>
  <c r="AR17" i="12"/>
  <c r="AS17" i="12"/>
  <c r="AT17" i="12"/>
  <c r="AO18" i="12"/>
  <c r="AQ18" i="12"/>
  <c r="AR18" i="12"/>
  <c r="AS18" i="12"/>
  <c r="AT18" i="12"/>
  <c r="AO19" i="12"/>
  <c r="AP19" i="12"/>
  <c r="AQ19" i="12"/>
  <c r="AS19" i="12"/>
  <c r="AT19" i="12"/>
  <c r="AO20" i="12"/>
  <c r="AP20" i="12"/>
  <c r="AQ20" i="12"/>
  <c r="AR20" i="12"/>
  <c r="AS20" i="12"/>
  <c r="AO21" i="12"/>
  <c r="AP21" i="12"/>
  <c r="AQ21" i="12"/>
  <c r="AR21" i="12"/>
  <c r="AS21" i="12"/>
  <c r="AT21" i="12"/>
  <c r="AO22" i="12"/>
  <c r="AQ22" i="12"/>
  <c r="AR22" i="12"/>
  <c r="AS22" i="12"/>
  <c r="AT22" i="12"/>
  <c r="AO23" i="12"/>
  <c r="AP23" i="12"/>
  <c r="AQ23" i="12"/>
  <c r="AS23" i="12"/>
  <c r="AT23" i="12"/>
  <c r="AO24" i="12"/>
  <c r="AP24" i="12"/>
  <c r="AQ24" i="12"/>
  <c r="AR24" i="12"/>
  <c r="AS24" i="12"/>
  <c r="AO25" i="12"/>
  <c r="AP25" i="12"/>
  <c r="AQ25" i="12"/>
  <c r="AR25" i="12"/>
  <c r="AS25" i="12"/>
  <c r="AT25" i="12"/>
  <c r="AO26" i="12"/>
  <c r="AQ26" i="12"/>
  <c r="AR26" i="12"/>
  <c r="AS26" i="12"/>
  <c r="AT26" i="12"/>
  <c r="AO27" i="12"/>
  <c r="AP27" i="12"/>
  <c r="AQ27" i="12"/>
  <c r="AS27" i="12"/>
  <c r="AT27" i="12"/>
  <c r="AP28" i="12"/>
  <c r="AQ28" i="12"/>
  <c r="AR28" i="12"/>
  <c r="AS28" i="12"/>
  <c r="AO29" i="12"/>
  <c r="AP29" i="12"/>
  <c r="AQ29" i="12"/>
  <c r="AR29" i="12"/>
  <c r="AS29" i="12"/>
  <c r="AT29" i="12"/>
  <c r="AO30" i="12"/>
  <c r="AQ30" i="12"/>
  <c r="AR30" i="12"/>
  <c r="AS30" i="12"/>
  <c r="AT30" i="12"/>
  <c r="AO31" i="12"/>
  <c r="AP31" i="12"/>
  <c r="AQ31" i="12"/>
  <c r="AS31" i="12"/>
  <c r="AT31" i="12"/>
  <c r="AO32" i="12"/>
  <c r="AP32" i="12"/>
  <c r="AQ32" i="12"/>
  <c r="AR32" i="12"/>
  <c r="AS32" i="12"/>
  <c r="AO33" i="12"/>
  <c r="AP33" i="12"/>
  <c r="AQ33" i="12"/>
  <c r="AR33" i="12"/>
  <c r="AS33" i="12"/>
  <c r="AT33" i="12"/>
  <c r="AO34" i="12"/>
  <c r="AQ34" i="12"/>
  <c r="AR34" i="12"/>
  <c r="AT34" i="12"/>
  <c r="AO35" i="12"/>
  <c r="AP35" i="12"/>
  <c r="AQ35" i="12"/>
  <c r="AS35" i="12"/>
  <c r="AT35" i="12"/>
  <c r="AP36" i="12"/>
  <c r="AQ36" i="12"/>
  <c r="AR36" i="12"/>
  <c r="AS36" i="12"/>
  <c r="AO37" i="12"/>
  <c r="AP37" i="12"/>
  <c r="AQ37" i="12"/>
  <c r="AR37" i="12"/>
  <c r="AS37" i="12"/>
  <c r="AT37" i="12"/>
  <c r="AQ38" i="12"/>
  <c r="AR38" i="12"/>
  <c r="AS38" i="12"/>
  <c r="AT38" i="12"/>
  <c r="AO39" i="12"/>
  <c r="AP39" i="12"/>
  <c r="AQ39" i="12"/>
  <c r="AS39" i="12"/>
  <c r="AT39" i="12"/>
  <c r="AP40" i="12"/>
  <c r="AQ40" i="12"/>
  <c r="AR40" i="12"/>
  <c r="AO41" i="12"/>
  <c r="AP41" i="12"/>
  <c r="AQ41" i="12"/>
  <c r="AR41" i="12"/>
  <c r="AS41" i="12"/>
  <c r="AT41" i="12"/>
  <c r="AO42" i="12"/>
  <c r="AQ42" i="12"/>
  <c r="AR42" i="12"/>
  <c r="AS42" i="12"/>
  <c r="AT42" i="12"/>
  <c r="AO43" i="12"/>
  <c r="AP43" i="12"/>
  <c r="AQ43" i="12"/>
  <c r="AS43" i="12"/>
  <c r="AT43" i="12"/>
  <c r="AO44" i="12"/>
  <c r="AP44" i="12"/>
  <c r="AQ44" i="12"/>
  <c r="AR44" i="12"/>
  <c r="AS44" i="12"/>
  <c r="AO45" i="12"/>
  <c r="AP45" i="12"/>
  <c r="AQ45" i="12"/>
  <c r="AR45" i="12"/>
  <c r="AS45" i="12"/>
  <c r="AT45" i="12"/>
  <c r="AO46" i="12"/>
  <c r="AQ46" i="12"/>
  <c r="AR46" i="12"/>
  <c r="AT46" i="12"/>
  <c r="AO47" i="12"/>
  <c r="AP47" i="12"/>
  <c r="AQ47" i="12"/>
  <c r="AS47" i="12"/>
  <c r="AT47" i="12"/>
  <c r="AO48" i="12"/>
  <c r="AP48" i="12"/>
  <c r="AQ48" i="12"/>
  <c r="AR48" i="12"/>
  <c r="AS48" i="12"/>
  <c r="AO49" i="12"/>
  <c r="AP49" i="12"/>
  <c r="AQ49" i="12"/>
  <c r="AR49" i="12"/>
  <c r="AS49" i="12"/>
  <c r="AT49" i="12"/>
  <c r="AO50" i="12"/>
  <c r="AQ50" i="12"/>
  <c r="AR50" i="12"/>
  <c r="AT50" i="12"/>
  <c r="AO51" i="12"/>
  <c r="AP51" i="12"/>
  <c r="AS51" i="12"/>
  <c r="AT51" i="12"/>
  <c r="AP52" i="12"/>
  <c r="AQ52" i="12"/>
  <c r="AR52" i="12"/>
  <c r="AS52" i="12"/>
  <c r="AO53" i="12"/>
  <c r="AP53" i="12"/>
  <c r="AQ53" i="12"/>
  <c r="AR53" i="12"/>
  <c r="AS53" i="12"/>
  <c r="AT53" i="12"/>
  <c r="AO54" i="12"/>
  <c r="AQ54" i="12"/>
  <c r="AR54" i="12"/>
  <c r="AS54" i="12"/>
  <c r="AT54" i="12"/>
  <c r="AO55" i="12"/>
  <c r="AP55" i="12"/>
  <c r="AQ55" i="12"/>
  <c r="AS55" i="12"/>
  <c r="AT55" i="12"/>
  <c r="AO56" i="12"/>
  <c r="AP56" i="12"/>
  <c r="AQ56" i="12"/>
  <c r="AR56" i="12"/>
  <c r="AS56" i="12"/>
  <c r="AO57" i="12"/>
  <c r="AP57" i="12"/>
  <c r="AQ57" i="12"/>
  <c r="AR57" i="12"/>
  <c r="AS57" i="12"/>
  <c r="AT57" i="12"/>
  <c r="AO58" i="12"/>
  <c r="AQ58" i="12"/>
  <c r="AR58" i="12"/>
  <c r="AT58" i="12"/>
  <c r="AO59" i="12"/>
  <c r="AP59" i="12"/>
  <c r="AS59" i="12"/>
  <c r="AT59" i="12"/>
  <c r="AP60" i="12"/>
  <c r="AQ60" i="12"/>
  <c r="AR60" i="12"/>
  <c r="AS60" i="12"/>
  <c r="AO61" i="12"/>
  <c r="AP61" i="12"/>
  <c r="AQ61" i="12"/>
  <c r="AR61" i="12"/>
  <c r="AS61" i="12"/>
  <c r="AT61" i="12"/>
  <c r="AO62" i="12"/>
  <c r="AQ62" i="12"/>
  <c r="AR62" i="12"/>
  <c r="AS62" i="12"/>
  <c r="AT62" i="12"/>
  <c r="AO63" i="12"/>
  <c r="AP63" i="12"/>
  <c r="AQ63" i="12"/>
  <c r="AS63" i="12"/>
  <c r="AT63" i="12"/>
  <c r="AP64" i="12"/>
  <c r="AQ64" i="12"/>
  <c r="AR64" i="12"/>
  <c r="AS64" i="12"/>
  <c r="AO65" i="12"/>
  <c r="AP65" i="12"/>
  <c r="AQ65" i="12"/>
  <c r="AR65" i="12"/>
  <c r="AS65" i="12"/>
  <c r="AT65" i="12"/>
  <c r="AO66" i="12"/>
  <c r="AQ66" i="12"/>
  <c r="AR66" i="12"/>
  <c r="AS66" i="12"/>
  <c r="AT66" i="12"/>
  <c r="AO67" i="12"/>
  <c r="AP67" i="12"/>
  <c r="AQ67" i="12"/>
  <c r="AS67" i="12"/>
  <c r="AT67" i="12"/>
  <c r="AO68" i="12"/>
  <c r="AP68" i="12"/>
  <c r="AQ68" i="12"/>
  <c r="AR68" i="12"/>
  <c r="AS68" i="12"/>
  <c r="AO69" i="12"/>
  <c r="AP69" i="12"/>
  <c r="AR69" i="12"/>
  <c r="AS69" i="12"/>
  <c r="AT69" i="12"/>
  <c r="AO70" i="12"/>
  <c r="AQ70" i="12"/>
  <c r="AR70" i="12"/>
  <c r="AS70" i="12"/>
  <c r="AT70" i="12"/>
  <c r="AO71" i="12"/>
  <c r="AP71" i="12"/>
  <c r="AQ71" i="12"/>
  <c r="AS71" i="12"/>
  <c r="AT71" i="12"/>
  <c r="AO72" i="12"/>
  <c r="AP72" i="12"/>
  <c r="AQ72" i="12"/>
  <c r="AR72" i="12"/>
  <c r="AS72" i="12"/>
  <c r="AO73" i="12"/>
  <c r="AP73" i="12"/>
  <c r="AQ73" i="12"/>
  <c r="AR73" i="12"/>
  <c r="AS73" i="12"/>
  <c r="AT73" i="12"/>
  <c r="AO74" i="12"/>
  <c r="AQ74" i="12"/>
  <c r="AR74" i="12"/>
  <c r="AT74" i="12"/>
  <c r="AO75" i="12"/>
  <c r="AP75" i="12"/>
  <c r="AQ75" i="12"/>
  <c r="AS75" i="12"/>
  <c r="AT75" i="12"/>
  <c r="AP76" i="12"/>
  <c r="AQ76" i="12"/>
  <c r="AR76" i="12"/>
  <c r="AS76" i="12"/>
  <c r="AO77" i="12"/>
  <c r="AP77" i="12"/>
  <c r="AQ77" i="12"/>
  <c r="AR77" i="12"/>
  <c r="AS77" i="12"/>
  <c r="AT77" i="12"/>
  <c r="AO78" i="12"/>
  <c r="AQ78" i="12"/>
  <c r="AR78" i="12"/>
  <c r="AT78" i="12"/>
  <c r="AO79" i="12"/>
  <c r="AP79" i="12"/>
  <c r="AQ79" i="12"/>
  <c r="AS79" i="12"/>
  <c r="AT79" i="12"/>
  <c r="AO80" i="12"/>
  <c r="AP80" i="12"/>
  <c r="AQ80" i="12"/>
  <c r="AR80" i="12"/>
  <c r="AS80" i="12"/>
  <c r="AO81" i="12"/>
  <c r="AP81" i="12"/>
  <c r="AQ81" i="12"/>
  <c r="AR81" i="12"/>
  <c r="AS81" i="12"/>
  <c r="AT81" i="12"/>
  <c r="AO82" i="12"/>
  <c r="AQ82" i="12"/>
  <c r="AR82" i="12"/>
  <c r="AS82" i="12"/>
  <c r="AT82" i="12"/>
  <c r="AO83" i="12"/>
  <c r="AP83" i="12"/>
  <c r="AQ83" i="12"/>
  <c r="AS83" i="12"/>
  <c r="AT83" i="12"/>
  <c r="AP84" i="12"/>
  <c r="AQ84" i="12"/>
  <c r="AR84" i="12"/>
  <c r="AS84" i="12"/>
  <c r="AO85" i="12"/>
  <c r="AP85" i="12"/>
  <c r="AQ85" i="12"/>
  <c r="AR85" i="12"/>
  <c r="AS85" i="12"/>
  <c r="AT85" i="12"/>
  <c r="AO86" i="12"/>
  <c r="AQ86" i="12"/>
  <c r="AR86" i="12"/>
  <c r="AT86" i="12"/>
  <c r="AO87" i="12"/>
  <c r="AP87" i="12"/>
  <c r="AQ87" i="12"/>
  <c r="AS87" i="12"/>
  <c r="AT87" i="12"/>
  <c r="AO88" i="12"/>
  <c r="AP88" i="12"/>
  <c r="AQ88" i="12"/>
  <c r="AR88" i="12"/>
  <c r="AS88" i="12"/>
  <c r="AO89" i="12"/>
  <c r="AP89" i="12"/>
  <c r="AQ89" i="12"/>
  <c r="AR89" i="12"/>
  <c r="AS89" i="12"/>
  <c r="AT89" i="12"/>
  <c r="AO90" i="12"/>
  <c r="AQ90" i="12"/>
  <c r="AR90" i="12"/>
  <c r="AS90" i="12"/>
  <c r="AT90" i="12"/>
  <c r="AO91" i="12"/>
  <c r="AP91" i="12"/>
  <c r="AQ91" i="12"/>
  <c r="AS91" i="12"/>
  <c r="AT91" i="12"/>
  <c r="AO92" i="12"/>
  <c r="AP92" i="12"/>
  <c r="AQ92" i="12"/>
  <c r="AR92" i="12"/>
  <c r="AS92" i="12"/>
  <c r="AO93" i="12"/>
  <c r="AP93" i="12"/>
  <c r="AQ93" i="12"/>
  <c r="AR93" i="12"/>
  <c r="AS93" i="12"/>
  <c r="AT93" i="12"/>
  <c r="AO94" i="12"/>
  <c r="AQ94" i="12"/>
  <c r="AR94" i="12"/>
  <c r="AS94" i="12"/>
  <c r="AT94" i="12"/>
  <c r="AO95" i="12"/>
  <c r="AP95" i="12"/>
  <c r="AQ95" i="12"/>
  <c r="AS95" i="12"/>
  <c r="AT95" i="12"/>
  <c r="AO96" i="12"/>
  <c r="AP96" i="12"/>
  <c r="AQ96" i="12"/>
  <c r="AR96" i="12"/>
  <c r="AS96" i="12"/>
  <c r="AO97" i="12"/>
  <c r="AP97" i="12"/>
  <c r="AQ97" i="12"/>
  <c r="AR97" i="12"/>
  <c r="AS97" i="12"/>
  <c r="AT97" i="12"/>
  <c r="AO98" i="12"/>
  <c r="AQ98" i="12"/>
  <c r="AR98" i="12"/>
  <c r="AS98" i="12"/>
  <c r="AT98" i="12"/>
  <c r="AO99" i="12"/>
  <c r="AP99" i="12"/>
  <c r="AS99" i="12"/>
  <c r="AT99" i="12"/>
  <c r="AO100" i="12"/>
  <c r="AP100" i="12"/>
  <c r="AQ100" i="12"/>
  <c r="AR100" i="12"/>
  <c r="AS100" i="12"/>
  <c r="AO101" i="12"/>
  <c r="AP101" i="12"/>
  <c r="AQ101" i="12"/>
  <c r="AR101" i="12"/>
  <c r="AS101" i="12"/>
  <c r="AT101" i="12"/>
  <c r="AQ102" i="12"/>
  <c r="AR102" i="12"/>
  <c r="AS102" i="12"/>
  <c r="AT102" i="12"/>
  <c r="AO103" i="12"/>
  <c r="AP103" i="12"/>
  <c r="AQ103" i="12"/>
  <c r="AS103" i="12"/>
  <c r="AT103" i="12"/>
  <c r="AO104" i="12"/>
  <c r="AP104" i="12"/>
  <c r="AQ104" i="12"/>
  <c r="AR104" i="12"/>
  <c r="AS104" i="12"/>
  <c r="AP105" i="12"/>
  <c r="AR105" i="12"/>
  <c r="AS105" i="12"/>
  <c r="AT105" i="12"/>
  <c r="AO106" i="12"/>
  <c r="AQ106" i="12"/>
  <c r="AR106" i="12"/>
  <c r="AS106" i="12"/>
  <c r="AT106" i="12"/>
  <c r="AO107" i="12"/>
  <c r="AP107" i="12"/>
  <c r="AQ107" i="12"/>
  <c r="AS107" i="12"/>
  <c r="AT107" i="12"/>
  <c r="AO108" i="12"/>
  <c r="AP108" i="12"/>
  <c r="AQ108" i="12"/>
  <c r="AR108" i="12"/>
  <c r="AS108" i="12"/>
  <c r="AO109" i="12"/>
  <c r="AP109" i="12"/>
  <c r="AQ109" i="12"/>
  <c r="AR109" i="12"/>
  <c r="AS109" i="12"/>
  <c r="AT109" i="12"/>
  <c r="AO110" i="12"/>
  <c r="AQ110" i="12"/>
  <c r="AR110" i="12"/>
  <c r="AT110" i="12"/>
  <c r="AO111" i="12"/>
  <c r="AP111" i="12"/>
  <c r="AQ111" i="12"/>
  <c r="AS111" i="12"/>
  <c r="AT111" i="12"/>
  <c r="AO112" i="12"/>
  <c r="AP112" i="12"/>
  <c r="AQ112" i="12"/>
  <c r="AR112" i="12"/>
  <c r="AS112" i="12"/>
  <c r="AO113" i="12"/>
  <c r="AP113" i="12"/>
  <c r="AQ113" i="12"/>
  <c r="AR113" i="12"/>
  <c r="AS113" i="12"/>
  <c r="AT113" i="12"/>
  <c r="AH10" i="12"/>
  <c r="AK10" i="12"/>
  <c r="AM10" i="12"/>
  <c r="AH11" i="12"/>
  <c r="AI11" i="12"/>
  <c r="AJ11" i="12"/>
  <c r="AL11" i="12"/>
  <c r="AM11" i="12"/>
  <c r="AH12" i="12"/>
  <c r="AI12" i="12"/>
  <c r="AJ12" i="12"/>
  <c r="AK12" i="12"/>
  <c r="AL12" i="12"/>
  <c r="AH13" i="12"/>
  <c r="AI13" i="12"/>
  <c r="AJ13" i="12"/>
  <c r="AK13" i="12"/>
  <c r="AL13" i="12"/>
  <c r="AM13" i="12"/>
  <c r="AH14" i="12"/>
  <c r="AJ14" i="12"/>
  <c r="AK14" i="12"/>
  <c r="AL14" i="12"/>
  <c r="AM14" i="12"/>
  <c r="AH15" i="12"/>
  <c r="AI15" i="12"/>
  <c r="AJ15" i="12"/>
  <c r="AL15" i="12"/>
  <c r="AM15" i="12"/>
  <c r="AH16" i="12"/>
  <c r="AI16" i="12"/>
  <c r="AJ16" i="12"/>
  <c r="AK16" i="12"/>
  <c r="AL16" i="12"/>
  <c r="AH17" i="12"/>
  <c r="AI17" i="12"/>
  <c r="AJ17" i="12"/>
  <c r="AK17" i="12"/>
  <c r="AL17" i="12"/>
  <c r="AM17" i="12"/>
  <c r="AH18" i="12"/>
  <c r="AJ18" i="12"/>
  <c r="AK18" i="12"/>
  <c r="AL18" i="12"/>
  <c r="AM18" i="12"/>
  <c r="AH19" i="12"/>
  <c r="AI19" i="12"/>
  <c r="AJ19" i="12"/>
  <c r="AL19" i="12"/>
  <c r="AM19" i="12"/>
  <c r="AH20" i="12"/>
  <c r="AI20" i="12"/>
  <c r="AJ20" i="12"/>
  <c r="AK20" i="12"/>
  <c r="AL20" i="12"/>
  <c r="AH21" i="12"/>
  <c r="AI21" i="12"/>
  <c r="AJ21" i="12"/>
  <c r="AK21" i="12"/>
  <c r="AL21" i="12"/>
  <c r="AM21" i="12"/>
  <c r="AH22" i="12"/>
  <c r="AJ22" i="12"/>
  <c r="AK22" i="12"/>
  <c r="AM22" i="12"/>
  <c r="AH23" i="12"/>
  <c r="AI23" i="12"/>
  <c r="AJ23" i="12"/>
  <c r="AL23" i="12"/>
  <c r="AM23" i="12"/>
  <c r="AH24" i="12"/>
  <c r="AI24" i="12"/>
  <c r="AJ24" i="12"/>
  <c r="AK24" i="12"/>
  <c r="AL24" i="12"/>
  <c r="AH25" i="12"/>
  <c r="AI25" i="12"/>
  <c r="AK25" i="12"/>
  <c r="AL25" i="12"/>
  <c r="AM25" i="12"/>
  <c r="AH26" i="12"/>
  <c r="AJ26" i="12"/>
  <c r="AK26" i="12"/>
  <c r="AL26" i="12"/>
  <c r="AM26" i="12"/>
  <c r="AH27" i="12"/>
  <c r="AI27" i="12"/>
  <c r="AJ27" i="12"/>
  <c r="AL27" i="12"/>
  <c r="AM27" i="12"/>
  <c r="AH28" i="12"/>
  <c r="AI28" i="12"/>
  <c r="AJ28" i="12"/>
  <c r="AK28" i="12"/>
  <c r="AL28" i="12"/>
  <c r="AH29" i="12"/>
  <c r="AI29" i="12"/>
  <c r="AJ29" i="12"/>
  <c r="AK29" i="12"/>
  <c r="AL29" i="12"/>
  <c r="AM29" i="12"/>
  <c r="AH30" i="12"/>
  <c r="AJ30" i="12"/>
  <c r="AK30" i="12"/>
  <c r="AM30" i="12"/>
  <c r="AH31" i="12"/>
  <c r="AI31" i="12"/>
  <c r="AJ31" i="12"/>
  <c r="AL31" i="12"/>
  <c r="AM31" i="12"/>
  <c r="AH32" i="12"/>
  <c r="AI32" i="12"/>
  <c r="AJ32" i="12"/>
  <c r="AK32" i="12"/>
  <c r="AL32" i="12"/>
  <c r="AH33" i="12"/>
  <c r="AI33" i="12"/>
  <c r="AJ33" i="12"/>
  <c r="AK33" i="12"/>
  <c r="AL33" i="12"/>
  <c r="AM33" i="12"/>
  <c r="AH34" i="12"/>
  <c r="AJ34" i="12"/>
  <c r="AK34" i="12"/>
  <c r="AM34" i="12"/>
  <c r="AH35" i="12"/>
  <c r="AI35" i="12"/>
  <c r="AJ35" i="12"/>
  <c r="AL35" i="12"/>
  <c r="AM35" i="12"/>
  <c r="AI36" i="12"/>
  <c r="AJ36" i="12"/>
  <c r="AK36" i="12"/>
  <c r="AL36" i="12"/>
  <c r="AH37" i="12"/>
  <c r="AI37" i="12"/>
  <c r="AJ37" i="12"/>
  <c r="AK37" i="12"/>
  <c r="AL37" i="12"/>
  <c r="AM37" i="12"/>
  <c r="AH38" i="12"/>
  <c r="AJ38" i="12"/>
  <c r="AK38" i="12"/>
  <c r="AL38" i="12"/>
  <c r="AM38" i="12"/>
  <c r="AH39" i="12"/>
  <c r="AI39" i="12"/>
  <c r="AJ39" i="12"/>
  <c r="AL39" i="12"/>
  <c r="AM39" i="12"/>
  <c r="AH40" i="12"/>
  <c r="AI40" i="12"/>
  <c r="AJ40" i="12"/>
  <c r="AK40" i="12"/>
  <c r="AL40" i="12"/>
  <c r="AH41" i="12"/>
  <c r="AI41" i="12"/>
  <c r="AJ41" i="12"/>
  <c r="AK41" i="12"/>
  <c r="AL41" i="12"/>
  <c r="AM41" i="12"/>
  <c r="AH42" i="12"/>
  <c r="AJ42" i="12"/>
  <c r="AK42" i="12"/>
  <c r="AL42" i="12"/>
  <c r="AM42" i="12"/>
  <c r="AH43" i="12"/>
  <c r="AI43" i="12"/>
  <c r="AJ43" i="12"/>
  <c r="AL43" i="12"/>
  <c r="AM43" i="12"/>
  <c r="AI44" i="12"/>
  <c r="AJ44" i="12"/>
  <c r="AK44" i="12"/>
  <c r="AL44" i="12"/>
  <c r="AI45" i="12"/>
  <c r="AJ45" i="12"/>
  <c r="AK45" i="12"/>
  <c r="AL45" i="12"/>
  <c r="AM45" i="12"/>
  <c r="AH46" i="12"/>
  <c r="AJ46" i="12"/>
  <c r="AK46" i="12"/>
  <c r="AM46" i="12"/>
  <c r="AH47" i="12"/>
  <c r="AI47" i="12"/>
  <c r="AJ47" i="12"/>
  <c r="AL47" i="12"/>
  <c r="AM47" i="12"/>
  <c r="AI48" i="12"/>
  <c r="AJ48" i="12"/>
  <c r="AK48" i="12"/>
  <c r="AL48" i="12"/>
  <c r="AH49" i="12"/>
  <c r="AI49" i="12"/>
  <c r="AK49" i="12"/>
  <c r="AL49" i="12"/>
  <c r="AM49" i="12"/>
  <c r="AH50" i="12"/>
  <c r="AJ50" i="12"/>
  <c r="AK50" i="12"/>
  <c r="AL50" i="12"/>
  <c r="AM50" i="12"/>
  <c r="AH51" i="12"/>
  <c r="AI51" i="12"/>
  <c r="AJ51" i="12"/>
  <c r="AL51" i="12"/>
  <c r="AM51" i="12"/>
  <c r="AH52" i="12"/>
  <c r="AI52" i="12"/>
  <c r="AJ52" i="12"/>
  <c r="AK52" i="12"/>
  <c r="AL52" i="12"/>
  <c r="AH53" i="12"/>
  <c r="AI53" i="12"/>
  <c r="AJ53" i="12"/>
  <c r="AK53" i="12"/>
  <c r="AL53" i="12"/>
  <c r="AM53" i="12"/>
  <c r="AJ54" i="12"/>
  <c r="AK54" i="12"/>
  <c r="AM54" i="12"/>
  <c r="AH55" i="12"/>
  <c r="AI55" i="12"/>
  <c r="AJ55" i="12"/>
  <c r="AL55" i="12"/>
  <c r="AM55" i="12"/>
  <c r="AH56" i="12"/>
  <c r="AI56" i="12"/>
  <c r="AJ56" i="12"/>
  <c r="AK56" i="12"/>
  <c r="AL56" i="12"/>
  <c r="AH57" i="12"/>
  <c r="AI57" i="12"/>
  <c r="AK57" i="12"/>
  <c r="AL57" i="12"/>
  <c r="AM57" i="12"/>
  <c r="AH58" i="12"/>
  <c r="AJ58" i="12"/>
  <c r="AK58" i="12"/>
  <c r="AL58" i="12"/>
  <c r="AM58" i="12"/>
  <c r="AH59" i="12"/>
  <c r="AI59" i="12"/>
  <c r="AJ59" i="12"/>
  <c r="AL59" i="12"/>
  <c r="AM59" i="12"/>
  <c r="AH60" i="12"/>
  <c r="AI60" i="12"/>
  <c r="AJ60" i="12"/>
  <c r="AK60" i="12"/>
  <c r="AL60" i="12"/>
  <c r="AH61" i="12"/>
  <c r="AI61" i="12"/>
  <c r="AJ61" i="12"/>
  <c r="AK61" i="12"/>
  <c r="AL61" i="12"/>
  <c r="AM61" i="12"/>
  <c r="AH62" i="12"/>
  <c r="AJ62" i="12"/>
  <c r="AK62" i="12"/>
  <c r="AL62" i="12"/>
  <c r="AM62" i="12"/>
  <c r="AH63" i="12"/>
  <c r="AI63" i="12"/>
  <c r="AJ63" i="12"/>
  <c r="AL63" i="12"/>
  <c r="AM63" i="12"/>
  <c r="AH64" i="12"/>
  <c r="AI64" i="12"/>
  <c r="AJ64" i="12"/>
  <c r="AK64" i="12"/>
  <c r="AL64" i="12"/>
  <c r="AH65" i="12"/>
  <c r="AI65" i="12"/>
  <c r="AJ65" i="12"/>
  <c r="AK65" i="12"/>
  <c r="AL65" i="12"/>
  <c r="AM65" i="12"/>
  <c r="AH66" i="12"/>
  <c r="AJ66" i="12"/>
  <c r="AK66" i="12"/>
  <c r="AL66" i="12"/>
  <c r="AM66" i="12"/>
  <c r="AH67" i="12"/>
  <c r="AI67" i="12"/>
  <c r="AJ67" i="12"/>
  <c r="AL67" i="12"/>
  <c r="AM67" i="12"/>
  <c r="AH68" i="12"/>
  <c r="AI68" i="12"/>
  <c r="AJ68" i="12"/>
  <c r="AK68" i="12"/>
  <c r="AL68" i="12"/>
  <c r="AH69" i="12"/>
  <c r="AI69" i="12"/>
  <c r="AJ69" i="12"/>
  <c r="AK69" i="12"/>
  <c r="AL69" i="12"/>
  <c r="AM69" i="12"/>
  <c r="AH70" i="12"/>
  <c r="AJ70" i="12"/>
  <c r="AK70" i="12"/>
  <c r="AL70" i="12"/>
  <c r="AM70" i="12"/>
  <c r="AH71" i="12"/>
  <c r="AI71" i="12"/>
  <c r="AJ71" i="12"/>
  <c r="AL71" i="12"/>
  <c r="AM71" i="12"/>
  <c r="AH72" i="12"/>
  <c r="AI72" i="12"/>
  <c r="AJ72" i="12"/>
  <c r="AK72" i="12"/>
  <c r="AL72" i="12"/>
  <c r="AH73" i="12"/>
  <c r="AI73" i="12"/>
  <c r="AK73" i="12"/>
  <c r="AL73" i="12"/>
  <c r="AM73" i="12"/>
  <c r="AH74" i="12"/>
  <c r="AJ74" i="12"/>
  <c r="AK74" i="12"/>
  <c r="AL74" i="12"/>
  <c r="AM74" i="12"/>
  <c r="AH75" i="12"/>
  <c r="AI75" i="12"/>
  <c r="AJ75" i="12"/>
  <c r="AL75" i="12"/>
  <c r="AM75" i="12"/>
  <c r="AH76" i="12"/>
  <c r="AI76" i="12"/>
  <c r="AJ76" i="12"/>
  <c r="AK76" i="12"/>
  <c r="AL76" i="12"/>
  <c r="AH77" i="12"/>
  <c r="AI77" i="12"/>
  <c r="AJ77" i="12"/>
  <c r="AK77" i="12"/>
  <c r="AL77" i="12"/>
  <c r="AM77" i="12"/>
  <c r="AH78" i="12"/>
  <c r="AJ78" i="12"/>
  <c r="AK78" i="12"/>
  <c r="AM78" i="12"/>
  <c r="AH79" i="12"/>
  <c r="AI79" i="12"/>
  <c r="AJ79" i="12"/>
  <c r="AL79" i="12"/>
  <c r="AM79" i="12"/>
  <c r="AH80" i="12"/>
  <c r="AI80" i="12"/>
  <c r="AJ80" i="12"/>
  <c r="AK80" i="12"/>
  <c r="AL80" i="12"/>
  <c r="AH81" i="12"/>
  <c r="AI81" i="12"/>
  <c r="AJ81" i="12"/>
  <c r="AK81" i="12"/>
  <c r="AL81" i="12"/>
  <c r="AM81" i="12"/>
  <c r="AH82" i="12"/>
  <c r="AJ82" i="12"/>
  <c r="AK82" i="12"/>
  <c r="AL82" i="12"/>
  <c r="AM82" i="12"/>
  <c r="AH83" i="12"/>
  <c r="AI83" i="12"/>
  <c r="AL83" i="12"/>
  <c r="AM83" i="12"/>
  <c r="AH84" i="12"/>
  <c r="AI84" i="12"/>
  <c r="AJ84" i="12"/>
  <c r="AK84" i="12"/>
  <c r="AL84" i="12"/>
  <c r="AM84" i="12"/>
  <c r="AH85" i="12"/>
  <c r="AI85" i="12"/>
  <c r="AJ85" i="12"/>
  <c r="AK85" i="12"/>
  <c r="AL85" i="12"/>
  <c r="AM85" i="12"/>
  <c r="AH86" i="12"/>
  <c r="AJ86" i="12"/>
  <c r="AK86" i="12"/>
  <c r="AL86" i="12"/>
  <c r="AM86" i="12"/>
  <c r="AH87" i="12"/>
  <c r="AI87" i="12"/>
  <c r="AJ87" i="12"/>
  <c r="AL87" i="12"/>
  <c r="AM87" i="12"/>
  <c r="AH88" i="12"/>
  <c r="AI88" i="12"/>
  <c r="AJ88" i="12"/>
  <c r="AK88" i="12"/>
  <c r="AL88" i="12"/>
  <c r="AM88" i="12"/>
  <c r="AH89" i="12"/>
  <c r="AI89" i="12"/>
  <c r="AJ89" i="12"/>
  <c r="AK89" i="12"/>
  <c r="AL89" i="12"/>
  <c r="AM89" i="12"/>
  <c r="AH90" i="12"/>
  <c r="AJ90" i="12"/>
  <c r="AK90" i="12"/>
  <c r="AL90" i="12"/>
  <c r="AM90" i="12"/>
  <c r="AH91" i="12"/>
  <c r="AI91" i="12"/>
  <c r="AJ91" i="12"/>
  <c r="AL91" i="12"/>
  <c r="AM91" i="12"/>
  <c r="AH92" i="12"/>
  <c r="AI92" i="12"/>
  <c r="AJ92" i="12"/>
  <c r="AK92" i="12"/>
  <c r="AL92" i="12"/>
  <c r="AH93" i="12"/>
  <c r="AI93" i="12"/>
  <c r="AJ93" i="12"/>
  <c r="AK93" i="12"/>
  <c r="AL93" i="12"/>
  <c r="AM93" i="12"/>
  <c r="AH94" i="12"/>
  <c r="AJ94" i="12"/>
  <c r="AK94" i="12"/>
  <c r="AM94" i="12"/>
  <c r="AH95" i="12"/>
  <c r="AI95" i="12"/>
  <c r="AJ95" i="12"/>
  <c r="AL95" i="12"/>
  <c r="AM95" i="12"/>
  <c r="AH96" i="12"/>
  <c r="AI96" i="12"/>
  <c r="AJ96" i="12"/>
  <c r="AK96" i="12"/>
  <c r="AL96" i="12"/>
  <c r="AM96" i="12"/>
  <c r="AH97" i="12"/>
  <c r="AI97" i="12"/>
  <c r="AJ97" i="12"/>
  <c r="AK97" i="12"/>
  <c r="AL97" i="12"/>
  <c r="AM97" i="12"/>
  <c r="AH98" i="12"/>
  <c r="AJ98" i="12"/>
  <c r="AK98" i="12"/>
  <c r="AL98" i="12"/>
  <c r="AM98" i="12"/>
  <c r="AH99" i="12"/>
  <c r="AI99" i="12"/>
  <c r="AJ99" i="12"/>
  <c r="AL99" i="12"/>
  <c r="AM99" i="12"/>
  <c r="AH100" i="12"/>
  <c r="AI100" i="12"/>
  <c r="AJ100" i="12"/>
  <c r="AK100" i="12"/>
  <c r="AL100" i="12"/>
  <c r="AH101" i="12"/>
  <c r="AI101" i="12"/>
  <c r="AJ101" i="12"/>
  <c r="AK101" i="12"/>
  <c r="AL101" i="12"/>
  <c r="AM101" i="12"/>
  <c r="AH102" i="12"/>
  <c r="AJ102" i="12"/>
  <c r="AK102" i="12"/>
  <c r="AM102" i="12"/>
  <c r="AH103" i="12"/>
  <c r="AI103" i="12"/>
  <c r="AJ103" i="12"/>
  <c r="AL103" i="12"/>
  <c r="AM103" i="12"/>
  <c r="AH104" i="12"/>
  <c r="AI104" i="12"/>
  <c r="AJ104" i="12"/>
  <c r="AK104" i="12"/>
  <c r="AL104" i="12"/>
  <c r="AH105" i="12"/>
  <c r="AI105" i="12"/>
  <c r="AJ105" i="12"/>
  <c r="AK105" i="12"/>
  <c r="AL105" i="12"/>
  <c r="AM105" i="12"/>
  <c r="AH106" i="12"/>
  <c r="AJ106" i="12"/>
  <c r="AK106" i="12"/>
  <c r="AL106" i="12"/>
  <c r="AM106" i="12"/>
  <c r="AH107" i="12"/>
  <c r="AI107" i="12"/>
  <c r="AJ107" i="12"/>
  <c r="AL107" i="12"/>
  <c r="AM107" i="12"/>
  <c r="AH108" i="12"/>
  <c r="AI108" i="12"/>
  <c r="AJ108" i="12"/>
  <c r="AK108" i="12"/>
  <c r="AL108" i="12"/>
  <c r="AH109" i="12"/>
  <c r="AI109" i="12"/>
  <c r="AJ109" i="12"/>
  <c r="AK109" i="12"/>
  <c r="AL109" i="12"/>
  <c r="AM109" i="12"/>
  <c r="AH110" i="12"/>
  <c r="AJ110" i="12"/>
  <c r="AK110" i="12"/>
  <c r="AL110" i="12"/>
  <c r="AM110" i="12"/>
  <c r="AH111" i="12"/>
  <c r="AI111" i="12"/>
  <c r="AJ111" i="12"/>
  <c r="AL111" i="12"/>
  <c r="AM111" i="12"/>
  <c r="AH112" i="12"/>
  <c r="AI112" i="12"/>
  <c r="AJ112" i="12"/>
  <c r="AK112" i="12"/>
  <c r="AL112" i="12"/>
  <c r="AH113" i="12"/>
  <c r="AI113" i="12"/>
  <c r="AJ113" i="12"/>
  <c r="AK113" i="12"/>
  <c r="AL113" i="12"/>
  <c r="AM113" i="12"/>
  <c r="AA10" i="12"/>
  <c r="AC10" i="12"/>
  <c r="AD10" i="12"/>
  <c r="AE10" i="12"/>
  <c r="AF10" i="12"/>
  <c r="AA11" i="12"/>
  <c r="AB11" i="12"/>
  <c r="AF11" i="12"/>
  <c r="AA12" i="12"/>
  <c r="AB12" i="12"/>
  <c r="AC12" i="12"/>
  <c r="AD12" i="12"/>
  <c r="AE12" i="12"/>
  <c r="AA13" i="12"/>
  <c r="AB13" i="12"/>
  <c r="AC13" i="12"/>
  <c r="AD13" i="12"/>
  <c r="AE13" i="12"/>
  <c r="AF13" i="12"/>
  <c r="AA14" i="12"/>
  <c r="AC14" i="12"/>
  <c r="AD14" i="12"/>
  <c r="AE14" i="12"/>
  <c r="AF14" i="12"/>
  <c r="AA15" i="12"/>
  <c r="AB15" i="12"/>
  <c r="AC15" i="12"/>
  <c r="AE15" i="12"/>
  <c r="AF15" i="12"/>
  <c r="AB16" i="12"/>
  <c r="AC16" i="12"/>
  <c r="AD16" i="12"/>
  <c r="AE16" i="12"/>
  <c r="AA17" i="12"/>
  <c r="AB17" i="12"/>
  <c r="AC17" i="12"/>
  <c r="AD17" i="12"/>
  <c r="AE17" i="12"/>
  <c r="AF17" i="12"/>
  <c r="AC18" i="12"/>
  <c r="AD18" i="12"/>
  <c r="AE18" i="12"/>
  <c r="AF18" i="12"/>
  <c r="AA19" i="12"/>
  <c r="AB19" i="12"/>
  <c r="AC19" i="12"/>
  <c r="AE19" i="12"/>
  <c r="AF19" i="12"/>
  <c r="AA20" i="12"/>
  <c r="AB20" i="12"/>
  <c r="AC20" i="12"/>
  <c r="AD20" i="12"/>
  <c r="AE20" i="12"/>
  <c r="AA21" i="12"/>
  <c r="AB21" i="12"/>
  <c r="AD21" i="12"/>
  <c r="AE21" i="12"/>
  <c r="AF21" i="12"/>
  <c r="AA22" i="12"/>
  <c r="AC22" i="12"/>
  <c r="AD22" i="12"/>
  <c r="AE22" i="12"/>
  <c r="AF22" i="12"/>
  <c r="AA23" i="12"/>
  <c r="AB23" i="12"/>
  <c r="AC23" i="12"/>
  <c r="AE23" i="12"/>
  <c r="AF23" i="12"/>
  <c r="AA24" i="12"/>
  <c r="AB24" i="12"/>
  <c r="AC24" i="12"/>
  <c r="AD24" i="12"/>
  <c r="AE24" i="12"/>
  <c r="AA25" i="12"/>
  <c r="AB25" i="12"/>
  <c r="AC25" i="12"/>
  <c r="AD25" i="12"/>
  <c r="AE25" i="12"/>
  <c r="AF25" i="12"/>
  <c r="AA26" i="12"/>
  <c r="AC26" i="12"/>
  <c r="AD26" i="12"/>
  <c r="AE26" i="12"/>
  <c r="AF26" i="12"/>
  <c r="AA27" i="12"/>
  <c r="AB27" i="12"/>
  <c r="AC27" i="12"/>
  <c r="AE27" i="12"/>
  <c r="AF27" i="12"/>
  <c r="AA28" i="12"/>
  <c r="AB28" i="12"/>
  <c r="AC28" i="12"/>
  <c r="AD28" i="12"/>
  <c r="AE28" i="12"/>
  <c r="AA29" i="12"/>
  <c r="AB29" i="12"/>
  <c r="AC29" i="12"/>
  <c r="AD29" i="12"/>
  <c r="AE29" i="12"/>
  <c r="AF29" i="12"/>
  <c r="AA30" i="12"/>
  <c r="AC30" i="12"/>
  <c r="AD30" i="12"/>
  <c r="AE30" i="12"/>
  <c r="AF30" i="12"/>
  <c r="AA31" i="12"/>
  <c r="AB31" i="12"/>
  <c r="AC31" i="12"/>
  <c r="AE31" i="12"/>
  <c r="AF31" i="12"/>
  <c r="AA32" i="12"/>
  <c r="AB32" i="12"/>
  <c r="AC32" i="12"/>
  <c r="AD32" i="12"/>
  <c r="AE32" i="12"/>
  <c r="AA33" i="12"/>
  <c r="AB33" i="12"/>
  <c r="AD33" i="12"/>
  <c r="AE33" i="12"/>
  <c r="AF33" i="12"/>
  <c r="AA34" i="12"/>
  <c r="AC34" i="12"/>
  <c r="AD34" i="12"/>
  <c r="AF34" i="12"/>
  <c r="AA35" i="12"/>
  <c r="AB35" i="12"/>
  <c r="AC35" i="12"/>
  <c r="AE35" i="12"/>
  <c r="AF35" i="12"/>
  <c r="AA36" i="12"/>
  <c r="AB36" i="12"/>
  <c r="AC36" i="12"/>
  <c r="AD36" i="12"/>
  <c r="AE36" i="12"/>
  <c r="AA37" i="12"/>
  <c r="AB37" i="12"/>
  <c r="AC37" i="12"/>
  <c r="AD37" i="12"/>
  <c r="AE37" i="12"/>
  <c r="AF37" i="12"/>
  <c r="AA38" i="12"/>
  <c r="AC38" i="12"/>
  <c r="AD38" i="12"/>
  <c r="AE38" i="12"/>
  <c r="AF38" i="12"/>
  <c r="AA39" i="12"/>
  <c r="AB39" i="12"/>
  <c r="AC39" i="12"/>
  <c r="AE39" i="12"/>
  <c r="AF39" i="12"/>
  <c r="AA40" i="12"/>
  <c r="AB40" i="12"/>
  <c r="AC40" i="12"/>
  <c r="AD40" i="12"/>
  <c r="AE40" i="12"/>
  <c r="AA41" i="12"/>
  <c r="AB41" i="12"/>
  <c r="AD41" i="12"/>
  <c r="AE41" i="12"/>
  <c r="AF41" i="12"/>
  <c r="AA42" i="12"/>
  <c r="AC42" i="12"/>
  <c r="AD42" i="12"/>
  <c r="AE42" i="12"/>
  <c r="AF42" i="12"/>
  <c r="AA43" i="12"/>
  <c r="AB43" i="12"/>
  <c r="AC43" i="12"/>
  <c r="AE43" i="12"/>
  <c r="AF43" i="12"/>
  <c r="AA44" i="12"/>
  <c r="AB44" i="12"/>
  <c r="AC44" i="12"/>
  <c r="AD44" i="12"/>
  <c r="AE44" i="12"/>
  <c r="AA45" i="12"/>
  <c r="AB45" i="12"/>
  <c r="AC45" i="12"/>
  <c r="AD45" i="12"/>
  <c r="AE45" i="12"/>
  <c r="AF45" i="12"/>
  <c r="AA46" i="12"/>
  <c r="AC46" i="12"/>
  <c r="AD46" i="12"/>
  <c r="AE46" i="12"/>
  <c r="AF46" i="12"/>
  <c r="AA47" i="12"/>
  <c r="AB47" i="12"/>
  <c r="AC47" i="12"/>
  <c r="AE47" i="12"/>
  <c r="AF47" i="12"/>
  <c r="AA48" i="12"/>
  <c r="AB48" i="12"/>
  <c r="AC48" i="12"/>
  <c r="AD48" i="12"/>
  <c r="AE48" i="12"/>
  <c r="AA49" i="12"/>
  <c r="AB49" i="12"/>
  <c r="AC49" i="12"/>
  <c r="AD49" i="12"/>
  <c r="AE49" i="12"/>
  <c r="AF49" i="12"/>
  <c r="AA50" i="12"/>
  <c r="AC50" i="12"/>
  <c r="AD50" i="12"/>
  <c r="AE50" i="12"/>
  <c r="AF50" i="12"/>
  <c r="AA51" i="12"/>
  <c r="AB51" i="12"/>
  <c r="AC51" i="12"/>
  <c r="AE51" i="12"/>
  <c r="AF51" i="12"/>
  <c r="AB52" i="12"/>
  <c r="AC52" i="12"/>
  <c r="AD52" i="12"/>
  <c r="AE52" i="12"/>
  <c r="AA53" i="12"/>
  <c r="AB53" i="12"/>
  <c r="AC53" i="12"/>
  <c r="AD53" i="12"/>
  <c r="AE53" i="12"/>
  <c r="AF53" i="12"/>
  <c r="AA54" i="12"/>
  <c r="AC54" i="12"/>
  <c r="AD54" i="12"/>
  <c r="AE54" i="12"/>
  <c r="AF54" i="12"/>
  <c r="AA55" i="12"/>
  <c r="AB55" i="12"/>
  <c r="AC55" i="12"/>
  <c r="AE55" i="12"/>
  <c r="AF55" i="12"/>
  <c r="AA56" i="12"/>
  <c r="AB56" i="12"/>
  <c r="AC56" i="12"/>
  <c r="AD56" i="12"/>
  <c r="AE56" i="12"/>
  <c r="AA57" i="12"/>
  <c r="AB57" i="12"/>
  <c r="AC57" i="12"/>
  <c r="AD57" i="12"/>
  <c r="AE57" i="12"/>
  <c r="AF57" i="12"/>
  <c r="AA58" i="12"/>
  <c r="AC58" i="12"/>
  <c r="AD58" i="12"/>
  <c r="AE58" i="12"/>
  <c r="AF58" i="12"/>
  <c r="AA59" i="12"/>
  <c r="AB59" i="12"/>
  <c r="AC59" i="12"/>
  <c r="AE59" i="12"/>
  <c r="AF59" i="12"/>
  <c r="AB60" i="12"/>
  <c r="AC60" i="12"/>
  <c r="AD60" i="12"/>
  <c r="AE60" i="12"/>
  <c r="AA61" i="12"/>
  <c r="AB61" i="12"/>
  <c r="AC61" i="12"/>
  <c r="AD61" i="12"/>
  <c r="AE61" i="12"/>
  <c r="AF61" i="12"/>
  <c r="AA62" i="12"/>
  <c r="AC62" i="12"/>
  <c r="AD62" i="12"/>
  <c r="AE62" i="12"/>
  <c r="AF62" i="12"/>
  <c r="AA63" i="12"/>
  <c r="AB63" i="12"/>
  <c r="AC63" i="12"/>
  <c r="AE63" i="12"/>
  <c r="AF63" i="12"/>
  <c r="AA64" i="12"/>
  <c r="AB64" i="12"/>
  <c r="AC64" i="12"/>
  <c r="AD64" i="12"/>
  <c r="AE64" i="12"/>
  <c r="AA65" i="12"/>
  <c r="AB65" i="12"/>
  <c r="AC65" i="12"/>
  <c r="AD65" i="12"/>
  <c r="AE65" i="12"/>
  <c r="AF65" i="12"/>
  <c r="AA66" i="12"/>
  <c r="AC66" i="12"/>
  <c r="AD66" i="12"/>
  <c r="AE66" i="12"/>
  <c r="AF66" i="12"/>
  <c r="AA67" i="12"/>
  <c r="AB67" i="12"/>
  <c r="AC67" i="12"/>
  <c r="AE67" i="12"/>
  <c r="AF67" i="12"/>
  <c r="AA68" i="12"/>
  <c r="AB68" i="12"/>
  <c r="AC68" i="12"/>
  <c r="AD68" i="12"/>
  <c r="AE68" i="12"/>
  <c r="AA69" i="12"/>
  <c r="AB69" i="12"/>
  <c r="AC69" i="12"/>
  <c r="AD69" i="12"/>
  <c r="AE69" i="12"/>
  <c r="AF69" i="12"/>
  <c r="AA70" i="12"/>
  <c r="AC70" i="12"/>
  <c r="AD70" i="12"/>
  <c r="AE70" i="12"/>
  <c r="AF70" i="12"/>
  <c r="AA71" i="12"/>
  <c r="AB71" i="12"/>
  <c r="AC71" i="12"/>
  <c r="AE71" i="12"/>
  <c r="AF71" i="12"/>
  <c r="AA72" i="12"/>
  <c r="AB72" i="12"/>
  <c r="AC72" i="12"/>
  <c r="AD72" i="12"/>
  <c r="AE72" i="12"/>
  <c r="AA73" i="12"/>
  <c r="AB73" i="12"/>
  <c r="AC73" i="12"/>
  <c r="AD73" i="12"/>
  <c r="AE73" i="12"/>
  <c r="AF73" i="12"/>
  <c r="AA74" i="12"/>
  <c r="AC74" i="12"/>
  <c r="AD74" i="12"/>
  <c r="AE74" i="12"/>
  <c r="AF74" i="12"/>
  <c r="AA75" i="12"/>
  <c r="AB75" i="12"/>
  <c r="AC75" i="12"/>
  <c r="AE75" i="12"/>
  <c r="AF75" i="12"/>
  <c r="AA76" i="12"/>
  <c r="AB76" i="12"/>
  <c r="AC76" i="12"/>
  <c r="AD76" i="12"/>
  <c r="AE76" i="12"/>
  <c r="AA77" i="12"/>
  <c r="AB77" i="12"/>
  <c r="AD77" i="12"/>
  <c r="AE77" i="12"/>
  <c r="AF77" i="12"/>
  <c r="AA78" i="12"/>
  <c r="AC78" i="12"/>
  <c r="AD78" i="12"/>
  <c r="AE78" i="12"/>
  <c r="AF78" i="12"/>
  <c r="AA79" i="12"/>
  <c r="AB79" i="12"/>
  <c r="AC79" i="12"/>
  <c r="AE79" i="12"/>
  <c r="AF79" i="12"/>
  <c r="AA80" i="12"/>
  <c r="AB80" i="12"/>
  <c r="AC80" i="12"/>
  <c r="AD80" i="12"/>
  <c r="AE80" i="12"/>
  <c r="AA81" i="12"/>
  <c r="AB81" i="12"/>
  <c r="AC81" i="12"/>
  <c r="AD81" i="12"/>
  <c r="AE81" i="12"/>
  <c r="AF81" i="12"/>
  <c r="AA82" i="12"/>
  <c r="AC82" i="12"/>
  <c r="AD82" i="12"/>
  <c r="AE82" i="12"/>
  <c r="AF82" i="12"/>
  <c r="AA83" i="12"/>
  <c r="AB83" i="12"/>
  <c r="AE83" i="12"/>
  <c r="AF83" i="12"/>
  <c r="AA84" i="12"/>
  <c r="AB84" i="12"/>
  <c r="AC84" i="12"/>
  <c r="AD84" i="12"/>
  <c r="AE84" i="12"/>
  <c r="AA85" i="12"/>
  <c r="AB85" i="12"/>
  <c r="AC85" i="12"/>
  <c r="AD85" i="12"/>
  <c r="AE85" i="12"/>
  <c r="AF85" i="12"/>
  <c r="AA86" i="12"/>
  <c r="AC86" i="12"/>
  <c r="AD86" i="12"/>
  <c r="AF86" i="12"/>
  <c r="AA87" i="12"/>
  <c r="AB87" i="12"/>
  <c r="AC87" i="12"/>
  <c r="AE87" i="12"/>
  <c r="AF87" i="12"/>
  <c r="AA88" i="12"/>
  <c r="AB88" i="12"/>
  <c r="AC88" i="12"/>
  <c r="AD88" i="12"/>
  <c r="AE88" i="12"/>
  <c r="AA89" i="12"/>
  <c r="AB89" i="12"/>
  <c r="AC89" i="12"/>
  <c r="AD89" i="12"/>
  <c r="AE89" i="12"/>
  <c r="AF89" i="12"/>
  <c r="AA90" i="12"/>
  <c r="AC90" i="12"/>
  <c r="AD90" i="12"/>
  <c r="AE90" i="12"/>
  <c r="AF90" i="12"/>
  <c r="AA91" i="12"/>
  <c r="AB91" i="12"/>
  <c r="AC91" i="12"/>
  <c r="AE91" i="12"/>
  <c r="AF91" i="12"/>
  <c r="AA92" i="12"/>
  <c r="AB92" i="12"/>
  <c r="AC92" i="12"/>
  <c r="AD92" i="12"/>
  <c r="AE92" i="12"/>
  <c r="AA93" i="12"/>
  <c r="AB93" i="12"/>
  <c r="AC93" i="12"/>
  <c r="AD93" i="12"/>
  <c r="AE93" i="12"/>
  <c r="AF93" i="12"/>
  <c r="AA94" i="12"/>
  <c r="AC94" i="12"/>
  <c r="AD94" i="12"/>
  <c r="AE94" i="12"/>
  <c r="AF94" i="12"/>
  <c r="AA95" i="12"/>
  <c r="AB95" i="12"/>
  <c r="AC95" i="12"/>
  <c r="AE95" i="12"/>
  <c r="AF95" i="12"/>
  <c r="AB96" i="12"/>
  <c r="AC96" i="12"/>
  <c r="AD96" i="12"/>
  <c r="AE96" i="12"/>
  <c r="AA97" i="12"/>
  <c r="AB97" i="12"/>
  <c r="AC97" i="12"/>
  <c r="AD97" i="12"/>
  <c r="AE97" i="12"/>
  <c r="AF97" i="12"/>
  <c r="AA98" i="12"/>
  <c r="AC98" i="12"/>
  <c r="AD98" i="12"/>
  <c r="AE98" i="12"/>
  <c r="AF98" i="12"/>
  <c r="AA99" i="12"/>
  <c r="AB99" i="12"/>
  <c r="AC99" i="12"/>
  <c r="AE99" i="12"/>
  <c r="AF99" i="12"/>
  <c r="AA100" i="12"/>
  <c r="AB100" i="12"/>
  <c r="AC100" i="12"/>
  <c r="AD100" i="12"/>
  <c r="AE100" i="12"/>
  <c r="AA101" i="12"/>
  <c r="AB101" i="12"/>
  <c r="AC101" i="12"/>
  <c r="AD101" i="12"/>
  <c r="AE101" i="12"/>
  <c r="AF101" i="12"/>
  <c r="AA102" i="12"/>
  <c r="AC102" i="12"/>
  <c r="AD102" i="12"/>
  <c r="AE102" i="12"/>
  <c r="AF102" i="12"/>
  <c r="AA103" i="12"/>
  <c r="AB103" i="12"/>
  <c r="AC103" i="12"/>
  <c r="AD103" i="12"/>
  <c r="AE103" i="12"/>
  <c r="AF103" i="12"/>
  <c r="AA104" i="12"/>
  <c r="AB104" i="12"/>
  <c r="AC104" i="12"/>
  <c r="AD104" i="12"/>
  <c r="AE104" i="12"/>
  <c r="AA105" i="12"/>
  <c r="AB105" i="12"/>
  <c r="AC105" i="12"/>
  <c r="AD105" i="12"/>
  <c r="AE105" i="12"/>
  <c r="AF105" i="12"/>
  <c r="AA106" i="12"/>
  <c r="AC106" i="12"/>
  <c r="AD106" i="12"/>
  <c r="AE106" i="12"/>
  <c r="AF106" i="12"/>
  <c r="AA107" i="12"/>
  <c r="AB107" i="12"/>
  <c r="AC107" i="12"/>
  <c r="AE107" i="12"/>
  <c r="AF107" i="12"/>
  <c r="AA108" i="12"/>
  <c r="AB108" i="12"/>
  <c r="AC108" i="12"/>
  <c r="AD108" i="12"/>
  <c r="AE108" i="12"/>
  <c r="AA109" i="12"/>
  <c r="AB109" i="12"/>
  <c r="AD109" i="12"/>
  <c r="AE109" i="12"/>
  <c r="AF109" i="12"/>
  <c r="AA110" i="12"/>
  <c r="AC110" i="12"/>
  <c r="AD110" i="12"/>
  <c r="AF110" i="12"/>
  <c r="AA111" i="12"/>
  <c r="AB111" i="12"/>
  <c r="AC111" i="12"/>
  <c r="AE111" i="12"/>
  <c r="AF111" i="12"/>
  <c r="AA112" i="12"/>
  <c r="AB112" i="12"/>
  <c r="AC112" i="12"/>
  <c r="AD112" i="12"/>
  <c r="AE112" i="12"/>
  <c r="AA113" i="12"/>
  <c r="AB113" i="12"/>
  <c r="AC113" i="12"/>
  <c r="AD113" i="12"/>
  <c r="AE113" i="12"/>
  <c r="AF113" i="12"/>
  <c r="T10" i="12"/>
  <c r="V10" i="12"/>
  <c r="W10" i="12"/>
  <c r="X10" i="12"/>
  <c r="Y10" i="12"/>
  <c r="T11" i="12"/>
  <c r="U11" i="12"/>
  <c r="V11" i="12"/>
  <c r="X11" i="12"/>
  <c r="Y11" i="12"/>
  <c r="T12" i="12"/>
  <c r="U12" i="12"/>
  <c r="V12" i="12"/>
  <c r="W12" i="12"/>
  <c r="X12" i="12"/>
  <c r="T13" i="12"/>
  <c r="U13" i="12"/>
  <c r="V13" i="12"/>
  <c r="W13" i="12"/>
  <c r="X13" i="12"/>
  <c r="Y13" i="12"/>
  <c r="T14" i="12"/>
  <c r="V14" i="12"/>
  <c r="W14" i="12"/>
  <c r="X14" i="12"/>
  <c r="Y14" i="12"/>
  <c r="T15" i="12"/>
  <c r="U15" i="12"/>
  <c r="V15" i="12"/>
  <c r="X15" i="12"/>
  <c r="Y15" i="12"/>
  <c r="T16" i="12"/>
  <c r="U16" i="12"/>
  <c r="V16" i="12"/>
  <c r="W16" i="12"/>
  <c r="X16" i="12"/>
  <c r="T17" i="12"/>
  <c r="U17" i="12"/>
  <c r="V17" i="12"/>
  <c r="W17" i="12"/>
  <c r="X17" i="12"/>
  <c r="Y17" i="12"/>
  <c r="T18" i="12"/>
  <c r="V18" i="12"/>
  <c r="W18" i="12"/>
  <c r="X18" i="12"/>
  <c r="Y18" i="12"/>
  <c r="T19" i="12"/>
  <c r="U19" i="12"/>
  <c r="V19" i="12"/>
  <c r="X19" i="12"/>
  <c r="Y19" i="12"/>
  <c r="T20" i="12"/>
  <c r="U20" i="12"/>
  <c r="V20" i="12"/>
  <c r="W20" i="12"/>
  <c r="X20" i="12"/>
  <c r="T21" i="12"/>
  <c r="U21" i="12"/>
  <c r="V21" i="12"/>
  <c r="W21" i="12"/>
  <c r="X21" i="12"/>
  <c r="Y21" i="12"/>
  <c r="T22" i="12"/>
  <c r="V22" i="12"/>
  <c r="W22" i="12"/>
  <c r="X22" i="12"/>
  <c r="Y22" i="12"/>
  <c r="T23" i="12"/>
  <c r="U23" i="12"/>
  <c r="V23" i="12"/>
  <c r="X23" i="12"/>
  <c r="Y23" i="12"/>
  <c r="U24" i="12"/>
  <c r="V24" i="12"/>
  <c r="W24" i="12"/>
  <c r="X24" i="12"/>
  <c r="T25" i="12"/>
  <c r="U25" i="12"/>
  <c r="V25" i="12"/>
  <c r="W25" i="12"/>
  <c r="X25" i="12"/>
  <c r="Y25" i="12"/>
  <c r="T26" i="12"/>
  <c r="V26" i="12"/>
  <c r="W26" i="12"/>
  <c r="X26" i="12"/>
  <c r="Y26" i="12"/>
  <c r="T27" i="12"/>
  <c r="U27" i="12"/>
  <c r="V27" i="12"/>
  <c r="X27" i="12"/>
  <c r="Y27" i="12"/>
  <c r="T28" i="12"/>
  <c r="U28" i="12"/>
  <c r="V28" i="12"/>
  <c r="W28" i="12"/>
  <c r="X28" i="12"/>
  <c r="T29" i="12"/>
  <c r="U29" i="12"/>
  <c r="V29" i="12"/>
  <c r="W29" i="12"/>
  <c r="X29" i="12"/>
  <c r="Y29" i="12"/>
  <c r="T30" i="12"/>
  <c r="V30" i="12"/>
  <c r="W30" i="12"/>
  <c r="X30" i="12"/>
  <c r="Y30" i="12"/>
  <c r="T31" i="12"/>
  <c r="U31" i="12"/>
  <c r="V31" i="12"/>
  <c r="X31" i="12"/>
  <c r="Y31" i="12"/>
  <c r="T32" i="12"/>
  <c r="U32" i="12"/>
  <c r="V32" i="12"/>
  <c r="W32" i="12"/>
  <c r="X32" i="12"/>
  <c r="T33" i="12"/>
  <c r="U33" i="12"/>
  <c r="V33" i="12"/>
  <c r="W33" i="12"/>
  <c r="X33" i="12"/>
  <c r="Y33" i="12"/>
  <c r="T34" i="12"/>
  <c r="V34" i="12"/>
  <c r="W34" i="12"/>
  <c r="X34" i="12"/>
  <c r="Y34" i="12"/>
  <c r="T35" i="12"/>
  <c r="U35" i="12"/>
  <c r="V35" i="12"/>
  <c r="X35" i="12"/>
  <c r="Y35" i="12"/>
  <c r="T36" i="12"/>
  <c r="U36" i="12"/>
  <c r="V36" i="12"/>
  <c r="W36" i="12"/>
  <c r="X36" i="12"/>
  <c r="T37" i="12"/>
  <c r="U37" i="12"/>
  <c r="V37" i="12"/>
  <c r="W37" i="12"/>
  <c r="X37" i="12"/>
  <c r="Y37" i="12"/>
  <c r="T38" i="12"/>
  <c r="V38" i="12"/>
  <c r="W38" i="12"/>
  <c r="X38" i="12"/>
  <c r="Y38" i="12"/>
  <c r="T39" i="12"/>
  <c r="U39" i="12"/>
  <c r="V39" i="12"/>
  <c r="X39" i="12"/>
  <c r="Y39" i="12"/>
  <c r="T40" i="12"/>
  <c r="U40" i="12"/>
  <c r="V40" i="12"/>
  <c r="W40" i="12"/>
  <c r="X40" i="12"/>
  <c r="T41" i="12"/>
  <c r="U41" i="12"/>
  <c r="V41" i="12"/>
  <c r="W41" i="12"/>
  <c r="X41" i="12"/>
  <c r="Y41" i="12"/>
  <c r="T42" i="12"/>
  <c r="V42" i="12"/>
  <c r="W42" i="12"/>
  <c r="X42" i="12"/>
  <c r="Y42" i="12"/>
  <c r="T43" i="12"/>
  <c r="U43" i="12"/>
  <c r="V43" i="12"/>
  <c r="X43" i="12"/>
  <c r="Y43" i="12"/>
  <c r="T44" i="12"/>
  <c r="U44" i="12"/>
  <c r="V44" i="12"/>
  <c r="W44" i="12"/>
  <c r="X44" i="12"/>
  <c r="T45" i="12"/>
  <c r="U45" i="12"/>
  <c r="V45" i="12"/>
  <c r="W45" i="12"/>
  <c r="X45" i="12"/>
  <c r="Y45" i="12"/>
  <c r="T46" i="12"/>
  <c r="V46" i="12"/>
  <c r="W46" i="12"/>
  <c r="X46" i="12"/>
  <c r="Y46" i="12"/>
  <c r="T47" i="12"/>
  <c r="U47" i="12"/>
  <c r="V47" i="12"/>
  <c r="X47" i="12"/>
  <c r="Y47" i="12"/>
  <c r="T48" i="12"/>
  <c r="U48" i="12"/>
  <c r="V48" i="12"/>
  <c r="W48" i="12"/>
  <c r="X48" i="12"/>
  <c r="T49" i="12"/>
  <c r="U49" i="12"/>
  <c r="V49" i="12"/>
  <c r="W49" i="12"/>
  <c r="X49" i="12"/>
  <c r="Y49" i="12"/>
  <c r="T50" i="12"/>
  <c r="V50" i="12"/>
  <c r="W50" i="12"/>
  <c r="X50" i="12"/>
  <c r="Y50" i="12"/>
  <c r="T51" i="12"/>
  <c r="U51" i="12"/>
  <c r="V51" i="12"/>
  <c r="X51" i="12"/>
  <c r="Y51" i="12"/>
  <c r="T52" i="12"/>
  <c r="U52" i="12"/>
  <c r="V52" i="12"/>
  <c r="W52" i="12"/>
  <c r="X52" i="12"/>
  <c r="T53" i="12"/>
  <c r="U53" i="12"/>
  <c r="V53" i="12"/>
  <c r="W53" i="12"/>
  <c r="X53" i="12"/>
  <c r="Y53" i="12"/>
  <c r="T54" i="12"/>
  <c r="V54" i="12"/>
  <c r="W54" i="12"/>
  <c r="X54" i="12"/>
  <c r="Y54" i="12"/>
  <c r="T55" i="12"/>
  <c r="U55" i="12"/>
  <c r="V55" i="12"/>
  <c r="X55" i="12"/>
  <c r="Y55" i="12"/>
  <c r="T56" i="12"/>
  <c r="U56" i="12"/>
  <c r="V56" i="12"/>
  <c r="W56" i="12"/>
  <c r="X56" i="12"/>
  <c r="T57" i="12"/>
  <c r="U57" i="12"/>
  <c r="V57" i="12"/>
  <c r="W57" i="12"/>
  <c r="X57" i="12"/>
  <c r="Y57" i="12"/>
  <c r="T58" i="12"/>
  <c r="V58" i="12"/>
  <c r="W58" i="12"/>
  <c r="X58" i="12"/>
  <c r="Y58" i="12"/>
  <c r="T59" i="12"/>
  <c r="U59" i="12"/>
  <c r="V59" i="12"/>
  <c r="X59" i="12"/>
  <c r="Y59" i="12"/>
  <c r="T60" i="12"/>
  <c r="U60" i="12"/>
  <c r="V60" i="12"/>
  <c r="W60" i="12"/>
  <c r="X60" i="12"/>
  <c r="T61" i="12"/>
  <c r="U61" i="12"/>
  <c r="V61" i="12"/>
  <c r="W61" i="12"/>
  <c r="X61" i="12"/>
  <c r="Y61" i="12"/>
  <c r="T62" i="12"/>
  <c r="V62" i="12"/>
  <c r="W62" i="12"/>
  <c r="X62" i="12"/>
  <c r="Y62" i="12"/>
  <c r="T63" i="12"/>
  <c r="U63" i="12"/>
  <c r="V63" i="12"/>
  <c r="X63" i="12"/>
  <c r="Y63" i="12"/>
  <c r="T64" i="12"/>
  <c r="U64" i="12"/>
  <c r="V64" i="12"/>
  <c r="W64" i="12"/>
  <c r="X64" i="12"/>
  <c r="T65" i="12"/>
  <c r="U65" i="12"/>
  <c r="V65" i="12"/>
  <c r="W65" i="12"/>
  <c r="X65" i="12"/>
  <c r="Y65" i="12"/>
  <c r="T66" i="12"/>
  <c r="V66" i="12"/>
  <c r="W66" i="12"/>
  <c r="X66" i="12"/>
  <c r="Y66" i="12"/>
  <c r="T67" i="12"/>
  <c r="U67" i="12"/>
  <c r="V67" i="12"/>
  <c r="X67" i="12"/>
  <c r="Y67" i="12"/>
  <c r="T68" i="12"/>
  <c r="U68" i="12"/>
  <c r="V68" i="12"/>
  <c r="W68" i="12"/>
  <c r="X68" i="12"/>
  <c r="T69" i="12"/>
  <c r="U69" i="12"/>
  <c r="V69" i="12"/>
  <c r="W69" i="12"/>
  <c r="X69" i="12"/>
  <c r="Y69" i="12"/>
  <c r="T70" i="12"/>
  <c r="V70" i="12"/>
  <c r="W70" i="12"/>
  <c r="X70" i="12"/>
  <c r="Y70" i="12"/>
  <c r="T71" i="12"/>
  <c r="U71" i="12"/>
  <c r="X71" i="12"/>
  <c r="Y71" i="12"/>
  <c r="T72" i="12"/>
  <c r="U72" i="12"/>
  <c r="V72" i="12"/>
  <c r="W72" i="12"/>
  <c r="X72" i="12"/>
  <c r="T73" i="12"/>
  <c r="U73" i="12"/>
  <c r="V73" i="12"/>
  <c r="W73" i="12"/>
  <c r="X73" i="12"/>
  <c r="Y73" i="12"/>
  <c r="T74" i="12"/>
  <c r="V74" i="12"/>
  <c r="W74" i="12"/>
  <c r="X74" i="12"/>
  <c r="Y74" i="12"/>
  <c r="T75" i="12"/>
  <c r="U75" i="12"/>
  <c r="V75" i="12"/>
  <c r="X75" i="12"/>
  <c r="Y75" i="12"/>
  <c r="T76" i="12"/>
  <c r="U76" i="12"/>
  <c r="V76" i="12"/>
  <c r="W76" i="12"/>
  <c r="X76" i="12"/>
  <c r="T77" i="12"/>
  <c r="U77" i="12"/>
  <c r="V77" i="12"/>
  <c r="W77" i="12"/>
  <c r="X77" i="12"/>
  <c r="Y77" i="12"/>
  <c r="T78" i="12"/>
  <c r="V78" i="12"/>
  <c r="W78" i="12"/>
  <c r="X78" i="12"/>
  <c r="Y78" i="12"/>
  <c r="T79" i="12"/>
  <c r="U79" i="12"/>
  <c r="V79" i="12"/>
  <c r="X79" i="12"/>
  <c r="Y79" i="12"/>
  <c r="T80" i="12"/>
  <c r="U80" i="12"/>
  <c r="V80" i="12"/>
  <c r="W80" i="12"/>
  <c r="X80" i="12"/>
  <c r="T81" i="12"/>
  <c r="U81" i="12"/>
  <c r="V81" i="12"/>
  <c r="W81" i="12"/>
  <c r="X81" i="12"/>
  <c r="Y81" i="12"/>
  <c r="T82" i="12"/>
  <c r="V82" i="12"/>
  <c r="W82" i="12"/>
  <c r="X82" i="12"/>
  <c r="Y82" i="12"/>
  <c r="T83" i="12"/>
  <c r="U83" i="12"/>
  <c r="V83" i="12"/>
  <c r="X83" i="12"/>
  <c r="Y83" i="12"/>
  <c r="T84" i="12"/>
  <c r="U84" i="12"/>
  <c r="V84" i="12"/>
  <c r="W84" i="12"/>
  <c r="X84" i="12"/>
  <c r="Y84" i="12"/>
  <c r="T85" i="12"/>
  <c r="U85" i="12"/>
  <c r="V85" i="12"/>
  <c r="W85" i="12"/>
  <c r="X85" i="12"/>
  <c r="Y85" i="12"/>
  <c r="T86" i="12"/>
  <c r="V86" i="12"/>
  <c r="W86" i="12"/>
  <c r="X86" i="12"/>
  <c r="Y86" i="12"/>
  <c r="T87" i="12"/>
  <c r="U87" i="12"/>
  <c r="V87" i="12"/>
  <c r="X87" i="12"/>
  <c r="Y87" i="12"/>
  <c r="T88" i="12"/>
  <c r="U88" i="12"/>
  <c r="V88" i="12"/>
  <c r="W88" i="12"/>
  <c r="X88" i="12"/>
  <c r="Y88" i="12"/>
  <c r="T89" i="12"/>
  <c r="U89" i="12"/>
  <c r="V89" i="12"/>
  <c r="W89" i="12"/>
  <c r="X89" i="12"/>
  <c r="Y89" i="12"/>
  <c r="T90" i="12"/>
  <c r="V90" i="12"/>
  <c r="W90" i="12"/>
  <c r="X90" i="12"/>
  <c r="Y90" i="12"/>
  <c r="T91" i="12"/>
  <c r="U91" i="12"/>
  <c r="V91" i="12"/>
  <c r="X91" i="12"/>
  <c r="Y91" i="12"/>
  <c r="T92" i="12"/>
  <c r="U92" i="12"/>
  <c r="V92" i="12"/>
  <c r="W92" i="12"/>
  <c r="X92" i="12"/>
  <c r="T93" i="12"/>
  <c r="U93" i="12"/>
  <c r="W93" i="12"/>
  <c r="X93" i="12"/>
  <c r="Y93" i="12"/>
  <c r="T94" i="12"/>
  <c r="V94" i="12"/>
  <c r="W94" i="12"/>
  <c r="X94" i="12"/>
  <c r="Y94" i="12"/>
  <c r="T95" i="12"/>
  <c r="U95" i="12"/>
  <c r="V95" i="12"/>
  <c r="W95" i="12"/>
  <c r="X95" i="12"/>
  <c r="Y95" i="12"/>
  <c r="T96" i="12"/>
  <c r="U96" i="12"/>
  <c r="V96" i="12"/>
  <c r="W96" i="12"/>
  <c r="X96" i="12"/>
  <c r="Y96" i="12"/>
  <c r="T97" i="12"/>
  <c r="U97" i="12"/>
  <c r="V97" i="12"/>
  <c r="W97" i="12"/>
  <c r="X97" i="12"/>
  <c r="Y97" i="12"/>
  <c r="T98" i="12"/>
  <c r="V98" i="12"/>
  <c r="W98" i="12"/>
  <c r="X98" i="12"/>
  <c r="Y98" i="12"/>
  <c r="T99" i="12"/>
  <c r="U99" i="12"/>
  <c r="V99" i="12"/>
  <c r="X99" i="12"/>
  <c r="Y99" i="12"/>
  <c r="T100" i="12"/>
  <c r="U100" i="12"/>
  <c r="V100" i="12"/>
  <c r="W100" i="12"/>
  <c r="X100" i="12"/>
  <c r="T101" i="12"/>
  <c r="U101" i="12"/>
  <c r="V101" i="12"/>
  <c r="W101" i="12"/>
  <c r="X101" i="12"/>
  <c r="Y101" i="12"/>
  <c r="T102" i="12"/>
  <c r="V102" i="12"/>
  <c r="W102" i="12"/>
  <c r="X102" i="12"/>
  <c r="Y102" i="12"/>
  <c r="T103" i="12"/>
  <c r="U103" i="12"/>
  <c r="V103" i="12"/>
  <c r="X103" i="12"/>
  <c r="Y103" i="12"/>
  <c r="T104" i="12"/>
  <c r="U104" i="12"/>
  <c r="V104" i="12"/>
  <c r="W104" i="12"/>
  <c r="X104" i="12"/>
  <c r="T105" i="12"/>
  <c r="U105" i="12"/>
  <c r="V105" i="12"/>
  <c r="W105" i="12"/>
  <c r="X105" i="12"/>
  <c r="Y105" i="12"/>
  <c r="T106" i="12"/>
  <c r="V106" i="12"/>
  <c r="W106" i="12"/>
  <c r="X106" i="12"/>
  <c r="Y106" i="12"/>
  <c r="T107" i="12"/>
  <c r="U107" i="12"/>
  <c r="V107" i="12"/>
  <c r="W107" i="12"/>
  <c r="X107" i="12"/>
  <c r="Y107" i="12"/>
  <c r="T108" i="12"/>
  <c r="U108" i="12"/>
  <c r="V108" i="12"/>
  <c r="W108" i="12"/>
  <c r="X108" i="12"/>
  <c r="T109" i="12"/>
  <c r="U109" i="12"/>
  <c r="V109" i="12"/>
  <c r="W109" i="12"/>
  <c r="X109" i="12"/>
  <c r="Y109" i="12"/>
  <c r="T110" i="12"/>
  <c r="V110" i="12"/>
  <c r="W110" i="12"/>
  <c r="X110" i="12"/>
  <c r="Y110" i="12"/>
  <c r="T111" i="12"/>
  <c r="U111" i="12"/>
  <c r="V111" i="12"/>
  <c r="W111" i="12"/>
  <c r="X111" i="12"/>
  <c r="Y111" i="12"/>
  <c r="T112" i="12"/>
  <c r="U112" i="12"/>
  <c r="V112" i="12"/>
  <c r="W112" i="12"/>
  <c r="X112" i="12"/>
  <c r="Y112" i="12"/>
  <c r="T113" i="12"/>
  <c r="U113" i="12"/>
  <c r="V113" i="12"/>
  <c r="W113" i="12"/>
  <c r="X113" i="12"/>
  <c r="Y113" i="12"/>
  <c r="M10" i="12"/>
  <c r="O10" i="12"/>
  <c r="P10" i="12"/>
  <c r="Q10" i="12"/>
  <c r="R10" i="12"/>
  <c r="M11" i="12"/>
  <c r="N11" i="12"/>
  <c r="O11" i="12"/>
  <c r="Q11" i="12"/>
  <c r="R11" i="12"/>
  <c r="M12" i="12"/>
  <c r="N12" i="12"/>
  <c r="O12" i="12"/>
  <c r="P12" i="12"/>
  <c r="Q12" i="12"/>
  <c r="M13" i="12"/>
  <c r="N13" i="12"/>
  <c r="P13" i="12"/>
  <c r="Q13" i="12"/>
  <c r="R13" i="12"/>
  <c r="M14" i="12"/>
  <c r="O14" i="12"/>
  <c r="P14" i="12"/>
  <c r="Q14" i="12"/>
  <c r="R14" i="12"/>
  <c r="M15" i="12"/>
  <c r="N15" i="12"/>
  <c r="O15" i="12"/>
  <c r="Q15" i="12"/>
  <c r="R15" i="12"/>
  <c r="M16" i="12"/>
  <c r="N16" i="12"/>
  <c r="O16" i="12"/>
  <c r="P16" i="12"/>
  <c r="Q16" i="12"/>
  <c r="M17" i="12"/>
  <c r="N17" i="12"/>
  <c r="O17" i="12"/>
  <c r="P17" i="12"/>
  <c r="Q17" i="12"/>
  <c r="R17" i="12"/>
  <c r="M18" i="12"/>
  <c r="O18" i="12"/>
  <c r="P18" i="12"/>
  <c r="Q18" i="12"/>
  <c r="R18" i="12"/>
  <c r="M19" i="12"/>
  <c r="N19" i="12"/>
  <c r="O19" i="12"/>
  <c r="Q19" i="12"/>
  <c r="R19" i="12"/>
  <c r="M20" i="12"/>
  <c r="N20" i="12"/>
  <c r="O20" i="12"/>
  <c r="P20" i="12"/>
  <c r="Q20" i="12"/>
  <c r="M21" i="12"/>
  <c r="N21" i="12"/>
  <c r="O21" i="12"/>
  <c r="P21" i="12"/>
  <c r="Q21" i="12"/>
  <c r="R21" i="12"/>
  <c r="M22" i="12"/>
  <c r="O22" i="12"/>
  <c r="P22" i="12"/>
  <c r="Q22" i="12"/>
  <c r="R22" i="12"/>
  <c r="M23" i="12"/>
  <c r="N23" i="12"/>
  <c r="O23" i="12"/>
  <c r="Q23" i="12"/>
  <c r="R23" i="12"/>
  <c r="M24" i="12"/>
  <c r="N24" i="12"/>
  <c r="O24" i="12"/>
  <c r="P24" i="12"/>
  <c r="Q24" i="12"/>
  <c r="M25" i="12"/>
  <c r="N25" i="12"/>
  <c r="O25" i="12"/>
  <c r="P25" i="12"/>
  <c r="Q25" i="12"/>
  <c r="R25" i="12"/>
  <c r="M26" i="12"/>
  <c r="O26" i="12"/>
  <c r="P26" i="12"/>
  <c r="Q26" i="12"/>
  <c r="R26" i="12"/>
  <c r="M27" i="12"/>
  <c r="N27" i="12"/>
  <c r="O27" i="12"/>
  <c r="Q27" i="12"/>
  <c r="R27" i="12"/>
  <c r="M28" i="12"/>
  <c r="N28" i="12"/>
  <c r="O28" i="12"/>
  <c r="P28" i="12"/>
  <c r="Q28" i="12"/>
  <c r="M29" i="12"/>
  <c r="N29" i="12"/>
  <c r="O29" i="12"/>
  <c r="P29" i="12"/>
  <c r="Q29" i="12"/>
  <c r="R29" i="12"/>
  <c r="M30" i="12"/>
  <c r="O30" i="12"/>
  <c r="P30" i="12"/>
  <c r="Q30" i="12"/>
  <c r="R30" i="12"/>
  <c r="M31" i="12"/>
  <c r="N31" i="12"/>
  <c r="O31" i="12"/>
  <c r="Q31" i="12"/>
  <c r="R31" i="12"/>
  <c r="M32" i="12"/>
  <c r="N32" i="12"/>
  <c r="O32" i="12"/>
  <c r="P32" i="12"/>
  <c r="Q32" i="12"/>
  <c r="M33" i="12"/>
  <c r="N33" i="12"/>
  <c r="O33" i="12"/>
  <c r="P33" i="12"/>
  <c r="Q33" i="12"/>
  <c r="R33" i="12"/>
  <c r="M34" i="12"/>
  <c r="O34" i="12"/>
  <c r="P34" i="12"/>
  <c r="Q34" i="12"/>
  <c r="R34" i="12"/>
  <c r="M35" i="12"/>
  <c r="N35" i="12"/>
  <c r="O35" i="12"/>
  <c r="Q35" i="12"/>
  <c r="R35" i="12"/>
  <c r="M36" i="12"/>
  <c r="N36" i="12"/>
  <c r="O36" i="12"/>
  <c r="P36" i="12"/>
  <c r="Q36" i="12"/>
  <c r="M37" i="12"/>
  <c r="N37" i="12"/>
  <c r="O37" i="12"/>
  <c r="P37" i="12"/>
  <c r="Q37" i="12"/>
  <c r="R37" i="12"/>
  <c r="M38" i="12"/>
  <c r="O38" i="12"/>
  <c r="P38" i="12"/>
  <c r="Q38" i="12"/>
  <c r="R38" i="12"/>
  <c r="M39" i="12"/>
  <c r="N39" i="12"/>
  <c r="O39" i="12"/>
  <c r="Q39" i="12"/>
  <c r="R39" i="12"/>
  <c r="M40" i="12"/>
  <c r="N40" i="12"/>
  <c r="O40" i="12"/>
  <c r="P40" i="12"/>
  <c r="Q40" i="12"/>
  <c r="M41" i="12"/>
  <c r="N41" i="12"/>
  <c r="O41" i="12"/>
  <c r="P41" i="12"/>
  <c r="Q41" i="12"/>
  <c r="R41" i="12"/>
  <c r="M42" i="12"/>
  <c r="O42" i="12"/>
  <c r="P42" i="12"/>
  <c r="Q42" i="12"/>
  <c r="R42" i="12"/>
  <c r="M43" i="12"/>
  <c r="N43" i="12"/>
  <c r="O43" i="12"/>
  <c r="Q43" i="12"/>
  <c r="R43" i="12"/>
  <c r="M44" i="12"/>
  <c r="N44" i="12"/>
  <c r="O44" i="12"/>
  <c r="P44" i="12"/>
  <c r="Q44" i="12"/>
  <c r="M45" i="12"/>
  <c r="N45" i="12"/>
  <c r="O45" i="12"/>
  <c r="P45" i="12"/>
  <c r="Q45" i="12"/>
  <c r="R45" i="12"/>
  <c r="M46" i="12"/>
  <c r="O46" i="12"/>
  <c r="P46" i="12"/>
  <c r="Q46" i="12"/>
  <c r="R46" i="12"/>
  <c r="M47" i="12"/>
  <c r="N47" i="12"/>
  <c r="O47" i="12"/>
  <c r="Q47" i="12"/>
  <c r="R47" i="12"/>
  <c r="M48" i="12"/>
  <c r="N48" i="12"/>
  <c r="O48" i="12"/>
  <c r="P48" i="12"/>
  <c r="Q48" i="12"/>
  <c r="M49" i="12"/>
  <c r="N49" i="12"/>
  <c r="O49" i="12"/>
  <c r="P49" i="12"/>
  <c r="Q49" i="12"/>
  <c r="R49" i="12"/>
  <c r="M50" i="12"/>
  <c r="O50" i="12"/>
  <c r="P50" i="12"/>
  <c r="R50" i="12"/>
  <c r="M51" i="12"/>
  <c r="N51" i="12"/>
  <c r="O51" i="12"/>
  <c r="Q51" i="12"/>
  <c r="R51" i="12"/>
  <c r="M52" i="12"/>
  <c r="N52" i="12"/>
  <c r="O52" i="12"/>
  <c r="P52" i="12"/>
  <c r="Q52" i="12"/>
  <c r="M53" i="12"/>
  <c r="N53" i="12"/>
  <c r="O53" i="12"/>
  <c r="P53" i="12"/>
  <c r="Q53" i="12"/>
  <c r="R53" i="12"/>
  <c r="M54" i="12"/>
  <c r="O54" i="12"/>
  <c r="P54" i="12"/>
  <c r="Q54" i="12"/>
  <c r="R54" i="12"/>
  <c r="M55" i="12"/>
  <c r="N55" i="12"/>
  <c r="O55" i="12"/>
  <c r="Q55" i="12"/>
  <c r="R55" i="12"/>
  <c r="M56" i="12"/>
  <c r="N56" i="12"/>
  <c r="O56" i="12"/>
  <c r="P56" i="12"/>
  <c r="Q56" i="12"/>
  <c r="M57" i="12"/>
  <c r="N57" i="12"/>
  <c r="O57" i="12"/>
  <c r="P57" i="12"/>
  <c r="Q57" i="12"/>
  <c r="R57" i="12"/>
  <c r="M58" i="12"/>
  <c r="O58" i="12"/>
  <c r="P58" i="12"/>
  <c r="Q58" i="12"/>
  <c r="R58" i="12"/>
  <c r="M59" i="12"/>
  <c r="N59" i="12"/>
  <c r="O59" i="12"/>
  <c r="Q59" i="12"/>
  <c r="R59" i="12"/>
  <c r="M60" i="12"/>
  <c r="N60" i="12"/>
  <c r="O60" i="12"/>
  <c r="P60" i="12"/>
  <c r="Q60" i="12"/>
  <c r="M61" i="12"/>
  <c r="N61" i="12"/>
  <c r="O61" i="12"/>
  <c r="P61" i="12"/>
  <c r="Q61" i="12"/>
  <c r="R61" i="12"/>
  <c r="M62" i="12"/>
  <c r="O62" i="12"/>
  <c r="P62" i="12"/>
  <c r="Q62" i="12"/>
  <c r="R62" i="12"/>
  <c r="M63" i="12"/>
  <c r="N63" i="12"/>
  <c r="O63" i="12"/>
  <c r="Q63" i="12"/>
  <c r="R63" i="12"/>
  <c r="M64" i="12"/>
  <c r="N64" i="12"/>
  <c r="O64" i="12"/>
  <c r="P64" i="12"/>
  <c r="Q64" i="12"/>
  <c r="M65" i="12"/>
  <c r="N65" i="12"/>
  <c r="O65" i="12"/>
  <c r="P65" i="12"/>
  <c r="Q65" i="12"/>
  <c r="R65" i="12"/>
  <c r="M66" i="12"/>
  <c r="O66" i="12"/>
  <c r="P66" i="12"/>
  <c r="Q66" i="12"/>
  <c r="R66" i="12"/>
  <c r="M67" i="12"/>
  <c r="N67" i="12"/>
  <c r="O67" i="12"/>
  <c r="Q67" i="12"/>
  <c r="R67" i="12"/>
  <c r="M68" i="12"/>
  <c r="N68" i="12"/>
  <c r="O68" i="12"/>
  <c r="P68" i="12"/>
  <c r="Q68" i="12"/>
  <c r="M69" i="12"/>
  <c r="N69" i="12"/>
  <c r="O69" i="12"/>
  <c r="P69" i="12"/>
  <c r="Q69" i="12"/>
  <c r="R69" i="12"/>
  <c r="M70" i="12"/>
  <c r="O70" i="12"/>
  <c r="P70" i="12"/>
  <c r="Q70" i="12"/>
  <c r="R70" i="12"/>
  <c r="M71" i="12"/>
  <c r="N71" i="12"/>
  <c r="O71" i="12"/>
  <c r="Q71" i="12"/>
  <c r="R71" i="12"/>
  <c r="M72" i="12"/>
  <c r="N72" i="12"/>
  <c r="O72" i="12"/>
  <c r="P72" i="12"/>
  <c r="Q72" i="12"/>
  <c r="M73" i="12"/>
  <c r="N73" i="12"/>
  <c r="O73" i="12"/>
  <c r="P73" i="12"/>
  <c r="Q73" i="12"/>
  <c r="R73" i="12"/>
  <c r="M74" i="12"/>
  <c r="O74" i="12"/>
  <c r="P74" i="12"/>
  <c r="Q74" i="12"/>
  <c r="R74" i="12"/>
  <c r="M75" i="12"/>
  <c r="N75" i="12"/>
  <c r="O75" i="12"/>
  <c r="Q75" i="12"/>
  <c r="R75" i="12"/>
  <c r="M76" i="12"/>
  <c r="N76" i="12"/>
  <c r="O76" i="12"/>
  <c r="P76" i="12"/>
  <c r="Q76" i="12"/>
  <c r="M77" i="12"/>
  <c r="N77" i="12"/>
  <c r="O77" i="12"/>
  <c r="P77" i="12"/>
  <c r="Q77" i="12"/>
  <c r="R77" i="12"/>
  <c r="M78" i="12"/>
  <c r="O78" i="12"/>
  <c r="P78" i="12"/>
  <c r="Q78" i="12"/>
  <c r="R78" i="12"/>
  <c r="M79" i="12"/>
  <c r="N79" i="12"/>
  <c r="O79" i="12"/>
  <c r="Q79" i="12"/>
  <c r="R79" i="12"/>
  <c r="M80" i="12"/>
  <c r="N80" i="12"/>
  <c r="O80" i="12"/>
  <c r="P80" i="12"/>
  <c r="Q80" i="12"/>
  <c r="M81" i="12"/>
  <c r="N81" i="12"/>
  <c r="O81" i="12"/>
  <c r="P81" i="12"/>
  <c r="Q81" i="12"/>
  <c r="R81" i="12"/>
  <c r="M82" i="12"/>
  <c r="O82" i="12"/>
  <c r="P82" i="12"/>
  <c r="Q82" i="12"/>
  <c r="R82" i="12"/>
  <c r="M83" i="12"/>
  <c r="N83" i="12"/>
  <c r="O83" i="12"/>
  <c r="Q83" i="12"/>
  <c r="R83" i="12"/>
  <c r="M84" i="12"/>
  <c r="N84" i="12"/>
  <c r="O84" i="12"/>
  <c r="P84" i="12"/>
  <c r="Q84" i="12"/>
  <c r="M85" i="12"/>
  <c r="N85" i="12"/>
  <c r="O85" i="12"/>
  <c r="P85" i="12"/>
  <c r="Q85" i="12"/>
  <c r="R85" i="12"/>
  <c r="M86" i="12"/>
  <c r="O86" i="12"/>
  <c r="P86" i="12"/>
  <c r="Q86" i="12"/>
  <c r="R86" i="12"/>
  <c r="M87" i="12"/>
  <c r="N87" i="12"/>
  <c r="O87" i="12"/>
  <c r="Q87" i="12"/>
  <c r="R87" i="12"/>
  <c r="M88" i="12"/>
  <c r="N88" i="12"/>
  <c r="O88" i="12"/>
  <c r="P88" i="12"/>
  <c r="Q88" i="12"/>
  <c r="M89" i="12"/>
  <c r="N89" i="12"/>
  <c r="O89" i="12"/>
  <c r="P89" i="12"/>
  <c r="Q89" i="12"/>
  <c r="R89" i="12"/>
  <c r="M90" i="12"/>
  <c r="O90" i="12"/>
  <c r="P90" i="12"/>
  <c r="Q90" i="12"/>
  <c r="R90" i="12"/>
  <c r="M91" i="12"/>
  <c r="N91" i="12"/>
  <c r="O91" i="12"/>
  <c r="Q91" i="12"/>
  <c r="R91" i="12"/>
  <c r="M92" i="12"/>
  <c r="N92" i="12"/>
  <c r="O92" i="12"/>
  <c r="P92" i="12"/>
  <c r="Q92" i="12"/>
  <c r="M93" i="12"/>
  <c r="N93" i="12"/>
  <c r="O93" i="12"/>
  <c r="P93" i="12"/>
  <c r="Q93" i="12"/>
  <c r="R93" i="12"/>
  <c r="M94" i="12"/>
  <c r="O94" i="12"/>
  <c r="P94" i="12"/>
  <c r="Q94" i="12"/>
  <c r="R94" i="12"/>
  <c r="M95" i="12"/>
  <c r="N95" i="12"/>
  <c r="O95" i="12"/>
  <c r="Q95" i="12"/>
  <c r="R95" i="12"/>
  <c r="M96" i="12"/>
  <c r="N96" i="12"/>
  <c r="O96" i="12"/>
  <c r="P96" i="12"/>
  <c r="Q96" i="12"/>
  <c r="M97" i="12"/>
  <c r="N97" i="12"/>
  <c r="O97" i="12"/>
  <c r="P97" i="12"/>
  <c r="Q97" i="12"/>
  <c r="R97" i="12"/>
  <c r="M98" i="12"/>
  <c r="O98" i="12"/>
  <c r="P98" i="12"/>
  <c r="Q98" i="12"/>
  <c r="R98" i="12"/>
  <c r="M99" i="12"/>
  <c r="N99" i="12"/>
  <c r="O99" i="12"/>
  <c r="Q99" i="12"/>
  <c r="R99" i="12"/>
  <c r="M100" i="12"/>
  <c r="N100" i="12"/>
  <c r="O100" i="12"/>
  <c r="P100" i="12"/>
  <c r="Q100" i="12"/>
  <c r="M101" i="12"/>
  <c r="N101" i="12"/>
  <c r="O101" i="12"/>
  <c r="P101" i="12"/>
  <c r="Q101" i="12"/>
  <c r="R101" i="12"/>
  <c r="M102" i="12"/>
  <c r="O102" i="12"/>
  <c r="P102" i="12"/>
  <c r="Q102" i="12"/>
  <c r="R102" i="12"/>
  <c r="M103" i="12"/>
  <c r="N103" i="12"/>
  <c r="O103" i="12"/>
  <c r="Q103" i="12"/>
  <c r="R103" i="12"/>
  <c r="M104" i="12"/>
  <c r="N104" i="12"/>
  <c r="O104" i="12"/>
  <c r="P104" i="12"/>
  <c r="Q104" i="12"/>
  <c r="M105" i="12"/>
  <c r="N105" i="12"/>
  <c r="O105" i="12"/>
  <c r="P105" i="12"/>
  <c r="Q105" i="12"/>
  <c r="R105" i="12"/>
  <c r="M106" i="12"/>
  <c r="O106" i="12"/>
  <c r="P106" i="12"/>
  <c r="Q106" i="12"/>
  <c r="R106" i="12"/>
  <c r="M107" i="12"/>
  <c r="N107" i="12"/>
  <c r="O107" i="12"/>
  <c r="Q107" i="12"/>
  <c r="R107" i="12"/>
  <c r="M108" i="12"/>
  <c r="N108" i="12"/>
  <c r="O108" i="12"/>
  <c r="P108" i="12"/>
  <c r="Q108" i="12"/>
  <c r="M109" i="12"/>
  <c r="N109" i="12"/>
  <c r="O109" i="12"/>
  <c r="P109" i="12"/>
  <c r="Q109" i="12"/>
  <c r="R109" i="12"/>
  <c r="M110" i="12"/>
  <c r="O110" i="12"/>
  <c r="P110" i="12"/>
  <c r="R110" i="12"/>
  <c r="M111" i="12"/>
  <c r="N111" i="12"/>
  <c r="O111" i="12"/>
  <c r="Q111" i="12"/>
  <c r="R111" i="12"/>
  <c r="M112" i="12"/>
  <c r="N112" i="12"/>
  <c r="O112" i="12"/>
  <c r="P112" i="12"/>
  <c r="Q112" i="12"/>
  <c r="M113" i="12"/>
  <c r="N113" i="12"/>
  <c r="O113" i="12"/>
  <c r="P113" i="12"/>
  <c r="Q113" i="12"/>
  <c r="R113" i="12"/>
  <c r="F10" i="12"/>
  <c r="H10" i="12"/>
  <c r="I10" i="12"/>
  <c r="J10" i="12"/>
  <c r="K10" i="12"/>
  <c r="F11" i="12"/>
  <c r="G11" i="12"/>
  <c r="H11" i="12"/>
  <c r="J11" i="12"/>
  <c r="K11" i="12"/>
  <c r="F12" i="12"/>
  <c r="G12" i="12"/>
  <c r="H12" i="12"/>
  <c r="I12" i="12"/>
  <c r="J12" i="12"/>
  <c r="F13" i="12"/>
  <c r="G13" i="12"/>
  <c r="H13" i="12"/>
  <c r="I13" i="12"/>
  <c r="J13" i="12"/>
  <c r="K13" i="12"/>
  <c r="F14" i="12"/>
  <c r="H14" i="12"/>
  <c r="I14" i="12"/>
  <c r="J14" i="12"/>
  <c r="K14" i="12"/>
  <c r="F15" i="12"/>
  <c r="G15" i="12"/>
  <c r="H15" i="12"/>
  <c r="J15" i="12"/>
  <c r="K15" i="12"/>
  <c r="F16" i="12"/>
  <c r="G16" i="12"/>
  <c r="H16" i="12"/>
  <c r="I16" i="12"/>
  <c r="J16" i="12"/>
  <c r="F17" i="12"/>
  <c r="G17" i="12"/>
  <c r="H17" i="12"/>
  <c r="I17" i="12"/>
  <c r="J17" i="12"/>
  <c r="K17" i="12"/>
  <c r="F18" i="12"/>
  <c r="H18" i="12"/>
  <c r="I18" i="12"/>
  <c r="J18" i="12"/>
  <c r="K18" i="12"/>
  <c r="F19" i="12"/>
  <c r="G19" i="12"/>
  <c r="H19" i="12"/>
  <c r="J19" i="12"/>
  <c r="K19" i="12"/>
  <c r="F20" i="12"/>
  <c r="G20" i="12"/>
  <c r="H20" i="12"/>
  <c r="I20" i="12"/>
  <c r="J20" i="12"/>
  <c r="F21" i="12"/>
  <c r="G21" i="12"/>
  <c r="H21" i="12"/>
  <c r="I21" i="12"/>
  <c r="J21" i="12"/>
  <c r="K21" i="12"/>
  <c r="F22" i="12"/>
  <c r="H22" i="12"/>
  <c r="I22" i="12"/>
  <c r="J22" i="12"/>
  <c r="K22" i="12"/>
  <c r="F23" i="12"/>
  <c r="G23" i="12"/>
  <c r="H23" i="12"/>
  <c r="J23" i="12"/>
  <c r="K23" i="12"/>
  <c r="F24" i="12"/>
  <c r="G24" i="12"/>
  <c r="H24" i="12"/>
  <c r="I24" i="12"/>
  <c r="J24" i="12"/>
  <c r="F25" i="12"/>
  <c r="G25" i="12"/>
  <c r="H25" i="12"/>
  <c r="I25" i="12"/>
  <c r="J25" i="12"/>
  <c r="K25" i="12"/>
  <c r="F26" i="12"/>
  <c r="H26" i="12"/>
  <c r="I26" i="12"/>
  <c r="J26" i="12"/>
  <c r="K26" i="12"/>
  <c r="F27" i="12"/>
  <c r="G27" i="12"/>
  <c r="H27" i="12"/>
  <c r="J27" i="12"/>
  <c r="K27" i="12"/>
  <c r="F28" i="12"/>
  <c r="G28" i="12"/>
  <c r="H28" i="12"/>
  <c r="I28" i="12"/>
  <c r="J28" i="12"/>
  <c r="F29" i="12"/>
  <c r="G29" i="12"/>
  <c r="H29" i="12"/>
  <c r="I29" i="12"/>
  <c r="J29" i="12"/>
  <c r="K29" i="12"/>
  <c r="F30" i="12"/>
  <c r="H30" i="12"/>
  <c r="I30" i="12"/>
  <c r="J30" i="12"/>
  <c r="K30" i="12"/>
  <c r="F31" i="12"/>
  <c r="G31" i="12"/>
  <c r="H31" i="12"/>
  <c r="J31" i="12"/>
  <c r="K31" i="12"/>
  <c r="F32" i="12"/>
  <c r="G32" i="12"/>
  <c r="H32" i="12"/>
  <c r="I32" i="12"/>
  <c r="J32" i="12"/>
  <c r="F33" i="12"/>
  <c r="G33" i="12"/>
  <c r="H33" i="12"/>
  <c r="I33" i="12"/>
  <c r="J33" i="12"/>
  <c r="K33" i="12"/>
  <c r="F34" i="12"/>
  <c r="H34" i="12"/>
  <c r="I34" i="12"/>
  <c r="J34" i="12"/>
  <c r="K34" i="12"/>
  <c r="F35" i="12"/>
  <c r="G35" i="12"/>
  <c r="H35" i="12"/>
  <c r="J35" i="12"/>
  <c r="K35" i="12"/>
  <c r="F36" i="12"/>
  <c r="G36" i="12"/>
  <c r="H36" i="12"/>
  <c r="I36" i="12"/>
  <c r="J36" i="12"/>
  <c r="F37" i="12"/>
  <c r="G37" i="12"/>
  <c r="H37" i="12"/>
  <c r="I37" i="12"/>
  <c r="J37" i="12"/>
  <c r="K37" i="12"/>
  <c r="F38" i="12"/>
  <c r="H38" i="12"/>
  <c r="I38" i="12"/>
  <c r="J38" i="12"/>
  <c r="K38" i="12"/>
  <c r="F39" i="12"/>
  <c r="G39" i="12"/>
  <c r="H39" i="12"/>
  <c r="J39" i="12"/>
  <c r="K39" i="12"/>
  <c r="F40" i="12"/>
  <c r="G40" i="12"/>
  <c r="H40" i="12"/>
  <c r="I40" i="12"/>
  <c r="J40" i="12"/>
  <c r="F41" i="12"/>
  <c r="G41" i="12"/>
  <c r="H41" i="12"/>
  <c r="I41" i="12"/>
  <c r="J41" i="12"/>
  <c r="K41" i="12"/>
  <c r="F42" i="12"/>
  <c r="H42" i="12"/>
  <c r="I42" i="12"/>
  <c r="J42" i="12"/>
  <c r="K42" i="12"/>
  <c r="F43" i="12"/>
  <c r="G43" i="12"/>
  <c r="H43" i="12"/>
  <c r="J43" i="12"/>
  <c r="K43" i="12"/>
  <c r="F44" i="12"/>
  <c r="G44" i="12"/>
  <c r="H44" i="12"/>
  <c r="I44" i="12"/>
  <c r="J44" i="12"/>
  <c r="F45" i="12"/>
  <c r="G45" i="12"/>
  <c r="H45" i="12"/>
  <c r="I45" i="12"/>
  <c r="J45" i="12"/>
  <c r="K45" i="12"/>
  <c r="F46" i="12"/>
  <c r="H46" i="12"/>
  <c r="I46" i="12"/>
  <c r="J46" i="12"/>
  <c r="K46" i="12"/>
  <c r="F47" i="12"/>
  <c r="G47" i="12"/>
  <c r="H47" i="12"/>
  <c r="J47" i="12"/>
  <c r="K47" i="12"/>
  <c r="G48" i="12"/>
  <c r="H48" i="12"/>
  <c r="I48" i="12"/>
  <c r="J48" i="12"/>
  <c r="F49" i="12"/>
  <c r="G49" i="12"/>
  <c r="H49" i="12"/>
  <c r="I49" i="12"/>
  <c r="J49" i="12"/>
  <c r="K49" i="12"/>
  <c r="F50" i="12"/>
  <c r="H50" i="12"/>
  <c r="I50" i="12"/>
  <c r="J50" i="12"/>
  <c r="K50" i="12"/>
  <c r="F51" i="12"/>
  <c r="G51" i="12"/>
  <c r="H51" i="12"/>
  <c r="J51" i="12"/>
  <c r="K51" i="12"/>
  <c r="F52" i="12"/>
  <c r="G52" i="12"/>
  <c r="H52" i="12"/>
  <c r="I52" i="12"/>
  <c r="J52" i="12"/>
  <c r="F53" i="12"/>
  <c r="G53" i="12"/>
  <c r="H53" i="12"/>
  <c r="I53" i="12"/>
  <c r="J53" i="12"/>
  <c r="K53" i="12"/>
  <c r="F54" i="12"/>
  <c r="H54" i="12"/>
  <c r="I54" i="12"/>
  <c r="J54" i="12"/>
  <c r="K54" i="12"/>
  <c r="F55" i="12"/>
  <c r="G55" i="12"/>
  <c r="H55" i="12"/>
  <c r="J55" i="12"/>
  <c r="K55" i="12"/>
  <c r="F56" i="12"/>
  <c r="G56" i="12"/>
  <c r="H56" i="12"/>
  <c r="I56" i="12"/>
  <c r="J56" i="12"/>
  <c r="F57" i="12"/>
  <c r="G57" i="12"/>
  <c r="H57" i="12"/>
  <c r="I57" i="12"/>
  <c r="J57" i="12"/>
  <c r="K57" i="12"/>
  <c r="F58" i="12"/>
  <c r="H58" i="12"/>
  <c r="I58" i="12"/>
  <c r="J58" i="12"/>
  <c r="K58" i="12"/>
  <c r="F59" i="12"/>
  <c r="G59" i="12"/>
  <c r="H59" i="12"/>
  <c r="J59" i="12"/>
  <c r="K59" i="12"/>
  <c r="F60" i="12"/>
  <c r="G60" i="12"/>
  <c r="H60" i="12"/>
  <c r="I60" i="12"/>
  <c r="J60" i="12"/>
  <c r="F61" i="12"/>
  <c r="G61" i="12"/>
  <c r="H61" i="12"/>
  <c r="I61" i="12"/>
  <c r="J61" i="12"/>
  <c r="K61" i="12"/>
  <c r="F62" i="12"/>
  <c r="H62" i="12"/>
  <c r="I62" i="12"/>
  <c r="J62" i="12"/>
  <c r="K62" i="12"/>
  <c r="F63" i="12"/>
  <c r="G63" i="12"/>
  <c r="H63" i="12"/>
  <c r="J63" i="12"/>
  <c r="K63" i="12"/>
  <c r="F64" i="12"/>
  <c r="G64" i="12"/>
  <c r="H64" i="12"/>
  <c r="I64" i="12"/>
  <c r="J64" i="12"/>
  <c r="F65" i="12"/>
  <c r="G65" i="12"/>
  <c r="H65" i="12"/>
  <c r="I65" i="12"/>
  <c r="J65" i="12"/>
  <c r="K65" i="12"/>
  <c r="F66" i="12"/>
  <c r="H66" i="12"/>
  <c r="I66" i="12"/>
  <c r="J66" i="12"/>
  <c r="K66" i="12"/>
  <c r="F67" i="12"/>
  <c r="G67" i="12"/>
  <c r="H67" i="12"/>
  <c r="J67" i="12"/>
  <c r="K67" i="12"/>
  <c r="F68" i="12"/>
  <c r="G68" i="12"/>
  <c r="H68" i="12"/>
  <c r="I68" i="12"/>
  <c r="J68" i="12"/>
  <c r="F69" i="12"/>
  <c r="G69" i="12"/>
  <c r="H69" i="12"/>
  <c r="I69" i="12"/>
  <c r="J69" i="12"/>
  <c r="K69" i="12"/>
  <c r="F70" i="12"/>
  <c r="H70" i="12"/>
  <c r="I70" i="12"/>
  <c r="J70" i="12"/>
  <c r="K70" i="12"/>
  <c r="F71" i="12"/>
  <c r="G71" i="12"/>
  <c r="H71" i="12"/>
  <c r="J71" i="12"/>
  <c r="K71" i="12"/>
  <c r="F72" i="12"/>
  <c r="G72" i="12"/>
  <c r="H72" i="12"/>
  <c r="I72" i="12"/>
  <c r="J72" i="12"/>
  <c r="F73" i="12"/>
  <c r="G73" i="12"/>
  <c r="I73" i="12"/>
  <c r="J73" i="12"/>
  <c r="K73" i="12"/>
  <c r="F74" i="12"/>
  <c r="H74" i="12"/>
  <c r="I74" i="12"/>
  <c r="J74" i="12"/>
  <c r="K74" i="12"/>
  <c r="F75" i="12"/>
  <c r="G75" i="12"/>
  <c r="H75" i="12"/>
  <c r="J75" i="12"/>
  <c r="K75" i="12"/>
  <c r="F76" i="12"/>
  <c r="G76" i="12"/>
  <c r="H76" i="12"/>
  <c r="I76" i="12"/>
  <c r="J76" i="12"/>
  <c r="F77" i="12"/>
  <c r="G77" i="12"/>
  <c r="H77" i="12"/>
  <c r="I77" i="12"/>
  <c r="J77" i="12"/>
  <c r="K77" i="12"/>
  <c r="F78" i="12"/>
  <c r="H78" i="12"/>
  <c r="I78" i="12"/>
  <c r="J78" i="12"/>
  <c r="K78" i="12"/>
  <c r="F79" i="12"/>
  <c r="G79" i="12"/>
  <c r="H79" i="12"/>
  <c r="J79" i="12"/>
  <c r="K79" i="12"/>
  <c r="F80" i="12"/>
  <c r="G80" i="12"/>
  <c r="H80" i="12"/>
  <c r="I80" i="12"/>
  <c r="J80" i="12"/>
  <c r="F81" i="12"/>
  <c r="G81" i="12"/>
  <c r="H81" i="12"/>
  <c r="I81" i="12"/>
  <c r="J81" i="12"/>
  <c r="K81" i="12"/>
  <c r="F82" i="12"/>
  <c r="G82" i="12"/>
  <c r="H82" i="12"/>
  <c r="I82" i="12"/>
  <c r="J82" i="12"/>
  <c r="K82" i="12"/>
  <c r="F83" i="12"/>
  <c r="G83" i="12"/>
  <c r="H83" i="12"/>
  <c r="J83" i="12"/>
  <c r="K83" i="12"/>
  <c r="F84" i="12"/>
  <c r="G84" i="12"/>
  <c r="H84" i="12"/>
  <c r="I84" i="12"/>
  <c r="J84" i="12"/>
  <c r="F85" i="12"/>
  <c r="G85" i="12"/>
  <c r="H85" i="12"/>
  <c r="I85" i="12"/>
  <c r="J85" i="12"/>
  <c r="K85" i="12"/>
  <c r="F86" i="12"/>
  <c r="G86" i="12"/>
  <c r="H86" i="12"/>
  <c r="I86" i="12"/>
  <c r="J86" i="12"/>
  <c r="K86" i="12"/>
  <c r="F87" i="12"/>
  <c r="G87" i="12"/>
  <c r="H87" i="12"/>
  <c r="J87" i="12"/>
  <c r="K87" i="12"/>
  <c r="F88" i="12"/>
  <c r="G88" i="12"/>
  <c r="H88" i="12"/>
  <c r="I88" i="12"/>
  <c r="J88" i="12"/>
  <c r="F89" i="12"/>
  <c r="G89" i="12"/>
  <c r="H89" i="12"/>
  <c r="I89" i="12"/>
  <c r="J89" i="12"/>
  <c r="K89" i="12"/>
  <c r="F90" i="12"/>
  <c r="H90" i="12"/>
  <c r="I90" i="12"/>
  <c r="J90" i="12"/>
  <c r="K90" i="12"/>
  <c r="F91" i="12"/>
  <c r="G91" i="12"/>
  <c r="H91" i="12"/>
  <c r="J91" i="12"/>
  <c r="K91" i="12"/>
  <c r="F92" i="12"/>
  <c r="G92" i="12"/>
  <c r="H92" i="12"/>
  <c r="I92" i="12"/>
  <c r="J92" i="12"/>
  <c r="F93" i="12"/>
  <c r="G93" i="12"/>
  <c r="H93" i="12"/>
  <c r="I93" i="12"/>
  <c r="J93" i="12"/>
  <c r="K93" i="12"/>
  <c r="F94" i="12"/>
  <c r="H94" i="12"/>
  <c r="I94" i="12"/>
  <c r="J94" i="12"/>
  <c r="K94" i="12"/>
  <c r="F95" i="12"/>
  <c r="G95" i="12"/>
  <c r="H95" i="12"/>
  <c r="J95" i="12"/>
  <c r="K95" i="12"/>
  <c r="F96" i="12"/>
  <c r="G96" i="12"/>
  <c r="H96" i="12"/>
  <c r="I96" i="12"/>
  <c r="J96" i="12"/>
  <c r="F97" i="12"/>
  <c r="G97" i="12"/>
  <c r="H97" i="12"/>
  <c r="I97" i="12"/>
  <c r="J97" i="12"/>
  <c r="K97" i="12"/>
  <c r="F98" i="12"/>
  <c r="H98" i="12"/>
  <c r="I98" i="12"/>
  <c r="J98" i="12"/>
  <c r="K98" i="12"/>
  <c r="F99" i="12"/>
  <c r="G99" i="12"/>
  <c r="H99" i="12"/>
  <c r="J99" i="12"/>
  <c r="K99" i="12"/>
  <c r="F100" i="12"/>
  <c r="G100" i="12"/>
  <c r="H100" i="12"/>
  <c r="I100" i="12"/>
  <c r="J100" i="12"/>
  <c r="F101" i="12"/>
  <c r="G101" i="12"/>
  <c r="H101" i="12"/>
  <c r="I101" i="12"/>
  <c r="J101" i="12"/>
  <c r="K101" i="12"/>
  <c r="F102" i="12"/>
  <c r="H102" i="12"/>
  <c r="I102" i="12"/>
  <c r="J102" i="12"/>
  <c r="K102" i="12"/>
  <c r="F103" i="12"/>
  <c r="G103" i="12"/>
  <c r="H103" i="12"/>
  <c r="J103" i="12"/>
  <c r="K103" i="12"/>
  <c r="F104" i="12"/>
  <c r="G104" i="12"/>
  <c r="H104" i="12"/>
  <c r="I104" i="12"/>
  <c r="J104" i="12"/>
  <c r="F105" i="12"/>
  <c r="G105" i="12"/>
  <c r="H105" i="12"/>
  <c r="I105" i="12"/>
  <c r="J105" i="12"/>
  <c r="K105" i="12"/>
  <c r="F106" i="12"/>
  <c r="H106" i="12"/>
  <c r="I106" i="12"/>
  <c r="J106" i="12"/>
  <c r="K106" i="12"/>
  <c r="F107" i="12"/>
  <c r="G107" i="12"/>
  <c r="H107" i="12"/>
  <c r="J107" i="12"/>
  <c r="K107" i="12"/>
  <c r="F108" i="12"/>
  <c r="G108" i="12"/>
  <c r="H108" i="12"/>
  <c r="I108" i="12"/>
  <c r="J108" i="12"/>
  <c r="K108" i="12"/>
  <c r="F109" i="12"/>
  <c r="G109" i="12"/>
  <c r="H109" i="12"/>
  <c r="I109" i="12"/>
  <c r="J109" i="12"/>
  <c r="K109" i="12"/>
  <c r="F110" i="12"/>
  <c r="G110" i="12"/>
  <c r="H110" i="12"/>
  <c r="I110" i="12"/>
  <c r="J110" i="12"/>
  <c r="K110" i="12"/>
  <c r="F111" i="12"/>
  <c r="G111" i="12"/>
  <c r="H111" i="12"/>
  <c r="J111" i="12"/>
  <c r="K111" i="12"/>
  <c r="F112" i="12"/>
  <c r="G112" i="12"/>
  <c r="H112" i="12"/>
  <c r="I112" i="12"/>
  <c r="J112" i="12"/>
  <c r="F113" i="12"/>
  <c r="G113" i="12"/>
  <c r="H113" i="12"/>
  <c r="I113" i="12"/>
  <c r="J113" i="12"/>
  <c r="K113" i="12"/>
  <c r="AT113" i="16"/>
  <c r="AS113" i="16"/>
  <c r="AR113" i="16"/>
  <c r="AQ113" i="16"/>
  <c r="AP113" i="16"/>
  <c r="AO113" i="16"/>
  <c r="AM113" i="16"/>
  <c r="AL113" i="16"/>
  <c r="AK113" i="16"/>
  <c r="AJ113" i="16"/>
  <c r="AI113" i="16"/>
  <c r="AH113" i="16"/>
  <c r="AF113" i="16"/>
  <c r="AE113" i="16"/>
  <c r="AD113" i="16"/>
  <c r="AC113" i="16"/>
  <c r="AB113" i="16"/>
  <c r="AA113" i="16"/>
  <c r="Y113" i="16"/>
  <c r="X113" i="16"/>
  <c r="W113" i="16"/>
  <c r="V113" i="16"/>
  <c r="U113" i="16"/>
  <c r="T113" i="16"/>
  <c r="R113" i="16"/>
  <c r="Q113" i="16"/>
  <c r="P113" i="16"/>
  <c r="O113" i="16"/>
  <c r="N113" i="16"/>
  <c r="M113" i="16"/>
  <c r="K113" i="16"/>
  <c r="J113" i="16"/>
  <c r="I113" i="16"/>
  <c r="H113" i="16"/>
  <c r="G113" i="16"/>
  <c r="F113" i="16"/>
  <c r="AT112" i="16"/>
  <c r="AS112" i="16"/>
  <c r="AR112" i="16"/>
  <c r="AQ112" i="16"/>
  <c r="AP112" i="16"/>
  <c r="AO112" i="16"/>
  <c r="AM112" i="16"/>
  <c r="AL112" i="16"/>
  <c r="AK112" i="16"/>
  <c r="AJ112" i="16"/>
  <c r="AI112" i="16"/>
  <c r="AH112" i="16"/>
  <c r="AF112" i="16"/>
  <c r="AE112" i="16"/>
  <c r="AD112" i="16"/>
  <c r="AC112" i="16"/>
  <c r="AB112" i="16"/>
  <c r="AA112" i="16"/>
  <c r="Y112" i="16"/>
  <c r="X112" i="16"/>
  <c r="W112" i="16"/>
  <c r="V112" i="16"/>
  <c r="U112" i="16"/>
  <c r="T112" i="16"/>
  <c r="R112" i="16"/>
  <c r="Q112" i="16"/>
  <c r="P112" i="16"/>
  <c r="O112" i="16"/>
  <c r="N112" i="16"/>
  <c r="M112" i="16"/>
  <c r="K112" i="16"/>
  <c r="J112" i="16"/>
  <c r="I112" i="16"/>
  <c r="H112" i="16"/>
  <c r="G112" i="16"/>
  <c r="F112" i="16"/>
  <c r="AT111" i="16"/>
  <c r="AS111" i="16"/>
  <c r="AR111" i="16"/>
  <c r="AQ111" i="16"/>
  <c r="AP111" i="16"/>
  <c r="AO111" i="16"/>
  <c r="AM111" i="16"/>
  <c r="AL111" i="16"/>
  <c r="AK111" i="16"/>
  <c r="AJ111" i="16"/>
  <c r="AI111" i="16"/>
  <c r="AH111" i="16"/>
  <c r="AF111" i="16"/>
  <c r="AE111" i="16"/>
  <c r="AD111" i="16"/>
  <c r="AC111" i="16"/>
  <c r="AB111" i="16"/>
  <c r="AA111" i="16"/>
  <c r="Y111" i="16"/>
  <c r="X111" i="16"/>
  <c r="W111" i="16"/>
  <c r="V111" i="16"/>
  <c r="U111" i="16"/>
  <c r="T111" i="16"/>
  <c r="R111" i="16"/>
  <c r="Q111" i="16"/>
  <c r="P111" i="16"/>
  <c r="O111" i="16"/>
  <c r="N111" i="16"/>
  <c r="M111" i="16"/>
  <c r="K111" i="16"/>
  <c r="J111" i="16"/>
  <c r="I111" i="16"/>
  <c r="G111" i="16"/>
  <c r="F111" i="16"/>
  <c r="AT110" i="16"/>
  <c r="AS110" i="16"/>
  <c r="AR110" i="16"/>
  <c r="AO110" i="16"/>
  <c r="AM110" i="16"/>
  <c r="AL110" i="16"/>
  <c r="AK110" i="16"/>
  <c r="AJ110" i="16"/>
  <c r="AD110" i="16"/>
  <c r="AC110" i="16"/>
  <c r="AB110" i="16"/>
  <c r="AA110" i="16"/>
  <c r="V110" i="16"/>
  <c r="U110" i="16"/>
  <c r="T110" i="16"/>
  <c r="R110" i="16"/>
  <c r="Q110" i="16"/>
  <c r="K110" i="16"/>
  <c r="J110" i="16"/>
  <c r="I110" i="16"/>
  <c r="H110" i="16"/>
  <c r="AR109" i="16"/>
  <c r="AQ109" i="16"/>
  <c r="AP109" i="16"/>
  <c r="AO109" i="16"/>
  <c r="AJ109" i="16"/>
  <c r="AI109" i="16"/>
  <c r="AH109" i="16"/>
  <c r="AF109" i="16"/>
  <c r="AE109" i="16"/>
  <c r="AA109" i="16"/>
  <c r="Y109" i="16"/>
  <c r="X109" i="16"/>
  <c r="W109" i="16"/>
  <c r="V109" i="16"/>
  <c r="P109" i="16"/>
  <c r="O109" i="16"/>
  <c r="N109" i="16"/>
  <c r="M109" i="16"/>
  <c r="G109" i="16"/>
  <c r="F109" i="16"/>
  <c r="AT108" i="16"/>
  <c r="AS108" i="16"/>
  <c r="AO108" i="16"/>
  <c r="AM108" i="16"/>
  <c r="AL108" i="16"/>
  <c r="AK108" i="16"/>
  <c r="AJ108" i="16"/>
  <c r="AE108" i="16"/>
  <c r="AD108" i="16"/>
  <c r="AC108" i="16"/>
  <c r="AB108" i="16"/>
  <c r="AA108" i="16"/>
  <c r="U108" i="16"/>
  <c r="T108" i="16"/>
  <c r="R108" i="16"/>
  <c r="Q108" i="16"/>
  <c r="K108" i="16"/>
  <c r="J108" i="16"/>
  <c r="I108" i="16"/>
  <c r="H108" i="16"/>
  <c r="AS107" i="16"/>
  <c r="AR107" i="16"/>
  <c r="AQ107" i="16"/>
  <c r="AP107" i="16"/>
  <c r="AO107" i="16"/>
  <c r="AJ107" i="16"/>
  <c r="AI107" i="16"/>
  <c r="AH107" i="16"/>
  <c r="AF107" i="16"/>
  <c r="AE107" i="16"/>
  <c r="Y107" i="16"/>
  <c r="X107" i="16"/>
  <c r="W107" i="16"/>
  <c r="V107" i="16"/>
  <c r="Q107" i="16"/>
  <c r="P107" i="16"/>
  <c r="O107" i="16"/>
  <c r="N107" i="16"/>
  <c r="M107" i="16"/>
  <c r="G107" i="16"/>
  <c r="F107" i="16"/>
  <c r="AT106" i="16"/>
  <c r="AS106" i="16"/>
  <c r="AM106" i="16"/>
  <c r="AL106" i="16"/>
  <c r="AK106" i="16"/>
  <c r="AJ106" i="16"/>
  <c r="AE106" i="16"/>
  <c r="AD106" i="16"/>
  <c r="AC106" i="16"/>
  <c r="AB106" i="16"/>
  <c r="AA106" i="16"/>
  <c r="V106" i="16"/>
  <c r="U106" i="16"/>
  <c r="T106" i="16"/>
  <c r="R106" i="16"/>
  <c r="Q106" i="16"/>
  <c r="K106" i="16"/>
  <c r="J106" i="16"/>
  <c r="I106" i="16"/>
  <c r="H106" i="16"/>
  <c r="AR105" i="16"/>
  <c r="AQ105" i="16"/>
  <c r="AP105" i="16"/>
  <c r="AO105" i="16"/>
  <c r="AJ105" i="16"/>
  <c r="AI105" i="16"/>
  <c r="AH105" i="16"/>
  <c r="AF105" i="16"/>
  <c r="AE105" i="16"/>
  <c r="AA105" i="16"/>
  <c r="Y105" i="16"/>
  <c r="X105" i="16"/>
  <c r="W105" i="16"/>
  <c r="V105" i="16"/>
  <c r="P105" i="16"/>
  <c r="O105" i="16"/>
  <c r="N105" i="16"/>
  <c r="M105" i="16"/>
  <c r="G105" i="16"/>
  <c r="F105" i="16"/>
  <c r="AT104" i="16"/>
  <c r="AS104" i="16"/>
  <c r="AR104" i="16"/>
  <c r="AO104" i="16"/>
  <c r="AM104" i="16"/>
  <c r="AL104" i="16"/>
  <c r="AK104" i="16"/>
  <c r="AJ104" i="16"/>
  <c r="AD104" i="16"/>
  <c r="AC104" i="16"/>
  <c r="AB104" i="16"/>
  <c r="AA104" i="16"/>
  <c r="U104" i="16"/>
  <c r="T104" i="16"/>
  <c r="R104" i="16"/>
  <c r="Q104" i="16"/>
  <c r="M104" i="16"/>
  <c r="K104" i="16"/>
  <c r="J104" i="16"/>
  <c r="I104" i="16"/>
  <c r="H104" i="16"/>
  <c r="AS103" i="16"/>
  <c r="AR103" i="16"/>
  <c r="AQ103" i="16"/>
  <c r="AP103" i="16"/>
  <c r="AO103" i="16"/>
  <c r="AI103" i="16"/>
  <c r="AH103" i="16"/>
  <c r="AF103" i="16"/>
  <c r="AE103" i="16"/>
  <c r="Y103" i="16"/>
  <c r="X103" i="16"/>
  <c r="W103" i="16"/>
  <c r="V103" i="16"/>
  <c r="Q103" i="16"/>
  <c r="P103" i="16"/>
  <c r="O103" i="16"/>
  <c r="N103" i="16"/>
  <c r="M103" i="16"/>
  <c r="H103" i="16"/>
  <c r="G103" i="16"/>
  <c r="F103" i="16"/>
  <c r="AT102" i="16"/>
  <c r="AS102" i="16"/>
  <c r="AM102" i="16"/>
  <c r="AL102" i="16"/>
  <c r="AK102" i="16"/>
  <c r="AJ102" i="16"/>
  <c r="AD102" i="16"/>
  <c r="AC102" i="16"/>
  <c r="AB102" i="16"/>
  <c r="AA102" i="16"/>
  <c r="V102" i="16"/>
  <c r="U102" i="16"/>
  <c r="T102" i="16"/>
  <c r="R102" i="16"/>
  <c r="Q102" i="16"/>
  <c r="M102" i="16"/>
  <c r="K102" i="16"/>
  <c r="J102" i="16"/>
  <c r="I102" i="16"/>
  <c r="H102" i="16"/>
  <c r="AS101" i="16"/>
  <c r="AR101" i="16"/>
  <c r="AQ101" i="16"/>
  <c r="AP101" i="16"/>
  <c r="AO101" i="16"/>
  <c r="AJ101" i="16"/>
  <c r="AI101" i="16"/>
  <c r="AH101" i="16"/>
  <c r="AF101" i="16"/>
  <c r="AE101" i="16"/>
  <c r="Y101" i="16"/>
  <c r="X101" i="16"/>
  <c r="W101" i="16"/>
  <c r="V101" i="16"/>
  <c r="P101" i="16"/>
  <c r="O101" i="16"/>
  <c r="N101" i="16"/>
  <c r="M101" i="16"/>
  <c r="H101" i="16"/>
  <c r="G101" i="16"/>
  <c r="F101" i="16"/>
  <c r="AT100" i="16"/>
  <c r="AS100" i="16"/>
  <c r="AO100" i="16"/>
  <c r="AM100" i="16"/>
  <c r="AL100" i="16"/>
  <c r="AK100" i="16"/>
  <c r="AJ100" i="16"/>
  <c r="AD100" i="16"/>
  <c r="AC100" i="16"/>
  <c r="AB100" i="16"/>
  <c r="AA100" i="16"/>
  <c r="Y100" i="16"/>
  <c r="V100" i="16"/>
  <c r="U100" i="16"/>
  <c r="T100" i="16"/>
  <c r="R100" i="16"/>
  <c r="Q100" i="16"/>
  <c r="K100" i="16"/>
  <c r="J100" i="16"/>
  <c r="I100" i="16"/>
  <c r="H100" i="16"/>
  <c r="AS99" i="16"/>
  <c r="AR99" i="16"/>
  <c r="AQ99" i="16"/>
  <c r="AP99" i="16"/>
  <c r="AO99" i="16"/>
  <c r="AJ99" i="16"/>
  <c r="AI99" i="16"/>
  <c r="AH99" i="16"/>
  <c r="AF99" i="16"/>
  <c r="AE99" i="16"/>
  <c r="AD99" i="16"/>
  <c r="Y99" i="16"/>
  <c r="X99" i="16"/>
  <c r="W99" i="16"/>
  <c r="V99" i="16"/>
  <c r="Q99" i="16"/>
  <c r="P99" i="16"/>
  <c r="O99" i="16"/>
  <c r="N99" i="16"/>
  <c r="M99" i="16"/>
  <c r="H99" i="16"/>
  <c r="G99" i="16"/>
  <c r="F99" i="16"/>
  <c r="AT98" i="16"/>
  <c r="AS98" i="16"/>
  <c r="AM98" i="16"/>
  <c r="AL98" i="16"/>
  <c r="AK98" i="16"/>
  <c r="AJ98" i="16"/>
  <c r="AD98" i="16"/>
  <c r="AC98" i="16"/>
  <c r="AB98" i="16"/>
  <c r="AA98" i="16"/>
  <c r="V98" i="16"/>
  <c r="U98" i="16"/>
  <c r="T98" i="16"/>
  <c r="R98" i="16"/>
  <c r="Q98" i="16"/>
  <c r="K98" i="16"/>
  <c r="J98" i="16"/>
  <c r="I98" i="16"/>
  <c r="H98" i="16"/>
  <c r="AS97" i="16"/>
  <c r="AR97" i="16"/>
  <c r="AQ97" i="16"/>
  <c r="AP97" i="16"/>
  <c r="AO97" i="16"/>
  <c r="AJ97" i="16"/>
  <c r="AI97" i="16"/>
  <c r="AH97" i="16"/>
  <c r="AF97" i="16"/>
  <c r="AE97" i="16"/>
  <c r="Y97" i="16"/>
  <c r="X97" i="16"/>
  <c r="W97" i="16"/>
  <c r="V97" i="16"/>
  <c r="P97" i="16"/>
  <c r="O97" i="16"/>
  <c r="N97" i="16"/>
  <c r="M97" i="16"/>
  <c r="H97" i="16"/>
  <c r="G97" i="16"/>
  <c r="F97" i="16"/>
  <c r="AT96" i="16"/>
  <c r="AS96" i="16"/>
  <c r="AM96" i="16"/>
  <c r="AL96" i="16"/>
  <c r="AK96" i="16"/>
  <c r="AJ96" i="16"/>
  <c r="AI96" i="16"/>
  <c r="AE96" i="16"/>
  <c r="AD96" i="16"/>
  <c r="AC96" i="16"/>
  <c r="AB96" i="16"/>
  <c r="AA96" i="16"/>
  <c r="U96" i="16"/>
  <c r="T96" i="16"/>
  <c r="R96" i="16"/>
  <c r="Q96" i="16"/>
  <c r="K96" i="16"/>
  <c r="J96" i="16"/>
  <c r="I96" i="16"/>
  <c r="H96" i="16"/>
  <c r="AS95" i="16"/>
  <c r="AR95" i="16"/>
  <c r="AQ95" i="16"/>
  <c r="AP95" i="16"/>
  <c r="AO95" i="16"/>
  <c r="AJ95" i="16"/>
  <c r="AI95" i="16"/>
  <c r="AH95" i="16"/>
  <c r="AF95" i="16"/>
  <c r="AE95" i="16"/>
  <c r="Y95" i="16"/>
  <c r="X95" i="16"/>
  <c r="W95" i="16"/>
  <c r="V95" i="16"/>
  <c r="P95" i="16"/>
  <c r="O95" i="16"/>
  <c r="N95" i="16"/>
  <c r="M95" i="16"/>
  <c r="H95" i="16"/>
  <c r="G95" i="16"/>
  <c r="F95" i="16"/>
  <c r="AT94" i="16"/>
  <c r="AS94" i="16"/>
  <c r="AO94" i="16"/>
  <c r="AM94" i="16"/>
  <c r="AL94" i="16"/>
  <c r="AK94" i="16"/>
  <c r="AJ94" i="16"/>
  <c r="AE94" i="16"/>
  <c r="AD94" i="16"/>
  <c r="AC94" i="16"/>
  <c r="AB94" i="16"/>
  <c r="AA94" i="16"/>
  <c r="U94" i="16"/>
  <c r="T94" i="16"/>
  <c r="R94" i="16"/>
  <c r="Q94" i="16"/>
  <c r="K94" i="16"/>
  <c r="J94" i="16"/>
  <c r="I94" i="16"/>
  <c r="H94" i="16"/>
  <c r="G94" i="16"/>
  <c r="AS93" i="16"/>
  <c r="AR93" i="16"/>
  <c r="AQ93" i="16"/>
  <c r="AP93" i="16"/>
  <c r="AO93" i="16"/>
  <c r="AI93" i="16"/>
  <c r="AH93" i="16"/>
  <c r="AF93" i="16"/>
  <c r="AE93" i="16"/>
  <c r="AA93" i="16"/>
  <c r="Y93" i="16"/>
  <c r="X93" i="16"/>
  <c r="W93" i="16"/>
  <c r="V93" i="16"/>
  <c r="P93" i="16"/>
  <c r="O93" i="16"/>
  <c r="N93" i="16"/>
  <c r="M93" i="16"/>
  <c r="H93" i="16"/>
  <c r="G93" i="16"/>
  <c r="F93" i="16"/>
  <c r="AT92" i="16"/>
  <c r="AS92" i="16"/>
  <c r="AO92" i="16"/>
  <c r="AM92" i="16"/>
  <c r="AL92" i="16"/>
  <c r="AK92" i="16"/>
  <c r="AJ92" i="16"/>
  <c r="AD92" i="16"/>
  <c r="AC92" i="16"/>
  <c r="AB92" i="16"/>
  <c r="AA92" i="16"/>
  <c r="V92" i="16"/>
  <c r="U92" i="16"/>
  <c r="T92" i="16"/>
  <c r="R92" i="16"/>
  <c r="Q92" i="16"/>
  <c r="K92" i="16"/>
  <c r="J92" i="16"/>
  <c r="I92" i="16"/>
  <c r="H92" i="16"/>
  <c r="AS91" i="16"/>
  <c r="AR91" i="16"/>
  <c r="AQ91" i="16"/>
  <c r="AP91" i="16"/>
  <c r="AO91" i="16"/>
  <c r="AJ91" i="16"/>
  <c r="AI91" i="16"/>
  <c r="AH91" i="16"/>
  <c r="AF91" i="16"/>
  <c r="AE91" i="16"/>
  <c r="Y91" i="16"/>
  <c r="X91" i="16"/>
  <c r="W91" i="16"/>
  <c r="V91" i="16"/>
  <c r="P91" i="16"/>
  <c r="O91" i="16"/>
  <c r="N91" i="16"/>
  <c r="M91" i="16"/>
  <c r="H91" i="16"/>
  <c r="G91" i="16"/>
  <c r="F91" i="16"/>
  <c r="AT90" i="16"/>
  <c r="AS90" i="16"/>
  <c r="AO90" i="16"/>
  <c r="AM90" i="16"/>
  <c r="AL90" i="16"/>
  <c r="AK90" i="16"/>
  <c r="AJ90" i="16"/>
  <c r="AD90" i="16"/>
  <c r="AC90" i="16"/>
  <c r="AB90" i="16"/>
  <c r="AA90" i="16"/>
  <c r="U90" i="16"/>
  <c r="T90" i="16"/>
  <c r="R90" i="16"/>
  <c r="Q90" i="16"/>
  <c r="M90" i="16"/>
  <c r="K90" i="16"/>
  <c r="J90" i="16"/>
  <c r="I90" i="16"/>
  <c r="H90" i="16"/>
  <c r="AS89" i="16"/>
  <c r="AR89" i="16"/>
  <c r="AQ89" i="16"/>
  <c r="AP89" i="16"/>
  <c r="AO89" i="16"/>
  <c r="AI89" i="16"/>
  <c r="AH89" i="16"/>
  <c r="AF89" i="16"/>
  <c r="AE89" i="16"/>
  <c r="Y89" i="16"/>
  <c r="X89" i="16"/>
  <c r="W89" i="16"/>
  <c r="V89" i="16"/>
  <c r="Q89" i="16"/>
  <c r="P89" i="16"/>
  <c r="O89" i="16"/>
  <c r="N89" i="16"/>
  <c r="M89" i="16"/>
  <c r="G89" i="16"/>
  <c r="F89" i="16"/>
  <c r="AT88" i="16"/>
  <c r="AS88" i="16"/>
  <c r="AO88" i="16"/>
  <c r="AM88" i="16"/>
  <c r="AL88" i="16"/>
  <c r="AK88" i="16"/>
  <c r="AJ88" i="16"/>
  <c r="AE88" i="16"/>
  <c r="AD88" i="16"/>
  <c r="AC88" i="16"/>
  <c r="AB88" i="16"/>
  <c r="AA88" i="16"/>
  <c r="U88" i="16"/>
  <c r="T88" i="16"/>
  <c r="R88" i="16"/>
  <c r="Q88" i="16"/>
  <c r="K88" i="16"/>
  <c r="J88" i="16"/>
  <c r="I88" i="16"/>
  <c r="H88" i="16"/>
  <c r="AS87" i="16"/>
  <c r="AR87" i="16"/>
  <c r="AQ87" i="16"/>
  <c r="AP87" i="16"/>
  <c r="AO87" i="16"/>
  <c r="AJ87" i="16"/>
  <c r="AI87" i="16"/>
  <c r="AH87" i="16"/>
  <c r="AF87" i="16"/>
  <c r="AE87" i="16"/>
  <c r="Y87" i="16"/>
  <c r="X87" i="16"/>
  <c r="W87" i="16"/>
  <c r="V87" i="16"/>
  <c r="P87" i="16"/>
  <c r="O87" i="16"/>
  <c r="N87" i="16"/>
  <c r="M87" i="16"/>
  <c r="K87" i="16"/>
  <c r="H87" i="16"/>
  <c r="G87" i="16"/>
  <c r="F87" i="16"/>
  <c r="AT86" i="16"/>
  <c r="AS86" i="16"/>
  <c r="AM86" i="16"/>
  <c r="AL86" i="16"/>
  <c r="AK86" i="16"/>
  <c r="AJ86" i="16"/>
  <c r="AD86" i="16"/>
  <c r="AC86" i="16"/>
  <c r="AB86" i="16"/>
  <c r="AA86" i="16"/>
  <c r="V86" i="16"/>
  <c r="U86" i="16"/>
  <c r="T86" i="16"/>
  <c r="R86" i="16"/>
  <c r="Q86" i="16"/>
  <c r="M86" i="16"/>
  <c r="K86" i="16"/>
  <c r="J86" i="16"/>
  <c r="I86" i="16"/>
  <c r="H86" i="16"/>
  <c r="G86" i="16"/>
  <c r="AS85" i="16"/>
  <c r="AR85" i="16"/>
  <c r="AQ85" i="16"/>
  <c r="AP85" i="16"/>
  <c r="AO85" i="16"/>
  <c r="AJ85" i="16"/>
  <c r="AI85" i="16"/>
  <c r="AH85" i="16"/>
  <c r="AF85" i="16"/>
  <c r="AE85" i="16"/>
  <c r="Y85" i="16"/>
  <c r="X85" i="16"/>
  <c r="W85" i="16"/>
  <c r="V85" i="16"/>
  <c r="P85" i="16"/>
  <c r="O85" i="16"/>
  <c r="N85" i="16"/>
  <c r="M85" i="16"/>
  <c r="H85" i="16"/>
  <c r="G85" i="16"/>
  <c r="F85" i="16"/>
  <c r="AT84" i="16"/>
  <c r="AS84" i="16"/>
  <c r="AO84" i="16"/>
  <c r="AM84" i="16"/>
  <c r="AL84" i="16"/>
  <c r="AK84" i="16"/>
  <c r="AJ84" i="16"/>
  <c r="AD84" i="16"/>
  <c r="AC84" i="16"/>
  <c r="AB84" i="16"/>
  <c r="AA84" i="16"/>
  <c r="V84" i="16"/>
  <c r="U84" i="16"/>
  <c r="T84" i="16"/>
  <c r="R84" i="16"/>
  <c r="Q84" i="16"/>
  <c r="M84" i="16"/>
  <c r="K84" i="16"/>
  <c r="J84" i="16"/>
  <c r="I84" i="16"/>
  <c r="H84" i="16"/>
  <c r="AR83" i="16"/>
  <c r="AQ83" i="16"/>
  <c r="AP83" i="16"/>
  <c r="AO83" i="16"/>
  <c r="AI83" i="16"/>
  <c r="AH83" i="16"/>
  <c r="AF83" i="16"/>
  <c r="AE83" i="16"/>
  <c r="AA83" i="16"/>
  <c r="Y83" i="16"/>
  <c r="X83" i="16"/>
  <c r="W83" i="16"/>
  <c r="V83" i="16"/>
  <c r="Q83" i="16"/>
  <c r="P83" i="16"/>
  <c r="O83" i="16"/>
  <c r="N83" i="16"/>
  <c r="M83" i="16"/>
  <c r="G83" i="16"/>
  <c r="F83" i="16"/>
  <c r="AT82" i="16"/>
  <c r="AS82" i="16"/>
  <c r="AM82" i="16"/>
  <c r="AL82" i="16"/>
  <c r="AK82" i="16"/>
  <c r="AJ82" i="16"/>
  <c r="AE82" i="16"/>
  <c r="AD82" i="16"/>
  <c r="AC82" i="16"/>
  <c r="AB82" i="16"/>
  <c r="AA82" i="16"/>
  <c r="V82" i="16"/>
  <c r="U82" i="16"/>
  <c r="T82" i="16"/>
  <c r="R82" i="16"/>
  <c r="Q82" i="16"/>
  <c r="M82" i="16"/>
  <c r="K82" i="16"/>
  <c r="J82" i="16"/>
  <c r="I82" i="16"/>
  <c r="H82" i="16"/>
  <c r="AS81" i="16"/>
  <c r="AR81" i="16"/>
  <c r="AQ81" i="16"/>
  <c r="AP81" i="16"/>
  <c r="AO81" i="16"/>
  <c r="AI81" i="16"/>
  <c r="AH81" i="16"/>
  <c r="AF81" i="16"/>
  <c r="AE81" i="16"/>
  <c r="Y81" i="16"/>
  <c r="X81" i="16"/>
  <c r="W81" i="16"/>
  <c r="V81" i="16"/>
  <c r="Q81" i="16"/>
  <c r="P81" i="16"/>
  <c r="O81" i="16"/>
  <c r="N81" i="16"/>
  <c r="M81" i="16"/>
  <c r="H81" i="16"/>
  <c r="G81" i="16"/>
  <c r="F81" i="16"/>
  <c r="AT80" i="16"/>
  <c r="AS80" i="16"/>
  <c r="AR80" i="16"/>
  <c r="AM80" i="16"/>
  <c r="AL80" i="16"/>
  <c r="AK80" i="16"/>
  <c r="AJ80" i="16"/>
  <c r="AE80" i="16"/>
  <c r="AD80" i="16"/>
  <c r="AC80" i="16"/>
  <c r="AB80" i="16"/>
  <c r="AA80" i="16"/>
  <c r="V80" i="16"/>
  <c r="U80" i="16"/>
  <c r="T80" i="16"/>
  <c r="R80" i="16"/>
  <c r="Q80" i="16"/>
  <c r="K80" i="16"/>
  <c r="J80" i="16"/>
  <c r="I80" i="16"/>
  <c r="H80" i="16"/>
  <c r="AR79" i="16"/>
  <c r="AQ79" i="16"/>
  <c r="AP79" i="16"/>
  <c r="AO79" i="16"/>
  <c r="AM79" i="16"/>
  <c r="AI79" i="16"/>
  <c r="AH79" i="16"/>
  <c r="AF79" i="16"/>
  <c r="AE79" i="16"/>
  <c r="Y79" i="16"/>
  <c r="X79" i="16"/>
  <c r="W79" i="16"/>
  <c r="V79" i="16"/>
  <c r="Q79" i="16"/>
  <c r="P79" i="16"/>
  <c r="O79" i="16"/>
  <c r="N79" i="16"/>
  <c r="M79" i="16"/>
  <c r="K79" i="16"/>
  <c r="G79" i="16"/>
  <c r="F79" i="16"/>
  <c r="AT78" i="16"/>
  <c r="AS78" i="16"/>
  <c r="AM78" i="16"/>
  <c r="AL78" i="16"/>
  <c r="AK78" i="16"/>
  <c r="AJ78" i="16"/>
  <c r="AE78" i="16"/>
  <c r="AD78" i="16"/>
  <c r="AC78" i="16"/>
  <c r="AB78" i="16"/>
  <c r="AA78" i="16"/>
  <c r="V78" i="16"/>
  <c r="U78" i="16"/>
  <c r="T78" i="16"/>
  <c r="R78" i="16"/>
  <c r="Q78" i="16"/>
  <c r="K78" i="16"/>
  <c r="J78" i="16"/>
  <c r="I78" i="16"/>
  <c r="H78" i="16"/>
  <c r="AS77" i="16"/>
  <c r="AR77" i="16"/>
  <c r="AQ77" i="16"/>
  <c r="AP77" i="16"/>
  <c r="AO77" i="16"/>
  <c r="AI77" i="16"/>
  <c r="AH77" i="16"/>
  <c r="AF77" i="16"/>
  <c r="AE77" i="16"/>
  <c r="Y77" i="16"/>
  <c r="X77" i="16"/>
  <c r="W77" i="16"/>
  <c r="V77" i="16"/>
  <c r="Q77" i="16"/>
  <c r="P77" i="16"/>
  <c r="O77" i="16"/>
  <c r="N77" i="16"/>
  <c r="M77" i="16"/>
  <c r="H77" i="16"/>
  <c r="G77" i="16"/>
  <c r="F77" i="16"/>
  <c r="AT76" i="16"/>
  <c r="AS76" i="16"/>
  <c r="AM76" i="16"/>
  <c r="AL76" i="16"/>
  <c r="AK76" i="16"/>
  <c r="AJ76" i="16"/>
  <c r="AD76" i="16"/>
  <c r="AC76" i="16"/>
  <c r="AB76" i="16"/>
  <c r="AA76" i="16"/>
  <c r="V76" i="16"/>
  <c r="U76" i="16"/>
  <c r="T76" i="16"/>
  <c r="R76" i="16"/>
  <c r="Q76" i="16"/>
  <c r="M76" i="16"/>
  <c r="K76" i="16"/>
  <c r="J76" i="16"/>
  <c r="I76" i="16"/>
  <c r="H76" i="16"/>
  <c r="AR75" i="16"/>
  <c r="AQ75" i="16"/>
  <c r="AP75" i="16"/>
  <c r="AO75" i="16"/>
  <c r="AI75" i="16"/>
  <c r="AH75" i="16"/>
  <c r="AF75" i="16"/>
  <c r="AE75" i="16"/>
  <c r="AA75" i="16"/>
  <c r="Y75" i="16"/>
  <c r="X75" i="16"/>
  <c r="W75" i="16"/>
  <c r="V75" i="16"/>
  <c r="Q75" i="16"/>
  <c r="P75" i="16"/>
  <c r="O75" i="16"/>
  <c r="N75" i="16"/>
  <c r="M75" i="16"/>
  <c r="G75" i="16"/>
  <c r="F75" i="16"/>
  <c r="AT74" i="16"/>
  <c r="AS74" i="16"/>
  <c r="AM74" i="16"/>
  <c r="AL74" i="16"/>
  <c r="AK74" i="16"/>
  <c r="AJ74" i="16"/>
  <c r="AE74" i="16"/>
  <c r="AD74" i="16"/>
  <c r="AC74" i="16"/>
  <c r="AB74" i="16"/>
  <c r="AA74" i="16"/>
  <c r="V74" i="16"/>
  <c r="U74" i="16"/>
  <c r="T74" i="16"/>
  <c r="R74" i="16"/>
  <c r="Q74" i="16"/>
  <c r="K74" i="16"/>
  <c r="J74" i="16"/>
  <c r="I74" i="16"/>
  <c r="H74" i="16"/>
  <c r="AR73" i="16"/>
  <c r="AQ73" i="16"/>
  <c r="AP73" i="16"/>
  <c r="AO73" i="16"/>
  <c r="AJ73" i="16"/>
  <c r="AI73" i="16"/>
  <c r="AH73" i="16"/>
  <c r="AF73" i="16"/>
  <c r="AE73" i="16"/>
  <c r="AA73" i="16"/>
  <c r="Y73" i="16"/>
  <c r="X73" i="16"/>
  <c r="W73" i="16"/>
  <c r="V73" i="16"/>
  <c r="P73" i="16"/>
  <c r="O73" i="16"/>
  <c r="N73" i="16"/>
  <c r="M73" i="16"/>
  <c r="G73" i="16"/>
  <c r="F73" i="16"/>
  <c r="AT72" i="16"/>
  <c r="AS72" i="16"/>
  <c r="AO72" i="16"/>
  <c r="AM72" i="16"/>
  <c r="AL72" i="16"/>
  <c r="AK72" i="16"/>
  <c r="AJ72" i="16"/>
  <c r="AE72" i="16"/>
  <c r="AD72" i="16"/>
  <c r="AC72" i="16"/>
  <c r="AB72" i="16"/>
  <c r="AA72" i="16"/>
  <c r="U72" i="16"/>
  <c r="T72" i="16"/>
  <c r="R72" i="16"/>
  <c r="Q72" i="16"/>
  <c r="K72" i="16"/>
  <c r="J72" i="16"/>
  <c r="I72" i="16"/>
  <c r="H72" i="16"/>
  <c r="AS71" i="16"/>
  <c r="AR71" i="16"/>
  <c r="AQ71" i="16"/>
  <c r="AP71" i="16"/>
  <c r="AO71" i="16"/>
  <c r="AI71" i="16"/>
  <c r="AH71" i="16"/>
  <c r="AF71" i="16"/>
  <c r="AE71" i="16"/>
  <c r="Y71" i="16"/>
  <c r="X71" i="16"/>
  <c r="W71" i="16"/>
  <c r="V71" i="16"/>
  <c r="Q71" i="16"/>
  <c r="P71" i="16"/>
  <c r="O71" i="16"/>
  <c r="N71" i="16"/>
  <c r="M71" i="16"/>
  <c r="H71" i="16"/>
  <c r="G71" i="16"/>
  <c r="F71" i="16"/>
  <c r="AT70" i="16"/>
  <c r="AS70" i="16"/>
  <c r="AM70" i="16"/>
  <c r="AL70" i="16"/>
  <c r="AK70" i="16"/>
  <c r="AJ70" i="16"/>
  <c r="AD70" i="16"/>
  <c r="AC70" i="16"/>
  <c r="AB70" i="16"/>
  <c r="AA70" i="16"/>
  <c r="V70" i="16"/>
  <c r="U70" i="16"/>
  <c r="T70" i="16"/>
  <c r="R70" i="16"/>
  <c r="Q70" i="16"/>
  <c r="M70" i="16"/>
  <c r="K70" i="16"/>
  <c r="J70" i="16"/>
  <c r="I70" i="16"/>
  <c r="H70" i="16"/>
  <c r="AR69" i="16"/>
  <c r="AQ69" i="16"/>
  <c r="AP69" i="16"/>
  <c r="AO69" i="16"/>
  <c r="AI69" i="16"/>
  <c r="AH69" i="16"/>
  <c r="AF69" i="16"/>
  <c r="AE69" i="16"/>
  <c r="AA69" i="16"/>
  <c r="Y69" i="16"/>
  <c r="X69" i="16"/>
  <c r="W69" i="16"/>
  <c r="V69" i="16"/>
  <c r="Q69" i="16"/>
  <c r="P69" i="16"/>
  <c r="O69" i="16"/>
  <c r="N69" i="16"/>
  <c r="M69" i="16"/>
  <c r="G69" i="16"/>
  <c r="F69" i="16"/>
  <c r="AT68" i="16"/>
  <c r="AS68" i="16"/>
  <c r="AM68" i="16"/>
  <c r="AL68" i="16"/>
  <c r="AK68" i="16"/>
  <c r="AJ68" i="16"/>
  <c r="AE68" i="16"/>
  <c r="AD68" i="16"/>
  <c r="AC68" i="16"/>
  <c r="AB68" i="16"/>
  <c r="AA68" i="16"/>
  <c r="V68" i="16"/>
  <c r="U68" i="16"/>
  <c r="T68" i="16"/>
  <c r="R68" i="16"/>
  <c r="Q68" i="16"/>
  <c r="M68" i="16"/>
  <c r="K68" i="16"/>
  <c r="J68" i="16"/>
  <c r="I68" i="16"/>
  <c r="H68" i="16"/>
  <c r="AS67" i="16"/>
  <c r="AR67" i="16"/>
  <c r="AQ67" i="16"/>
  <c r="AP67" i="16"/>
  <c r="AO67" i="16"/>
  <c r="AI67" i="16"/>
  <c r="AH67" i="16"/>
  <c r="AF67" i="16"/>
  <c r="AE67" i="16"/>
  <c r="Y67" i="16"/>
  <c r="X67" i="16"/>
  <c r="W67" i="16"/>
  <c r="V67" i="16"/>
  <c r="Q67" i="16"/>
  <c r="P67" i="16"/>
  <c r="O67" i="16"/>
  <c r="N67" i="16"/>
  <c r="M67" i="16"/>
  <c r="H67" i="16"/>
  <c r="G67" i="16"/>
  <c r="F67" i="16"/>
  <c r="AT66" i="16"/>
  <c r="AS66" i="16"/>
  <c r="AM66" i="16"/>
  <c r="AL66" i="16"/>
  <c r="AK66" i="16"/>
  <c r="AJ66" i="16"/>
  <c r="AD66" i="16"/>
  <c r="AC66" i="16"/>
  <c r="AB66" i="16"/>
  <c r="AA66" i="16"/>
  <c r="V66" i="16"/>
  <c r="U66" i="16"/>
  <c r="T66" i="16"/>
  <c r="R66" i="16"/>
  <c r="Q66" i="16"/>
  <c r="M66" i="16"/>
  <c r="K66" i="16"/>
  <c r="J66" i="16"/>
  <c r="I66" i="16"/>
  <c r="H66" i="16"/>
  <c r="AR65" i="16"/>
  <c r="AQ65" i="16"/>
  <c r="AP65" i="16"/>
  <c r="AO65" i="16"/>
  <c r="AI65" i="16"/>
  <c r="AH65" i="16"/>
  <c r="AF65" i="16"/>
  <c r="AE65" i="16"/>
  <c r="AA65" i="16"/>
  <c r="Y65" i="16"/>
  <c r="X65" i="16"/>
  <c r="W65" i="16"/>
  <c r="V65" i="16"/>
  <c r="Q65" i="16"/>
  <c r="P65" i="16"/>
  <c r="O65" i="16"/>
  <c r="N65" i="16"/>
  <c r="M65" i="16"/>
  <c r="G65" i="16"/>
  <c r="F65" i="16"/>
  <c r="AT64" i="16"/>
  <c r="AS64" i="16"/>
  <c r="AM64" i="16"/>
  <c r="AL64" i="16"/>
  <c r="AK64" i="16"/>
  <c r="AJ64" i="16"/>
  <c r="AD64" i="16"/>
  <c r="AC64" i="16"/>
  <c r="AB64" i="16"/>
  <c r="AA64" i="16"/>
  <c r="V64" i="16"/>
  <c r="U64" i="16"/>
  <c r="T64" i="16"/>
  <c r="R64" i="16"/>
  <c r="Q64" i="16"/>
  <c r="M64" i="16"/>
  <c r="K64" i="16"/>
  <c r="J64" i="16"/>
  <c r="I64" i="16"/>
  <c r="H64" i="16"/>
  <c r="G64" i="16"/>
  <c r="AR63" i="16"/>
  <c r="AQ63" i="16"/>
  <c r="AP63" i="16"/>
  <c r="AO63" i="16"/>
  <c r="AI63" i="16"/>
  <c r="AH63" i="16"/>
  <c r="AF63" i="16"/>
  <c r="AE63" i="16"/>
  <c r="Y63" i="16"/>
  <c r="X63" i="16"/>
  <c r="W63" i="16"/>
  <c r="V63" i="16"/>
  <c r="Q63" i="16"/>
  <c r="P63" i="16"/>
  <c r="O63" i="16"/>
  <c r="N63" i="16"/>
  <c r="M63" i="16"/>
  <c r="H63" i="16"/>
  <c r="G63" i="16"/>
  <c r="F63" i="16"/>
  <c r="AT62" i="16"/>
  <c r="AS62" i="16"/>
  <c r="AM62" i="16"/>
  <c r="AL62" i="16"/>
  <c r="AK62" i="16"/>
  <c r="AJ62" i="16"/>
  <c r="AD62" i="16"/>
  <c r="AC62" i="16"/>
  <c r="AB62" i="16"/>
  <c r="AA62" i="16"/>
  <c r="V62" i="16"/>
  <c r="U62" i="16"/>
  <c r="T62" i="16"/>
  <c r="R62" i="16"/>
  <c r="Q62" i="16"/>
  <c r="M62" i="16"/>
  <c r="K62" i="16"/>
  <c r="J62" i="16"/>
  <c r="I62" i="16"/>
  <c r="H62" i="16"/>
  <c r="AR61" i="16"/>
  <c r="AQ61" i="16"/>
  <c r="AP61" i="16"/>
  <c r="AO61" i="16"/>
  <c r="AI61" i="16"/>
  <c r="AH61" i="16"/>
  <c r="AF61" i="16"/>
  <c r="AE61" i="16"/>
  <c r="AA61" i="16"/>
  <c r="Y61" i="16"/>
  <c r="X61" i="16"/>
  <c r="W61" i="16"/>
  <c r="V61" i="16"/>
  <c r="Q61" i="16"/>
  <c r="P61" i="16"/>
  <c r="O61" i="16"/>
  <c r="N61" i="16"/>
  <c r="M61" i="16"/>
  <c r="G61" i="16"/>
  <c r="F61" i="16"/>
  <c r="AT60" i="16"/>
  <c r="AS60" i="16"/>
  <c r="AM60" i="16"/>
  <c r="AL60" i="16"/>
  <c r="AK60" i="16"/>
  <c r="AJ60" i="16"/>
  <c r="AE60" i="16"/>
  <c r="AD60" i="16"/>
  <c r="AC60" i="16"/>
  <c r="AB60" i="16"/>
  <c r="AA60" i="16"/>
  <c r="V60" i="16"/>
  <c r="U60" i="16"/>
  <c r="T60" i="16"/>
  <c r="R60" i="16"/>
  <c r="Q60" i="16"/>
  <c r="K60" i="16"/>
  <c r="J60" i="16"/>
  <c r="I60" i="16"/>
  <c r="H60" i="16"/>
  <c r="AR59" i="16"/>
  <c r="AQ59" i="16"/>
  <c r="AP59" i="16"/>
  <c r="AO59" i="16"/>
  <c r="AJ59" i="16"/>
  <c r="AI59" i="16"/>
  <c r="AH59" i="16"/>
  <c r="AF59" i="16"/>
  <c r="AE59" i="16"/>
  <c r="AA59" i="16"/>
  <c r="Y59" i="16"/>
  <c r="X59" i="16"/>
  <c r="W59" i="16"/>
  <c r="V59" i="16"/>
  <c r="P59" i="16"/>
  <c r="O59" i="16"/>
  <c r="N59" i="16"/>
  <c r="M59" i="16"/>
  <c r="G59" i="16"/>
  <c r="F59" i="16"/>
  <c r="AT58" i="16"/>
  <c r="AS58" i="16"/>
  <c r="AO58" i="16"/>
  <c r="AM58" i="16"/>
  <c r="AL58" i="16"/>
  <c r="AK58" i="16"/>
  <c r="AJ58" i="16"/>
  <c r="AE58" i="16"/>
  <c r="AD58" i="16"/>
  <c r="AC58" i="16"/>
  <c r="AB58" i="16"/>
  <c r="AA58" i="16"/>
  <c r="U58" i="16"/>
  <c r="T58" i="16"/>
  <c r="R58" i="16"/>
  <c r="Q58" i="16"/>
  <c r="K58" i="16"/>
  <c r="J58" i="16"/>
  <c r="I58" i="16"/>
  <c r="H58" i="16"/>
  <c r="AS57" i="16"/>
  <c r="AR57" i="16"/>
  <c r="AQ57" i="16"/>
  <c r="AP57" i="16"/>
  <c r="AO57" i="16"/>
  <c r="AJ57" i="16"/>
  <c r="AI57" i="16"/>
  <c r="AH57" i="16"/>
  <c r="AF57" i="16"/>
  <c r="AE57" i="16"/>
  <c r="Y57" i="16"/>
  <c r="X57" i="16"/>
  <c r="W57" i="16"/>
  <c r="V57" i="16"/>
  <c r="P57" i="16"/>
  <c r="O57" i="16"/>
  <c r="N57" i="16"/>
  <c r="M57" i="16"/>
  <c r="K57" i="16"/>
  <c r="H57" i="16"/>
  <c r="G57" i="16"/>
  <c r="F57" i="16"/>
  <c r="AT56" i="16"/>
  <c r="AS56" i="16"/>
  <c r="AO56" i="16"/>
  <c r="AM56" i="16"/>
  <c r="AL56" i="16"/>
  <c r="AK56" i="16"/>
  <c r="AJ56" i="16"/>
  <c r="AE56" i="16"/>
  <c r="AD56" i="16"/>
  <c r="AC56" i="16"/>
  <c r="AB56" i="16"/>
  <c r="AA56" i="16"/>
  <c r="U56" i="16"/>
  <c r="T56" i="16"/>
  <c r="R56" i="16"/>
  <c r="Q56" i="16"/>
  <c r="M56" i="16"/>
  <c r="K56" i="16"/>
  <c r="J56" i="16"/>
  <c r="I56" i="16"/>
  <c r="H56" i="16"/>
  <c r="AS55" i="16"/>
  <c r="AR55" i="16"/>
  <c r="AQ55" i="16"/>
  <c r="AP55" i="16"/>
  <c r="AO55" i="16"/>
  <c r="AI55" i="16"/>
  <c r="AH55" i="16"/>
  <c r="AF55" i="16"/>
  <c r="AE55" i="16"/>
  <c r="Y55" i="16"/>
  <c r="X55" i="16"/>
  <c r="W55" i="16"/>
  <c r="V55" i="16"/>
  <c r="Q55" i="16"/>
  <c r="P55" i="16"/>
  <c r="O55" i="16"/>
  <c r="N55" i="16"/>
  <c r="M55" i="16"/>
  <c r="H55" i="16"/>
  <c r="G55" i="16"/>
  <c r="F55" i="16"/>
  <c r="AT54" i="16"/>
  <c r="AS54" i="16"/>
  <c r="AM54" i="16"/>
  <c r="AL54" i="16"/>
  <c r="AK54" i="16"/>
  <c r="AJ54" i="16"/>
  <c r="AD54" i="16"/>
  <c r="AC54" i="16"/>
  <c r="AB54" i="16"/>
  <c r="AA54" i="16"/>
  <c r="V54" i="16"/>
  <c r="U54" i="16"/>
  <c r="T54" i="16"/>
  <c r="R54" i="16"/>
  <c r="Q54" i="16"/>
  <c r="M54" i="16"/>
  <c r="K54" i="16"/>
  <c r="J54" i="16"/>
  <c r="I54" i="16"/>
  <c r="H54" i="16"/>
  <c r="AS53" i="16"/>
  <c r="AR53" i="16"/>
  <c r="AQ53" i="16"/>
  <c r="AP53" i="16"/>
  <c r="AO53" i="16"/>
  <c r="AI53" i="16"/>
  <c r="AH53" i="16"/>
  <c r="AF53" i="16"/>
  <c r="AE53" i="16"/>
  <c r="Y53" i="16"/>
  <c r="X53" i="16"/>
  <c r="W53" i="16"/>
  <c r="V53" i="16"/>
  <c r="Q53" i="16"/>
  <c r="P53" i="16"/>
  <c r="O53" i="16"/>
  <c r="N53" i="16"/>
  <c r="M53" i="16"/>
  <c r="H53" i="16"/>
  <c r="G53" i="16"/>
  <c r="F53" i="16"/>
  <c r="AT52" i="16"/>
  <c r="AS52" i="16"/>
  <c r="AM52" i="16"/>
  <c r="AL52" i="16"/>
  <c r="AK52" i="16"/>
  <c r="AJ52" i="16"/>
  <c r="AD52" i="16"/>
  <c r="AC52" i="16"/>
  <c r="AB52" i="16"/>
  <c r="AA52" i="16"/>
  <c r="V52" i="16"/>
  <c r="U52" i="16"/>
  <c r="T52" i="16"/>
  <c r="R52" i="16"/>
  <c r="Q52" i="16"/>
  <c r="K52" i="16"/>
  <c r="J52" i="16"/>
  <c r="I52" i="16"/>
  <c r="H52" i="16"/>
  <c r="AS51" i="16"/>
  <c r="AR51" i="16"/>
  <c r="AQ51" i="16"/>
  <c r="AP51" i="16"/>
  <c r="AO51" i="16"/>
  <c r="AJ51" i="16"/>
  <c r="AI51" i="16"/>
  <c r="AH51" i="16"/>
  <c r="AF51" i="16"/>
  <c r="AE51" i="16"/>
  <c r="Y51" i="16"/>
  <c r="X51" i="16"/>
  <c r="W51" i="16"/>
  <c r="V51" i="16"/>
  <c r="P51" i="16"/>
  <c r="O51" i="16"/>
  <c r="N51" i="16"/>
  <c r="M51" i="16"/>
  <c r="H51" i="16"/>
  <c r="G51" i="16"/>
  <c r="F51" i="16"/>
  <c r="AT50" i="16"/>
  <c r="AS50" i="16"/>
  <c r="AO50" i="16"/>
  <c r="AM50" i="16"/>
  <c r="AL50" i="16"/>
  <c r="AK50" i="16"/>
  <c r="AJ50" i="16"/>
  <c r="AD50" i="16"/>
  <c r="AC50" i="16"/>
  <c r="AB50" i="16"/>
  <c r="AA50" i="16"/>
  <c r="U50" i="16"/>
  <c r="T50" i="16"/>
  <c r="R50" i="16"/>
  <c r="Q50" i="16"/>
  <c r="M50" i="16"/>
  <c r="K50" i="16"/>
  <c r="J50" i="16"/>
  <c r="I50" i="16"/>
  <c r="H50" i="16"/>
  <c r="AT49" i="16"/>
  <c r="AR49" i="16"/>
  <c r="AQ49" i="16"/>
  <c r="AP49" i="16"/>
  <c r="AO49" i="16"/>
  <c r="AJ49" i="16"/>
  <c r="AI49" i="16"/>
  <c r="AH49" i="16"/>
  <c r="AF49" i="16"/>
  <c r="AE49" i="16"/>
  <c r="Y49" i="16"/>
  <c r="X49" i="16"/>
  <c r="W49" i="16"/>
  <c r="V49" i="16"/>
  <c r="P49" i="16"/>
  <c r="O49" i="16"/>
  <c r="N49" i="16"/>
  <c r="M49" i="16"/>
  <c r="H49" i="16"/>
  <c r="G49" i="16"/>
  <c r="F49" i="16"/>
  <c r="AT48" i="16"/>
  <c r="AS48" i="16"/>
  <c r="AM48" i="16"/>
  <c r="AL48" i="16"/>
  <c r="AK48" i="16"/>
  <c r="AJ48" i="16"/>
  <c r="AD48" i="16"/>
  <c r="AC48" i="16"/>
  <c r="AB48" i="16"/>
  <c r="AA48" i="16"/>
  <c r="V48" i="16"/>
  <c r="U48" i="16"/>
  <c r="T48" i="16"/>
  <c r="R48" i="16"/>
  <c r="Q48" i="16"/>
  <c r="M48" i="16"/>
  <c r="K48" i="16"/>
  <c r="J48" i="16"/>
  <c r="I48" i="16"/>
  <c r="H48" i="16"/>
  <c r="AR47" i="16"/>
  <c r="AQ47" i="16"/>
  <c r="AP47" i="16"/>
  <c r="AO47" i="16"/>
  <c r="AI47" i="16"/>
  <c r="AH47" i="16"/>
  <c r="AF47" i="16"/>
  <c r="AE47" i="16"/>
  <c r="AA47" i="16"/>
  <c r="Y47" i="16"/>
  <c r="X47" i="16"/>
  <c r="W47" i="16"/>
  <c r="V47" i="16"/>
  <c r="Q47" i="16"/>
  <c r="P47" i="16"/>
  <c r="O47" i="16"/>
  <c r="N47" i="16"/>
  <c r="M47" i="16"/>
  <c r="G47" i="16"/>
  <c r="F47" i="16"/>
  <c r="AT46" i="16"/>
  <c r="AS46" i="16"/>
  <c r="AO46" i="16"/>
  <c r="AM46" i="16"/>
  <c r="AL46" i="16"/>
  <c r="AK46" i="16"/>
  <c r="AJ46" i="16"/>
  <c r="AD46" i="16"/>
  <c r="AC46" i="16"/>
  <c r="AB46" i="16"/>
  <c r="AA46" i="16"/>
  <c r="V46" i="16"/>
  <c r="U46" i="16"/>
  <c r="T46" i="16"/>
  <c r="R46" i="16"/>
  <c r="Q46" i="16"/>
  <c r="M46" i="16"/>
  <c r="K46" i="16"/>
  <c r="J46" i="16"/>
  <c r="I46" i="16"/>
  <c r="H46" i="16"/>
  <c r="AR45" i="16"/>
  <c r="AQ45" i="16"/>
  <c r="AP45" i="16"/>
  <c r="AO45" i="16"/>
  <c r="AI45" i="16"/>
  <c r="AH45" i="16"/>
  <c r="AF45" i="16"/>
  <c r="AE45" i="16"/>
  <c r="AA45" i="16"/>
  <c r="Y45" i="16"/>
  <c r="X45" i="16"/>
  <c r="W45" i="16"/>
  <c r="V45" i="16"/>
  <c r="Q45" i="16"/>
  <c r="P45" i="16"/>
  <c r="O45" i="16"/>
  <c r="N45" i="16"/>
  <c r="M45" i="16"/>
  <c r="K45" i="16"/>
  <c r="H45" i="16"/>
  <c r="G45" i="16"/>
  <c r="F45" i="16"/>
  <c r="AT44" i="16"/>
  <c r="AS44" i="16"/>
  <c r="AM44" i="16"/>
  <c r="AL44" i="16"/>
  <c r="AK44" i="16"/>
  <c r="AJ44" i="16"/>
  <c r="AD44" i="16"/>
  <c r="AC44" i="16"/>
  <c r="AB44" i="16"/>
  <c r="AA44" i="16"/>
  <c r="V44" i="16"/>
  <c r="U44" i="16"/>
  <c r="T44" i="16"/>
  <c r="R44" i="16"/>
  <c r="Q44" i="16"/>
  <c r="M44" i="16"/>
  <c r="K44" i="16"/>
  <c r="J44" i="16"/>
  <c r="I44" i="16"/>
  <c r="H44" i="16"/>
  <c r="AR43" i="16"/>
  <c r="AQ43" i="16"/>
  <c r="AP43" i="16"/>
  <c r="AO43" i="16"/>
  <c r="AJ43" i="16"/>
  <c r="AI43" i="16"/>
  <c r="AH43" i="16"/>
  <c r="AF43" i="16"/>
  <c r="AE43" i="16"/>
  <c r="Y43" i="16"/>
  <c r="X43" i="16"/>
  <c r="W43" i="16"/>
  <c r="V43" i="16"/>
  <c r="Q43" i="16"/>
  <c r="P43" i="16"/>
  <c r="O43" i="16"/>
  <c r="N43" i="16"/>
  <c r="M43" i="16"/>
  <c r="H43" i="16"/>
  <c r="G43" i="16"/>
  <c r="F43" i="16"/>
  <c r="AT42" i="16"/>
  <c r="AS42" i="16"/>
  <c r="AO42" i="16"/>
  <c r="AM42" i="16"/>
  <c r="AL42" i="16"/>
  <c r="AK42" i="16"/>
  <c r="AJ42" i="16"/>
  <c r="AD42" i="16"/>
  <c r="AC42" i="16"/>
  <c r="AB42" i="16"/>
  <c r="AA42" i="16"/>
  <c r="U42" i="16"/>
  <c r="T42" i="16"/>
  <c r="R42" i="16"/>
  <c r="Q42" i="16"/>
  <c r="M42" i="16"/>
  <c r="K42" i="16"/>
  <c r="J42" i="16"/>
  <c r="I42" i="16"/>
  <c r="H42" i="16"/>
  <c r="AS41" i="16"/>
  <c r="AR41" i="16"/>
  <c r="AQ41" i="16"/>
  <c r="AP41" i="16"/>
  <c r="AO41" i="16"/>
  <c r="AI41" i="16"/>
  <c r="AH41" i="16"/>
  <c r="AF41" i="16"/>
  <c r="AE41" i="16"/>
  <c r="Y41" i="16"/>
  <c r="X41" i="16"/>
  <c r="W41" i="16"/>
  <c r="V41" i="16"/>
  <c r="Q41" i="16"/>
  <c r="P41" i="16"/>
  <c r="O41" i="16"/>
  <c r="N41" i="16"/>
  <c r="M41" i="16"/>
  <c r="H41" i="16"/>
  <c r="G41" i="16"/>
  <c r="F41" i="16"/>
  <c r="AT40" i="16"/>
  <c r="AS40" i="16"/>
  <c r="AM40" i="16"/>
  <c r="AL40" i="16"/>
  <c r="AK40" i="16"/>
  <c r="AJ40" i="16"/>
  <c r="AD40" i="16"/>
  <c r="AC40" i="16"/>
  <c r="AB40" i="16"/>
  <c r="AA40" i="16"/>
  <c r="V40" i="16"/>
  <c r="U40" i="16"/>
  <c r="T40" i="16"/>
  <c r="R40" i="16"/>
  <c r="Q40" i="16"/>
  <c r="M40" i="16"/>
  <c r="K40" i="16"/>
  <c r="J40" i="16"/>
  <c r="I40" i="16"/>
  <c r="H40" i="16"/>
  <c r="AR39" i="16"/>
  <c r="AQ39" i="16"/>
  <c r="AP39" i="16"/>
  <c r="AO39" i="16"/>
  <c r="AI39" i="16"/>
  <c r="AH39" i="16"/>
  <c r="AF39" i="16"/>
  <c r="AE39" i="16"/>
  <c r="AA39" i="16"/>
  <c r="Y39" i="16"/>
  <c r="X39" i="16"/>
  <c r="W39" i="16"/>
  <c r="V39" i="16"/>
  <c r="Q39" i="16"/>
  <c r="P39" i="16"/>
  <c r="O39" i="16"/>
  <c r="N39" i="16"/>
  <c r="M39" i="16"/>
  <c r="G39" i="16"/>
  <c r="F39" i="16"/>
  <c r="AT38" i="16"/>
  <c r="AS38" i="16"/>
  <c r="AR38" i="16"/>
  <c r="AO38" i="16"/>
  <c r="AM38" i="16"/>
  <c r="AL38" i="16"/>
  <c r="AK38" i="16"/>
  <c r="AJ38" i="16"/>
  <c r="AD38" i="16"/>
  <c r="AC38" i="16"/>
  <c r="AB38" i="16"/>
  <c r="AA38" i="16"/>
  <c r="U38" i="16"/>
  <c r="T38" i="16"/>
  <c r="R38" i="16"/>
  <c r="Q38" i="16"/>
  <c r="M38" i="16"/>
  <c r="K38" i="16"/>
  <c r="J38" i="16"/>
  <c r="I38" i="16"/>
  <c r="H38" i="16"/>
  <c r="AS37" i="16"/>
  <c r="AR37" i="16"/>
  <c r="AQ37" i="16"/>
  <c r="AP37" i="16"/>
  <c r="AO37" i="16"/>
  <c r="AI37" i="16"/>
  <c r="AH37" i="16"/>
  <c r="AF37" i="16"/>
  <c r="AE37" i="16"/>
  <c r="Y37" i="16"/>
  <c r="X37" i="16"/>
  <c r="W37" i="16"/>
  <c r="V37" i="16"/>
  <c r="Q37" i="16"/>
  <c r="P37" i="16"/>
  <c r="O37" i="16"/>
  <c r="N37" i="16"/>
  <c r="M37" i="16"/>
  <c r="H37" i="16"/>
  <c r="G37" i="16"/>
  <c r="F37" i="16"/>
  <c r="AT36" i="16"/>
  <c r="AS36" i="16"/>
  <c r="AM36" i="16"/>
  <c r="AL36" i="16"/>
  <c r="AK36" i="16"/>
  <c r="AJ36" i="16"/>
  <c r="AD36" i="16"/>
  <c r="AC36" i="16"/>
  <c r="AB36" i="16"/>
  <c r="AA36" i="16"/>
  <c r="V36" i="16"/>
  <c r="U36" i="16"/>
  <c r="T36" i="16"/>
  <c r="R36" i="16"/>
  <c r="Q36" i="16"/>
  <c r="K36" i="16"/>
  <c r="J36" i="16"/>
  <c r="I36" i="16"/>
  <c r="H36" i="16"/>
  <c r="AR35" i="16"/>
  <c r="AQ35" i="16"/>
  <c r="AP35" i="16"/>
  <c r="AO35" i="16"/>
  <c r="AI35" i="16"/>
  <c r="AH35" i="16"/>
  <c r="AF35" i="16"/>
  <c r="AE35" i="16"/>
  <c r="AD35" i="16"/>
  <c r="AA35" i="16"/>
  <c r="Y35" i="16"/>
  <c r="X35" i="16"/>
  <c r="W35" i="16"/>
  <c r="V35" i="16"/>
  <c r="Q35" i="16"/>
  <c r="P35" i="16"/>
  <c r="O35" i="16"/>
  <c r="N35" i="16"/>
  <c r="M35" i="16"/>
  <c r="G35" i="16"/>
  <c r="F35" i="16"/>
  <c r="AT34" i="16"/>
  <c r="AS34" i="16"/>
  <c r="AM34" i="16"/>
  <c r="AL34" i="16"/>
  <c r="AK34" i="16"/>
  <c r="AJ34" i="16"/>
  <c r="AE34" i="16"/>
  <c r="AD34" i="16"/>
  <c r="AC34" i="16"/>
  <c r="AB34" i="16"/>
  <c r="AA34" i="16"/>
  <c r="V34" i="16"/>
  <c r="U34" i="16"/>
  <c r="T34" i="16"/>
  <c r="R34" i="16"/>
  <c r="Q34" i="16"/>
  <c r="K34" i="16"/>
  <c r="J34" i="16"/>
  <c r="I34" i="16"/>
  <c r="H34" i="16"/>
  <c r="AR33" i="16"/>
  <c r="AQ33" i="16"/>
  <c r="AP33" i="16"/>
  <c r="AO33" i="16"/>
  <c r="AM33" i="16"/>
  <c r="AI33" i="16"/>
  <c r="AH33" i="16"/>
  <c r="AF33" i="16"/>
  <c r="AE33" i="16"/>
  <c r="Y33" i="16"/>
  <c r="X33" i="16"/>
  <c r="W33" i="16"/>
  <c r="V33" i="16"/>
  <c r="Q33" i="16"/>
  <c r="P33" i="16"/>
  <c r="O33" i="16"/>
  <c r="N33" i="16"/>
  <c r="M33" i="16"/>
  <c r="H33" i="16"/>
  <c r="G33" i="16"/>
  <c r="F33" i="16"/>
  <c r="AT32" i="16"/>
  <c r="AS32" i="16"/>
  <c r="AM32" i="16"/>
  <c r="AL32" i="16"/>
  <c r="AK32" i="16"/>
  <c r="AJ32" i="16"/>
  <c r="AD32" i="16"/>
  <c r="AC32" i="16"/>
  <c r="AB32" i="16"/>
  <c r="AA32" i="16"/>
  <c r="V32" i="16"/>
  <c r="U32" i="16"/>
  <c r="T32" i="16"/>
  <c r="R32" i="16"/>
  <c r="Q32" i="16"/>
  <c r="M32" i="16"/>
  <c r="K32" i="16"/>
  <c r="J32" i="16"/>
  <c r="I32" i="16"/>
  <c r="H32" i="16"/>
  <c r="AR31" i="16"/>
  <c r="AQ31" i="16"/>
  <c r="AP31" i="16"/>
  <c r="AO31" i="16"/>
  <c r="AI31" i="16"/>
  <c r="AH31" i="16"/>
  <c r="AF31" i="16"/>
  <c r="AE31" i="16"/>
  <c r="AA31" i="16"/>
  <c r="Y31" i="16"/>
  <c r="X31" i="16"/>
  <c r="W31" i="16"/>
  <c r="V31" i="16"/>
  <c r="Q31" i="16"/>
  <c r="P31" i="16"/>
  <c r="O31" i="16"/>
  <c r="N31" i="16"/>
  <c r="M31" i="16"/>
  <c r="G31" i="16"/>
  <c r="F31" i="16"/>
  <c r="AT30" i="16"/>
  <c r="AS30" i="16"/>
  <c r="AR30" i="16"/>
  <c r="AO30" i="16"/>
  <c r="AM30" i="16"/>
  <c r="AL30" i="16"/>
  <c r="AK30" i="16"/>
  <c r="AJ30" i="16"/>
  <c r="AD30" i="16"/>
  <c r="AC30" i="16"/>
  <c r="AB30" i="16"/>
  <c r="AA30" i="16"/>
  <c r="V30" i="16"/>
  <c r="U30" i="16"/>
  <c r="T30" i="16"/>
  <c r="R30" i="16"/>
  <c r="Q30" i="16"/>
  <c r="M30" i="16"/>
  <c r="K30" i="16"/>
  <c r="J30" i="16"/>
  <c r="I30" i="16"/>
  <c r="H30" i="16"/>
  <c r="AR29" i="16"/>
  <c r="AQ29" i="16"/>
  <c r="AP29" i="16"/>
  <c r="AO29" i="16"/>
  <c r="AI29" i="16"/>
  <c r="AH29" i="16"/>
  <c r="AF29" i="16"/>
  <c r="AE29" i="16"/>
  <c r="AA29" i="16"/>
  <c r="Y29" i="16"/>
  <c r="X29" i="16"/>
  <c r="W29" i="16"/>
  <c r="V29" i="16"/>
  <c r="P29" i="16"/>
  <c r="O29" i="16"/>
  <c r="N29" i="16"/>
  <c r="M29" i="16"/>
  <c r="G29" i="16"/>
  <c r="F29" i="16"/>
  <c r="AT28" i="16"/>
  <c r="AS28" i="16"/>
  <c r="AO28" i="16"/>
  <c r="AM28" i="16"/>
  <c r="AL28" i="16"/>
  <c r="AK28" i="16"/>
  <c r="AJ28" i="16"/>
  <c r="AE28" i="16"/>
  <c r="AD28" i="16"/>
  <c r="AC28" i="16"/>
  <c r="AB28" i="16"/>
  <c r="AA28" i="16"/>
  <c r="U28" i="16"/>
  <c r="T28" i="16"/>
  <c r="R28" i="16"/>
  <c r="Q28" i="16"/>
  <c r="K28" i="16"/>
  <c r="J28" i="16"/>
  <c r="I28" i="16"/>
  <c r="H28" i="16"/>
  <c r="AS27" i="16"/>
  <c r="AR27" i="16"/>
  <c r="AQ27" i="16"/>
  <c r="AP27" i="16"/>
  <c r="AO27" i="16"/>
  <c r="AJ27" i="16"/>
  <c r="AI27" i="16"/>
  <c r="AH27" i="16"/>
  <c r="AF27" i="16"/>
  <c r="AE27" i="16"/>
  <c r="Y27" i="16"/>
  <c r="X27" i="16"/>
  <c r="W27" i="16"/>
  <c r="V27" i="16"/>
  <c r="Q27" i="16"/>
  <c r="P27" i="16"/>
  <c r="O27" i="16"/>
  <c r="N27" i="16"/>
  <c r="M27" i="16"/>
  <c r="G27" i="16"/>
  <c r="F27" i="16"/>
  <c r="AT26" i="16"/>
  <c r="AS26" i="16"/>
  <c r="AM26" i="16"/>
  <c r="AL26" i="16"/>
  <c r="AK26" i="16"/>
  <c r="AJ26" i="16"/>
  <c r="AE26" i="16"/>
  <c r="AD26" i="16"/>
  <c r="AC26" i="16"/>
  <c r="AB26" i="16"/>
  <c r="AA26" i="16"/>
  <c r="V26" i="16"/>
  <c r="U26" i="16"/>
  <c r="T26" i="16"/>
  <c r="R26" i="16"/>
  <c r="Q26" i="16"/>
  <c r="K26" i="16"/>
  <c r="J26" i="16"/>
  <c r="I26" i="16"/>
  <c r="H26" i="16"/>
  <c r="AR25" i="16"/>
  <c r="AQ25" i="16"/>
  <c r="AP25" i="16"/>
  <c r="AO25" i="16"/>
  <c r="AJ25" i="16"/>
  <c r="AI25" i="16"/>
  <c r="AH25" i="16"/>
  <c r="AF25" i="16"/>
  <c r="AE25" i="16"/>
  <c r="AA25" i="16"/>
  <c r="Y25" i="16"/>
  <c r="X25" i="16"/>
  <c r="W25" i="16"/>
  <c r="V25" i="16"/>
  <c r="P25" i="16"/>
  <c r="O25" i="16"/>
  <c r="N25" i="16"/>
  <c r="M25" i="16"/>
  <c r="H25" i="16"/>
  <c r="G25" i="16"/>
  <c r="F25" i="16"/>
  <c r="AT24" i="16"/>
  <c r="AS24" i="16"/>
  <c r="AO24" i="16"/>
  <c r="AM24" i="16"/>
  <c r="AL24" i="16"/>
  <c r="AK24" i="16"/>
  <c r="AJ24" i="16"/>
  <c r="AD24" i="16"/>
  <c r="AC24" i="16"/>
  <c r="AB24" i="16"/>
  <c r="AA24" i="16"/>
  <c r="U24" i="16"/>
  <c r="T24" i="16"/>
  <c r="R24" i="16"/>
  <c r="Q24" i="16"/>
  <c r="M24" i="16"/>
  <c r="K24" i="16"/>
  <c r="J24" i="16"/>
  <c r="I24" i="16"/>
  <c r="H24" i="16"/>
  <c r="AS23" i="16"/>
  <c r="AR23" i="16"/>
  <c r="AQ23" i="16"/>
  <c r="AP23" i="16"/>
  <c r="AO23" i="16"/>
  <c r="AI23" i="16"/>
  <c r="AH23" i="16"/>
  <c r="AF23" i="16"/>
  <c r="AE23" i="16"/>
  <c r="Y23" i="16"/>
  <c r="X23" i="16"/>
  <c r="W23" i="16"/>
  <c r="V23" i="16"/>
  <c r="Q23" i="16"/>
  <c r="P23" i="16"/>
  <c r="O23" i="16"/>
  <c r="N23" i="16"/>
  <c r="M23" i="16"/>
  <c r="H23" i="16"/>
  <c r="G23" i="16"/>
  <c r="F23" i="16"/>
  <c r="AT22" i="16"/>
  <c r="AS22" i="16"/>
  <c r="AM22" i="16"/>
  <c r="AL22" i="16"/>
  <c r="AK22" i="16"/>
  <c r="AJ22" i="16"/>
  <c r="AD22" i="16"/>
  <c r="AC22" i="16"/>
  <c r="AB22" i="16"/>
  <c r="AA22" i="16"/>
  <c r="U22" i="16"/>
  <c r="T22" i="16"/>
  <c r="R22" i="16"/>
  <c r="Q22" i="16"/>
  <c r="M22" i="16"/>
  <c r="K22" i="16"/>
  <c r="J22" i="16"/>
  <c r="I22" i="16"/>
  <c r="H22" i="16"/>
  <c r="AS21" i="16"/>
  <c r="AR21" i="16"/>
  <c r="AQ21" i="16"/>
  <c r="AP21" i="16"/>
  <c r="AO21" i="16"/>
  <c r="AI21" i="16"/>
  <c r="AH21" i="16"/>
  <c r="AF21" i="16"/>
  <c r="AE21" i="16"/>
  <c r="Y21" i="16"/>
  <c r="X21" i="16"/>
  <c r="W21" i="16"/>
  <c r="V21" i="16"/>
  <c r="Q21" i="16"/>
  <c r="P21" i="16"/>
  <c r="O21" i="16"/>
  <c r="N21" i="16"/>
  <c r="M21" i="16"/>
  <c r="H21" i="16"/>
  <c r="G21" i="16"/>
  <c r="F21" i="16"/>
  <c r="AT20" i="16"/>
  <c r="AS20" i="16"/>
  <c r="AM20" i="16"/>
  <c r="AL20" i="16"/>
  <c r="AK20" i="16"/>
  <c r="AJ20" i="16"/>
  <c r="AD20" i="16"/>
  <c r="AC20" i="16"/>
  <c r="AB20" i="16"/>
  <c r="AA20" i="16"/>
  <c r="V20" i="16"/>
  <c r="U20" i="16"/>
  <c r="T20" i="16"/>
  <c r="R20" i="16"/>
  <c r="Q20" i="16"/>
  <c r="M20" i="16"/>
  <c r="K20" i="16"/>
  <c r="J20" i="16"/>
  <c r="I20" i="16"/>
  <c r="H20" i="16"/>
  <c r="AR19" i="16"/>
  <c r="AQ19" i="16"/>
  <c r="AP19" i="16"/>
  <c r="AO19" i="16"/>
  <c r="AJ19" i="16"/>
  <c r="AI19" i="16"/>
  <c r="AH19" i="16"/>
  <c r="AF19" i="16"/>
  <c r="AE19" i="16"/>
  <c r="Y19" i="16"/>
  <c r="X19" i="16"/>
  <c r="W19" i="16"/>
  <c r="V19" i="16"/>
  <c r="P19" i="16"/>
  <c r="O19" i="16"/>
  <c r="N19" i="16"/>
  <c r="M19" i="16"/>
  <c r="H19" i="16"/>
  <c r="G19" i="16"/>
  <c r="F19" i="16"/>
  <c r="AT18" i="16"/>
  <c r="AS18" i="16"/>
  <c r="AO18" i="16"/>
  <c r="AM18" i="16"/>
  <c r="AL18" i="16"/>
  <c r="AK18" i="16"/>
  <c r="AJ18" i="16"/>
  <c r="AD18" i="16"/>
  <c r="AC18" i="16"/>
  <c r="AB18" i="16"/>
  <c r="AA18" i="16"/>
  <c r="U18" i="16"/>
  <c r="T18" i="16"/>
  <c r="R18" i="16"/>
  <c r="Q18" i="16"/>
  <c r="M18" i="16"/>
  <c r="K18" i="16"/>
  <c r="J18" i="16"/>
  <c r="I18" i="16"/>
  <c r="H18" i="16"/>
  <c r="AS17" i="16"/>
  <c r="AR17" i="16"/>
  <c r="AQ17" i="16"/>
  <c r="AP17" i="16"/>
  <c r="AO17" i="16"/>
  <c r="AM17" i="16"/>
  <c r="AI17" i="16"/>
  <c r="AH17" i="16"/>
  <c r="AF17" i="16"/>
  <c r="AE17" i="16"/>
  <c r="AA17" i="16"/>
  <c r="Y17" i="16"/>
  <c r="X17" i="16"/>
  <c r="W17" i="16"/>
  <c r="V17" i="16"/>
  <c r="Q17" i="16"/>
  <c r="P17" i="16"/>
  <c r="O17" i="16"/>
  <c r="N17" i="16"/>
  <c r="M17" i="16"/>
  <c r="G17" i="16"/>
  <c r="F17" i="16"/>
  <c r="AT16" i="16"/>
  <c r="AS16" i="16"/>
  <c r="AR16" i="16"/>
  <c r="AM16" i="16"/>
  <c r="AL16" i="16"/>
  <c r="AK16" i="16"/>
  <c r="AJ16" i="16"/>
  <c r="AI16" i="16"/>
  <c r="AC16" i="16"/>
  <c r="AB16" i="16"/>
  <c r="AA16" i="16"/>
  <c r="Y16" i="16"/>
  <c r="T16" i="16"/>
  <c r="R16" i="16"/>
  <c r="Q16" i="16"/>
  <c r="P16" i="16"/>
  <c r="K16" i="16"/>
  <c r="J16" i="16"/>
  <c r="I16" i="16"/>
  <c r="H16" i="16"/>
  <c r="G16" i="16"/>
  <c r="AR15" i="16"/>
  <c r="AQ15" i="16"/>
  <c r="AP15" i="16"/>
  <c r="AO15" i="16"/>
  <c r="AM15" i="16"/>
  <c r="AH15" i="16"/>
  <c r="AF15" i="16"/>
  <c r="AE15" i="16"/>
  <c r="AD15" i="16"/>
  <c r="X15" i="16"/>
  <c r="W15" i="16"/>
  <c r="V15" i="16"/>
  <c r="U15" i="16"/>
  <c r="O15" i="16"/>
  <c r="N15" i="16"/>
  <c r="M15" i="16"/>
  <c r="K15" i="16"/>
  <c r="G15" i="16"/>
  <c r="F15" i="16"/>
  <c r="AT14" i="16"/>
  <c r="AS14" i="16"/>
  <c r="AR14" i="16"/>
  <c r="AM14" i="16"/>
  <c r="AL14" i="16"/>
  <c r="AK14" i="16"/>
  <c r="AJ14" i="16"/>
  <c r="AI14" i="16"/>
  <c r="AC14" i="16"/>
  <c r="AB14" i="16"/>
  <c r="AA14" i="16"/>
  <c r="Y14" i="16"/>
  <c r="U14" i="16"/>
  <c r="T14" i="16"/>
  <c r="R14" i="16"/>
  <c r="Q14" i="16"/>
  <c r="P14" i="16"/>
  <c r="J14" i="16"/>
  <c r="I14" i="16"/>
  <c r="H14" i="16"/>
  <c r="G14" i="16"/>
  <c r="AR13" i="16"/>
  <c r="AQ13" i="16"/>
  <c r="AP13" i="16"/>
  <c r="AO13" i="16"/>
  <c r="AM13" i="16"/>
  <c r="AH13" i="16"/>
  <c r="AF13" i="16"/>
  <c r="AE13" i="16"/>
  <c r="AD13" i="16"/>
  <c r="X13" i="16"/>
  <c r="W13" i="16"/>
  <c r="V13" i="16"/>
  <c r="U13" i="16"/>
  <c r="T13" i="16"/>
  <c r="O13" i="16"/>
  <c r="N13" i="16"/>
  <c r="M13" i="16"/>
  <c r="K13" i="16"/>
  <c r="F13" i="16"/>
  <c r="AT12" i="16"/>
  <c r="AS12" i="16"/>
  <c r="AR12" i="16"/>
  <c r="AM12" i="16"/>
  <c r="AL12" i="16"/>
  <c r="AK12" i="16"/>
  <c r="AJ12" i="16"/>
  <c r="AI12" i="16"/>
  <c r="AC12" i="16"/>
  <c r="AB12" i="16"/>
  <c r="AA12" i="16"/>
  <c r="Y12" i="16"/>
  <c r="T12" i="16"/>
  <c r="R12" i="16"/>
  <c r="Q12" i="16"/>
  <c r="P12" i="16"/>
  <c r="K12" i="16"/>
  <c r="J12" i="16"/>
  <c r="I12" i="16"/>
  <c r="H12" i="16"/>
  <c r="G12" i="16"/>
  <c r="AR11" i="16"/>
  <c r="AQ11" i="16"/>
  <c r="AP11" i="16"/>
  <c r="AO11" i="16"/>
  <c r="AM11" i="16"/>
  <c r="AH11" i="16"/>
  <c r="AF11" i="16"/>
  <c r="AE11" i="16"/>
  <c r="AD11" i="16"/>
  <c r="X11" i="16"/>
  <c r="W11" i="16"/>
  <c r="V11" i="16"/>
  <c r="U11" i="16"/>
  <c r="P11" i="16"/>
  <c r="O11" i="16"/>
  <c r="N11" i="16"/>
  <c r="M11" i="16"/>
  <c r="K11" i="16"/>
  <c r="G11" i="16"/>
  <c r="F11" i="16"/>
  <c r="AT10" i="16"/>
  <c r="AS10" i="16"/>
  <c r="AR10" i="16"/>
  <c r="AQ10" i="16"/>
  <c r="AL10" i="16"/>
  <c r="AK10" i="16"/>
  <c r="AJ10" i="16"/>
  <c r="AI10" i="16"/>
  <c r="AH10" i="16"/>
  <c r="AC10" i="16"/>
  <c r="AB10" i="16"/>
  <c r="AA10" i="16"/>
  <c r="Y10" i="16"/>
  <c r="X10" i="16"/>
  <c r="R10" i="16"/>
  <c r="Q10" i="16"/>
  <c r="P10" i="16"/>
  <c r="O10" i="16"/>
  <c r="I10" i="16"/>
  <c r="H10" i="16"/>
  <c r="G10" i="16"/>
  <c r="F10" i="16"/>
  <c r="AO113" i="15"/>
  <c r="AE113" i="15"/>
  <c r="V113" i="15"/>
  <c r="N113" i="15"/>
  <c r="M113" i="15"/>
  <c r="AS112" i="15"/>
  <c r="AJ112" i="15"/>
  <c r="AA112" i="15"/>
  <c r="R112" i="15"/>
  <c r="Q112" i="15"/>
  <c r="H112" i="15"/>
  <c r="AP111" i="15"/>
  <c r="AO111" i="15"/>
  <c r="AE111" i="15"/>
  <c r="W111" i="15"/>
  <c r="V111" i="15"/>
  <c r="M111" i="15"/>
  <c r="AT110" i="15"/>
  <c r="AS110" i="15"/>
  <c r="AJ110" i="15"/>
  <c r="AB110" i="15"/>
  <c r="AA110" i="15"/>
  <c r="Q110" i="15"/>
  <c r="AW111" i="24" s="1"/>
  <c r="BC111" i="24" s="1"/>
  <c r="I110" i="15"/>
  <c r="H110" i="15"/>
  <c r="AO109" i="15"/>
  <c r="AE109" i="15"/>
  <c r="V109" i="15"/>
  <c r="N109" i="15"/>
  <c r="M109" i="15"/>
  <c r="AS108" i="15"/>
  <c r="AK108" i="15"/>
  <c r="AJ108" i="15"/>
  <c r="AA108" i="15"/>
  <c r="Q108" i="15"/>
  <c r="H108" i="15"/>
  <c r="AP107" i="15"/>
  <c r="AO107" i="15"/>
  <c r="AE107" i="15"/>
  <c r="W107" i="15"/>
  <c r="V107" i="15"/>
  <c r="M107" i="15"/>
  <c r="K107" i="15"/>
  <c r="AS106" i="15"/>
  <c r="AJ106" i="15"/>
  <c r="AB106" i="15"/>
  <c r="AA106" i="15"/>
  <c r="Q106" i="15"/>
  <c r="H106" i="15"/>
  <c r="AO105" i="15"/>
  <c r="AF105" i="15"/>
  <c r="AE105" i="15"/>
  <c r="V105" i="15"/>
  <c r="M105" i="15"/>
  <c r="K105" i="15"/>
  <c r="AS104" i="15"/>
  <c r="AR104" i="15"/>
  <c r="AJ104" i="15"/>
  <c r="AF104" i="15"/>
  <c r="AA104" i="15"/>
  <c r="Q104" i="15"/>
  <c r="H104" i="15"/>
  <c r="AO103" i="15"/>
  <c r="AE103" i="15"/>
  <c r="V103" i="15"/>
  <c r="U103" i="15"/>
  <c r="M103" i="15"/>
  <c r="AS102" i="15"/>
  <c r="AJ102" i="15"/>
  <c r="AA102" i="15"/>
  <c r="Q102" i="15"/>
  <c r="H102" i="15"/>
  <c r="AO101" i="15"/>
  <c r="AE101" i="15"/>
  <c r="AD101" i="15"/>
  <c r="V101" i="15"/>
  <c r="M101" i="15"/>
  <c r="AS100" i="15"/>
  <c r="AJ100" i="15"/>
  <c r="AA100" i="15"/>
  <c r="Q100" i="15"/>
  <c r="H100" i="15"/>
  <c r="AO99" i="15"/>
  <c r="AM99" i="15"/>
  <c r="AE99" i="15"/>
  <c r="V99" i="15"/>
  <c r="M99" i="15"/>
  <c r="AS98" i="15"/>
  <c r="AJ98" i="15"/>
  <c r="AA98" i="15"/>
  <c r="Q98" i="15"/>
  <c r="H98" i="15"/>
  <c r="G98" i="15"/>
  <c r="AO97" i="15"/>
  <c r="AE97" i="15"/>
  <c r="V97" i="15"/>
  <c r="M97" i="15"/>
  <c r="AS96" i="15"/>
  <c r="AP96" i="15"/>
  <c r="AK96" i="15"/>
  <c r="AJ96" i="15"/>
  <c r="AB96" i="15"/>
  <c r="AA96" i="15"/>
  <c r="Y96" i="15"/>
  <c r="R96" i="15"/>
  <c r="Q96" i="15"/>
  <c r="I96" i="15"/>
  <c r="H96" i="15"/>
  <c r="AP95" i="15"/>
  <c r="AO95" i="15"/>
  <c r="AF95" i="15"/>
  <c r="AE95" i="15"/>
  <c r="W95" i="15"/>
  <c r="V95" i="15"/>
  <c r="N95" i="15"/>
  <c r="M95" i="15"/>
  <c r="AT94" i="15"/>
  <c r="AS94" i="15"/>
  <c r="AK94" i="15"/>
  <c r="AJ94" i="15"/>
  <c r="AB94" i="15"/>
  <c r="AA94" i="15"/>
  <c r="R94" i="15"/>
  <c r="Q94" i="15"/>
  <c r="P94" i="15"/>
  <c r="I94" i="15"/>
  <c r="H94" i="15"/>
  <c r="AP93" i="15"/>
  <c r="AO93" i="15"/>
  <c r="AF93" i="15"/>
  <c r="AE93" i="15"/>
  <c r="W93" i="15"/>
  <c r="V93" i="15"/>
  <c r="M93" i="15"/>
  <c r="AS92" i="15"/>
  <c r="AR92" i="15"/>
  <c r="AK92" i="15"/>
  <c r="AJ92" i="15"/>
  <c r="AB92" i="15"/>
  <c r="AA92" i="15"/>
  <c r="R92" i="15"/>
  <c r="Q92" i="15"/>
  <c r="I92" i="15"/>
  <c r="H92" i="15"/>
  <c r="AP91" i="15"/>
  <c r="AO91" i="15"/>
  <c r="AF91" i="15"/>
  <c r="AE91" i="15"/>
  <c r="W91" i="15"/>
  <c r="V91" i="15"/>
  <c r="N91" i="15"/>
  <c r="M91" i="15"/>
  <c r="AT90" i="15"/>
  <c r="AS90" i="15"/>
  <c r="AK90" i="15"/>
  <c r="AJ90" i="15"/>
  <c r="AI90" i="15"/>
  <c r="AB90" i="15"/>
  <c r="AA90" i="15"/>
  <c r="R90" i="15"/>
  <c r="Q90" i="15"/>
  <c r="I90" i="15"/>
  <c r="H90" i="15"/>
  <c r="AP89" i="15"/>
  <c r="AO89" i="15"/>
  <c r="AF89" i="15"/>
  <c r="AE89" i="15"/>
  <c r="W89" i="15"/>
  <c r="V89" i="15"/>
  <c r="U89" i="15"/>
  <c r="M89" i="15"/>
  <c r="AS88" i="15"/>
  <c r="AJ88" i="15"/>
  <c r="AA88" i="15"/>
  <c r="Q88" i="15"/>
  <c r="H88" i="15"/>
  <c r="AO87" i="15"/>
  <c r="AE87" i="15"/>
  <c r="V87" i="15"/>
  <c r="M87" i="15"/>
  <c r="K87" i="15"/>
  <c r="AT86" i="15"/>
  <c r="AS86" i="15"/>
  <c r="AK86" i="15"/>
  <c r="AJ86" i="15"/>
  <c r="AB86" i="15"/>
  <c r="AA86" i="15"/>
  <c r="R86" i="15"/>
  <c r="Q86" i="15"/>
  <c r="I86" i="15"/>
  <c r="H86" i="15"/>
  <c r="AP85" i="15"/>
  <c r="AO85" i="15"/>
  <c r="AM85" i="15"/>
  <c r="AF85" i="15"/>
  <c r="AE85" i="15"/>
  <c r="W85" i="15"/>
  <c r="V85" i="15"/>
  <c r="N85" i="15"/>
  <c r="M85" i="15"/>
  <c r="AT84" i="15"/>
  <c r="AS84" i="15"/>
  <c r="AK84" i="15"/>
  <c r="AJ84" i="15"/>
  <c r="AB84" i="15"/>
  <c r="AA84" i="15"/>
  <c r="R84" i="15"/>
  <c r="Q84" i="15"/>
  <c r="I84" i="15"/>
  <c r="H84" i="15"/>
  <c r="AP83" i="15"/>
  <c r="AO83" i="15"/>
  <c r="AF83" i="15"/>
  <c r="AE83" i="15"/>
  <c r="AD83" i="15"/>
  <c r="V83" i="15"/>
  <c r="M83" i="15"/>
  <c r="AS82" i="15"/>
  <c r="AJ82" i="15"/>
  <c r="AB82" i="15"/>
  <c r="AA82" i="15"/>
  <c r="R82" i="15"/>
  <c r="Q82" i="15"/>
  <c r="P82" i="15"/>
  <c r="I82" i="15"/>
  <c r="H82" i="15"/>
  <c r="AP81" i="15"/>
  <c r="AO81" i="15"/>
  <c r="AF81" i="15"/>
  <c r="AE81" i="15"/>
  <c r="W81" i="15"/>
  <c r="V81" i="15"/>
  <c r="N81" i="15"/>
  <c r="M81" i="15"/>
  <c r="AT80" i="15"/>
  <c r="AS80" i="15"/>
  <c r="AK80" i="15"/>
  <c r="AJ80" i="15"/>
  <c r="AB80" i="15"/>
  <c r="AA80" i="15"/>
  <c r="R80" i="15"/>
  <c r="Q80" i="15"/>
  <c r="I80" i="15"/>
  <c r="H80" i="15"/>
  <c r="AO79" i="15"/>
  <c r="AE79" i="15"/>
  <c r="W79" i="15"/>
  <c r="V79" i="15"/>
  <c r="N79" i="15"/>
  <c r="M79" i="15"/>
  <c r="AT78" i="15"/>
  <c r="AS78" i="15"/>
  <c r="AK78" i="15"/>
  <c r="AJ78" i="15"/>
  <c r="AB78" i="15"/>
  <c r="AA78" i="15"/>
  <c r="F84" i="18" s="1"/>
  <c r="R78" i="15"/>
  <c r="Q78" i="15"/>
  <c r="H78" i="15"/>
  <c r="AO77" i="15"/>
  <c r="AF77" i="15"/>
  <c r="AE77" i="15"/>
  <c r="AB77" i="15"/>
  <c r="W77" i="15"/>
  <c r="V77" i="15"/>
  <c r="N77" i="15"/>
  <c r="M77" i="15"/>
  <c r="AT76" i="15"/>
  <c r="AS76" i="15"/>
  <c r="AK76" i="15"/>
  <c r="AJ76" i="15"/>
  <c r="AB76" i="15"/>
  <c r="AA76" i="15"/>
  <c r="Q76" i="15"/>
  <c r="H76" i="15"/>
  <c r="AP75" i="15"/>
  <c r="AO75" i="15"/>
  <c r="AF75" i="15"/>
  <c r="AE75" i="15"/>
  <c r="W75" i="15"/>
  <c r="V75" i="15"/>
  <c r="N75" i="15"/>
  <c r="M75" i="15"/>
  <c r="AT74" i="15"/>
  <c r="AS74" i="15"/>
  <c r="AK74" i="15"/>
  <c r="AJ74" i="15"/>
  <c r="AA74" i="15"/>
  <c r="Q74" i="15"/>
  <c r="I74" i="15"/>
  <c r="H74" i="15"/>
  <c r="AP73" i="15"/>
  <c r="AO73" i="15"/>
  <c r="AF73" i="15"/>
  <c r="AE73" i="15"/>
  <c r="W73" i="15"/>
  <c r="V73" i="15"/>
  <c r="N73" i="15"/>
  <c r="M73" i="15"/>
  <c r="AT72" i="15"/>
  <c r="AS72" i="15"/>
  <c r="AJ72" i="15"/>
  <c r="AA72" i="15"/>
  <c r="R72" i="15"/>
  <c r="Q72" i="15"/>
  <c r="I72" i="15"/>
  <c r="H72" i="15"/>
  <c r="AP71" i="15"/>
  <c r="AO71" i="15"/>
  <c r="AF71" i="15"/>
  <c r="AE71" i="15"/>
  <c r="W71" i="15"/>
  <c r="V71" i="15"/>
  <c r="N71" i="15"/>
  <c r="M71" i="15"/>
  <c r="AS70" i="15"/>
  <c r="AJ70" i="15"/>
  <c r="AB70" i="15"/>
  <c r="AA70" i="15"/>
  <c r="R70" i="15"/>
  <c r="Q70" i="15"/>
  <c r="I70" i="15"/>
  <c r="H70" i="15"/>
  <c r="AP69" i="15"/>
  <c r="AO69" i="15"/>
  <c r="AF69" i="15"/>
  <c r="AE69" i="15"/>
  <c r="W69" i="15"/>
  <c r="V69" i="15"/>
  <c r="N69" i="15"/>
  <c r="M69" i="15"/>
  <c r="AT68" i="15"/>
  <c r="AS68" i="15"/>
  <c r="AK68" i="15"/>
  <c r="AJ68" i="15"/>
  <c r="AB68" i="15"/>
  <c r="AA68" i="15"/>
  <c r="R68" i="15"/>
  <c r="Q68" i="15"/>
  <c r="I68" i="15"/>
  <c r="H68" i="15"/>
  <c r="AP67" i="15"/>
  <c r="AO67" i="15"/>
  <c r="AF67" i="15"/>
  <c r="AE67" i="15"/>
  <c r="W67" i="15"/>
  <c r="V67" i="15"/>
  <c r="N67" i="15"/>
  <c r="M67" i="15"/>
  <c r="AT66" i="15"/>
  <c r="AS66" i="15"/>
  <c r="AK66" i="15"/>
  <c r="AJ66" i="15"/>
  <c r="AB66" i="15"/>
  <c r="AA66" i="15"/>
  <c r="R66" i="15"/>
  <c r="Q66" i="15"/>
  <c r="I66" i="15"/>
  <c r="H66" i="15"/>
  <c r="AP65" i="15"/>
  <c r="AO65" i="15"/>
  <c r="AF65" i="15"/>
  <c r="AE65" i="15"/>
  <c r="W65" i="15"/>
  <c r="V65" i="15"/>
  <c r="N65" i="15"/>
  <c r="M65" i="15"/>
  <c r="AT64" i="15"/>
  <c r="AS64" i="15"/>
  <c r="AK64" i="15"/>
  <c r="AJ64" i="15"/>
  <c r="AB64" i="15"/>
  <c r="AA64" i="15"/>
  <c r="R64" i="15"/>
  <c r="Q64" i="15"/>
  <c r="I64" i="15"/>
  <c r="H64" i="15"/>
  <c r="AP63" i="15"/>
  <c r="AO63" i="15"/>
  <c r="AF63" i="15"/>
  <c r="AE63" i="15"/>
  <c r="W63" i="15"/>
  <c r="V63" i="15"/>
  <c r="N63" i="15"/>
  <c r="M63" i="15"/>
  <c r="AT62" i="15"/>
  <c r="AS62" i="15"/>
  <c r="AK62" i="15"/>
  <c r="AJ62" i="15"/>
  <c r="AB62" i="15"/>
  <c r="AA62" i="15"/>
  <c r="R62" i="15"/>
  <c r="Q62" i="15"/>
  <c r="I62" i="15"/>
  <c r="H62" i="15"/>
  <c r="AP61" i="15"/>
  <c r="AO61" i="15"/>
  <c r="AF61" i="15"/>
  <c r="AE61" i="15"/>
  <c r="W61" i="15"/>
  <c r="V61" i="15"/>
  <c r="N61" i="15"/>
  <c r="M61" i="15"/>
  <c r="AT60" i="15"/>
  <c r="AS60" i="15"/>
  <c r="AK60" i="15"/>
  <c r="AJ60" i="15"/>
  <c r="AB60" i="15"/>
  <c r="AA60" i="15"/>
  <c r="Q60" i="15"/>
  <c r="H60" i="15"/>
  <c r="AO59" i="15"/>
  <c r="AE59" i="15"/>
  <c r="V59" i="15"/>
  <c r="M59" i="15"/>
  <c r="AS58" i="15"/>
  <c r="AJ58" i="15"/>
  <c r="AA58" i="15"/>
  <c r="Q58" i="15"/>
  <c r="H58" i="15"/>
  <c r="AO57" i="15"/>
  <c r="AE57" i="15"/>
  <c r="V57" i="15"/>
  <c r="M57" i="15"/>
  <c r="AS56" i="15"/>
  <c r="AJ56" i="15"/>
  <c r="AA56" i="15"/>
  <c r="Q56" i="15"/>
  <c r="H56" i="15"/>
  <c r="AO55" i="15"/>
  <c r="AE55" i="15"/>
  <c r="V55" i="15"/>
  <c r="M55" i="15"/>
  <c r="AS54" i="15"/>
  <c r="AJ54" i="15"/>
  <c r="AA54" i="15"/>
  <c r="Q54" i="15"/>
  <c r="H54" i="15"/>
  <c r="AO53" i="15"/>
  <c r="AE53" i="15"/>
  <c r="V53" i="15"/>
  <c r="M53" i="15"/>
  <c r="AS52" i="15"/>
  <c r="AJ52" i="15"/>
  <c r="AA52" i="15"/>
  <c r="Q52" i="15"/>
  <c r="H52" i="15"/>
  <c r="AO51" i="15"/>
  <c r="AE51" i="15"/>
  <c r="V51" i="15"/>
  <c r="M51" i="15"/>
  <c r="AT50" i="15"/>
  <c r="AS50" i="15"/>
  <c r="AK50" i="15"/>
  <c r="AJ50" i="15"/>
  <c r="AB50" i="15"/>
  <c r="AA50" i="15"/>
  <c r="R50" i="15"/>
  <c r="Q50" i="15"/>
  <c r="I50" i="15"/>
  <c r="H50" i="15"/>
  <c r="G50" i="15"/>
  <c r="AP49" i="15"/>
  <c r="AO49" i="15"/>
  <c r="AF49" i="15"/>
  <c r="AE49" i="15"/>
  <c r="W49" i="15"/>
  <c r="V49" i="15"/>
  <c r="N49" i="15"/>
  <c r="M49" i="15"/>
  <c r="AT48" i="15"/>
  <c r="AS48" i="15"/>
  <c r="AK48" i="15"/>
  <c r="AJ48" i="15"/>
  <c r="AB48" i="15"/>
  <c r="AA48" i="15"/>
  <c r="R48" i="15"/>
  <c r="Q48" i="15"/>
  <c r="P48" i="15"/>
  <c r="I48" i="15"/>
  <c r="H48" i="15"/>
  <c r="AP47" i="15"/>
  <c r="AO47" i="15"/>
  <c r="AF47" i="15"/>
  <c r="AE47" i="15"/>
  <c r="W47" i="15"/>
  <c r="V47" i="15"/>
  <c r="N47" i="15"/>
  <c r="M47" i="15"/>
  <c r="AT46" i="15"/>
  <c r="AS46" i="15"/>
  <c r="AK46" i="15"/>
  <c r="AJ46" i="15"/>
  <c r="AB46" i="15"/>
  <c r="AA46" i="15"/>
  <c r="Y46" i="15"/>
  <c r="R46" i="15"/>
  <c r="Q46" i="15"/>
  <c r="I46" i="15"/>
  <c r="H46" i="15"/>
  <c r="AP45" i="15"/>
  <c r="AO45" i="15"/>
  <c r="AF45" i="15"/>
  <c r="AE45" i="15"/>
  <c r="W45" i="15"/>
  <c r="V45" i="15"/>
  <c r="N45" i="15"/>
  <c r="M45" i="15"/>
  <c r="AT44" i="15"/>
  <c r="AS44" i="15"/>
  <c r="AK44" i="15"/>
  <c r="AJ44" i="15"/>
  <c r="AI44" i="15"/>
  <c r="AB44" i="15"/>
  <c r="AA44" i="15"/>
  <c r="R44" i="15"/>
  <c r="Q44" i="15"/>
  <c r="I44" i="15"/>
  <c r="H44" i="15"/>
  <c r="AP43" i="15"/>
  <c r="AO43" i="15"/>
  <c r="AF43" i="15"/>
  <c r="AE43" i="15"/>
  <c r="W43" i="15"/>
  <c r="V43" i="15"/>
  <c r="N43" i="15"/>
  <c r="M43" i="15"/>
  <c r="AT42" i="15"/>
  <c r="AS42" i="15"/>
  <c r="AK42" i="15"/>
  <c r="AJ42" i="15"/>
  <c r="AB42" i="15"/>
  <c r="AA42" i="15"/>
  <c r="R42" i="15"/>
  <c r="Q42" i="15"/>
  <c r="I42" i="15"/>
  <c r="H42" i="15"/>
  <c r="AP41" i="15"/>
  <c r="AO41" i="15"/>
  <c r="AF41" i="15"/>
  <c r="AE41" i="15"/>
  <c r="W41" i="15"/>
  <c r="V41" i="15"/>
  <c r="N41" i="15"/>
  <c r="M41" i="15"/>
  <c r="AT40" i="15"/>
  <c r="AS40" i="15"/>
  <c r="AK40" i="15"/>
  <c r="AJ40" i="15"/>
  <c r="AB40" i="15"/>
  <c r="AA40" i="15"/>
  <c r="R40" i="15"/>
  <c r="Q40" i="15"/>
  <c r="I40" i="15"/>
  <c r="H40" i="15"/>
  <c r="AP39" i="15"/>
  <c r="AO39" i="15"/>
  <c r="AF39" i="15"/>
  <c r="AE39" i="15"/>
  <c r="W39" i="15"/>
  <c r="V39" i="15"/>
  <c r="U39" i="15"/>
  <c r="N39" i="15"/>
  <c r="M39" i="15"/>
  <c r="AT38" i="15"/>
  <c r="AS38" i="15"/>
  <c r="AK38" i="15"/>
  <c r="AJ38" i="15"/>
  <c r="AB38" i="15"/>
  <c r="AA38" i="15"/>
  <c r="R38" i="15"/>
  <c r="Q38" i="15"/>
  <c r="I38" i="15"/>
  <c r="H38" i="15"/>
  <c r="AP37" i="15"/>
  <c r="AO37" i="15"/>
  <c r="AF37" i="15"/>
  <c r="AE37" i="15"/>
  <c r="W37" i="15"/>
  <c r="V37" i="15"/>
  <c r="N37" i="15"/>
  <c r="M37" i="15"/>
  <c r="AT36" i="15"/>
  <c r="AS36" i="15"/>
  <c r="AK36" i="15"/>
  <c r="AJ36" i="15"/>
  <c r="AB36" i="15"/>
  <c r="AA36" i="15"/>
  <c r="R36" i="15"/>
  <c r="Q36" i="15"/>
  <c r="I36" i="15"/>
  <c r="H36" i="15"/>
  <c r="AP35" i="15"/>
  <c r="AO35" i="15"/>
  <c r="AF35" i="15"/>
  <c r="AE35" i="15"/>
  <c r="W35" i="15"/>
  <c r="V35" i="15"/>
  <c r="N35" i="15"/>
  <c r="M35" i="15"/>
  <c r="AT34" i="15"/>
  <c r="AS34" i="15"/>
  <c r="AK34" i="15"/>
  <c r="AJ34" i="15"/>
  <c r="AB34" i="15"/>
  <c r="AA34" i="15"/>
  <c r="R34" i="15"/>
  <c r="Q34" i="15"/>
  <c r="I34" i="15"/>
  <c r="H34" i="15"/>
  <c r="AP33" i="15"/>
  <c r="AO33" i="15"/>
  <c r="AF33" i="15"/>
  <c r="AE33" i="15"/>
  <c r="W33" i="15"/>
  <c r="V33" i="15"/>
  <c r="N33" i="15"/>
  <c r="M33" i="15"/>
  <c r="AT32" i="15"/>
  <c r="AS32" i="15"/>
  <c r="AK32" i="15"/>
  <c r="AJ32" i="15"/>
  <c r="AB32" i="15"/>
  <c r="AA32" i="15"/>
  <c r="R32" i="15"/>
  <c r="Q32" i="15"/>
  <c r="P32" i="15"/>
  <c r="I32" i="15"/>
  <c r="H32" i="15"/>
  <c r="AP31" i="15"/>
  <c r="AO31" i="15"/>
  <c r="AF31" i="15"/>
  <c r="AE31" i="15"/>
  <c r="W31" i="15"/>
  <c r="V31" i="15"/>
  <c r="N31" i="15"/>
  <c r="M31" i="15"/>
  <c r="AT30" i="15"/>
  <c r="AS30" i="15"/>
  <c r="AK30" i="15"/>
  <c r="AJ30" i="15"/>
  <c r="AB30" i="15"/>
  <c r="AA30" i="15"/>
  <c r="R30" i="15"/>
  <c r="Q30" i="15"/>
  <c r="I30" i="15"/>
  <c r="H30" i="15"/>
  <c r="AP29" i="15"/>
  <c r="AO29" i="15"/>
  <c r="AF29" i="15"/>
  <c r="AE29" i="15"/>
  <c r="W29" i="15"/>
  <c r="V29" i="15"/>
  <c r="N29" i="15"/>
  <c r="M29" i="15"/>
  <c r="AT28" i="15"/>
  <c r="AS28" i="15"/>
  <c r="AK28" i="15"/>
  <c r="AJ28" i="15"/>
  <c r="AB28" i="15"/>
  <c r="AA28" i="15"/>
  <c r="R28" i="15"/>
  <c r="Q28" i="15"/>
  <c r="I28" i="15"/>
  <c r="H28" i="15"/>
  <c r="AP27" i="15"/>
  <c r="AO27" i="15"/>
  <c r="AF27" i="15"/>
  <c r="AE27" i="15"/>
  <c r="W27" i="15"/>
  <c r="V27" i="15"/>
  <c r="N27" i="15"/>
  <c r="M27" i="15"/>
  <c r="AT26" i="15"/>
  <c r="AS26" i="15"/>
  <c r="AK26" i="15"/>
  <c r="AJ26" i="15"/>
  <c r="AB26" i="15"/>
  <c r="AA26" i="15"/>
  <c r="R26" i="15"/>
  <c r="Q26" i="15"/>
  <c r="I26" i="15"/>
  <c r="H26" i="15"/>
  <c r="AP25" i="15"/>
  <c r="AO25" i="15"/>
  <c r="AF25" i="15"/>
  <c r="AE25" i="15"/>
  <c r="W25" i="15"/>
  <c r="V25" i="15"/>
  <c r="N25" i="15"/>
  <c r="M25" i="15"/>
  <c r="K25" i="15"/>
  <c r="AT24" i="15"/>
  <c r="AS24" i="15"/>
  <c r="AK24" i="15"/>
  <c r="AJ24" i="15"/>
  <c r="AB24" i="15"/>
  <c r="AA24" i="15"/>
  <c r="R24" i="15"/>
  <c r="Q24" i="15"/>
  <c r="I24" i="15"/>
  <c r="H24" i="15"/>
  <c r="AP23" i="15"/>
  <c r="AO23" i="15"/>
  <c r="AF23" i="15"/>
  <c r="AE23" i="15"/>
  <c r="W23" i="15"/>
  <c r="V23" i="15"/>
  <c r="N23" i="15"/>
  <c r="M23" i="15"/>
  <c r="AT22" i="15"/>
  <c r="AS22" i="15"/>
  <c r="AK22" i="15"/>
  <c r="AJ22" i="15"/>
  <c r="AB22" i="15"/>
  <c r="AA22" i="15"/>
  <c r="R22" i="15"/>
  <c r="Q22" i="15"/>
  <c r="I22" i="15"/>
  <c r="H22" i="15"/>
  <c r="AP21" i="15"/>
  <c r="AO21" i="15"/>
  <c r="AF21" i="15"/>
  <c r="AE21" i="15"/>
  <c r="W21" i="15"/>
  <c r="V21" i="15"/>
  <c r="N21" i="15"/>
  <c r="M21" i="15"/>
  <c r="AT20" i="15"/>
  <c r="AS20" i="15"/>
  <c r="AK20" i="15"/>
  <c r="AJ20" i="15"/>
  <c r="AB20" i="15"/>
  <c r="AA20" i="15"/>
  <c r="R20" i="15"/>
  <c r="Q20" i="15"/>
  <c r="I20" i="15"/>
  <c r="H20" i="15"/>
  <c r="AP19" i="15"/>
  <c r="AO19" i="15"/>
  <c r="AF19" i="15"/>
  <c r="AE19" i="15"/>
  <c r="W19" i="15"/>
  <c r="V19" i="15"/>
  <c r="N19" i="15"/>
  <c r="M19" i="15"/>
  <c r="AT18" i="15"/>
  <c r="AS18" i="15"/>
  <c r="AK18" i="15"/>
  <c r="AJ18" i="15"/>
  <c r="AB18" i="15"/>
  <c r="AA18" i="15"/>
  <c r="F24" i="18" s="1"/>
  <c r="R18" i="15"/>
  <c r="Q18" i="15"/>
  <c r="I18" i="15"/>
  <c r="H18" i="15"/>
  <c r="G18" i="15"/>
  <c r="AP17" i="15"/>
  <c r="AO17" i="15"/>
  <c r="AF17" i="15"/>
  <c r="AE17" i="15"/>
  <c r="W17" i="15"/>
  <c r="V17" i="15"/>
  <c r="N17" i="15"/>
  <c r="M17" i="15"/>
  <c r="AT16" i="15"/>
  <c r="AS16" i="15"/>
  <c r="AK16" i="15"/>
  <c r="AJ16" i="15"/>
  <c r="AB16" i="15"/>
  <c r="AA16" i="15"/>
  <c r="R16" i="15"/>
  <c r="Q16" i="15"/>
  <c r="I16" i="15"/>
  <c r="H16" i="15"/>
  <c r="AP15" i="15"/>
  <c r="AO15" i="15"/>
  <c r="AF15" i="15"/>
  <c r="AE15" i="15"/>
  <c r="W15" i="15"/>
  <c r="V15" i="15"/>
  <c r="N15" i="15"/>
  <c r="M15" i="15"/>
  <c r="AT14" i="15"/>
  <c r="AS14" i="15"/>
  <c r="AK14" i="15"/>
  <c r="AJ14" i="15"/>
  <c r="AB14" i="15"/>
  <c r="AA14" i="15"/>
  <c r="R14" i="15"/>
  <c r="Q14" i="15"/>
  <c r="I14" i="15"/>
  <c r="H14" i="15"/>
  <c r="AS13" i="15"/>
  <c r="AO13" i="15"/>
  <c r="AK13" i="15"/>
  <c r="AE13" i="15"/>
  <c r="AB13" i="15"/>
  <c r="V13" i="15"/>
  <c r="R13" i="15"/>
  <c r="N13" i="15"/>
  <c r="M13" i="15"/>
  <c r="I13" i="15"/>
  <c r="AS12" i="15"/>
  <c r="AP12" i="15"/>
  <c r="AJ12" i="15"/>
  <c r="AF12" i="15"/>
  <c r="AA12" i="15"/>
  <c r="W12" i="15"/>
  <c r="Q12" i="15"/>
  <c r="N12" i="15"/>
  <c r="H12" i="15"/>
  <c r="AT11" i="15"/>
  <c r="AP11" i="15"/>
  <c r="AO11" i="15"/>
  <c r="AK11" i="15"/>
  <c r="AE11" i="15"/>
  <c r="AB11" i="15"/>
  <c r="V11" i="15"/>
  <c r="R11" i="15"/>
  <c r="N11" i="15"/>
  <c r="M11" i="15"/>
  <c r="I11" i="15"/>
  <c r="AS10" i="15"/>
  <c r="AP10" i="15"/>
  <c r="AJ10" i="15"/>
  <c r="AF10" i="15"/>
  <c r="AA10" i="15"/>
  <c r="W10" i="15"/>
  <c r="Q10" i="15"/>
  <c r="N10" i="15"/>
  <c r="H10" i="15"/>
  <c r="AT113" i="14"/>
  <c r="AO113" i="14"/>
  <c r="AK113" i="14"/>
  <c r="AF113" i="14"/>
  <c r="AE113" i="14"/>
  <c r="AB113" i="14"/>
  <c r="V113" i="14"/>
  <c r="R113" i="14"/>
  <c r="M113" i="14"/>
  <c r="I113" i="14"/>
  <c r="AS112" i="14"/>
  <c r="AP112" i="14"/>
  <c r="AJ112" i="14"/>
  <c r="AF112" i="14"/>
  <c r="AA112" i="14"/>
  <c r="W112" i="14"/>
  <c r="R112" i="14"/>
  <c r="Q112" i="14"/>
  <c r="N112" i="14"/>
  <c r="H112" i="14"/>
  <c r="AT111" i="14"/>
  <c r="AO111" i="14"/>
  <c r="AK111" i="14"/>
  <c r="AE111" i="14"/>
  <c r="AB111" i="14"/>
  <c r="V111" i="14"/>
  <c r="R111" i="14"/>
  <c r="M111" i="14"/>
  <c r="I111" i="14"/>
  <c r="H111" i="14"/>
  <c r="AP110" i="14"/>
  <c r="AO110" i="14"/>
  <c r="AF110" i="14"/>
  <c r="AE110" i="14"/>
  <c r="AA110" i="14"/>
  <c r="W110" i="14"/>
  <c r="V110" i="14"/>
  <c r="N110" i="14"/>
  <c r="M110" i="14"/>
  <c r="AT109" i="14"/>
  <c r="AS109" i="14"/>
  <c r="AK109" i="14"/>
  <c r="AJ109" i="14"/>
  <c r="AB109" i="14"/>
  <c r="AA109" i="14"/>
  <c r="U109" i="14"/>
  <c r="R109" i="14"/>
  <c r="Q109" i="14"/>
  <c r="M109" i="14"/>
  <c r="I109" i="14"/>
  <c r="H109" i="14"/>
  <c r="AP108" i="14"/>
  <c r="AO108" i="14"/>
  <c r="AF108" i="14"/>
  <c r="AE108" i="14"/>
  <c r="W108" i="14"/>
  <c r="V108" i="14"/>
  <c r="N108" i="14"/>
  <c r="M108" i="14"/>
  <c r="AT107" i="14"/>
  <c r="AS107" i="14"/>
  <c r="AK107" i="14"/>
  <c r="AJ107" i="14"/>
  <c r="AE107" i="14"/>
  <c r="AB107" i="14"/>
  <c r="AA107" i="14"/>
  <c r="R107" i="14"/>
  <c r="Q107" i="14"/>
  <c r="I107" i="14"/>
  <c r="H107" i="14"/>
  <c r="AP106" i="14"/>
  <c r="AO106" i="14"/>
  <c r="AF106" i="14"/>
  <c r="AE106" i="14"/>
  <c r="W106" i="14"/>
  <c r="V106" i="14"/>
  <c r="N106" i="14"/>
  <c r="M106" i="14"/>
  <c r="H106" i="14"/>
  <c r="AT105" i="14"/>
  <c r="AS105" i="14"/>
  <c r="AK105" i="14"/>
  <c r="AJ105" i="14"/>
  <c r="AE105" i="14"/>
  <c r="AB105" i="14"/>
  <c r="AA105" i="14"/>
  <c r="R105" i="14"/>
  <c r="Q105" i="14"/>
  <c r="I105" i="14"/>
  <c r="H105" i="14"/>
  <c r="AP104" i="14"/>
  <c r="AO104" i="14"/>
  <c r="AF104" i="14"/>
  <c r="AE104" i="14"/>
  <c r="W104" i="14"/>
  <c r="V104" i="14"/>
  <c r="N104" i="14"/>
  <c r="M104" i="14"/>
  <c r="H104" i="14"/>
  <c r="AT103" i="14"/>
  <c r="AS103" i="14"/>
  <c r="AK103" i="14"/>
  <c r="AJ103" i="14"/>
  <c r="AB103" i="14"/>
  <c r="AA103" i="14"/>
  <c r="R103" i="14"/>
  <c r="Q103" i="14"/>
  <c r="I103" i="14"/>
  <c r="H103" i="14"/>
  <c r="AP102" i="14"/>
  <c r="AO102" i="14"/>
  <c r="AF102" i="14"/>
  <c r="AE102" i="14"/>
  <c r="AA102" i="14"/>
  <c r="W102" i="14"/>
  <c r="V102" i="14"/>
  <c r="P102" i="14"/>
  <c r="N102" i="14"/>
  <c r="M102" i="14"/>
  <c r="AT101" i="14"/>
  <c r="AS101" i="14"/>
  <c r="AK101" i="14"/>
  <c r="AJ101" i="14"/>
  <c r="AB101" i="14"/>
  <c r="AA101" i="14"/>
  <c r="R101" i="14"/>
  <c r="Q101" i="14"/>
  <c r="M101" i="14"/>
  <c r="I101" i="14"/>
  <c r="H101" i="14"/>
  <c r="AP100" i="14"/>
  <c r="AO100" i="14"/>
  <c r="AJ100" i="14"/>
  <c r="AF100" i="14"/>
  <c r="AE100" i="14"/>
  <c r="W100" i="14"/>
  <c r="V100" i="14"/>
  <c r="N100" i="14"/>
  <c r="M100" i="14"/>
  <c r="AT99" i="14"/>
  <c r="AS99" i="14"/>
  <c r="AK99" i="14"/>
  <c r="AJ99" i="14"/>
  <c r="AB99" i="14"/>
  <c r="AA99" i="14"/>
  <c r="R99" i="14"/>
  <c r="Q99" i="14"/>
  <c r="M99" i="14"/>
  <c r="I99" i="14"/>
  <c r="H99" i="14"/>
  <c r="AP98" i="14"/>
  <c r="AO98" i="14"/>
  <c r="AF98" i="14"/>
  <c r="AE98" i="14"/>
  <c r="W98" i="14"/>
  <c r="V98" i="14"/>
  <c r="N98" i="14"/>
  <c r="M98" i="14"/>
  <c r="AT97" i="14"/>
  <c r="AS97" i="14"/>
  <c r="AK97" i="14"/>
  <c r="AJ97" i="14"/>
  <c r="AB97" i="14"/>
  <c r="AA97" i="14"/>
  <c r="R97" i="14"/>
  <c r="Q97" i="14"/>
  <c r="M97" i="14"/>
  <c r="I97" i="14"/>
  <c r="H97" i="14"/>
  <c r="AP96" i="14"/>
  <c r="AO96" i="14"/>
  <c r="AF96" i="14"/>
  <c r="AE96" i="14"/>
  <c r="W96" i="14"/>
  <c r="V96" i="14"/>
  <c r="N96" i="14"/>
  <c r="M96" i="14"/>
  <c r="AT95" i="14"/>
  <c r="AS95" i="14"/>
  <c r="AK95" i="14"/>
  <c r="AJ95" i="14"/>
  <c r="AE95" i="14"/>
  <c r="AB95" i="14"/>
  <c r="AA95" i="14"/>
  <c r="R95" i="14"/>
  <c r="Q95" i="14"/>
  <c r="I95" i="14"/>
  <c r="H95" i="14"/>
  <c r="AP94" i="14"/>
  <c r="AO94" i="14"/>
  <c r="AF94" i="14"/>
  <c r="AE94" i="14"/>
  <c r="W94" i="14"/>
  <c r="V94" i="14"/>
  <c r="N94" i="14"/>
  <c r="M94" i="14"/>
  <c r="AT93" i="14"/>
  <c r="AS93" i="14"/>
  <c r="AK93" i="14"/>
  <c r="AJ93" i="14"/>
  <c r="AB93" i="14"/>
  <c r="AA93" i="14"/>
  <c r="R93" i="14"/>
  <c r="Q93" i="14"/>
  <c r="I93" i="14"/>
  <c r="H93" i="14"/>
  <c r="AP92" i="14"/>
  <c r="AO92" i="14"/>
  <c r="AF92" i="14"/>
  <c r="AE92" i="14"/>
  <c r="W92" i="14"/>
  <c r="V92" i="14"/>
  <c r="N92" i="14"/>
  <c r="M92" i="14"/>
  <c r="H92" i="14"/>
  <c r="AT91" i="14"/>
  <c r="AS91" i="14"/>
  <c r="AK91" i="14"/>
  <c r="AJ91" i="14"/>
  <c r="AB91" i="14"/>
  <c r="AA91" i="14"/>
  <c r="R91" i="14"/>
  <c r="Q91" i="14"/>
  <c r="I91" i="14"/>
  <c r="H91" i="14"/>
  <c r="AP90" i="14"/>
  <c r="AO90" i="14"/>
  <c r="AF90" i="14"/>
  <c r="AE90" i="14"/>
  <c r="AA90" i="14"/>
  <c r="W90" i="14"/>
  <c r="V90" i="14"/>
  <c r="N90" i="14"/>
  <c r="M90" i="14"/>
  <c r="AT89" i="14"/>
  <c r="AS89" i="14"/>
  <c r="AK89" i="14"/>
  <c r="AJ89" i="14"/>
  <c r="AB89" i="14"/>
  <c r="AA89" i="14"/>
  <c r="R89" i="14"/>
  <c r="Q89" i="14"/>
  <c r="I89" i="14"/>
  <c r="H89" i="14"/>
  <c r="AP88" i="14"/>
  <c r="AO88" i="14"/>
  <c r="AF88" i="14"/>
  <c r="AE88" i="14"/>
  <c r="AA88" i="14"/>
  <c r="W88" i="14"/>
  <c r="V88" i="14"/>
  <c r="N88" i="14"/>
  <c r="M88" i="14"/>
  <c r="AT87" i="14"/>
  <c r="AS87" i="14"/>
  <c r="AK87" i="14"/>
  <c r="AJ87" i="14"/>
  <c r="AB87" i="14"/>
  <c r="AA87" i="14"/>
  <c r="R87" i="14"/>
  <c r="Q87" i="14"/>
  <c r="I87" i="14"/>
  <c r="H87" i="14"/>
  <c r="AS86" i="14"/>
  <c r="AP86" i="14"/>
  <c r="AO86" i="14"/>
  <c r="AF86" i="14"/>
  <c r="AE86" i="14"/>
  <c r="AA86" i="14"/>
  <c r="W86" i="14"/>
  <c r="V86" i="14"/>
  <c r="N86" i="14"/>
  <c r="M86" i="14"/>
  <c r="AT85" i="14"/>
  <c r="AS85" i="14"/>
  <c r="AO85" i="14"/>
  <c r="AK85" i="14"/>
  <c r="AJ85" i="14"/>
  <c r="AB85" i="14"/>
  <c r="AA85" i="14"/>
  <c r="R85" i="14"/>
  <c r="Q85" i="14"/>
  <c r="M85" i="14"/>
  <c r="I85" i="14"/>
  <c r="H85" i="14"/>
  <c r="AP84" i="14"/>
  <c r="AO84" i="14"/>
  <c r="AF84" i="14"/>
  <c r="AE84" i="14"/>
  <c r="W84" i="14"/>
  <c r="V84" i="14"/>
  <c r="N84" i="14"/>
  <c r="M84" i="14"/>
  <c r="AT83" i="14"/>
  <c r="AS83" i="14"/>
  <c r="AK83" i="14"/>
  <c r="AJ83" i="14"/>
  <c r="AB83" i="14"/>
  <c r="AA83" i="14"/>
  <c r="R83" i="14"/>
  <c r="Q83" i="14"/>
  <c r="I83" i="14"/>
  <c r="H83" i="14"/>
  <c r="AS82" i="14"/>
  <c r="AP82" i="14"/>
  <c r="AO82" i="14"/>
  <c r="AF82" i="14"/>
  <c r="AE82" i="14"/>
  <c r="W82" i="14"/>
  <c r="V82" i="14"/>
  <c r="N82" i="14"/>
  <c r="M82" i="14"/>
  <c r="AT81" i="14"/>
  <c r="AS81" i="14"/>
  <c r="AK81" i="14"/>
  <c r="AJ81" i="14"/>
  <c r="AE81" i="14"/>
  <c r="AB81" i="14"/>
  <c r="AA81" i="14"/>
  <c r="R81" i="14"/>
  <c r="Q81" i="14"/>
  <c r="I81" i="14"/>
  <c r="H81" i="14"/>
  <c r="AP80" i="14"/>
  <c r="AO80" i="14"/>
  <c r="AF80" i="14"/>
  <c r="AE80" i="14"/>
  <c r="AA80" i="14"/>
  <c r="W80" i="14"/>
  <c r="V80" i="14"/>
  <c r="N80" i="14"/>
  <c r="M80" i="14"/>
  <c r="AT79" i="14"/>
  <c r="AS79" i="14"/>
  <c r="AO79" i="14"/>
  <c r="AK79" i="14"/>
  <c r="AJ79" i="14"/>
  <c r="AB79" i="14"/>
  <c r="AA79" i="14"/>
  <c r="R79" i="14"/>
  <c r="Q79" i="14"/>
  <c r="I79" i="14"/>
  <c r="H79" i="14"/>
  <c r="AP78" i="14"/>
  <c r="AO78" i="14"/>
  <c r="AF78" i="14"/>
  <c r="AE78" i="14"/>
  <c r="W78" i="14"/>
  <c r="V78" i="14"/>
  <c r="N78" i="14"/>
  <c r="M78" i="14"/>
  <c r="AT77" i="14"/>
  <c r="AS77" i="14"/>
  <c r="AK77" i="14"/>
  <c r="AJ77" i="14"/>
  <c r="AE77" i="14"/>
  <c r="AB77" i="14"/>
  <c r="AA77" i="14"/>
  <c r="R77" i="14"/>
  <c r="Q77" i="14"/>
  <c r="I77" i="14"/>
  <c r="H77" i="14"/>
  <c r="AS76" i="14"/>
  <c r="AP76" i="14"/>
  <c r="AO76" i="14"/>
  <c r="AF76" i="14"/>
  <c r="AE76" i="14"/>
  <c r="W76" i="14"/>
  <c r="V76" i="14"/>
  <c r="N76" i="14"/>
  <c r="M76" i="14"/>
  <c r="AT75" i="14"/>
  <c r="AS75" i="14"/>
  <c r="AK75" i="14"/>
  <c r="AJ75" i="14"/>
  <c r="AB75" i="14"/>
  <c r="AA75" i="14"/>
  <c r="R75" i="14"/>
  <c r="Q75" i="14"/>
  <c r="I75" i="14"/>
  <c r="H75" i="14"/>
  <c r="AP74" i="14"/>
  <c r="AO74" i="14"/>
  <c r="AF74" i="14"/>
  <c r="AE74" i="14"/>
  <c r="AA74" i="14"/>
  <c r="W74" i="14"/>
  <c r="V74" i="14"/>
  <c r="N74" i="14"/>
  <c r="M74" i="14"/>
  <c r="AT73" i="14"/>
  <c r="AS73" i="14"/>
  <c r="AK73" i="14"/>
  <c r="AJ73" i="14"/>
  <c r="AB73" i="14"/>
  <c r="AA73" i="14"/>
  <c r="R73" i="14"/>
  <c r="Q73" i="14"/>
  <c r="I73" i="14"/>
  <c r="H73" i="14"/>
  <c r="AP72" i="14"/>
  <c r="AO72" i="14"/>
  <c r="AF72" i="14"/>
  <c r="AE72" i="14"/>
  <c r="W72" i="14"/>
  <c r="V72" i="14"/>
  <c r="Q72" i="14"/>
  <c r="N72" i="14"/>
  <c r="M72" i="14"/>
  <c r="AT71" i="14"/>
  <c r="AS71" i="14"/>
  <c r="AK71" i="14"/>
  <c r="AJ71" i="14"/>
  <c r="AE71" i="14"/>
  <c r="AB71" i="14"/>
  <c r="AA71" i="14"/>
  <c r="R71" i="14"/>
  <c r="Q71" i="14"/>
  <c r="I71" i="14"/>
  <c r="H71" i="14"/>
  <c r="AS70" i="14"/>
  <c r="AP70" i="14"/>
  <c r="AO70" i="14"/>
  <c r="AF70" i="14"/>
  <c r="AE70" i="14"/>
  <c r="W70" i="14"/>
  <c r="V70" i="14"/>
  <c r="N70" i="14"/>
  <c r="M70" i="14"/>
  <c r="AT69" i="14"/>
  <c r="AS69" i="14"/>
  <c r="AK69" i="14"/>
  <c r="AJ69" i="14"/>
  <c r="AB69" i="14"/>
  <c r="AA69" i="14"/>
  <c r="R69" i="14"/>
  <c r="Q69" i="14"/>
  <c r="I69" i="14"/>
  <c r="H69" i="14"/>
  <c r="AP68" i="14"/>
  <c r="AO68" i="14"/>
  <c r="AJ68" i="14"/>
  <c r="AF68" i="14"/>
  <c r="AE68" i="14"/>
  <c r="W68" i="14"/>
  <c r="V68" i="14"/>
  <c r="N68" i="14"/>
  <c r="M68" i="14"/>
  <c r="AT67" i="14"/>
  <c r="AS67" i="14"/>
  <c r="AK67" i="14"/>
  <c r="AJ67" i="14"/>
  <c r="AB67" i="14"/>
  <c r="AA67" i="14"/>
  <c r="R67" i="14"/>
  <c r="Q67" i="14"/>
  <c r="I67" i="14"/>
  <c r="H67" i="14"/>
  <c r="AP66" i="14"/>
  <c r="AO66" i="14"/>
  <c r="AF66" i="14"/>
  <c r="AE66" i="14"/>
  <c r="W66" i="14"/>
  <c r="V66" i="14"/>
  <c r="Q66" i="14"/>
  <c r="N66" i="14"/>
  <c r="M66" i="14"/>
  <c r="AT65" i="14"/>
  <c r="AS65" i="14"/>
  <c r="AK65" i="14"/>
  <c r="AJ65" i="14"/>
  <c r="AE65" i="14"/>
  <c r="AB65" i="14"/>
  <c r="AA65" i="14"/>
  <c r="R65" i="14"/>
  <c r="Q65" i="14"/>
  <c r="I65" i="14"/>
  <c r="H65" i="14"/>
  <c r="AP64" i="14"/>
  <c r="AO64" i="14"/>
  <c r="AF64" i="14"/>
  <c r="AE64" i="14"/>
  <c r="W64" i="14"/>
  <c r="V64" i="14"/>
  <c r="N64" i="14"/>
  <c r="M64" i="14"/>
  <c r="AT63" i="14"/>
  <c r="AS63" i="14"/>
  <c r="AK63" i="14"/>
  <c r="AJ63" i="14"/>
  <c r="AB63" i="14"/>
  <c r="AA63" i="14"/>
  <c r="V63" i="14"/>
  <c r="R63" i="14"/>
  <c r="Q63" i="14"/>
  <c r="I63" i="14"/>
  <c r="H63" i="14"/>
  <c r="AP62" i="14"/>
  <c r="AO62" i="14"/>
  <c r="AJ62" i="14"/>
  <c r="AF62" i="14"/>
  <c r="AE62" i="14"/>
  <c r="W62" i="14"/>
  <c r="V62" i="14"/>
  <c r="N62" i="14"/>
  <c r="M62" i="14"/>
  <c r="AT61" i="14"/>
  <c r="AS61" i="14"/>
  <c r="AK61" i="14"/>
  <c r="AJ61" i="14"/>
  <c r="AB61" i="14"/>
  <c r="AA61" i="14"/>
  <c r="R61" i="14"/>
  <c r="Q61" i="14"/>
  <c r="I61" i="14"/>
  <c r="H61" i="14"/>
  <c r="AP60" i="14"/>
  <c r="AO60" i="14"/>
  <c r="AF60" i="14"/>
  <c r="AE60" i="14"/>
  <c r="W60" i="14"/>
  <c r="V60" i="14"/>
  <c r="Q60" i="14"/>
  <c r="N60" i="14"/>
  <c r="M60" i="14"/>
  <c r="AT59" i="14"/>
  <c r="AS59" i="14"/>
  <c r="AK59" i="14"/>
  <c r="AJ59" i="14"/>
  <c r="AB59" i="14"/>
  <c r="AA59" i="14"/>
  <c r="R59" i="14"/>
  <c r="Q59" i="14"/>
  <c r="I59" i="14"/>
  <c r="H59" i="14"/>
  <c r="AP58" i="14"/>
  <c r="AO58" i="14"/>
  <c r="AF58" i="14"/>
  <c r="AE58" i="14"/>
  <c r="W58" i="14"/>
  <c r="V58" i="14"/>
  <c r="N58" i="14"/>
  <c r="M58" i="14"/>
  <c r="H58" i="14"/>
  <c r="AT57" i="14"/>
  <c r="AS57" i="14"/>
  <c r="AK57" i="14"/>
  <c r="AJ57" i="14"/>
  <c r="AB57" i="14"/>
  <c r="AA57" i="14"/>
  <c r="R57" i="14"/>
  <c r="Q57" i="14"/>
  <c r="I57" i="14"/>
  <c r="H57" i="14"/>
  <c r="AP56" i="14"/>
  <c r="AO56" i="14"/>
  <c r="AJ56" i="14"/>
  <c r="AF56" i="14"/>
  <c r="AE56" i="14"/>
  <c r="W56" i="14"/>
  <c r="V56" i="14"/>
  <c r="N56" i="14"/>
  <c r="M56" i="14"/>
  <c r="AT55" i="14"/>
  <c r="AS55" i="14"/>
  <c r="AK55" i="14"/>
  <c r="AJ55" i="14"/>
  <c r="AB55" i="14"/>
  <c r="AA55" i="14"/>
  <c r="R55" i="14"/>
  <c r="Q55" i="14"/>
  <c r="I55" i="14"/>
  <c r="H55" i="14"/>
  <c r="AP54" i="14"/>
  <c r="AO54" i="14"/>
  <c r="AF54" i="14"/>
  <c r="AE54" i="14"/>
  <c r="AA54" i="14"/>
  <c r="W54" i="14"/>
  <c r="V54" i="14"/>
  <c r="N54" i="14"/>
  <c r="M54" i="14"/>
  <c r="AT53" i="14"/>
  <c r="AS53" i="14"/>
  <c r="AK53" i="14"/>
  <c r="AJ53" i="14"/>
  <c r="AB53" i="14"/>
  <c r="AA53" i="14"/>
  <c r="R53" i="14"/>
  <c r="Q53" i="14"/>
  <c r="I53" i="14"/>
  <c r="H53" i="14"/>
  <c r="AP52" i="14"/>
  <c r="AO52" i="14"/>
  <c r="AF52" i="14"/>
  <c r="AE52" i="14"/>
  <c r="W52" i="14"/>
  <c r="V52" i="14"/>
  <c r="N52" i="14"/>
  <c r="M52" i="14"/>
  <c r="H52" i="14"/>
  <c r="AT51" i="14"/>
  <c r="AS51" i="14"/>
  <c r="AK51" i="14"/>
  <c r="AJ51" i="14"/>
  <c r="AB51" i="14"/>
  <c r="AA51" i="14"/>
  <c r="R51" i="14"/>
  <c r="Q51" i="14"/>
  <c r="I51" i="14"/>
  <c r="H51" i="14"/>
  <c r="AP50" i="14"/>
  <c r="AO50" i="14"/>
  <c r="AF50" i="14"/>
  <c r="AE50" i="14"/>
  <c r="W50" i="14"/>
  <c r="V50" i="14"/>
  <c r="N50" i="14"/>
  <c r="M50" i="14"/>
  <c r="AT49" i="14"/>
  <c r="AS49" i="14"/>
  <c r="AK49" i="14"/>
  <c r="AJ49" i="14"/>
  <c r="AB49" i="14"/>
  <c r="AA49" i="14"/>
  <c r="R49" i="14"/>
  <c r="Q49" i="14"/>
  <c r="I49" i="14"/>
  <c r="H49" i="14"/>
  <c r="AP48" i="14"/>
  <c r="AO48" i="14"/>
  <c r="AF48" i="14"/>
  <c r="AE48" i="14"/>
  <c r="AA48" i="14"/>
  <c r="W48" i="14"/>
  <c r="V48" i="14"/>
  <c r="N48" i="14"/>
  <c r="M48" i="14"/>
  <c r="AT47" i="14"/>
  <c r="AS47" i="14"/>
  <c r="AK47" i="14"/>
  <c r="AJ47" i="14"/>
  <c r="AB47" i="14"/>
  <c r="AA47" i="14"/>
  <c r="R47" i="14"/>
  <c r="Q47" i="14"/>
  <c r="I47" i="14"/>
  <c r="H47" i="14"/>
  <c r="AP46" i="14"/>
  <c r="AO46" i="14"/>
  <c r="AF46" i="14"/>
  <c r="AE46" i="14"/>
  <c r="W46" i="14"/>
  <c r="V46" i="14"/>
  <c r="N46" i="14"/>
  <c r="M46" i="14"/>
  <c r="H46" i="14"/>
  <c r="AT45" i="14"/>
  <c r="AS45" i="14"/>
  <c r="AK45" i="14"/>
  <c r="AJ45" i="14"/>
  <c r="AB45" i="14"/>
  <c r="AA45" i="14"/>
  <c r="R45" i="14"/>
  <c r="Q45" i="14"/>
  <c r="I45" i="14"/>
  <c r="H45" i="14"/>
  <c r="AP44" i="14"/>
  <c r="AO44" i="14"/>
  <c r="AF44" i="14"/>
  <c r="AE44" i="14"/>
  <c r="W44" i="14"/>
  <c r="V44" i="14"/>
  <c r="N44" i="14"/>
  <c r="M44" i="14"/>
  <c r="AT43" i="14"/>
  <c r="AS43" i="14"/>
  <c r="AO43" i="14"/>
  <c r="AK43" i="14"/>
  <c r="AJ43" i="14"/>
  <c r="AB43" i="14"/>
  <c r="AA43" i="14"/>
  <c r="R43" i="14"/>
  <c r="Q43" i="14"/>
  <c r="I43" i="14"/>
  <c r="H43" i="14"/>
  <c r="AP42" i="14"/>
  <c r="AO42" i="14"/>
  <c r="AF42" i="14"/>
  <c r="AE42" i="14"/>
  <c r="AA42" i="14"/>
  <c r="W42" i="14"/>
  <c r="V42" i="14"/>
  <c r="N42" i="14"/>
  <c r="M42" i="14"/>
  <c r="AT41" i="14"/>
  <c r="AS41" i="14"/>
  <c r="AK41" i="14"/>
  <c r="AJ41" i="14"/>
  <c r="AB41" i="14"/>
  <c r="AA41" i="14"/>
  <c r="R41" i="14"/>
  <c r="Q41" i="14"/>
  <c r="I41" i="14"/>
  <c r="H41" i="14"/>
  <c r="AP40" i="14"/>
  <c r="AO40" i="14"/>
  <c r="AF40" i="14"/>
  <c r="AE40" i="14"/>
  <c r="W40" i="14"/>
  <c r="V40" i="14"/>
  <c r="Q40" i="14"/>
  <c r="N40" i="14"/>
  <c r="M40" i="14"/>
  <c r="AT39" i="14"/>
  <c r="AS39" i="14"/>
  <c r="AK39" i="14"/>
  <c r="AJ39" i="14"/>
  <c r="AB39" i="14"/>
  <c r="AA39" i="14"/>
  <c r="R39" i="14"/>
  <c r="Q39" i="14"/>
  <c r="I39" i="14"/>
  <c r="H39" i="14"/>
  <c r="AP38" i="14"/>
  <c r="AO38" i="14"/>
  <c r="AF38" i="14"/>
  <c r="AE38" i="14"/>
  <c r="W38" i="14"/>
  <c r="V38" i="14"/>
  <c r="N38" i="14"/>
  <c r="M38" i="14"/>
  <c r="AT37" i="14"/>
  <c r="AS37" i="14"/>
  <c r="AO37" i="14"/>
  <c r="AK37" i="14"/>
  <c r="AJ37" i="14"/>
  <c r="AB37" i="14"/>
  <c r="AA37" i="14"/>
  <c r="R37" i="14"/>
  <c r="Q37" i="14"/>
  <c r="I37" i="14"/>
  <c r="H37" i="14"/>
  <c r="AP36" i="14"/>
  <c r="AO36" i="14"/>
  <c r="AF36" i="14"/>
  <c r="AE36" i="14"/>
  <c r="W36" i="14"/>
  <c r="V36" i="14"/>
  <c r="N36" i="14"/>
  <c r="M36" i="14"/>
  <c r="AT35" i="14"/>
  <c r="AS35" i="14"/>
  <c r="AK35" i="14"/>
  <c r="AJ35" i="14"/>
  <c r="AB35" i="14"/>
  <c r="AA35" i="14"/>
  <c r="R35" i="14"/>
  <c r="Q35" i="14"/>
  <c r="I35" i="14"/>
  <c r="H35" i="14"/>
  <c r="AP34" i="14"/>
  <c r="AO34" i="14"/>
  <c r="AF34" i="14"/>
  <c r="AE34" i="14"/>
  <c r="W34" i="14"/>
  <c r="V34" i="14"/>
  <c r="Q34" i="14"/>
  <c r="N34" i="14"/>
  <c r="M34" i="14"/>
  <c r="AT33" i="14"/>
  <c r="AS33" i="14"/>
  <c r="AK33" i="14"/>
  <c r="AJ33" i="14"/>
  <c r="AB33" i="14"/>
  <c r="AA33" i="14"/>
  <c r="R33" i="14"/>
  <c r="Q33" i="14"/>
  <c r="I33" i="14"/>
  <c r="H33" i="14"/>
  <c r="AP32" i="14"/>
  <c r="AO32" i="14"/>
  <c r="AF32" i="14"/>
  <c r="AE32" i="14"/>
  <c r="W32" i="14"/>
  <c r="V32" i="14"/>
  <c r="N32" i="14"/>
  <c r="M32" i="14"/>
  <c r="AT31" i="14"/>
  <c r="AS31" i="14"/>
  <c r="AO31" i="14"/>
  <c r="AK31" i="14"/>
  <c r="AJ31" i="14"/>
  <c r="AB31" i="14"/>
  <c r="AA31" i="14"/>
  <c r="R31" i="14"/>
  <c r="Q31" i="14"/>
  <c r="I31" i="14"/>
  <c r="H31" i="14"/>
  <c r="AP30" i="14"/>
  <c r="AO30" i="14"/>
  <c r="AF30" i="14"/>
  <c r="AE30" i="14"/>
  <c r="W30" i="14"/>
  <c r="V30" i="14"/>
  <c r="N30" i="14"/>
  <c r="M30" i="14"/>
  <c r="AT29" i="14"/>
  <c r="AS29" i="14"/>
  <c r="AK29" i="14"/>
  <c r="AJ29" i="14"/>
  <c r="AE29" i="14"/>
  <c r="AB29" i="14"/>
  <c r="AA29" i="14"/>
  <c r="R29" i="14"/>
  <c r="Q29" i="14"/>
  <c r="I29" i="14"/>
  <c r="H29" i="14"/>
  <c r="AP28" i="14"/>
  <c r="AO28" i="14"/>
  <c r="AF28" i="14"/>
  <c r="AE28" i="14"/>
  <c r="W28" i="14"/>
  <c r="V28" i="14"/>
  <c r="Q28" i="14"/>
  <c r="N28" i="14"/>
  <c r="M28" i="14"/>
  <c r="AT27" i="14"/>
  <c r="AS27" i="14"/>
  <c r="AK27" i="14"/>
  <c r="AJ27" i="14"/>
  <c r="AB27" i="14"/>
  <c r="AA27" i="14"/>
  <c r="R27" i="14"/>
  <c r="Q27" i="14"/>
  <c r="I27" i="14"/>
  <c r="H27" i="14"/>
  <c r="AP26" i="14"/>
  <c r="AO26" i="14"/>
  <c r="AF26" i="14"/>
  <c r="AE26" i="14"/>
  <c r="W26" i="14"/>
  <c r="V26" i="14"/>
  <c r="N26" i="14"/>
  <c r="M26" i="14"/>
  <c r="H26" i="14"/>
  <c r="AT25" i="14"/>
  <c r="AS25" i="14"/>
  <c r="AK25" i="14"/>
  <c r="AJ25" i="14"/>
  <c r="AB25" i="14"/>
  <c r="AA25" i="14"/>
  <c r="R25" i="14"/>
  <c r="Q25" i="14"/>
  <c r="I25" i="14"/>
  <c r="H25" i="14"/>
  <c r="AP24" i="14"/>
  <c r="AO24" i="14"/>
  <c r="AF24" i="14"/>
  <c r="AE24" i="14"/>
  <c r="W24" i="14"/>
  <c r="V24" i="14"/>
  <c r="N24" i="14"/>
  <c r="M24" i="14"/>
  <c r="AT23" i="14"/>
  <c r="AS23" i="14"/>
  <c r="AK23" i="14"/>
  <c r="AJ23" i="14"/>
  <c r="AE23" i="14"/>
  <c r="AB23" i="14"/>
  <c r="AA23" i="14"/>
  <c r="R23" i="14"/>
  <c r="Q23" i="14"/>
  <c r="I23" i="14"/>
  <c r="H23" i="14"/>
  <c r="AP22" i="14"/>
  <c r="AO22" i="14"/>
  <c r="AF22" i="14"/>
  <c r="AE22" i="14"/>
  <c r="W22" i="14"/>
  <c r="V22" i="14"/>
  <c r="N22" i="14"/>
  <c r="M22" i="14"/>
  <c r="AT21" i="14"/>
  <c r="AS21" i="14"/>
  <c r="AK21" i="14"/>
  <c r="AJ21" i="14"/>
  <c r="AB21" i="14"/>
  <c r="AA21" i="14"/>
  <c r="R21" i="14"/>
  <c r="Q21" i="14"/>
  <c r="I21" i="14"/>
  <c r="H21" i="14"/>
  <c r="AP20" i="14"/>
  <c r="AO20" i="14"/>
  <c r="AF20" i="14"/>
  <c r="AE20" i="14"/>
  <c r="W20" i="14"/>
  <c r="V20" i="14"/>
  <c r="N20" i="14"/>
  <c r="M20" i="14"/>
  <c r="H20" i="14"/>
  <c r="AT19" i="14"/>
  <c r="AS19" i="14"/>
  <c r="AK19" i="14"/>
  <c r="AJ19" i="14"/>
  <c r="AB19" i="14"/>
  <c r="AA19" i="14"/>
  <c r="R19" i="14"/>
  <c r="Q19" i="14"/>
  <c r="I19" i="14"/>
  <c r="H19" i="14"/>
  <c r="AP18" i="14"/>
  <c r="AO18" i="14"/>
  <c r="AF18" i="14"/>
  <c r="AE18" i="14"/>
  <c r="W18" i="14"/>
  <c r="V18" i="14"/>
  <c r="N18" i="14"/>
  <c r="M18" i="14"/>
  <c r="AT17" i="14"/>
  <c r="AS17" i="14"/>
  <c r="AK17" i="14"/>
  <c r="AJ17" i="14"/>
  <c r="AE17" i="14"/>
  <c r="AB17" i="14"/>
  <c r="AA17" i="14"/>
  <c r="R17" i="14"/>
  <c r="Q17" i="14"/>
  <c r="I17" i="14"/>
  <c r="H17" i="14"/>
  <c r="AP16" i="14"/>
  <c r="AO16" i="14"/>
  <c r="AF16" i="14"/>
  <c r="AE16" i="14"/>
  <c r="W16" i="14"/>
  <c r="V16" i="14"/>
  <c r="N16" i="14"/>
  <c r="M16" i="14"/>
  <c r="AT15" i="14"/>
  <c r="AS15" i="14"/>
  <c r="AK15" i="14"/>
  <c r="AJ15" i="14"/>
  <c r="AB15" i="14"/>
  <c r="AA15" i="14"/>
  <c r="V15" i="14"/>
  <c r="R15" i="14"/>
  <c r="Q15" i="14"/>
  <c r="I15" i="14"/>
  <c r="H15" i="14"/>
  <c r="AS14" i="14"/>
  <c r="AP14" i="14"/>
  <c r="AO14" i="14"/>
  <c r="AF14" i="14"/>
  <c r="AE14" i="14"/>
  <c r="W14" i="14"/>
  <c r="V14" i="14"/>
  <c r="N14" i="14"/>
  <c r="M14" i="14"/>
  <c r="AT13" i="14"/>
  <c r="AS13" i="14"/>
  <c r="AK13" i="14"/>
  <c r="AJ13" i="14"/>
  <c r="AB13" i="14"/>
  <c r="AA13" i="14"/>
  <c r="R13" i="14"/>
  <c r="Q13" i="14"/>
  <c r="I13" i="14"/>
  <c r="H13" i="14"/>
  <c r="AP12" i="14"/>
  <c r="AO12" i="14"/>
  <c r="AF12" i="14"/>
  <c r="AE12" i="14"/>
  <c r="W12" i="14"/>
  <c r="V12" i="14"/>
  <c r="N12" i="14"/>
  <c r="M12" i="14"/>
  <c r="AT11" i="14"/>
  <c r="AS11" i="14"/>
  <c r="AK11" i="14"/>
  <c r="AJ11" i="14"/>
  <c r="AB11" i="14"/>
  <c r="AA11" i="14"/>
  <c r="R11" i="14"/>
  <c r="Q11" i="14"/>
  <c r="I11" i="14"/>
  <c r="H11" i="14"/>
  <c r="AP10" i="14"/>
  <c r="AO10" i="14"/>
  <c r="AF10" i="14"/>
  <c r="AE10" i="14"/>
  <c r="W10" i="14"/>
  <c r="V10" i="14"/>
  <c r="N10" i="14"/>
  <c r="M10" i="14"/>
  <c r="AT113" i="13"/>
  <c r="AS113" i="13"/>
  <c r="AK113" i="13"/>
  <c r="AJ113" i="13"/>
  <c r="AB113" i="13"/>
  <c r="AA113" i="13"/>
  <c r="R113" i="13"/>
  <c r="Q113" i="13"/>
  <c r="I113" i="13"/>
  <c r="H113" i="13"/>
  <c r="AP112" i="13"/>
  <c r="AO112" i="13"/>
  <c r="AF112" i="13"/>
  <c r="AE112" i="13"/>
  <c r="W112" i="13"/>
  <c r="V112" i="13"/>
  <c r="N112" i="13"/>
  <c r="M112" i="13"/>
  <c r="AT111" i="13"/>
  <c r="AS111" i="13"/>
  <c r="AK111" i="13"/>
  <c r="AJ111" i="13"/>
  <c r="AB111" i="13"/>
  <c r="AA111" i="13"/>
  <c r="R111" i="13"/>
  <c r="Q111" i="13"/>
  <c r="I111" i="13"/>
  <c r="H111" i="13"/>
  <c r="G111" i="13"/>
  <c r="AP110" i="13"/>
  <c r="AO110" i="13"/>
  <c r="AF110" i="13"/>
  <c r="AE110" i="13"/>
  <c r="W110" i="13"/>
  <c r="V110" i="13"/>
  <c r="N110" i="13"/>
  <c r="M110" i="13"/>
  <c r="AT109" i="13"/>
  <c r="AS109" i="13"/>
  <c r="AK109" i="13"/>
  <c r="AJ109" i="13"/>
  <c r="AB109" i="13"/>
  <c r="AA109" i="13"/>
  <c r="R109" i="13"/>
  <c r="Q109" i="13"/>
  <c r="I109" i="13"/>
  <c r="H109" i="13"/>
  <c r="AP108" i="13"/>
  <c r="AO108" i="13"/>
  <c r="AF108" i="13"/>
  <c r="AE108" i="13"/>
  <c r="W108" i="13"/>
  <c r="V108" i="13"/>
  <c r="N108" i="13"/>
  <c r="M108" i="13"/>
  <c r="AT107" i="13"/>
  <c r="AS107" i="13"/>
  <c r="AK107" i="13"/>
  <c r="AJ107" i="13"/>
  <c r="AB107" i="13"/>
  <c r="AA107" i="13"/>
  <c r="R107" i="13"/>
  <c r="Q107" i="13"/>
  <c r="I107" i="13"/>
  <c r="H107" i="13"/>
  <c r="AP106" i="13"/>
  <c r="AO106" i="13"/>
  <c r="AF106" i="13"/>
  <c r="AE106" i="13"/>
  <c r="W106" i="13"/>
  <c r="V106" i="13"/>
  <c r="N106" i="13"/>
  <c r="M106" i="13"/>
  <c r="AT105" i="13"/>
  <c r="AS105" i="13"/>
  <c r="AK105" i="13"/>
  <c r="AJ105" i="13"/>
  <c r="AB105" i="13"/>
  <c r="AA105" i="13"/>
  <c r="R105" i="13"/>
  <c r="Q105" i="13"/>
  <c r="I105" i="13"/>
  <c r="H105" i="13"/>
  <c r="AP104" i="13"/>
  <c r="AO104" i="13"/>
  <c r="AF104" i="13"/>
  <c r="AE104" i="13"/>
  <c r="W104" i="13"/>
  <c r="V104" i="13"/>
  <c r="N104" i="13"/>
  <c r="M104" i="13"/>
  <c r="AT103" i="13"/>
  <c r="AS103" i="13"/>
  <c r="AR103" i="13"/>
  <c r="AK103" i="13"/>
  <c r="AJ103" i="13"/>
  <c r="AB103" i="13"/>
  <c r="AA103" i="13"/>
  <c r="R103" i="13"/>
  <c r="Q103" i="13"/>
  <c r="I103" i="13"/>
  <c r="H103" i="13"/>
  <c r="AP102" i="13"/>
  <c r="AO102" i="13"/>
  <c r="AF102" i="13"/>
  <c r="AE102" i="13"/>
  <c r="W102" i="13"/>
  <c r="V102" i="13"/>
  <c r="N102" i="13"/>
  <c r="M102" i="13"/>
  <c r="AT101" i="13"/>
  <c r="AS101" i="13"/>
  <c r="AK101" i="13"/>
  <c r="AJ101" i="13"/>
  <c r="AB101" i="13"/>
  <c r="AA101" i="13"/>
  <c r="R101" i="13"/>
  <c r="Q101" i="13"/>
  <c r="I101" i="13"/>
  <c r="H101" i="13"/>
  <c r="AP100" i="13"/>
  <c r="AO100" i="13"/>
  <c r="AF100" i="13"/>
  <c r="AE100" i="13"/>
  <c r="W100" i="13"/>
  <c r="V100" i="13"/>
  <c r="N100" i="13"/>
  <c r="M100" i="13"/>
  <c r="AT99" i="13"/>
  <c r="AS99" i="13"/>
  <c r="AK99" i="13"/>
  <c r="AJ99" i="13"/>
  <c r="AB99" i="13"/>
  <c r="AA99" i="13"/>
  <c r="R99" i="13"/>
  <c r="Q99" i="13"/>
  <c r="I99" i="13"/>
  <c r="H99" i="13"/>
  <c r="AP98" i="13"/>
  <c r="AO98" i="13"/>
  <c r="AF98" i="13"/>
  <c r="AE98" i="13"/>
  <c r="W98" i="13"/>
  <c r="V98" i="13"/>
  <c r="N98" i="13"/>
  <c r="M98" i="13"/>
  <c r="AT97" i="13"/>
  <c r="AS97" i="13"/>
  <c r="AK97" i="13"/>
  <c r="AJ97" i="13"/>
  <c r="AB97" i="13"/>
  <c r="AA97" i="13"/>
  <c r="R97" i="13"/>
  <c r="Q97" i="13"/>
  <c r="I97" i="13"/>
  <c r="H97" i="13"/>
  <c r="AP96" i="13"/>
  <c r="AO96" i="13"/>
  <c r="AM96" i="13"/>
  <c r="AF96" i="13"/>
  <c r="AE96" i="13"/>
  <c r="W96" i="13"/>
  <c r="V96" i="13"/>
  <c r="N96" i="13"/>
  <c r="M96" i="13"/>
  <c r="AT95" i="13"/>
  <c r="AS95" i="13"/>
  <c r="AK95" i="13"/>
  <c r="AJ95" i="13"/>
  <c r="AB95" i="13"/>
  <c r="AA95" i="13"/>
  <c r="R95" i="13"/>
  <c r="Q95" i="13"/>
  <c r="I95" i="13"/>
  <c r="H95" i="13"/>
  <c r="AP94" i="13"/>
  <c r="AO94" i="13"/>
  <c r="AF94" i="13"/>
  <c r="AE94" i="13"/>
  <c r="W94" i="13"/>
  <c r="V94" i="13"/>
  <c r="N94" i="13"/>
  <c r="M94" i="13"/>
  <c r="AT93" i="13"/>
  <c r="AS93" i="13"/>
  <c r="AK93" i="13"/>
  <c r="AJ93" i="13"/>
  <c r="AB93" i="13"/>
  <c r="AA93" i="13"/>
  <c r="R93" i="13"/>
  <c r="Q93" i="13"/>
  <c r="I93" i="13"/>
  <c r="H93" i="13"/>
  <c r="AP92" i="13"/>
  <c r="AO92" i="13"/>
  <c r="AF92" i="13"/>
  <c r="AE92" i="13"/>
  <c r="W92" i="13"/>
  <c r="V92" i="13"/>
  <c r="N92" i="13"/>
  <c r="M92" i="13"/>
  <c r="AT91" i="13"/>
  <c r="AS91" i="13"/>
  <c r="AK91" i="13"/>
  <c r="AJ91" i="13"/>
  <c r="AB91" i="13"/>
  <c r="AA91" i="13"/>
  <c r="R91" i="13"/>
  <c r="Q91" i="13"/>
  <c r="I91" i="13"/>
  <c r="H91" i="13"/>
  <c r="AP90" i="13"/>
  <c r="AO90" i="13"/>
  <c r="AF90" i="13"/>
  <c r="AE90" i="13"/>
  <c r="W90" i="13"/>
  <c r="V90" i="13"/>
  <c r="N90" i="13"/>
  <c r="M90" i="13"/>
  <c r="AT89" i="13"/>
  <c r="AS89" i="13"/>
  <c r="AK89" i="13"/>
  <c r="AJ89" i="13"/>
  <c r="AB89" i="13"/>
  <c r="AA89" i="13"/>
  <c r="R89" i="13"/>
  <c r="Q89" i="13"/>
  <c r="I89" i="13"/>
  <c r="H89" i="13"/>
  <c r="AP88" i="13"/>
  <c r="AO88" i="13"/>
  <c r="AF88" i="13"/>
  <c r="AE88" i="13"/>
  <c r="W88" i="13"/>
  <c r="V88" i="13"/>
  <c r="N88" i="13"/>
  <c r="M88" i="13"/>
  <c r="AT87" i="13"/>
  <c r="AS87" i="13"/>
  <c r="AK87" i="13"/>
  <c r="AJ87" i="13"/>
  <c r="AB87" i="13"/>
  <c r="AA87" i="13"/>
  <c r="R87" i="13"/>
  <c r="Q87" i="13"/>
  <c r="I87" i="13"/>
  <c r="H87" i="13"/>
  <c r="AP86" i="13"/>
  <c r="AO86" i="13"/>
  <c r="AF86" i="13"/>
  <c r="AE86" i="13"/>
  <c r="W86" i="13"/>
  <c r="V86" i="13"/>
  <c r="N86" i="13"/>
  <c r="M86" i="13"/>
  <c r="AT85" i="13"/>
  <c r="AS85" i="13"/>
  <c r="AK85" i="13"/>
  <c r="AJ85" i="13"/>
  <c r="AB85" i="13"/>
  <c r="AA85" i="13"/>
  <c r="R85" i="13"/>
  <c r="Q85" i="13"/>
  <c r="I85" i="13"/>
  <c r="H85" i="13"/>
  <c r="AP84" i="13"/>
  <c r="AO84" i="13"/>
  <c r="AF84" i="13"/>
  <c r="AE84" i="13"/>
  <c r="W84" i="13"/>
  <c r="V84" i="13"/>
  <c r="N84" i="13"/>
  <c r="M84" i="13"/>
  <c r="AT83" i="13"/>
  <c r="AS83" i="13"/>
  <c r="AK83" i="13"/>
  <c r="AJ83" i="13"/>
  <c r="AB83" i="13"/>
  <c r="AA83" i="13"/>
  <c r="R83" i="13"/>
  <c r="Q83" i="13"/>
  <c r="I83" i="13"/>
  <c r="H83" i="13"/>
  <c r="AP82" i="13"/>
  <c r="AO82" i="13"/>
  <c r="AF82" i="13"/>
  <c r="AE82" i="13"/>
  <c r="W82" i="13"/>
  <c r="V82" i="13"/>
  <c r="N82" i="13"/>
  <c r="M82" i="13"/>
  <c r="AT81" i="13"/>
  <c r="AS81" i="13"/>
  <c r="AK81" i="13"/>
  <c r="AJ81" i="13"/>
  <c r="AB81" i="13"/>
  <c r="AA81" i="13"/>
  <c r="R81" i="13"/>
  <c r="Q81" i="13"/>
  <c r="I81" i="13"/>
  <c r="H81" i="13"/>
  <c r="AP80" i="13"/>
  <c r="AO80" i="13"/>
  <c r="AF80" i="13"/>
  <c r="AE80" i="13"/>
  <c r="W80" i="13"/>
  <c r="V80" i="13"/>
  <c r="N80" i="13"/>
  <c r="M80" i="13"/>
  <c r="AT79" i="13"/>
  <c r="AS79" i="13"/>
  <c r="AK79" i="13"/>
  <c r="AJ79" i="13"/>
  <c r="AB79" i="13"/>
  <c r="AA79" i="13"/>
  <c r="R79" i="13"/>
  <c r="Q79" i="13"/>
  <c r="I79" i="13"/>
  <c r="H79" i="13"/>
  <c r="AP78" i="13"/>
  <c r="AO78" i="13"/>
  <c r="AF78" i="13"/>
  <c r="AE78" i="13"/>
  <c r="W78" i="13"/>
  <c r="V78" i="13"/>
  <c r="N78" i="13"/>
  <c r="M78" i="13"/>
  <c r="AT77" i="13"/>
  <c r="AS77" i="13"/>
  <c r="AK77" i="13"/>
  <c r="AJ77" i="13"/>
  <c r="AB77" i="13"/>
  <c r="AA77" i="13"/>
  <c r="R77" i="13"/>
  <c r="Q77" i="13"/>
  <c r="I77" i="13"/>
  <c r="H77" i="13"/>
  <c r="AP76" i="13"/>
  <c r="AO76" i="13"/>
  <c r="AF76" i="13"/>
  <c r="AE76" i="13"/>
  <c r="W76" i="13"/>
  <c r="V76" i="13"/>
  <c r="N76" i="13"/>
  <c r="M76" i="13"/>
  <c r="AT75" i="13"/>
  <c r="AS75" i="13"/>
  <c r="AK75" i="13"/>
  <c r="AJ75" i="13"/>
  <c r="AB75" i="13"/>
  <c r="AA75" i="13"/>
  <c r="R75" i="13"/>
  <c r="Q75" i="13"/>
  <c r="I75" i="13"/>
  <c r="H75" i="13"/>
  <c r="AP74" i="13"/>
  <c r="AO74" i="13"/>
  <c r="AF74" i="13"/>
  <c r="AE74" i="13"/>
  <c r="W74" i="13"/>
  <c r="V74" i="13"/>
  <c r="N74" i="13"/>
  <c r="M74" i="13"/>
  <c r="AT73" i="13"/>
  <c r="AS73" i="13"/>
  <c r="AK73" i="13"/>
  <c r="AJ73" i="13"/>
  <c r="AB73" i="13"/>
  <c r="AA73" i="13"/>
  <c r="R73" i="13"/>
  <c r="Q73" i="13"/>
  <c r="I73" i="13"/>
  <c r="H73" i="13"/>
  <c r="AP72" i="13"/>
  <c r="AO72" i="13"/>
  <c r="AF72" i="13"/>
  <c r="AE72" i="13"/>
  <c r="W72" i="13"/>
  <c r="V72" i="13"/>
  <c r="N72" i="13"/>
  <c r="M72" i="13"/>
  <c r="AT71" i="13"/>
  <c r="AS71" i="13"/>
  <c r="AK71" i="13"/>
  <c r="AJ71" i="13"/>
  <c r="AB71" i="13"/>
  <c r="AA71" i="13"/>
  <c r="R71" i="13"/>
  <c r="Q71" i="13"/>
  <c r="I71" i="13"/>
  <c r="H71" i="13"/>
  <c r="AP70" i="13"/>
  <c r="AO70" i="13"/>
  <c r="AF70" i="13"/>
  <c r="AE70" i="13"/>
  <c r="W70" i="13"/>
  <c r="V70" i="13"/>
  <c r="N70" i="13"/>
  <c r="M70" i="13"/>
  <c r="AT69" i="13"/>
  <c r="AS69" i="13"/>
  <c r="AK69" i="13"/>
  <c r="AJ69" i="13"/>
  <c r="AB69" i="13"/>
  <c r="AA69" i="13"/>
  <c r="R69" i="13"/>
  <c r="Q69" i="13"/>
  <c r="I69" i="13"/>
  <c r="H69" i="13"/>
  <c r="AP68" i="13"/>
  <c r="AO68" i="13"/>
  <c r="AF68" i="13"/>
  <c r="AE68" i="13"/>
  <c r="W68" i="13"/>
  <c r="V68" i="13"/>
  <c r="N68" i="13"/>
  <c r="M68" i="13"/>
  <c r="AT67" i="13"/>
  <c r="AS67" i="13"/>
  <c r="AK67" i="13"/>
  <c r="AJ67" i="13"/>
  <c r="AB67" i="13"/>
  <c r="AA67" i="13"/>
  <c r="R67" i="13"/>
  <c r="Q67" i="13"/>
  <c r="I67" i="13"/>
  <c r="H67" i="13"/>
  <c r="AP66" i="13"/>
  <c r="AO66" i="13"/>
  <c r="AF66" i="13"/>
  <c r="AE66" i="13"/>
  <c r="W66" i="13"/>
  <c r="V66" i="13"/>
  <c r="N66" i="13"/>
  <c r="M66" i="13"/>
  <c r="AT65" i="13"/>
  <c r="AS65" i="13"/>
  <c r="AK65" i="13"/>
  <c r="AJ65" i="13"/>
  <c r="AB65" i="13"/>
  <c r="AA65" i="13"/>
  <c r="R65" i="13"/>
  <c r="Q65" i="13"/>
  <c r="I65" i="13"/>
  <c r="H65" i="13"/>
  <c r="AP64" i="13"/>
  <c r="AO64" i="13"/>
  <c r="AF64" i="13"/>
  <c r="AE64" i="13"/>
  <c r="W64" i="13"/>
  <c r="V64" i="13"/>
  <c r="N64" i="13"/>
  <c r="M64" i="13"/>
  <c r="AT63" i="13"/>
  <c r="AS63" i="13"/>
  <c r="AP63" i="13"/>
  <c r="AK63" i="13"/>
  <c r="AJ63" i="13"/>
  <c r="AB63" i="13"/>
  <c r="AA63" i="13"/>
  <c r="R63" i="13"/>
  <c r="Q63" i="13"/>
  <c r="I63" i="13"/>
  <c r="H63" i="13"/>
  <c r="AP62" i="13"/>
  <c r="AO62" i="13"/>
  <c r="AF62" i="13"/>
  <c r="AE62" i="13"/>
  <c r="W62" i="13"/>
  <c r="V62" i="13"/>
  <c r="N62" i="13"/>
  <c r="M62" i="13"/>
  <c r="AT61" i="13"/>
  <c r="AS61" i="13"/>
  <c r="AK61" i="13"/>
  <c r="AJ61" i="13"/>
  <c r="AB61" i="13"/>
  <c r="AA61" i="13"/>
  <c r="R61" i="13"/>
  <c r="Q61" i="13"/>
  <c r="I61" i="13"/>
  <c r="H61" i="13"/>
  <c r="AP60" i="13"/>
  <c r="AO60" i="13"/>
  <c r="AF60" i="13"/>
  <c r="AE60" i="13"/>
  <c r="W60" i="13"/>
  <c r="V60" i="13"/>
  <c r="N60" i="13"/>
  <c r="M60" i="13"/>
  <c r="AT59" i="13"/>
  <c r="AS59" i="13"/>
  <c r="AK59" i="13"/>
  <c r="AJ59" i="13"/>
  <c r="AB59" i="13"/>
  <c r="AA59" i="13"/>
  <c r="R59" i="13"/>
  <c r="Q59" i="13"/>
  <c r="I59" i="13"/>
  <c r="H59" i="13"/>
  <c r="AP58" i="13"/>
  <c r="AO58" i="13"/>
  <c r="AF58" i="13"/>
  <c r="AE58" i="13"/>
  <c r="W58" i="13"/>
  <c r="V58" i="13"/>
  <c r="N58" i="13"/>
  <c r="M58" i="13"/>
  <c r="AT57" i="13"/>
  <c r="AS57" i="13"/>
  <c r="AK57" i="13"/>
  <c r="AJ57" i="13"/>
  <c r="AB57" i="13"/>
  <c r="AA57" i="13"/>
  <c r="R57" i="13"/>
  <c r="Q57" i="13"/>
  <c r="I57" i="13"/>
  <c r="H57" i="13"/>
  <c r="AP56" i="13"/>
  <c r="AO56" i="13"/>
  <c r="AF56" i="13"/>
  <c r="AE56" i="13"/>
  <c r="W56" i="13"/>
  <c r="V56" i="13"/>
  <c r="N56" i="13"/>
  <c r="M56" i="13"/>
  <c r="AT55" i="13"/>
  <c r="AS55" i="13"/>
  <c r="AK55" i="13"/>
  <c r="AJ55" i="13"/>
  <c r="AB55" i="13"/>
  <c r="AA55" i="13"/>
  <c r="R55" i="13"/>
  <c r="Q55" i="13"/>
  <c r="I55" i="13"/>
  <c r="H55" i="13"/>
  <c r="AP54" i="13"/>
  <c r="AO54" i="13"/>
  <c r="AF54" i="13"/>
  <c r="AE54" i="13"/>
  <c r="W54" i="13"/>
  <c r="V54" i="13"/>
  <c r="N54" i="13"/>
  <c r="M54" i="13"/>
  <c r="AT53" i="13"/>
  <c r="AS53" i="13"/>
  <c r="AK53" i="13"/>
  <c r="AJ53" i="13"/>
  <c r="AB53" i="13"/>
  <c r="AA53" i="13"/>
  <c r="R53" i="13"/>
  <c r="Q53" i="13"/>
  <c r="I53" i="13"/>
  <c r="H53" i="13"/>
  <c r="AP52" i="13"/>
  <c r="AO52" i="13"/>
  <c r="AF52" i="13"/>
  <c r="AE52" i="13"/>
  <c r="W52" i="13"/>
  <c r="V52" i="13"/>
  <c r="N52" i="13"/>
  <c r="M52" i="13"/>
  <c r="AT51" i="13"/>
  <c r="AS51" i="13"/>
  <c r="AK51" i="13"/>
  <c r="AJ51" i="13"/>
  <c r="AB51" i="13"/>
  <c r="AA51" i="13"/>
  <c r="R51" i="13"/>
  <c r="Q51" i="13"/>
  <c r="I51" i="13"/>
  <c r="H51" i="13"/>
  <c r="AP50" i="13"/>
  <c r="AO50" i="13"/>
  <c r="AF50" i="13"/>
  <c r="AE50" i="13"/>
  <c r="W50" i="13"/>
  <c r="V50" i="13"/>
  <c r="N50" i="13"/>
  <c r="M50" i="13"/>
  <c r="AT49" i="13"/>
  <c r="AS49" i="13"/>
  <c r="AK49" i="13"/>
  <c r="AJ49" i="13"/>
  <c r="AB49" i="13"/>
  <c r="AA49" i="13"/>
  <c r="R49" i="13"/>
  <c r="Q49" i="13"/>
  <c r="I49" i="13"/>
  <c r="H49" i="13"/>
  <c r="AP48" i="13"/>
  <c r="AO48" i="13"/>
  <c r="AF48" i="13"/>
  <c r="AE48" i="13"/>
  <c r="W48" i="13"/>
  <c r="V48" i="13"/>
  <c r="N48" i="13"/>
  <c r="M48" i="13"/>
  <c r="AT47" i="13"/>
  <c r="AS47" i="13"/>
  <c r="AK47" i="13"/>
  <c r="AJ47" i="13"/>
  <c r="AB47" i="13"/>
  <c r="AA47" i="13"/>
  <c r="R47" i="13"/>
  <c r="Q47" i="13"/>
  <c r="I47" i="13"/>
  <c r="H47" i="13"/>
  <c r="AP46" i="13"/>
  <c r="AO46" i="13"/>
  <c r="AF46" i="13"/>
  <c r="AE46" i="13"/>
  <c r="W46" i="13"/>
  <c r="V46" i="13"/>
  <c r="N46" i="13"/>
  <c r="M46" i="13"/>
  <c r="AT45" i="13"/>
  <c r="AS45" i="13"/>
  <c r="AK45" i="13"/>
  <c r="AJ45" i="13"/>
  <c r="AB45" i="13"/>
  <c r="AA45" i="13"/>
  <c r="R45" i="13"/>
  <c r="Q45" i="13"/>
  <c r="I45" i="13"/>
  <c r="H45" i="13"/>
  <c r="AP44" i="13"/>
  <c r="AO44" i="13"/>
  <c r="AF44" i="13"/>
  <c r="AE44" i="13"/>
  <c r="W44" i="13"/>
  <c r="V44" i="13"/>
  <c r="N44" i="13"/>
  <c r="M44" i="13"/>
  <c r="AT43" i="13"/>
  <c r="AS43" i="13"/>
  <c r="AK43" i="13"/>
  <c r="AJ43" i="13"/>
  <c r="AB43" i="13"/>
  <c r="AA43" i="13"/>
  <c r="R43" i="13"/>
  <c r="Q43" i="13"/>
  <c r="I43" i="13"/>
  <c r="H43" i="13"/>
  <c r="AP42" i="13"/>
  <c r="AO42" i="13"/>
  <c r="AF42" i="13"/>
  <c r="AE42" i="13"/>
  <c r="W42" i="13"/>
  <c r="V42" i="13"/>
  <c r="N42" i="13"/>
  <c r="M42" i="13"/>
  <c r="AT41" i="13"/>
  <c r="AS41" i="13"/>
  <c r="AK41" i="13"/>
  <c r="AJ41" i="13"/>
  <c r="AB41" i="13"/>
  <c r="AA41" i="13"/>
  <c r="R41" i="13"/>
  <c r="Q41" i="13"/>
  <c r="I41" i="13"/>
  <c r="H41" i="13"/>
  <c r="AP40" i="13"/>
  <c r="AO40" i="13"/>
  <c r="AF40" i="13"/>
  <c r="AE40" i="13"/>
  <c r="W40" i="13"/>
  <c r="V40" i="13"/>
  <c r="N40" i="13"/>
  <c r="M40" i="13"/>
  <c r="AT39" i="13"/>
  <c r="AS39" i="13"/>
  <c r="AK39" i="13"/>
  <c r="AJ39" i="13"/>
  <c r="AB39" i="13"/>
  <c r="AA39" i="13"/>
  <c r="R39" i="13"/>
  <c r="Q39" i="13"/>
  <c r="I39" i="13"/>
  <c r="H39" i="13"/>
  <c r="AP38" i="13"/>
  <c r="AO38" i="13"/>
  <c r="AF38" i="13"/>
  <c r="AE38" i="13"/>
  <c r="W38" i="13"/>
  <c r="V38" i="13"/>
  <c r="N38" i="13"/>
  <c r="M38" i="13"/>
  <c r="AT37" i="13"/>
  <c r="AS37" i="13"/>
  <c r="AK37" i="13"/>
  <c r="AJ37" i="13"/>
  <c r="AB37" i="13"/>
  <c r="AA37" i="13"/>
  <c r="R37" i="13"/>
  <c r="Q37" i="13"/>
  <c r="I37" i="13"/>
  <c r="H37" i="13"/>
  <c r="AP36" i="13"/>
  <c r="AO36" i="13"/>
  <c r="AF36" i="13"/>
  <c r="AE36" i="13"/>
  <c r="W36" i="13"/>
  <c r="V36" i="13"/>
  <c r="N36" i="13"/>
  <c r="M36" i="13"/>
  <c r="AT35" i="13"/>
  <c r="AS35" i="13"/>
  <c r="AK35" i="13"/>
  <c r="AJ35" i="13"/>
  <c r="AB35" i="13"/>
  <c r="AA35" i="13"/>
  <c r="R35" i="13"/>
  <c r="Q35" i="13"/>
  <c r="I35" i="13"/>
  <c r="H35" i="13"/>
  <c r="AP34" i="13"/>
  <c r="AO34" i="13"/>
  <c r="AF34" i="13"/>
  <c r="AE34" i="13"/>
  <c r="W34" i="13"/>
  <c r="V34" i="13"/>
  <c r="N34" i="13"/>
  <c r="M34" i="13"/>
  <c r="AT33" i="13"/>
  <c r="AS33" i="13"/>
  <c r="AK33" i="13"/>
  <c r="AJ33" i="13"/>
  <c r="AB33" i="13"/>
  <c r="AA33" i="13"/>
  <c r="R33" i="13"/>
  <c r="Q33" i="13"/>
  <c r="I33" i="13"/>
  <c r="H33" i="13"/>
  <c r="AP32" i="13"/>
  <c r="AO32" i="13"/>
  <c r="AF32" i="13"/>
  <c r="AE32" i="13"/>
  <c r="W32" i="13"/>
  <c r="V32" i="13"/>
  <c r="N32" i="13"/>
  <c r="M32" i="13"/>
  <c r="AT31" i="13"/>
  <c r="AS31" i="13"/>
  <c r="AK31" i="13"/>
  <c r="AJ31" i="13"/>
  <c r="AB31" i="13"/>
  <c r="AA31" i="13"/>
  <c r="R31" i="13"/>
  <c r="Q31" i="13"/>
  <c r="I31" i="13"/>
  <c r="H31" i="13"/>
  <c r="AP30" i="13"/>
  <c r="AO30" i="13"/>
  <c r="AF30" i="13"/>
  <c r="AE30" i="13"/>
  <c r="W30" i="13"/>
  <c r="V30" i="13"/>
  <c r="N30" i="13"/>
  <c r="M30" i="13"/>
  <c r="AT29" i="13"/>
  <c r="AS29" i="13"/>
  <c r="AK29" i="13"/>
  <c r="AJ29" i="13"/>
  <c r="AB29" i="13"/>
  <c r="AA29" i="13"/>
  <c r="R29" i="13"/>
  <c r="Q29" i="13"/>
  <c r="I29" i="13"/>
  <c r="H29" i="13"/>
  <c r="AP28" i="13"/>
  <c r="AO28" i="13"/>
  <c r="AF28" i="13"/>
  <c r="AE28" i="13"/>
  <c r="W28" i="13"/>
  <c r="V28" i="13"/>
  <c r="N28" i="13"/>
  <c r="M28" i="13"/>
  <c r="AT27" i="13"/>
  <c r="AS27" i="13"/>
  <c r="AK27" i="13"/>
  <c r="AJ27" i="13"/>
  <c r="AB27" i="13"/>
  <c r="AA27" i="13"/>
  <c r="R27" i="13"/>
  <c r="Q27" i="13"/>
  <c r="I27" i="13"/>
  <c r="H27" i="13"/>
  <c r="AP26" i="13"/>
  <c r="AO26" i="13"/>
  <c r="AF26" i="13"/>
  <c r="AE26" i="13"/>
  <c r="W26" i="13"/>
  <c r="V26" i="13"/>
  <c r="N26" i="13"/>
  <c r="M26" i="13"/>
  <c r="AT25" i="13"/>
  <c r="AS25" i="13"/>
  <c r="AK25" i="13"/>
  <c r="AJ25" i="13"/>
  <c r="AB25" i="13"/>
  <c r="AA25" i="13"/>
  <c r="R25" i="13"/>
  <c r="Q25" i="13"/>
  <c r="I25" i="13"/>
  <c r="H25" i="13"/>
  <c r="AP24" i="13"/>
  <c r="AO24" i="13"/>
  <c r="AF24" i="13"/>
  <c r="AE24" i="13"/>
  <c r="W24" i="13"/>
  <c r="V24" i="13"/>
  <c r="N24" i="13"/>
  <c r="M24" i="13"/>
  <c r="AT23" i="13"/>
  <c r="AS23" i="13"/>
  <c r="AK23" i="13"/>
  <c r="AJ23" i="13"/>
  <c r="AB23" i="13"/>
  <c r="AA23" i="13"/>
  <c r="R23" i="13"/>
  <c r="Q23" i="13"/>
  <c r="I23" i="13"/>
  <c r="H23" i="13"/>
  <c r="AP22" i="13"/>
  <c r="AO22" i="13"/>
  <c r="AF22" i="13"/>
  <c r="AE22" i="13"/>
  <c r="W22" i="13"/>
  <c r="V22" i="13"/>
  <c r="N22" i="13"/>
  <c r="M22" i="13"/>
  <c r="AT21" i="13"/>
  <c r="AS21" i="13"/>
  <c r="AK21" i="13"/>
  <c r="AJ21" i="13"/>
  <c r="AB21" i="13"/>
  <c r="AA21" i="13"/>
  <c r="R21" i="13"/>
  <c r="Q21" i="13"/>
  <c r="I21" i="13"/>
  <c r="H21" i="13"/>
  <c r="AP20" i="13"/>
  <c r="AO20" i="13"/>
  <c r="AF20" i="13"/>
  <c r="AE20" i="13"/>
  <c r="W20" i="13"/>
  <c r="V20" i="13"/>
  <c r="N20" i="13"/>
  <c r="M20" i="13"/>
  <c r="AT19" i="13"/>
  <c r="AS19" i="13"/>
  <c r="AK19" i="13"/>
  <c r="AJ19" i="13"/>
  <c r="AB19" i="13"/>
  <c r="AA19" i="13"/>
  <c r="R19" i="13"/>
  <c r="Q19" i="13"/>
  <c r="I19" i="13"/>
  <c r="H19" i="13"/>
  <c r="AP18" i="13"/>
  <c r="AO18" i="13"/>
  <c r="AF18" i="13"/>
  <c r="AE18" i="13"/>
  <c r="W18" i="13"/>
  <c r="V18" i="13"/>
  <c r="N18" i="13"/>
  <c r="M18" i="13"/>
  <c r="AT17" i="13"/>
  <c r="AS17" i="13"/>
  <c r="AK17" i="13"/>
  <c r="AJ17" i="13"/>
  <c r="AB17" i="13"/>
  <c r="AA17" i="13"/>
  <c r="R17" i="13"/>
  <c r="Q17" i="13"/>
  <c r="I17" i="13"/>
  <c r="H17" i="13"/>
  <c r="AP16" i="13"/>
  <c r="AO16" i="13"/>
  <c r="AF16" i="13"/>
  <c r="AE16" i="13"/>
  <c r="W16" i="13"/>
  <c r="V16" i="13"/>
  <c r="N16" i="13"/>
  <c r="M16" i="13"/>
  <c r="AT15" i="13"/>
  <c r="AS15" i="13"/>
  <c r="AK15" i="13"/>
  <c r="AJ15" i="13"/>
  <c r="AB15" i="13"/>
  <c r="AA15" i="13"/>
  <c r="R15" i="13"/>
  <c r="Q15" i="13"/>
  <c r="I15" i="13"/>
  <c r="H15" i="13"/>
  <c r="AP14" i="13"/>
  <c r="AO14" i="13"/>
  <c r="AF14" i="13"/>
  <c r="AE14" i="13"/>
  <c r="W14" i="13"/>
  <c r="V14" i="13"/>
  <c r="N14" i="13"/>
  <c r="M14" i="13"/>
  <c r="AT13" i="13"/>
  <c r="AS13" i="13"/>
  <c r="AK13" i="13"/>
  <c r="AJ13" i="13"/>
  <c r="AB13" i="13"/>
  <c r="AA13" i="13"/>
  <c r="R13" i="13"/>
  <c r="Q13" i="13"/>
  <c r="I13" i="13"/>
  <c r="H13" i="13"/>
  <c r="AT12" i="13"/>
  <c r="AP12" i="13"/>
  <c r="AO12" i="13"/>
  <c r="AF12" i="13"/>
  <c r="AE12" i="13"/>
  <c r="AB12" i="13"/>
  <c r="V12" i="13"/>
  <c r="M12" i="13"/>
  <c r="I12" i="13"/>
  <c r="AS11" i="13"/>
  <c r="AJ11" i="13"/>
  <c r="AF11" i="13"/>
  <c r="AA11" i="13"/>
  <c r="Q11" i="13"/>
  <c r="H11" i="13"/>
  <c r="AO10" i="13"/>
  <c r="AK10" i="13"/>
  <c r="AE10" i="13"/>
  <c r="V10" i="13"/>
  <c r="R10" i="13"/>
  <c r="M10" i="13"/>
  <c r="AT112" i="12"/>
  <c r="AM112" i="12"/>
  <c r="AF112" i="12"/>
  <c r="R112" i="12"/>
  <c r="K112" i="12"/>
  <c r="AR111" i="12"/>
  <c r="AK111" i="12"/>
  <c r="AD111" i="12"/>
  <c r="P111" i="12"/>
  <c r="I111" i="12"/>
  <c r="AS110" i="12"/>
  <c r="AP110" i="12"/>
  <c r="AI110" i="12"/>
  <c r="AE110" i="12"/>
  <c r="AB110" i="12"/>
  <c r="U110" i="12"/>
  <c r="Q110" i="12"/>
  <c r="N110" i="12"/>
  <c r="AC109" i="12"/>
  <c r="AT108" i="12"/>
  <c r="AM108" i="12"/>
  <c r="AF108" i="12"/>
  <c r="Y108" i="12"/>
  <c r="R108" i="12"/>
  <c r="AR107" i="12"/>
  <c r="AK107" i="12"/>
  <c r="AD107" i="12"/>
  <c r="P107" i="12"/>
  <c r="I107" i="12"/>
  <c r="AP106" i="12"/>
  <c r="AI106" i="12"/>
  <c r="AB106" i="12"/>
  <c r="U106" i="12"/>
  <c r="N106" i="12"/>
  <c r="G106" i="12"/>
  <c r="AQ105" i="12"/>
  <c r="AO105" i="12"/>
  <c r="AT104" i="12"/>
  <c r="AM104" i="12"/>
  <c r="AF104" i="12"/>
  <c r="Y104" i="12"/>
  <c r="R104" i="12"/>
  <c r="K104" i="12"/>
  <c r="AR103" i="12"/>
  <c r="AK103" i="12"/>
  <c r="W103" i="12"/>
  <c r="P103" i="12"/>
  <c r="I103" i="12"/>
  <c r="AP102" i="12"/>
  <c r="AO102" i="12"/>
  <c r="AL102" i="12"/>
  <c r="AI102" i="12"/>
  <c r="AB102" i="12"/>
  <c r="U102" i="12"/>
  <c r="N102" i="12"/>
  <c r="G102" i="12"/>
  <c r="AT100" i="12"/>
  <c r="AM100" i="12"/>
  <c r="AF100" i="12"/>
  <c r="Y100" i="12"/>
  <c r="R100" i="12"/>
  <c r="K100" i="12"/>
  <c r="AR99" i="12"/>
  <c r="AQ99" i="12"/>
  <c r="AK99" i="12"/>
  <c r="AD99" i="12"/>
  <c r="W99" i="12"/>
  <c r="P99" i="12"/>
  <c r="I99" i="12"/>
  <c r="AP98" i="12"/>
  <c r="AI98" i="12"/>
  <c r="AB98" i="12"/>
  <c r="U98" i="12"/>
  <c r="N98" i="12"/>
  <c r="G98" i="12"/>
  <c r="AT96" i="12"/>
  <c r="AF96" i="12"/>
  <c r="AA96" i="12"/>
  <c r="R96" i="12"/>
  <c r="K96" i="12"/>
  <c r="AR95" i="12"/>
  <c r="AK95" i="12"/>
  <c r="AD95" i="12"/>
  <c r="P95" i="12"/>
  <c r="I95" i="12"/>
  <c r="AP94" i="12"/>
  <c r="AL94" i="12"/>
  <c r="AI94" i="12"/>
  <c r="AB94" i="12"/>
  <c r="U94" i="12"/>
  <c r="N94" i="12"/>
  <c r="G94" i="12"/>
  <c r="V93" i="12"/>
  <c r="AT92" i="12"/>
  <c r="AM92" i="12"/>
  <c r="AF92" i="12"/>
  <c r="Y92" i="12"/>
  <c r="R92" i="12"/>
  <c r="K92" i="12"/>
  <c r="AR91" i="12"/>
  <c r="AK91" i="12"/>
  <c r="AD91" i="12"/>
  <c r="W91" i="12"/>
  <c r="P91" i="12"/>
  <c r="I91" i="12"/>
  <c r="AP90" i="12"/>
  <c r="AI90" i="12"/>
  <c r="AB90" i="12"/>
  <c r="U90" i="12"/>
  <c r="N90" i="12"/>
  <c r="G90" i="12"/>
  <c r="AT88" i="12"/>
  <c r="AF88" i="12"/>
  <c r="R88" i="12"/>
  <c r="K88" i="12"/>
  <c r="AR87" i="12"/>
  <c r="AK87" i="12"/>
  <c r="AD87" i="12"/>
  <c r="W87" i="12"/>
  <c r="P87" i="12"/>
  <c r="I87" i="12"/>
  <c r="AS86" i="12"/>
  <c r="AP86" i="12"/>
  <c r="AI86" i="12"/>
  <c r="AE86" i="12"/>
  <c r="AB86" i="12"/>
  <c r="U86" i="12"/>
  <c r="N86" i="12"/>
  <c r="AT84" i="12"/>
  <c r="AO84" i="12"/>
  <c r="AF84" i="12"/>
  <c r="R84" i="12"/>
  <c r="K84" i="12"/>
  <c r="AR83" i="12"/>
  <c r="AK83" i="12"/>
  <c r="AJ83" i="12"/>
  <c r="AD83" i="12"/>
  <c r="AC83" i="12"/>
  <c r="W83" i="12"/>
  <c r="P83" i="12"/>
  <c r="I83" i="12"/>
  <c r="AP82" i="12"/>
  <c r="AI82" i="12"/>
  <c r="AB82" i="12"/>
  <c r="U82" i="12"/>
  <c r="N82" i="12"/>
  <c r="AT80" i="12"/>
  <c r="AM80" i="12"/>
  <c r="AF80" i="12"/>
  <c r="Y80" i="12"/>
  <c r="R80" i="12"/>
  <c r="K80" i="12"/>
  <c r="AR79" i="12"/>
  <c r="AK79" i="12"/>
  <c r="AD79" i="12"/>
  <c r="W79" i="12"/>
  <c r="P79" i="12"/>
  <c r="I79" i="12"/>
  <c r="AS78" i="12"/>
  <c r="AP78" i="12"/>
  <c r="AL78" i="12"/>
  <c r="AI78" i="12"/>
  <c r="AB78" i="12"/>
  <c r="U78" i="12"/>
  <c r="N78" i="12"/>
  <c r="G78" i="12"/>
  <c r="AC77" i="12"/>
  <c r="AT76" i="12"/>
  <c r="AO76" i="12"/>
  <c r="AM76" i="12"/>
  <c r="AF76" i="12"/>
  <c r="Y76" i="12"/>
  <c r="R76" i="12"/>
  <c r="K76" i="12"/>
  <c r="AR75" i="12"/>
  <c r="AK75" i="12"/>
  <c r="AD75" i="12"/>
  <c r="W75" i="12"/>
  <c r="P75" i="12"/>
  <c r="I75" i="12"/>
  <c r="AS74" i="12"/>
  <c r="AP74" i="12"/>
  <c r="AI74" i="12"/>
  <c r="AB74" i="12"/>
  <c r="U74" i="12"/>
  <c r="N74" i="12"/>
  <c r="G74" i="12"/>
  <c r="AJ73" i="12"/>
  <c r="H73" i="12"/>
  <c r="AT72" i="12"/>
  <c r="AM72" i="12"/>
  <c r="AF72" i="12"/>
  <c r="Y72" i="12"/>
  <c r="R72" i="12"/>
  <c r="K72" i="12"/>
  <c r="AR71" i="12"/>
  <c r="AK71" i="12"/>
  <c r="AD71" i="12"/>
  <c r="W71" i="12"/>
  <c r="V71" i="12"/>
  <c r="P71" i="12"/>
  <c r="I71" i="12"/>
  <c r="AP70" i="12"/>
  <c r="AI70" i="12"/>
  <c r="AB70" i="12"/>
  <c r="U70" i="12"/>
  <c r="N70" i="12"/>
  <c r="G70" i="12"/>
  <c r="AQ69" i="12"/>
  <c r="AT68" i="12"/>
  <c r="AM68" i="12"/>
  <c r="AF68" i="12"/>
  <c r="Y68" i="12"/>
  <c r="R68" i="12"/>
  <c r="K68" i="12"/>
  <c r="AR67" i="12"/>
  <c r="AK67" i="12"/>
  <c r="AD67" i="12"/>
  <c r="W67" i="12"/>
  <c r="P67" i="12"/>
  <c r="I67" i="12"/>
  <c r="AP66" i="12"/>
  <c r="AI66" i="12"/>
  <c r="AB66" i="12"/>
  <c r="U66" i="12"/>
  <c r="N66" i="12"/>
  <c r="G66" i="12"/>
  <c r="AT64" i="12"/>
  <c r="AO64" i="12"/>
  <c r="AM64" i="12"/>
  <c r="AF64" i="12"/>
  <c r="Y64" i="12"/>
  <c r="R64" i="12"/>
  <c r="K64" i="12"/>
  <c r="AR63" i="12"/>
  <c r="AK63" i="12"/>
  <c r="AD63" i="12"/>
  <c r="W63" i="12"/>
  <c r="P63" i="12"/>
  <c r="I63" i="12"/>
  <c r="AP62" i="12"/>
  <c r="AI62" i="12"/>
  <c r="AB62" i="12"/>
  <c r="U62" i="12"/>
  <c r="N62" i="12"/>
  <c r="G62" i="12"/>
  <c r="AT60" i="12"/>
  <c r="AO60" i="12"/>
  <c r="AM60" i="12"/>
  <c r="AF60" i="12"/>
  <c r="AA60" i="12"/>
  <c r="Y60" i="12"/>
  <c r="R60" i="12"/>
  <c r="K60" i="12"/>
  <c r="AR59" i="12"/>
  <c r="AQ59" i="12"/>
  <c r="AK59" i="12"/>
  <c r="AD59" i="12"/>
  <c r="W59" i="12"/>
  <c r="P59" i="12"/>
  <c r="I59" i="12"/>
  <c r="AS58" i="12"/>
  <c r="AP58" i="12"/>
  <c r="AI58" i="12"/>
  <c r="AB58" i="12"/>
  <c r="U58" i="12"/>
  <c r="N58" i="12"/>
  <c r="G58" i="12"/>
  <c r="AJ57" i="12"/>
  <c r="AT56" i="12"/>
  <c r="AM56" i="12"/>
  <c r="AF56" i="12"/>
  <c r="Y56" i="12"/>
  <c r="R56" i="12"/>
  <c r="K56" i="12"/>
  <c r="AR55" i="12"/>
  <c r="AK55" i="12"/>
  <c r="AD55" i="12"/>
  <c r="W55" i="12"/>
  <c r="P55" i="12"/>
  <c r="I55" i="12"/>
  <c r="AP54" i="12"/>
  <c r="AL54" i="12"/>
  <c r="AI54" i="12"/>
  <c r="AH54" i="12"/>
  <c r="AB54" i="12"/>
  <c r="U54" i="12"/>
  <c r="N54" i="12"/>
  <c r="G54" i="12"/>
  <c r="AT52" i="12"/>
  <c r="AO52" i="12"/>
  <c r="AM52" i="12"/>
  <c r="AF52" i="12"/>
  <c r="AA52" i="12"/>
  <c r="Y52" i="12"/>
  <c r="R52" i="12"/>
  <c r="K52" i="12"/>
  <c r="AR51" i="12"/>
  <c r="AQ51" i="12"/>
  <c r="AK51" i="12"/>
  <c r="AD51" i="12"/>
  <c r="W51" i="12"/>
  <c r="P51" i="12"/>
  <c r="I51" i="12"/>
  <c r="AS50" i="12"/>
  <c r="AP50" i="12"/>
  <c r="AI50" i="12"/>
  <c r="AB50" i="12"/>
  <c r="U50" i="12"/>
  <c r="Q50" i="12"/>
  <c r="N50" i="12"/>
  <c r="G50" i="12"/>
  <c r="AJ49" i="12"/>
  <c r="AT48" i="12"/>
  <c r="AM48" i="12"/>
  <c r="AH48" i="12"/>
  <c r="AF48" i="12"/>
  <c r="Y48" i="12"/>
  <c r="R48" i="12"/>
  <c r="K48" i="12"/>
  <c r="F48" i="12"/>
  <c r="AR47" i="12"/>
  <c r="AK47" i="12"/>
  <c r="AD47" i="12"/>
  <c r="W47" i="12"/>
  <c r="P47" i="12"/>
  <c r="I47" i="12"/>
  <c r="AS46" i="12"/>
  <c r="AP46" i="12"/>
  <c r="AL46" i="12"/>
  <c r="AI46" i="12"/>
  <c r="AB46" i="12"/>
  <c r="U46" i="12"/>
  <c r="N46" i="12"/>
  <c r="G46" i="12"/>
  <c r="AH45" i="12"/>
  <c r="AT44" i="12"/>
  <c r="AM44" i="12"/>
  <c r="AH44" i="12"/>
  <c r="AF44" i="12"/>
  <c r="Y44" i="12"/>
  <c r="R44" i="12"/>
  <c r="K44" i="12"/>
  <c r="AR43" i="12"/>
  <c r="AK43" i="12"/>
  <c r="AD43" i="12"/>
  <c r="W43" i="12"/>
  <c r="P43" i="12"/>
  <c r="I43" i="12"/>
  <c r="AP42" i="12"/>
  <c r="AI42" i="12"/>
  <c r="AB42" i="12"/>
  <c r="U42" i="12"/>
  <c r="N42" i="12"/>
  <c r="G42" i="12"/>
  <c r="AC41" i="12"/>
  <c r="AT40" i="12"/>
  <c r="AS40" i="12"/>
  <c r="AO40" i="12"/>
  <c r="AM40" i="12"/>
  <c r="AF40" i="12"/>
  <c r="Y40" i="12"/>
  <c r="R40" i="12"/>
  <c r="K40" i="12"/>
  <c r="AR39" i="12"/>
  <c r="AK39" i="12"/>
  <c r="AD39" i="12"/>
  <c r="W39" i="12"/>
  <c r="P39" i="12"/>
  <c r="I39" i="12"/>
  <c r="AP38" i="12"/>
  <c r="AO38" i="12"/>
  <c r="AI38" i="12"/>
  <c r="AB38" i="12"/>
  <c r="U38" i="12"/>
  <c r="N38" i="12"/>
  <c r="G38" i="12"/>
  <c r="AT36" i="12"/>
  <c r="AO36" i="12"/>
  <c r="AM36" i="12"/>
  <c r="AH36" i="12"/>
  <c r="AF36" i="12"/>
  <c r="Y36" i="12"/>
  <c r="R36" i="12"/>
  <c r="K36" i="12"/>
  <c r="AR35" i="12"/>
  <c r="AK35" i="12"/>
  <c r="AD35" i="12"/>
  <c r="W35" i="12"/>
  <c r="P35" i="12"/>
  <c r="I35" i="12"/>
  <c r="AS34" i="12"/>
  <c r="AP34" i="12"/>
  <c r="AL34" i="12"/>
  <c r="AI34" i="12"/>
  <c r="AE34" i="12"/>
  <c r="AB34" i="12"/>
  <c r="U34" i="12"/>
  <c r="N34" i="12"/>
  <c r="G34" i="12"/>
  <c r="AC33" i="12"/>
  <c r="AT32" i="12"/>
  <c r="AM32" i="12"/>
  <c r="AF32" i="12"/>
  <c r="Y32" i="12"/>
  <c r="R32" i="12"/>
  <c r="K32" i="12"/>
  <c r="AR31" i="12"/>
  <c r="AK31" i="12"/>
  <c r="AD31" i="12"/>
  <c r="W31" i="12"/>
  <c r="P31" i="12"/>
  <c r="I31" i="12"/>
  <c r="AP30" i="12"/>
  <c r="AL30" i="12"/>
  <c r="AI30" i="12"/>
  <c r="AB30" i="12"/>
  <c r="U30" i="12"/>
  <c r="N30" i="12"/>
  <c r="G30" i="12"/>
  <c r="AT28" i="12"/>
  <c r="AO28" i="12"/>
  <c r="AM28" i="12"/>
  <c r="AF28" i="12"/>
  <c r="Y28" i="12"/>
  <c r="R28" i="12"/>
  <c r="K28" i="12"/>
  <c r="AR27" i="12"/>
  <c r="AK27" i="12"/>
  <c r="AD27" i="12"/>
  <c r="W27" i="12"/>
  <c r="P27" i="12"/>
  <c r="I27" i="12"/>
  <c r="AP26" i="12"/>
  <c r="AI26" i="12"/>
  <c r="AB26" i="12"/>
  <c r="U26" i="12"/>
  <c r="N26" i="12"/>
  <c r="G26" i="12"/>
  <c r="AJ25" i="12"/>
  <c r="AT24" i="12"/>
  <c r="AM24" i="12"/>
  <c r="AF24" i="12"/>
  <c r="Y24" i="12"/>
  <c r="T24" i="12"/>
  <c r="R24" i="12"/>
  <c r="K24" i="12"/>
  <c r="AR23" i="12"/>
  <c r="AK23" i="12"/>
  <c r="AD23" i="12"/>
  <c r="W23" i="12"/>
  <c r="P23" i="12"/>
  <c r="I23" i="12"/>
  <c r="AP22" i="12"/>
  <c r="AL22" i="12"/>
  <c r="AI22" i="12"/>
  <c r="AB22" i="12"/>
  <c r="U22" i="12"/>
  <c r="N22" i="12"/>
  <c r="G22" i="12"/>
  <c r="AC21" i="12"/>
  <c r="AT20" i="12"/>
  <c r="AM20" i="12"/>
  <c r="AF20" i="12"/>
  <c r="Y20" i="12"/>
  <c r="R20" i="12"/>
  <c r="K20" i="12"/>
  <c r="AR19" i="12"/>
  <c r="AK19" i="12"/>
  <c r="AD19" i="12"/>
  <c r="W19" i="12"/>
  <c r="P19" i="12"/>
  <c r="I19" i="12"/>
  <c r="AP18" i="12"/>
  <c r="AI18" i="12"/>
  <c r="AB18" i="12"/>
  <c r="AA18" i="12"/>
  <c r="U18" i="12"/>
  <c r="N18" i="12"/>
  <c r="G18" i="12"/>
  <c r="AQ17" i="12"/>
  <c r="AT16" i="12"/>
  <c r="AM16" i="12"/>
  <c r="AF16" i="12"/>
  <c r="AA16" i="12"/>
  <c r="Y16" i="12"/>
  <c r="R16" i="12"/>
  <c r="K16" i="12"/>
  <c r="AR15" i="12"/>
  <c r="AK15" i="12"/>
  <c r="AD15" i="12"/>
  <c r="W15" i="12"/>
  <c r="P15" i="12"/>
  <c r="I15" i="12"/>
  <c r="AS14" i="12"/>
  <c r="AP14" i="12"/>
  <c r="AI14" i="12"/>
  <c r="AB14" i="12"/>
  <c r="U14" i="12"/>
  <c r="N14" i="12"/>
  <c r="G14" i="12"/>
  <c r="O13" i="12"/>
  <c r="AT12" i="12"/>
  <c r="AM12" i="12"/>
  <c r="AF12" i="12"/>
  <c r="Y12" i="12"/>
  <c r="R12" i="12"/>
  <c r="K12" i="12"/>
  <c r="AR11" i="12"/>
  <c r="AK11" i="12"/>
  <c r="AE11" i="12"/>
  <c r="AD11" i="12"/>
  <c r="AC11" i="12"/>
  <c r="W11" i="12"/>
  <c r="P11" i="12"/>
  <c r="I11" i="12"/>
  <c r="AS10" i="12"/>
  <c r="AP10" i="12"/>
  <c r="AL10" i="12"/>
  <c r="AJ10" i="12"/>
  <c r="AI10" i="12"/>
  <c r="AB10" i="12"/>
  <c r="U10" i="12"/>
  <c r="N10" i="12"/>
  <c r="G10" i="12"/>
  <c r="V31" i="21" l="1"/>
  <c r="F104" i="18"/>
  <c r="AG111" i="24"/>
  <c r="AM111" i="24" s="1"/>
  <c r="F32" i="18"/>
  <c r="F68" i="18"/>
  <c r="F64" i="18"/>
  <c r="F80" i="18"/>
  <c r="I108" i="27"/>
  <c r="F48" i="18"/>
  <c r="F44" i="18"/>
  <c r="F100" i="18"/>
  <c r="F52" i="18"/>
  <c r="F96" i="18"/>
  <c r="F40" i="18"/>
  <c r="F108" i="18"/>
  <c r="F56" i="18"/>
  <c r="F76" i="18"/>
  <c r="F112" i="18"/>
  <c r="F116" i="18"/>
  <c r="F20" i="18"/>
  <c r="F88" i="18"/>
  <c r="F16" i="18"/>
  <c r="F28" i="18"/>
  <c r="F60" i="18"/>
  <c r="F36" i="18"/>
  <c r="F72" i="18"/>
  <c r="F92" i="18"/>
  <c r="AW99" i="24"/>
  <c r="BC99" i="24" s="1"/>
  <c r="AE52" i="28"/>
  <c r="AW97" i="24"/>
  <c r="BC97" i="24" s="1"/>
  <c r="AK110" i="24"/>
  <c r="AQ110" i="24" s="1"/>
  <c r="X13" i="24"/>
  <c r="AD13" i="24" s="1"/>
  <c r="T14" i="24"/>
  <c r="Z14" i="24" s="1"/>
  <c r="AG90" i="24"/>
  <c r="AM90" i="24" s="1"/>
  <c r="AX97" i="24"/>
  <c r="BD97" i="24" s="1"/>
  <c r="AG104" i="24"/>
  <c r="AM104" i="24" s="1"/>
  <c r="AK97" i="24"/>
  <c r="AQ97" i="24" s="1"/>
  <c r="AW105" i="24"/>
  <c r="BC105" i="24" s="1"/>
  <c r="AK54" i="24"/>
  <c r="AQ54" i="24" s="1"/>
  <c r="AW87" i="24"/>
  <c r="BC87" i="24" s="1"/>
  <c r="AW109" i="24"/>
  <c r="BC109" i="24" s="1"/>
  <c r="K47" i="21"/>
  <c r="K51" i="21"/>
  <c r="K55" i="21"/>
  <c r="K59" i="21"/>
  <c r="K63" i="21"/>
  <c r="K67" i="21"/>
  <c r="K71" i="21"/>
  <c r="K75" i="21"/>
  <c r="K79" i="21"/>
  <c r="K15" i="21"/>
  <c r="K23" i="21"/>
  <c r="K27" i="21"/>
  <c r="K31" i="21"/>
  <c r="K35" i="21"/>
  <c r="K39" i="21"/>
  <c r="K43" i="21"/>
  <c r="K83" i="21"/>
  <c r="K87" i="21"/>
  <c r="K91" i="21"/>
  <c r="K95" i="21"/>
  <c r="K99" i="21"/>
  <c r="K103" i="21"/>
  <c r="K107" i="21"/>
  <c r="AG40" i="24"/>
  <c r="AM40" i="24" s="1"/>
  <c r="AD48" i="28"/>
  <c r="X17" i="24"/>
  <c r="AD17" i="24" s="1"/>
  <c r="T18" i="24"/>
  <c r="Z18" i="24" s="1"/>
  <c r="X21" i="24"/>
  <c r="AD21" i="24" s="1"/>
  <c r="T22" i="24"/>
  <c r="Z22" i="24" s="1"/>
  <c r="X25" i="24"/>
  <c r="AD25" i="24" s="1"/>
  <c r="T26" i="24"/>
  <c r="Z26" i="24" s="1"/>
  <c r="X29" i="24"/>
  <c r="AD29" i="24" s="1"/>
  <c r="T30" i="24"/>
  <c r="Z30" i="24" s="1"/>
  <c r="X33" i="24"/>
  <c r="AD33" i="24" s="1"/>
  <c r="T34" i="24"/>
  <c r="Z34" i="24" s="1"/>
  <c r="X37" i="24"/>
  <c r="AD37" i="24" s="1"/>
  <c r="T38" i="24"/>
  <c r="Z38" i="24" s="1"/>
  <c r="X41" i="24"/>
  <c r="AD41" i="24" s="1"/>
  <c r="T42" i="24"/>
  <c r="Z42" i="24" s="1"/>
  <c r="X89" i="24"/>
  <c r="AD89" i="24" s="1"/>
  <c r="T90" i="24"/>
  <c r="Z90" i="24" s="1"/>
  <c r="X93" i="24"/>
  <c r="AD93" i="24" s="1"/>
  <c r="T94" i="24"/>
  <c r="Z94" i="24" s="1"/>
  <c r="X97" i="24"/>
  <c r="AD97" i="24" s="1"/>
  <c r="T98" i="24"/>
  <c r="Z98" i="24" s="1"/>
  <c r="X101" i="24"/>
  <c r="AD101" i="24" s="1"/>
  <c r="T102" i="24"/>
  <c r="Z102" i="24" s="1"/>
  <c r="X109" i="24"/>
  <c r="AD109" i="24" s="1"/>
  <c r="AI108" i="24"/>
  <c r="AO108" i="24" s="1"/>
  <c r="AI112" i="24"/>
  <c r="AO112" i="24" s="1"/>
  <c r="G110" i="24"/>
  <c r="M110" i="24" s="1"/>
  <c r="AI62" i="24"/>
  <c r="AO62" i="24" s="1"/>
  <c r="K19" i="21"/>
  <c r="AV56" i="24"/>
  <c r="BB56" i="24" s="1"/>
  <c r="K111" i="21"/>
  <c r="AE56" i="28"/>
  <c r="AE100" i="28"/>
  <c r="L27" i="21"/>
  <c r="L35" i="21"/>
  <c r="L67" i="21"/>
  <c r="L71" i="21"/>
  <c r="L79" i="21"/>
  <c r="L87" i="21"/>
  <c r="L91" i="21"/>
  <c r="AH99" i="24"/>
  <c r="AN99" i="24" s="1"/>
  <c r="L111" i="21"/>
  <c r="AD112" i="28"/>
  <c r="L107" i="21"/>
  <c r="AE108" i="28"/>
  <c r="L31" i="21"/>
  <c r="AD16" i="28"/>
  <c r="AD20" i="28"/>
  <c r="AD24" i="28"/>
  <c r="AD28" i="28"/>
  <c r="AD32" i="28"/>
  <c r="AD36" i="28"/>
  <c r="AD40" i="28"/>
  <c r="AD44" i="28"/>
  <c r="AD56" i="28"/>
  <c r="AD60" i="28"/>
  <c r="AD64" i="28"/>
  <c r="AD84" i="28"/>
  <c r="AD88" i="28"/>
  <c r="AD92" i="28"/>
  <c r="AD100" i="28"/>
  <c r="AD104" i="28"/>
  <c r="AT112" i="28"/>
  <c r="AT52" i="28"/>
  <c r="M10" i="16"/>
  <c r="AO10" i="16"/>
  <c r="AU72" i="28"/>
  <c r="AU76" i="28"/>
  <c r="AU80" i="28"/>
  <c r="AC107" i="21"/>
  <c r="AC67" i="21"/>
  <c r="AE20" i="28"/>
  <c r="AE24" i="28"/>
  <c r="AT48" i="28"/>
  <c r="V12" i="28"/>
  <c r="V16" i="28"/>
  <c r="V20" i="28"/>
  <c r="V24" i="28"/>
  <c r="V28" i="28"/>
  <c r="V32" i="28"/>
  <c r="V36" i="28"/>
  <c r="V40" i="28"/>
  <c r="V44" i="28"/>
  <c r="V48" i="28"/>
  <c r="V52" i="28"/>
  <c r="V56" i="28"/>
  <c r="V60" i="28"/>
  <c r="V64" i="28"/>
  <c r="V68" i="28"/>
  <c r="V72" i="28"/>
  <c r="V76" i="28"/>
  <c r="V80" i="28"/>
  <c r="V84" i="28"/>
  <c r="V88" i="28"/>
  <c r="V92" i="28"/>
  <c r="V96" i="28"/>
  <c r="V100" i="28"/>
  <c r="AE28" i="28"/>
  <c r="AE84" i="28"/>
  <c r="F10" i="13"/>
  <c r="AH10" i="13"/>
  <c r="T10" i="15"/>
  <c r="T10" i="14"/>
  <c r="T10" i="13"/>
  <c r="F10" i="15"/>
  <c r="AH10" i="15"/>
  <c r="E19" i="21"/>
  <c r="E23" i="21"/>
  <c r="E27" i="21"/>
  <c r="E31" i="21"/>
  <c r="E35" i="21"/>
  <c r="E39" i="21"/>
  <c r="E43" i="21"/>
  <c r="E47" i="21"/>
  <c r="E51" i="21"/>
  <c r="E55" i="21"/>
  <c r="E59" i="21"/>
  <c r="E63" i="21"/>
  <c r="E67" i="21"/>
  <c r="E71" i="21"/>
  <c r="E75" i="21"/>
  <c r="E79" i="21"/>
  <c r="E83" i="21"/>
  <c r="E87" i="21"/>
  <c r="E91" i="21"/>
  <c r="E95" i="21"/>
  <c r="E99" i="21"/>
  <c r="E103" i="21"/>
  <c r="E107" i="21"/>
  <c r="E111" i="21"/>
  <c r="AD12" i="28"/>
  <c r="F10" i="14"/>
  <c r="AH10" i="14"/>
  <c r="E15" i="21"/>
  <c r="F20" i="28"/>
  <c r="F24" i="28"/>
  <c r="F28" i="28"/>
  <c r="F32" i="28"/>
  <c r="F36" i="28"/>
  <c r="F40" i="28"/>
  <c r="F44" i="28"/>
  <c r="F48" i="28"/>
  <c r="F52" i="28"/>
  <c r="F56" i="28"/>
  <c r="F60" i="28"/>
  <c r="F64" i="28"/>
  <c r="F68" i="28"/>
  <c r="F72" i="28"/>
  <c r="F76" i="28"/>
  <c r="F80" i="28"/>
  <c r="F84" i="28"/>
  <c r="F88" i="28"/>
  <c r="F92" i="28"/>
  <c r="F96" i="28"/>
  <c r="F100" i="28"/>
  <c r="F104" i="28"/>
  <c r="F108" i="28"/>
  <c r="F112" i="28"/>
  <c r="F12" i="28"/>
  <c r="F16" i="28"/>
  <c r="N12" i="27"/>
  <c r="F12" i="27"/>
  <c r="V12" i="27"/>
  <c r="N12" i="28"/>
  <c r="F16" i="27"/>
  <c r="V16" i="27"/>
  <c r="N16" i="28"/>
  <c r="N16" i="27"/>
  <c r="N20" i="27"/>
  <c r="V20" i="27"/>
  <c r="F20" i="27"/>
  <c r="N20" i="28"/>
  <c r="N24" i="27"/>
  <c r="F24" i="27"/>
  <c r="N24" i="28"/>
  <c r="V24" i="27"/>
  <c r="F28" i="27"/>
  <c r="V28" i="27"/>
  <c r="N28" i="27"/>
  <c r="N28" i="28"/>
  <c r="V32" i="27"/>
  <c r="N32" i="28"/>
  <c r="N32" i="27"/>
  <c r="F32" i="27"/>
  <c r="N36" i="27"/>
  <c r="V36" i="27"/>
  <c r="N36" i="28"/>
  <c r="F36" i="27"/>
  <c r="F40" i="27"/>
  <c r="V40" i="27"/>
  <c r="N40" i="27"/>
  <c r="N40" i="28"/>
  <c r="N44" i="27"/>
  <c r="F44" i="27"/>
  <c r="N44" i="28"/>
  <c r="V44" i="27"/>
  <c r="F48" i="27"/>
  <c r="V48" i="27"/>
  <c r="N48" i="28"/>
  <c r="N48" i="27"/>
  <c r="V52" i="27"/>
  <c r="N52" i="27"/>
  <c r="F52" i="27"/>
  <c r="N52" i="28"/>
  <c r="N56" i="27"/>
  <c r="F56" i="27"/>
  <c r="V56" i="27"/>
  <c r="N56" i="28"/>
  <c r="F60" i="27"/>
  <c r="N60" i="27"/>
  <c r="V60" i="27"/>
  <c r="N60" i="28"/>
  <c r="V64" i="27"/>
  <c r="N64" i="27"/>
  <c r="F64" i="27"/>
  <c r="N64" i="28"/>
  <c r="N68" i="27"/>
  <c r="V68" i="27"/>
  <c r="F68" i="27"/>
  <c r="N68" i="28"/>
  <c r="F72" i="27"/>
  <c r="V72" i="27"/>
  <c r="N72" i="27"/>
  <c r="N72" i="28"/>
  <c r="N76" i="27"/>
  <c r="F76" i="27"/>
  <c r="V76" i="27"/>
  <c r="N76" i="28"/>
  <c r="F80" i="27"/>
  <c r="V80" i="27"/>
  <c r="N80" i="27"/>
  <c r="N80" i="28"/>
  <c r="V84" i="27"/>
  <c r="N84" i="27"/>
  <c r="N84" i="28"/>
  <c r="F84" i="27"/>
  <c r="N88" i="27"/>
  <c r="F88" i="27"/>
  <c r="V88" i="27"/>
  <c r="N88" i="28"/>
  <c r="F92" i="27"/>
  <c r="N92" i="28"/>
  <c r="V92" i="27"/>
  <c r="N92" i="27"/>
  <c r="F96" i="27"/>
  <c r="N96" i="27"/>
  <c r="V96" i="27"/>
  <c r="N96" i="28"/>
  <c r="V100" i="27"/>
  <c r="N100" i="27"/>
  <c r="N100" i="28"/>
  <c r="F100" i="27"/>
  <c r="N104" i="27"/>
  <c r="F104" i="27"/>
  <c r="V104" i="27"/>
  <c r="N104" i="28"/>
  <c r="F108" i="27"/>
  <c r="V108" i="27"/>
  <c r="N108" i="27"/>
  <c r="N108" i="28"/>
  <c r="V112" i="27"/>
  <c r="N112" i="27"/>
  <c r="F112" i="27"/>
  <c r="N112" i="28"/>
  <c r="AD12" i="27"/>
  <c r="AL12" i="27"/>
  <c r="AL12" i="28"/>
  <c r="AT12" i="27"/>
  <c r="AD16" i="27"/>
  <c r="AL16" i="28"/>
  <c r="AT16" i="27"/>
  <c r="AL16" i="27"/>
  <c r="AT20" i="27"/>
  <c r="AL20" i="27"/>
  <c r="AL20" i="28"/>
  <c r="AD20" i="27"/>
  <c r="AL24" i="27"/>
  <c r="AT24" i="27"/>
  <c r="AL24" i="28"/>
  <c r="AD24" i="27"/>
  <c r="AD28" i="27"/>
  <c r="AT28" i="27"/>
  <c r="AL28" i="27"/>
  <c r="AL28" i="28"/>
  <c r="AL32" i="27"/>
  <c r="AD32" i="27"/>
  <c r="AL32" i="28"/>
  <c r="AT32" i="27"/>
  <c r="AD36" i="27"/>
  <c r="AT36" i="27"/>
  <c r="AL36" i="27"/>
  <c r="AL36" i="28"/>
  <c r="AT40" i="27"/>
  <c r="AL40" i="27"/>
  <c r="AD40" i="27"/>
  <c r="AL40" i="28"/>
  <c r="AL44" i="27"/>
  <c r="AD44" i="27"/>
  <c r="AT44" i="27"/>
  <c r="AL44" i="28"/>
  <c r="AD48" i="27"/>
  <c r="AT48" i="27"/>
  <c r="AL48" i="27"/>
  <c r="AL48" i="28"/>
  <c r="AT52" i="27"/>
  <c r="AL52" i="27"/>
  <c r="AD52" i="27"/>
  <c r="AL52" i="28"/>
  <c r="AL56" i="27"/>
  <c r="AT56" i="27"/>
  <c r="AD56" i="27"/>
  <c r="AL56" i="28"/>
  <c r="AD60" i="27"/>
  <c r="AT60" i="27"/>
  <c r="AL60" i="27"/>
  <c r="AL60" i="28"/>
  <c r="AL64" i="27"/>
  <c r="AD64" i="27"/>
  <c r="AT64" i="27"/>
  <c r="AL64" i="28"/>
  <c r="AD68" i="27"/>
  <c r="AT68" i="27"/>
  <c r="AL68" i="27"/>
  <c r="AL68" i="28"/>
  <c r="AT72" i="27"/>
  <c r="AL72" i="27"/>
  <c r="AD72" i="27"/>
  <c r="AL72" i="28"/>
  <c r="AL76" i="27"/>
  <c r="AD76" i="27"/>
  <c r="AL76" i="28"/>
  <c r="AT76" i="27"/>
  <c r="AD80" i="27"/>
  <c r="AT80" i="27"/>
  <c r="AL80" i="27"/>
  <c r="AL80" i="28"/>
  <c r="AT84" i="27"/>
  <c r="AL84" i="27"/>
  <c r="AD84" i="27"/>
  <c r="AL84" i="28"/>
  <c r="AL88" i="27"/>
  <c r="AT88" i="27"/>
  <c r="AD88" i="27"/>
  <c r="AL88" i="28"/>
  <c r="AL92" i="27"/>
  <c r="AD92" i="27"/>
  <c r="AT92" i="27"/>
  <c r="AL92" i="28"/>
  <c r="AD96" i="27"/>
  <c r="AT96" i="27"/>
  <c r="AL96" i="27"/>
  <c r="AL96" i="28"/>
  <c r="AD100" i="27"/>
  <c r="AT100" i="27"/>
  <c r="AL100" i="27"/>
  <c r="AL100" i="28"/>
  <c r="AT104" i="27"/>
  <c r="AL104" i="27"/>
  <c r="AD104" i="27"/>
  <c r="AL104" i="28"/>
  <c r="AL108" i="27"/>
  <c r="AT108" i="27"/>
  <c r="AD108" i="27"/>
  <c r="AL108" i="28"/>
  <c r="AD112" i="27"/>
  <c r="AT112" i="27"/>
  <c r="AL112" i="27"/>
  <c r="AL112" i="28"/>
  <c r="AB11" i="21"/>
  <c r="AB15" i="21"/>
  <c r="AB27" i="21"/>
  <c r="AB39" i="21"/>
  <c r="AB43" i="21"/>
  <c r="AB47" i="21"/>
  <c r="AB51" i="21"/>
  <c r="AB55" i="21"/>
  <c r="AB59" i="21"/>
  <c r="AB71" i="21"/>
  <c r="AB79" i="21"/>
  <c r="AB87" i="21"/>
  <c r="AB99" i="21"/>
  <c r="L39" i="21"/>
  <c r="AU40" i="27"/>
  <c r="AM40" i="27"/>
  <c r="AE40" i="27"/>
  <c r="AM40" i="28"/>
  <c r="AG44" i="27"/>
  <c r="AW44" i="27"/>
  <c r="AO44" i="27"/>
  <c r="V43" i="21"/>
  <c r="AO44" i="28"/>
  <c r="AG44" i="28"/>
  <c r="AW44" i="28"/>
  <c r="V83" i="21"/>
  <c r="AO84" i="27"/>
  <c r="AG84" i="27"/>
  <c r="AW84" i="27"/>
  <c r="AW84" i="28"/>
  <c r="AG84" i="28"/>
  <c r="AO84" i="28"/>
  <c r="Y11" i="21"/>
  <c r="Y15" i="21"/>
  <c r="Y19" i="21"/>
  <c r="Y23" i="21"/>
  <c r="Y27" i="21"/>
  <c r="Y31" i="21"/>
  <c r="Y35" i="21"/>
  <c r="Y39" i="21"/>
  <c r="Y43" i="21"/>
  <c r="Y47" i="21"/>
  <c r="Y51" i="21"/>
  <c r="Y55" i="21"/>
  <c r="Y59" i="21"/>
  <c r="Y63" i="21"/>
  <c r="Y67" i="21"/>
  <c r="Y71" i="21"/>
  <c r="Y75" i="21"/>
  <c r="Y79" i="21"/>
  <c r="Y83" i="21"/>
  <c r="Y87" i="21"/>
  <c r="Y91" i="21"/>
  <c r="Y95" i="21"/>
  <c r="Y99" i="21"/>
  <c r="Y103" i="21"/>
  <c r="Y107" i="21"/>
  <c r="Y111" i="21"/>
  <c r="Z11" i="21"/>
  <c r="Z15" i="21"/>
  <c r="Z19" i="21"/>
  <c r="Z23" i="21"/>
  <c r="Z27" i="21"/>
  <c r="Z31" i="21"/>
  <c r="Z35" i="21"/>
  <c r="Z39" i="21"/>
  <c r="Z43" i="21"/>
  <c r="Z47" i="21"/>
  <c r="AD52" i="28"/>
  <c r="Z51" i="21"/>
  <c r="Z55" i="21"/>
  <c r="Z59" i="21"/>
  <c r="Z63" i="21"/>
  <c r="AD68" i="28"/>
  <c r="Z67" i="21"/>
  <c r="AD72" i="28"/>
  <c r="Z71" i="21"/>
  <c r="AD76" i="28"/>
  <c r="Z75" i="21"/>
  <c r="AD80" i="28"/>
  <c r="Z79" i="21"/>
  <c r="Z83" i="21"/>
  <c r="Z87" i="21"/>
  <c r="AD96" i="28"/>
  <c r="Z95" i="21"/>
  <c r="Z99" i="21"/>
  <c r="Z103" i="21"/>
  <c r="AD108" i="28"/>
  <c r="Z107" i="21"/>
  <c r="Z111" i="21"/>
  <c r="AE36" i="27"/>
  <c r="AM36" i="28"/>
  <c r="AU36" i="27"/>
  <c r="AM36" i="27"/>
  <c r="AM76" i="27"/>
  <c r="AU76" i="27"/>
  <c r="AE76" i="27"/>
  <c r="AM76" i="28"/>
  <c r="AE88" i="27"/>
  <c r="AU88" i="27"/>
  <c r="AM88" i="27"/>
  <c r="AM88" i="28"/>
  <c r="V104" i="28"/>
  <c r="AB103" i="21"/>
  <c r="V108" i="28"/>
  <c r="AB107" i="21"/>
  <c r="AE36" i="28"/>
  <c r="AE40" i="28"/>
  <c r="L43" i="21"/>
  <c r="AM44" i="27"/>
  <c r="AU44" i="27"/>
  <c r="AE44" i="27"/>
  <c r="AM44" i="28"/>
  <c r="AU68" i="28"/>
  <c r="AU72" i="27"/>
  <c r="AE72" i="27"/>
  <c r="AM72" i="28"/>
  <c r="AM72" i="27"/>
  <c r="L75" i="21"/>
  <c r="AE76" i="28"/>
  <c r="AE80" i="27"/>
  <c r="AU80" i="27"/>
  <c r="AM80" i="27"/>
  <c r="AM80" i="28"/>
  <c r="L83" i="21"/>
  <c r="AU84" i="28"/>
  <c r="AE88" i="28"/>
  <c r="V111" i="21"/>
  <c r="AW112" i="27"/>
  <c r="AO112" i="27"/>
  <c r="AG112" i="27"/>
  <c r="AO112" i="28"/>
  <c r="AG112" i="28"/>
  <c r="AW112" i="28"/>
  <c r="V79" i="21"/>
  <c r="AW80" i="27"/>
  <c r="AO80" i="27"/>
  <c r="AG80" i="27"/>
  <c r="AO80" i="28"/>
  <c r="AW80" i="28"/>
  <c r="AX80" i="28" s="1"/>
  <c r="AG80" i="28"/>
  <c r="AB23" i="21"/>
  <c r="AB31" i="21"/>
  <c r="AB35" i="21"/>
  <c r="AB63" i="21"/>
  <c r="AB67" i="21"/>
  <c r="AB75" i="21"/>
  <c r="AB83" i="21"/>
  <c r="AB91" i="21"/>
  <c r="AB95" i="21"/>
  <c r="AE32" i="28"/>
  <c r="AC47" i="21"/>
  <c r="AE56" i="27"/>
  <c r="AU56" i="27"/>
  <c r="AM56" i="28"/>
  <c r="AM56" i="27"/>
  <c r="AG68" i="27"/>
  <c r="AW68" i="27"/>
  <c r="AO68" i="27"/>
  <c r="V67" i="21"/>
  <c r="AG68" i="28"/>
  <c r="AO68" i="28"/>
  <c r="AW68" i="28"/>
  <c r="AM104" i="27"/>
  <c r="AE104" i="27"/>
  <c r="AU104" i="27"/>
  <c r="AM104" i="28"/>
  <c r="U11" i="21"/>
  <c r="Y12" i="27"/>
  <c r="Q12" i="27"/>
  <c r="Q12" i="28"/>
  <c r="I12" i="27"/>
  <c r="Y12" i="28"/>
  <c r="I12" i="28"/>
  <c r="U15" i="21"/>
  <c r="I16" i="27"/>
  <c r="Y16" i="27"/>
  <c r="Q16" i="27"/>
  <c r="Q16" i="28"/>
  <c r="I16" i="28"/>
  <c r="Y16" i="28"/>
  <c r="U19" i="21"/>
  <c r="Q20" i="27"/>
  <c r="I20" i="27"/>
  <c r="Y20" i="28"/>
  <c r="I20" i="28"/>
  <c r="Q20" i="28"/>
  <c r="Y20" i="27"/>
  <c r="I24" i="27"/>
  <c r="Y24" i="27"/>
  <c r="Q24" i="27"/>
  <c r="U23" i="21"/>
  <c r="Q24" i="28"/>
  <c r="Y24" i="28"/>
  <c r="I24" i="28"/>
  <c r="U27" i="21"/>
  <c r="Y28" i="27"/>
  <c r="Q28" i="27"/>
  <c r="Y28" i="28"/>
  <c r="I28" i="27"/>
  <c r="I28" i="28"/>
  <c r="Q28" i="28"/>
  <c r="U31" i="21"/>
  <c r="Q32" i="27"/>
  <c r="I32" i="27"/>
  <c r="Y32" i="27"/>
  <c r="Q32" i="28"/>
  <c r="I32" i="28"/>
  <c r="Y32" i="28"/>
  <c r="U35" i="21"/>
  <c r="I36" i="27"/>
  <c r="Q36" i="28"/>
  <c r="Y36" i="27"/>
  <c r="Q36" i="27"/>
  <c r="Y36" i="28"/>
  <c r="I36" i="28"/>
  <c r="U39" i="21"/>
  <c r="Y40" i="27"/>
  <c r="I40" i="28"/>
  <c r="Q40" i="27"/>
  <c r="Q40" i="28"/>
  <c r="I40" i="27"/>
  <c r="Y40" i="28"/>
  <c r="Q44" i="27"/>
  <c r="Y44" i="27"/>
  <c r="Q44" i="28"/>
  <c r="U43" i="21"/>
  <c r="I44" i="27"/>
  <c r="Y44" i="28"/>
  <c r="I44" i="28"/>
  <c r="U47" i="21"/>
  <c r="I48" i="27"/>
  <c r="Y48" i="27"/>
  <c r="Q48" i="27"/>
  <c r="I48" i="28"/>
  <c r="Y48" i="28"/>
  <c r="Q48" i="28"/>
  <c r="U51" i="21"/>
  <c r="Q52" i="27"/>
  <c r="I52" i="27"/>
  <c r="Y52" i="28"/>
  <c r="Y52" i="27"/>
  <c r="I52" i="28"/>
  <c r="Q52" i="28"/>
  <c r="I56" i="27"/>
  <c r="Y56" i="27"/>
  <c r="U55" i="21"/>
  <c r="Q56" i="28"/>
  <c r="I56" i="28"/>
  <c r="Q56" i="27"/>
  <c r="Y56" i="28"/>
  <c r="U59" i="21"/>
  <c r="Y60" i="27"/>
  <c r="Q60" i="27"/>
  <c r="I60" i="27"/>
  <c r="I60" i="28"/>
  <c r="Q60" i="28"/>
  <c r="Y60" i="28"/>
  <c r="U63" i="21"/>
  <c r="Q64" i="27"/>
  <c r="I64" i="27"/>
  <c r="I64" i="28"/>
  <c r="Q64" i="28"/>
  <c r="Y64" i="27"/>
  <c r="Y64" i="28"/>
  <c r="I68" i="27"/>
  <c r="U67" i="21"/>
  <c r="Y68" i="27"/>
  <c r="Q68" i="27"/>
  <c r="Q68" i="28"/>
  <c r="I68" i="28"/>
  <c r="Y68" i="28"/>
  <c r="U71" i="21"/>
  <c r="Y72" i="27"/>
  <c r="Q72" i="27"/>
  <c r="I72" i="27"/>
  <c r="Y72" i="28"/>
  <c r="Q72" i="28"/>
  <c r="I72" i="28"/>
  <c r="U75" i="21"/>
  <c r="Q76" i="27"/>
  <c r="Y76" i="27"/>
  <c r="I76" i="27"/>
  <c r="Q76" i="28"/>
  <c r="Y76" i="28"/>
  <c r="I76" i="28"/>
  <c r="I80" i="27"/>
  <c r="Y80" i="27"/>
  <c r="U79" i="21"/>
  <c r="Q80" i="27"/>
  <c r="Q80" i="28"/>
  <c r="I80" i="28"/>
  <c r="Y80" i="28"/>
  <c r="U83" i="21"/>
  <c r="Q84" i="27"/>
  <c r="I84" i="27"/>
  <c r="Y84" i="27"/>
  <c r="Q84" i="28"/>
  <c r="Y84" i="28"/>
  <c r="I84" i="28"/>
  <c r="U87" i="21"/>
  <c r="I88" i="27"/>
  <c r="Y88" i="27"/>
  <c r="Y88" i="28"/>
  <c r="Q88" i="27"/>
  <c r="Q88" i="28"/>
  <c r="I88" i="28"/>
  <c r="U91" i="21"/>
  <c r="Y92" i="27"/>
  <c r="Q92" i="27"/>
  <c r="I92" i="27"/>
  <c r="Q92" i="28"/>
  <c r="Y92" i="28"/>
  <c r="I92" i="28"/>
  <c r="Q96" i="27"/>
  <c r="Y96" i="27"/>
  <c r="I96" i="27"/>
  <c r="U95" i="21"/>
  <c r="Y96" i="28"/>
  <c r="Q96" i="28"/>
  <c r="I96" i="28"/>
  <c r="U99" i="21"/>
  <c r="I100" i="27"/>
  <c r="Q100" i="27"/>
  <c r="Y100" i="27"/>
  <c r="I100" i="28"/>
  <c r="Y100" i="28"/>
  <c r="Q100" i="28"/>
  <c r="V112" i="28"/>
  <c r="AB111" i="21"/>
  <c r="AT12" i="28"/>
  <c r="AC11" i="21"/>
  <c r="AT16" i="28"/>
  <c r="AC15" i="21"/>
  <c r="AE44" i="28"/>
  <c r="L47" i="21"/>
  <c r="V47" i="21"/>
  <c r="AW48" i="27"/>
  <c r="AO48" i="27"/>
  <c r="AW48" i="28"/>
  <c r="AG48" i="28"/>
  <c r="AG48" i="27"/>
  <c r="AO48" i="28"/>
  <c r="AC51" i="21"/>
  <c r="L59" i="21"/>
  <c r="AT64" i="28"/>
  <c r="AC63" i="21"/>
  <c r="AE68" i="27"/>
  <c r="AU68" i="27"/>
  <c r="AM68" i="28"/>
  <c r="AM68" i="27"/>
  <c r="AE72" i="28"/>
  <c r="AM84" i="27"/>
  <c r="AE84" i="27"/>
  <c r="AU84" i="27"/>
  <c r="AM84" i="28"/>
  <c r="AC91" i="21"/>
  <c r="AE100" i="27"/>
  <c r="AM100" i="27"/>
  <c r="AU100" i="27"/>
  <c r="AM100" i="28"/>
  <c r="AM112" i="27"/>
  <c r="AE112" i="27"/>
  <c r="AU112" i="27"/>
  <c r="AM112" i="28"/>
  <c r="V55" i="21"/>
  <c r="AG56" i="27"/>
  <c r="AW56" i="27"/>
  <c r="AO56" i="27"/>
  <c r="AW56" i="28"/>
  <c r="AO56" i="28"/>
  <c r="AP56" i="28" s="1"/>
  <c r="AG56" i="28"/>
  <c r="V59" i="21"/>
  <c r="AW60" i="27"/>
  <c r="AG60" i="27"/>
  <c r="AW60" i="28"/>
  <c r="AO60" i="27"/>
  <c r="AG60" i="28"/>
  <c r="AO60" i="28"/>
  <c r="V75" i="21"/>
  <c r="AG76" i="27"/>
  <c r="AW76" i="27"/>
  <c r="AO76" i="27"/>
  <c r="AP76" i="27" s="1"/>
  <c r="AG76" i="28"/>
  <c r="AH76" i="28" s="1"/>
  <c r="AW76" i="28"/>
  <c r="AO76" i="28"/>
  <c r="AP76" i="28" s="1"/>
  <c r="AO100" i="27"/>
  <c r="V99" i="21"/>
  <c r="AW100" i="27"/>
  <c r="AG100" i="27"/>
  <c r="AH100" i="27" s="1"/>
  <c r="AG100" i="28"/>
  <c r="AO100" i="28"/>
  <c r="AW100" i="28"/>
  <c r="V103" i="21"/>
  <c r="AG104" i="27"/>
  <c r="AW104" i="27"/>
  <c r="AO104" i="27"/>
  <c r="AO104" i="28"/>
  <c r="AW104" i="28"/>
  <c r="AG104" i="28"/>
  <c r="F11" i="21"/>
  <c r="G12" i="27"/>
  <c r="W12" i="27"/>
  <c r="O12" i="27"/>
  <c r="O12" i="28"/>
  <c r="F15" i="21"/>
  <c r="W16" i="27"/>
  <c r="O16" i="28"/>
  <c r="O16" i="27"/>
  <c r="G16" i="27"/>
  <c r="F19" i="21"/>
  <c r="W20" i="27"/>
  <c r="O20" i="27"/>
  <c r="G20" i="27"/>
  <c r="O20" i="28"/>
  <c r="F23" i="21"/>
  <c r="O24" i="27"/>
  <c r="W24" i="27"/>
  <c r="O24" i="28"/>
  <c r="G24" i="27"/>
  <c r="F27" i="21"/>
  <c r="G28" i="27"/>
  <c r="W28" i="27"/>
  <c r="O28" i="27"/>
  <c r="O28" i="28"/>
  <c r="F31" i="21"/>
  <c r="O32" i="27"/>
  <c r="G32" i="27"/>
  <c r="W32" i="27"/>
  <c r="O32" i="28"/>
  <c r="F35" i="21"/>
  <c r="G36" i="27"/>
  <c r="W36" i="27"/>
  <c r="O36" i="27"/>
  <c r="O36" i="28"/>
  <c r="F39" i="21"/>
  <c r="W40" i="27"/>
  <c r="O40" i="27"/>
  <c r="O40" i="28"/>
  <c r="G40" i="27"/>
  <c r="F43" i="21"/>
  <c r="O44" i="27"/>
  <c r="G44" i="27"/>
  <c r="W44" i="27"/>
  <c r="O44" i="28"/>
  <c r="F47" i="21"/>
  <c r="G48" i="27"/>
  <c r="O48" i="27"/>
  <c r="O48" i="28"/>
  <c r="W48" i="27"/>
  <c r="F51" i="21"/>
  <c r="W52" i="27"/>
  <c r="O52" i="27"/>
  <c r="G52" i="27"/>
  <c r="O52" i="28"/>
  <c r="F55" i="21"/>
  <c r="O56" i="27"/>
  <c r="W56" i="27"/>
  <c r="G56" i="27"/>
  <c r="O56" i="28"/>
  <c r="F59" i="21"/>
  <c r="G60" i="27"/>
  <c r="W60" i="27"/>
  <c r="O60" i="27"/>
  <c r="O60" i="28"/>
  <c r="F63" i="21"/>
  <c r="O64" i="27"/>
  <c r="G64" i="27"/>
  <c r="W64" i="27"/>
  <c r="O64" i="28"/>
  <c r="F67" i="21"/>
  <c r="G68" i="27"/>
  <c r="W68" i="27"/>
  <c r="O68" i="27"/>
  <c r="O68" i="28"/>
  <c r="F71" i="21"/>
  <c r="W72" i="27"/>
  <c r="O72" i="27"/>
  <c r="G72" i="27"/>
  <c r="O72" i="28"/>
  <c r="F75" i="21"/>
  <c r="O76" i="27"/>
  <c r="G76" i="27"/>
  <c r="W76" i="27"/>
  <c r="O76" i="28"/>
  <c r="F79" i="21"/>
  <c r="G80" i="27"/>
  <c r="W80" i="27"/>
  <c r="O80" i="27"/>
  <c r="O80" i="28"/>
  <c r="F83" i="21"/>
  <c r="W84" i="27"/>
  <c r="O84" i="27"/>
  <c r="G84" i="27"/>
  <c r="O84" i="28"/>
  <c r="F87" i="21"/>
  <c r="O88" i="27"/>
  <c r="W88" i="27"/>
  <c r="O88" i="28"/>
  <c r="G88" i="27"/>
  <c r="F91" i="21"/>
  <c r="G92" i="27"/>
  <c r="W92" i="27"/>
  <c r="O92" i="27"/>
  <c r="O92" i="28"/>
  <c r="F95" i="21"/>
  <c r="G96" i="27"/>
  <c r="W96" i="27"/>
  <c r="O96" i="27"/>
  <c r="O96" i="28"/>
  <c r="F99" i="21"/>
  <c r="W100" i="27"/>
  <c r="G100" i="27"/>
  <c r="O100" i="27"/>
  <c r="O100" i="28"/>
  <c r="F103" i="21"/>
  <c r="Q104" i="27"/>
  <c r="I104" i="27"/>
  <c r="Y104" i="27"/>
  <c r="U103" i="21"/>
  <c r="Y104" i="28"/>
  <c r="Q104" i="28"/>
  <c r="I104" i="28"/>
  <c r="Y108" i="27"/>
  <c r="U107" i="21"/>
  <c r="Q108" i="27"/>
  <c r="Q108" i="28"/>
  <c r="Y108" i="28"/>
  <c r="I108" i="28"/>
  <c r="AT20" i="28"/>
  <c r="AC19" i="21"/>
  <c r="AT24" i="28"/>
  <c r="AC23" i="21"/>
  <c r="AE48" i="27"/>
  <c r="AU48" i="27"/>
  <c r="AM48" i="27"/>
  <c r="AM48" i="28"/>
  <c r="AE68" i="28"/>
  <c r="V107" i="21"/>
  <c r="AW108" i="27"/>
  <c r="AO108" i="27"/>
  <c r="AG108" i="27"/>
  <c r="AG108" i="28"/>
  <c r="AO108" i="28"/>
  <c r="AW108" i="28"/>
  <c r="G15" i="21"/>
  <c r="G19" i="21"/>
  <c r="G23" i="21"/>
  <c r="G27" i="21"/>
  <c r="G31" i="21"/>
  <c r="G35" i="21"/>
  <c r="G39" i="21"/>
  <c r="G43" i="21"/>
  <c r="G47" i="21"/>
  <c r="G51" i="21"/>
  <c r="G55" i="21"/>
  <c r="G59" i="21"/>
  <c r="G63" i="21"/>
  <c r="G67" i="21"/>
  <c r="G71" i="21"/>
  <c r="G75" i="21"/>
  <c r="G79" i="21"/>
  <c r="G83" i="21"/>
  <c r="G87" i="21"/>
  <c r="G91" i="21"/>
  <c r="G95" i="21"/>
  <c r="G99" i="21"/>
  <c r="G103" i="21"/>
  <c r="G107" i="21"/>
  <c r="G111" i="21"/>
  <c r="M15" i="21"/>
  <c r="M19" i="21"/>
  <c r="M23" i="21"/>
  <c r="M27" i="21"/>
  <c r="M31" i="21"/>
  <c r="M35" i="21"/>
  <c r="M39" i="21"/>
  <c r="M43" i="21"/>
  <c r="M47" i="21"/>
  <c r="M51" i="21"/>
  <c r="M55" i="21"/>
  <c r="M59" i="21"/>
  <c r="M63" i="21"/>
  <c r="M67" i="21"/>
  <c r="M71" i="21"/>
  <c r="M75" i="21"/>
  <c r="M79" i="21"/>
  <c r="M83" i="21"/>
  <c r="M87" i="21"/>
  <c r="M91" i="21"/>
  <c r="M95" i="21"/>
  <c r="M99" i="21"/>
  <c r="M103" i="21"/>
  <c r="M107" i="21"/>
  <c r="M111" i="21"/>
  <c r="V35" i="21"/>
  <c r="AG36" i="27"/>
  <c r="AW36" i="27"/>
  <c r="AO36" i="27"/>
  <c r="AO36" i="28"/>
  <c r="AW36" i="28"/>
  <c r="AG36" i="28"/>
  <c r="V39" i="21"/>
  <c r="AO40" i="27"/>
  <c r="AG40" i="27"/>
  <c r="AW40" i="28"/>
  <c r="AG40" i="28"/>
  <c r="AW40" i="27"/>
  <c r="AO40" i="28"/>
  <c r="V71" i="21"/>
  <c r="AO72" i="27"/>
  <c r="AG72" i="27"/>
  <c r="AO72" i="28"/>
  <c r="AP72" i="28" s="1"/>
  <c r="AW72" i="27"/>
  <c r="AW72" i="28"/>
  <c r="AG72" i="28"/>
  <c r="AB19" i="21"/>
  <c r="G20" i="28"/>
  <c r="G24" i="28"/>
  <c r="G28" i="28"/>
  <c r="G40" i="28"/>
  <c r="G52" i="28"/>
  <c r="G88" i="28"/>
  <c r="G96" i="28"/>
  <c r="V15" i="21"/>
  <c r="AO16" i="27"/>
  <c r="AG16" i="28"/>
  <c r="AW16" i="28"/>
  <c r="AW16" i="27"/>
  <c r="AG16" i="27"/>
  <c r="AO16" i="28"/>
  <c r="AC27" i="21"/>
  <c r="AE48" i="28"/>
  <c r="L55" i="21"/>
  <c r="V63" i="21"/>
  <c r="AO64" i="27"/>
  <c r="AW64" i="27"/>
  <c r="AO64" i="28"/>
  <c r="AG64" i="27"/>
  <c r="AW64" i="28"/>
  <c r="AG64" i="28"/>
  <c r="AW96" i="27"/>
  <c r="V95" i="21"/>
  <c r="AO96" i="27"/>
  <c r="AG96" i="27"/>
  <c r="AO96" i="28"/>
  <c r="AW96" i="28"/>
  <c r="AG96" i="28"/>
  <c r="AE108" i="27"/>
  <c r="AU108" i="27"/>
  <c r="AM108" i="27"/>
  <c r="AM108" i="28"/>
  <c r="W12" i="28"/>
  <c r="W16" i="28"/>
  <c r="W20" i="28"/>
  <c r="W24" i="28"/>
  <c r="W28" i="28"/>
  <c r="W32" i="28"/>
  <c r="W36" i="28"/>
  <c r="W40" i="28"/>
  <c r="W44" i="28"/>
  <c r="W48" i="28"/>
  <c r="W52" i="28"/>
  <c r="W56" i="28"/>
  <c r="W60" i="28"/>
  <c r="W64" i="28"/>
  <c r="W68" i="28"/>
  <c r="W72" i="28"/>
  <c r="W76" i="28"/>
  <c r="W80" i="28"/>
  <c r="W84" i="28"/>
  <c r="W88" i="28"/>
  <c r="W92" i="28"/>
  <c r="W96" i="28"/>
  <c r="W100" i="28"/>
  <c r="W104" i="28"/>
  <c r="W108" i="28"/>
  <c r="W112" i="28"/>
  <c r="AU12" i="28"/>
  <c r="AU16" i="28"/>
  <c r="AU20" i="28"/>
  <c r="AU24" i="28"/>
  <c r="AU28" i="28"/>
  <c r="AU32" i="28"/>
  <c r="AU36" i="28"/>
  <c r="AU40" i="28"/>
  <c r="AU44" i="28"/>
  <c r="AU48" i="28"/>
  <c r="AU52" i="28"/>
  <c r="AU56" i="28"/>
  <c r="AU60" i="28"/>
  <c r="AU64" i="28"/>
  <c r="AU88" i="28"/>
  <c r="AU92" i="28"/>
  <c r="AU96" i="28"/>
  <c r="AX96" i="28" s="1"/>
  <c r="AU100" i="28"/>
  <c r="AU104" i="28"/>
  <c r="AU108" i="28"/>
  <c r="AU112" i="28"/>
  <c r="G80" i="28"/>
  <c r="G100" i="28"/>
  <c r="F107" i="21"/>
  <c r="V11" i="21"/>
  <c r="AG12" i="27"/>
  <c r="AW12" i="27"/>
  <c r="AG12" i="28"/>
  <c r="AW12" i="28"/>
  <c r="AO12" i="27"/>
  <c r="AO12" i="28"/>
  <c r="AT28" i="28"/>
  <c r="AT32" i="28"/>
  <c r="V51" i="21"/>
  <c r="AO52" i="27"/>
  <c r="AG52" i="27"/>
  <c r="AW52" i="27"/>
  <c r="AG52" i="28"/>
  <c r="AO52" i="28"/>
  <c r="AW52" i="28"/>
  <c r="L103" i="21"/>
  <c r="G104" i="28"/>
  <c r="G108" i="28"/>
  <c r="F111" i="21"/>
  <c r="G112" i="27"/>
  <c r="W112" i="27"/>
  <c r="O112" i="27"/>
  <c r="O112" i="28"/>
  <c r="L11" i="21"/>
  <c r="AM12" i="27"/>
  <c r="AU12" i="27"/>
  <c r="AE12" i="27"/>
  <c r="AM12" i="28"/>
  <c r="L15" i="21"/>
  <c r="AE16" i="27"/>
  <c r="AU16" i="27"/>
  <c r="AM16" i="27"/>
  <c r="AM16" i="28"/>
  <c r="V19" i="21"/>
  <c r="AG20" i="27"/>
  <c r="AO20" i="28"/>
  <c r="AW20" i="27"/>
  <c r="AW20" i="28"/>
  <c r="AG20" i="28"/>
  <c r="AO20" i="27"/>
  <c r="V23" i="21"/>
  <c r="AG24" i="27"/>
  <c r="AG24" i="28"/>
  <c r="AW24" i="27"/>
  <c r="AO24" i="28"/>
  <c r="AO24" i="27"/>
  <c r="AW24" i="28"/>
  <c r="AT36" i="28"/>
  <c r="AC35" i="21"/>
  <c r="AT40" i="28"/>
  <c r="AC39" i="21"/>
  <c r="L51" i="21"/>
  <c r="AM52" i="27"/>
  <c r="AE52" i="27"/>
  <c r="AU52" i="27"/>
  <c r="AM52" i="28"/>
  <c r="L63" i="21"/>
  <c r="AM64" i="27"/>
  <c r="AE64" i="27"/>
  <c r="AU64" i="27"/>
  <c r="AM64" i="28"/>
  <c r="AT72" i="28"/>
  <c r="AC71" i="21"/>
  <c r="AT76" i="28"/>
  <c r="AC75" i="21"/>
  <c r="AT80" i="28"/>
  <c r="AT88" i="28"/>
  <c r="AC87" i="21"/>
  <c r="AU92" i="27"/>
  <c r="AM92" i="27"/>
  <c r="AE92" i="27"/>
  <c r="AM92" i="28"/>
  <c r="L95" i="21"/>
  <c r="AM96" i="27"/>
  <c r="AU96" i="27"/>
  <c r="AE96" i="27"/>
  <c r="AM96" i="28"/>
  <c r="AC111" i="21"/>
  <c r="AU28" i="27"/>
  <c r="AM28" i="27"/>
  <c r="AE28" i="27"/>
  <c r="AM28" i="28"/>
  <c r="AM32" i="27"/>
  <c r="AE32" i="27"/>
  <c r="AU32" i="27"/>
  <c r="AM32" i="28"/>
  <c r="V87" i="21"/>
  <c r="AG88" i="27"/>
  <c r="AW88" i="27"/>
  <c r="AO88" i="27"/>
  <c r="AO88" i="28"/>
  <c r="AW88" i="28"/>
  <c r="AG88" i="28"/>
  <c r="G12" i="28"/>
  <c r="G16" i="28"/>
  <c r="G32" i="28"/>
  <c r="G36" i="28"/>
  <c r="G44" i="28"/>
  <c r="G48" i="28"/>
  <c r="G56" i="28"/>
  <c r="G60" i="28"/>
  <c r="G64" i="28"/>
  <c r="G68" i="28"/>
  <c r="G72" i="28"/>
  <c r="G76" i="28"/>
  <c r="G84" i="28"/>
  <c r="G92" i="28"/>
  <c r="W104" i="27"/>
  <c r="O104" i="27"/>
  <c r="G104" i="27"/>
  <c r="O104" i="28"/>
  <c r="O108" i="27"/>
  <c r="W108" i="27"/>
  <c r="G108" i="27"/>
  <c r="O108" i="28"/>
  <c r="U111" i="21"/>
  <c r="Q112" i="27"/>
  <c r="Y112" i="27"/>
  <c r="I112" i="27"/>
  <c r="I112" i="28"/>
  <c r="Y112" i="28"/>
  <c r="Q112" i="28"/>
  <c r="AC31" i="21"/>
  <c r="V91" i="21"/>
  <c r="AG92" i="27"/>
  <c r="AO92" i="27"/>
  <c r="AP92" i="27" s="1"/>
  <c r="AW92" i="27"/>
  <c r="AG92" i="28"/>
  <c r="AO92" i="28"/>
  <c r="AW92" i="28"/>
  <c r="G112" i="28"/>
  <c r="AE12" i="28"/>
  <c r="AE16" i="28"/>
  <c r="L19" i="21"/>
  <c r="AM20" i="27"/>
  <c r="AE20" i="27"/>
  <c r="AU20" i="27"/>
  <c r="AM20" i="28"/>
  <c r="L23" i="21"/>
  <c r="AE24" i="27"/>
  <c r="AU24" i="27"/>
  <c r="AM24" i="28"/>
  <c r="AM24" i="27"/>
  <c r="V27" i="21"/>
  <c r="AW28" i="27"/>
  <c r="AW28" i="28"/>
  <c r="AO28" i="27"/>
  <c r="AG28" i="27"/>
  <c r="AO28" i="28"/>
  <c r="AG28" i="28"/>
  <c r="AO32" i="27"/>
  <c r="AW32" i="27"/>
  <c r="AW32" i="28"/>
  <c r="AG32" i="28"/>
  <c r="AO32" i="28"/>
  <c r="AG32" i="27"/>
  <c r="AT44" i="28"/>
  <c r="AC43" i="21"/>
  <c r="AU60" i="27"/>
  <c r="AM60" i="27"/>
  <c r="AM60" i="28"/>
  <c r="AE60" i="27"/>
  <c r="AE64" i="28"/>
  <c r="AT68" i="28"/>
  <c r="AT84" i="28"/>
  <c r="AC83" i="21"/>
  <c r="Z91" i="21"/>
  <c r="L99" i="21"/>
  <c r="AT56" i="28"/>
  <c r="AC55" i="21"/>
  <c r="AT60" i="28"/>
  <c r="AE60" i="28"/>
  <c r="AC59" i="21"/>
  <c r="AE80" i="28"/>
  <c r="AC79" i="21"/>
  <c r="AT92" i="28"/>
  <c r="AE92" i="28"/>
  <c r="AT96" i="28"/>
  <c r="AE96" i="28"/>
  <c r="AC95" i="21"/>
  <c r="AT100" i="28"/>
  <c r="AC99" i="21"/>
  <c r="AT104" i="28"/>
  <c r="AE104" i="28"/>
  <c r="AC103" i="21"/>
  <c r="AT108" i="28"/>
  <c r="AE112" i="28"/>
  <c r="AH98" i="24"/>
  <c r="AN98" i="24" s="1"/>
  <c r="AW112" i="24"/>
  <c r="BC112" i="24" s="1"/>
  <c r="AT90" i="24"/>
  <c r="AZ90" i="24" s="1"/>
  <c r="AH89" i="24"/>
  <c r="AN89" i="24" s="1"/>
  <c r="AW88" i="24"/>
  <c r="BC88" i="24" s="1"/>
  <c r="AH84" i="24"/>
  <c r="AN84" i="24" s="1"/>
  <c r="AW114" i="24"/>
  <c r="BC114" i="24" s="1"/>
  <c r="AW96" i="24"/>
  <c r="BC96" i="24" s="1"/>
  <c r="AW104" i="24"/>
  <c r="BC104" i="24" s="1"/>
  <c r="V103" i="24"/>
  <c r="AB103" i="24" s="1"/>
  <c r="AV33" i="24"/>
  <c r="BB33" i="24" s="1"/>
  <c r="AV49" i="24"/>
  <c r="BB49" i="24" s="1"/>
  <c r="I90" i="24"/>
  <c r="O90" i="24" s="1"/>
  <c r="I94" i="24"/>
  <c r="O94" i="24" s="1"/>
  <c r="AH107" i="24"/>
  <c r="AN107" i="24" s="1"/>
  <c r="AH110" i="24"/>
  <c r="AN110" i="24" s="1"/>
  <c r="AV95" i="24"/>
  <c r="BB95" i="24" s="1"/>
  <c r="G102" i="24"/>
  <c r="M102" i="24" s="1"/>
  <c r="K109" i="24"/>
  <c r="Q109" i="24" s="1"/>
  <c r="AG24" i="24"/>
  <c r="AM24" i="24" s="1"/>
  <c r="AG55" i="24"/>
  <c r="AM55" i="24" s="1"/>
  <c r="AK56" i="24"/>
  <c r="AQ56" i="24" s="1"/>
  <c r="AG57" i="24"/>
  <c r="AM57" i="24" s="1"/>
  <c r="AV58" i="24"/>
  <c r="BB58" i="24" s="1"/>
  <c r="AV85" i="24"/>
  <c r="BB85" i="24" s="1"/>
  <c r="AG86" i="24"/>
  <c r="AM86" i="24" s="1"/>
  <c r="AK93" i="24"/>
  <c r="AQ93" i="24" s="1"/>
  <c r="AK101" i="24"/>
  <c r="AQ101" i="24" s="1"/>
  <c r="AG102" i="24"/>
  <c r="AM102" i="24" s="1"/>
  <c r="AV103" i="24"/>
  <c r="BB103" i="24" s="1"/>
  <c r="AV105" i="24"/>
  <c r="BB105" i="24" s="1"/>
  <c r="AK114" i="24"/>
  <c r="AQ114" i="24" s="1"/>
  <c r="AK112" i="24"/>
  <c r="AQ112" i="24" s="1"/>
  <c r="AX112" i="24"/>
  <c r="BD112" i="24" s="1"/>
  <c r="AT21" i="24"/>
  <c r="AZ21" i="24" s="1"/>
  <c r="AX28" i="24"/>
  <c r="BD28" i="24" s="1"/>
  <c r="AT13" i="24"/>
  <c r="AZ13" i="24" s="1"/>
  <c r="AT37" i="24"/>
  <c r="AZ37" i="24" s="1"/>
  <c r="AX44" i="24"/>
  <c r="BD44" i="24" s="1"/>
  <c r="AT45" i="24"/>
  <c r="AZ45" i="24" s="1"/>
  <c r="AI82" i="24"/>
  <c r="AO82" i="24" s="1"/>
  <c r="AT86" i="24"/>
  <c r="AZ86" i="24" s="1"/>
  <c r="AX93" i="24"/>
  <c r="BD93" i="24" s="1"/>
  <c r="AT95" i="24"/>
  <c r="AZ95" i="24" s="1"/>
  <c r="AH100" i="24"/>
  <c r="AN100" i="24" s="1"/>
  <c r="U20" i="24"/>
  <c r="AA20" i="24" s="1"/>
  <c r="U24" i="24"/>
  <c r="AA24" i="24" s="1"/>
  <c r="U38" i="24"/>
  <c r="AA38" i="24" s="1"/>
  <c r="U88" i="24"/>
  <c r="AA88" i="24" s="1"/>
  <c r="AU67" i="24"/>
  <c r="BA67" i="24" s="1"/>
  <c r="U19" i="24"/>
  <c r="AA19" i="24" s="1"/>
  <c r="U33" i="24"/>
  <c r="AA33" i="24" s="1"/>
  <c r="U85" i="24"/>
  <c r="AA85" i="24" s="1"/>
  <c r="U89" i="24"/>
  <c r="AA89" i="24" s="1"/>
  <c r="H77" i="24"/>
  <c r="N77" i="24" s="1"/>
  <c r="H12" i="24"/>
  <c r="N12" i="24" s="1"/>
  <c r="U97" i="24"/>
  <c r="AA97" i="24" s="1"/>
  <c r="I13" i="24"/>
  <c r="O13" i="24" s="1"/>
  <c r="I30" i="24"/>
  <c r="O30" i="24" s="1"/>
  <c r="I37" i="24"/>
  <c r="O37" i="24" s="1"/>
  <c r="U34" i="24"/>
  <c r="AA34" i="24" s="1"/>
  <c r="U11" i="24"/>
  <c r="AA11" i="24" s="1"/>
  <c r="U40" i="24"/>
  <c r="AA40" i="24" s="1"/>
  <c r="U42" i="24"/>
  <c r="AA42" i="24" s="1"/>
  <c r="U81" i="24"/>
  <c r="AA81" i="24" s="1"/>
  <c r="U93" i="24"/>
  <c r="AA93" i="24" s="1"/>
  <c r="U82" i="24"/>
  <c r="AA82" i="24" s="1"/>
  <c r="AH94" i="24"/>
  <c r="AN94" i="24" s="1"/>
  <c r="U100" i="24"/>
  <c r="AA100" i="24" s="1"/>
  <c r="H20" i="24"/>
  <c r="N20" i="24" s="1"/>
  <c r="H103" i="24"/>
  <c r="N103" i="24" s="1"/>
  <c r="W104" i="24"/>
  <c r="AC104" i="24" s="1"/>
  <c r="W107" i="24"/>
  <c r="AC107" i="24" s="1"/>
  <c r="W109" i="24"/>
  <c r="AC109" i="24" s="1"/>
  <c r="H111" i="24"/>
  <c r="N111" i="24" s="1"/>
  <c r="W112" i="24"/>
  <c r="AC112" i="24" s="1"/>
  <c r="AW11" i="24"/>
  <c r="BC11" i="24" s="1"/>
  <c r="AH12" i="24"/>
  <c r="AN12" i="24" s="1"/>
  <c r="AW13" i="24"/>
  <c r="BC13" i="24" s="1"/>
  <c r="AH14" i="24"/>
  <c r="AN14" i="24" s="1"/>
  <c r="AW15" i="24"/>
  <c r="BC15" i="24" s="1"/>
  <c r="AW20" i="24"/>
  <c r="BC20" i="24" s="1"/>
  <c r="AW23" i="24"/>
  <c r="BC23" i="24" s="1"/>
  <c r="AW26" i="24"/>
  <c r="BC26" i="24" s="1"/>
  <c r="AH30" i="24"/>
  <c r="AN30" i="24" s="1"/>
  <c r="AW31" i="24"/>
  <c r="BC31" i="24" s="1"/>
  <c r="AW34" i="24"/>
  <c r="BC34" i="24" s="1"/>
  <c r="AW37" i="24"/>
  <c r="BC37" i="24" s="1"/>
  <c r="AH38" i="24"/>
  <c r="AN38" i="24" s="1"/>
  <c r="AH50" i="24"/>
  <c r="AN50" i="24" s="1"/>
  <c r="AW53" i="24"/>
  <c r="BC53" i="24" s="1"/>
  <c r="AH54" i="24"/>
  <c r="AN54" i="24" s="1"/>
  <c r="AW59" i="24"/>
  <c r="BC59" i="24" s="1"/>
  <c r="AH60" i="24"/>
  <c r="AN60" i="24" s="1"/>
  <c r="E16" i="18"/>
  <c r="E20" i="18"/>
  <c r="E24" i="18"/>
  <c r="E28" i="18"/>
  <c r="E32" i="18"/>
  <c r="E36" i="18"/>
  <c r="E40" i="18"/>
  <c r="E44" i="18"/>
  <c r="E48" i="18"/>
  <c r="E52" i="18"/>
  <c r="E56" i="18"/>
  <c r="E60" i="18"/>
  <c r="E64" i="18"/>
  <c r="E68" i="18"/>
  <c r="E72" i="18"/>
  <c r="E76" i="18"/>
  <c r="E80" i="18"/>
  <c r="E84" i="18"/>
  <c r="E88" i="18"/>
  <c r="E92" i="18"/>
  <c r="E96" i="18"/>
  <c r="E100" i="18"/>
  <c r="E104" i="18"/>
  <c r="E108" i="18"/>
  <c r="E112" i="18"/>
  <c r="E116" i="18"/>
  <c r="U12" i="24"/>
  <c r="AA12" i="24" s="1"/>
  <c r="J14" i="24"/>
  <c r="P14" i="24" s="1"/>
  <c r="U15" i="24"/>
  <c r="AA15" i="24" s="1"/>
  <c r="U16" i="24"/>
  <c r="AA16" i="24" s="1"/>
  <c r="J18" i="24"/>
  <c r="P18" i="24" s="1"/>
  <c r="J21" i="24"/>
  <c r="P21" i="24" s="1"/>
  <c r="J22" i="24"/>
  <c r="P22" i="24" s="1"/>
  <c r="J17" i="24"/>
  <c r="P17" i="24" s="1"/>
  <c r="U29" i="24"/>
  <c r="AA29" i="24" s="1"/>
  <c r="U36" i="24"/>
  <c r="AA36" i="24" s="1"/>
  <c r="U91" i="24"/>
  <c r="AA91" i="24" s="1"/>
  <c r="J94" i="24"/>
  <c r="P94" i="24" s="1"/>
  <c r="J98" i="24"/>
  <c r="P98" i="24" s="1"/>
  <c r="U101" i="24"/>
  <c r="AA101" i="24" s="1"/>
  <c r="AJ64" i="24"/>
  <c r="AP64" i="24" s="1"/>
  <c r="AU65" i="24"/>
  <c r="BA65" i="24" s="1"/>
  <c r="AU66" i="24"/>
  <c r="BA66" i="24" s="1"/>
  <c r="AU68" i="24"/>
  <c r="BA68" i="24" s="1"/>
  <c r="AU69" i="24"/>
  <c r="BA69" i="24" s="1"/>
  <c r="AU70" i="24"/>
  <c r="BA70" i="24" s="1"/>
  <c r="AU71" i="24"/>
  <c r="BA71" i="24" s="1"/>
  <c r="AU72" i="24"/>
  <c r="BA72" i="24" s="1"/>
  <c r="AU73" i="24"/>
  <c r="BA73" i="24" s="1"/>
  <c r="AU74" i="24"/>
  <c r="BA74" i="24" s="1"/>
  <c r="AU75" i="24"/>
  <c r="BA75" i="24" s="1"/>
  <c r="AU76" i="24"/>
  <c r="BA76" i="24" s="1"/>
  <c r="AU77" i="24"/>
  <c r="BA77" i="24" s="1"/>
  <c r="AU78" i="24"/>
  <c r="BA78" i="24" s="1"/>
  <c r="AU79" i="24"/>
  <c r="BA79" i="24" s="1"/>
  <c r="AU80" i="24"/>
  <c r="BA80" i="24" s="1"/>
  <c r="AU81" i="24"/>
  <c r="BA81" i="24" s="1"/>
  <c r="AG81" i="24"/>
  <c r="AM81" i="24" s="1"/>
  <c r="H19" i="24"/>
  <c r="N19" i="24" s="1"/>
  <c r="W50" i="24"/>
  <c r="AC50" i="24" s="1"/>
  <c r="W61" i="24"/>
  <c r="AC61" i="24" s="1"/>
  <c r="I92" i="24"/>
  <c r="O92" i="24" s="1"/>
  <c r="I108" i="24"/>
  <c r="O108" i="24" s="1"/>
  <c r="AH18" i="24"/>
  <c r="AN18" i="24" s="1"/>
  <c r="H16" i="24"/>
  <c r="N16" i="24" s="1"/>
  <c r="I17" i="24"/>
  <c r="O17" i="24" s="1"/>
  <c r="I21" i="24"/>
  <c r="O21" i="24" s="1"/>
  <c r="I88" i="24"/>
  <c r="O88" i="24" s="1"/>
  <c r="J13" i="24"/>
  <c r="P13" i="24" s="1"/>
  <c r="J93" i="24"/>
  <c r="P93" i="24" s="1"/>
  <c r="J38" i="24"/>
  <c r="P38" i="24" s="1"/>
  <c r="AJ63" i="24"/>
  <c r="AP63" i="24" s="1"/>
  <c r="W70" i="24"/>
  <c r="AC70" i="24" s="1"/>
  <c r="AI47" i="24"/>
  <c r="AO47" i="24" s="1"/>
  <c r="H15" i="24"/>
  <c r="N15" i="24" s="1"/>
  <c r="H29" i="24"/>
  <c r="N29" i="24" s="1"/>
  <c r="W106" i="24"/>
  <c r="AC106" i="24" s="1"/>
  <c r="AW17" i="24"/>
  <c r="BC17" i="24" s="1"/>
  <c r="AI19" i="24"/>
  <c r="AO19" i="24" s="1"/>
  <c r="AW25" i="24"/>
  <c r="BC25" i="24" s="1"/>
  <c r="AW46" i="24"/>
  <c r="BC46" i="24" s="1"/>
  <c r="AW48" i="24"/>
  <c r="BC48" i="24" s="1"/>
  <c r="AI51" i="24"/>
  <c r="AO51" i="24" s="1"/>
  <c r="AW91" i="24"/>
  <c r="BC91" i="24" s="1"/>
  <c r="AW103" i="24"/>
  <c r="BC103" i="24" s="1"/>
  <c r="AW113" i="24"/>
  <c r="BC113" i="24" s="1"/>
  <c r="W71" i="24"/>
  <c r="AC71" i="24" s="1"/>
  <c r="J89" i="24"/>
  <c r="P89" i="24" s="1"/>
  <c r="U95" i="24"/>
  <c r="AA95" i="24" s="1"/>
  <c r="AK31" i="24"/>
  <c r="AQ31" i="24" s="1"/>
  <c r="AI39" i="24"/>
  <c r="AO39" i="24" s="1"/>
  <c r="I20" i="24"/>
  <c r="O20" i="24" s="1"/>
  <c r="W51" i="24"/>
  <c r="AC51" i="24" s="1"/>
  <c r="W65" i="24"/>
  <c r="AC65" i="24" s="1"/>
  <c r="AW22" i="24"/>
  <c r="BC22" i="24" s="1"/>
  <c r="AI27" i="24"/>
  <c r="AO27" i="24" s="1"/>
  <c r="AW28" i="24"/>
  <c r="BC28" i="24" s="1"/>
  <c r="AW36" i="24"/>
  <c r="BC36" i="24" s="1"/>
  <c r="AW39" i="24"/>
  <c r="BC39" i="24" s="1"/>
  <c r="AW42" i="24"/>
  <c r="BC42" i="24" s="1"/>
  <c r="AW45" i="24"/>
  <c r="BC45" i="24" s="1"/>
  <c r="AK47" i="24"/>
  <c r="AQ47" i="24" s="1"/>
  <c r="AW57" i="24"/>
  <c r="BC57" i="24" s="1"/>
  <c r="AW82" i="24"/>
  <c r="BC82" i="24" s="1"/>
  <c r="AI95" i="24"/>
  <c r="AO95" i="24" s="1"/>
  <c r="AW102" i="24"/>
  <c r="BC102" i="24" s="1"/>
  <c r="AW106" i="24"/>
  <c r="BC106" i="24" s="1"/>
  <c r="H11" i="24"/>
  <c r="N11" i="24" s="1"/>
  <c r="I16" i="24"/>
  <c r="O16" i="24" s="1"/>
  <c r="W20" i="24"/>
  <c r="AC20" i="24" s="1"/>
  <c r="H24" i="24"/>
  <c r="N24" i="24" s="1"/>
  <c r="I33" i="24"/>
  <c r="O33" i="24" s="1"/>
  <c r="W45" i="24"/>
  <c r="AC45" i="24" s="1"/>
  <c r="W55" i="24"/>
  <c r="AC55" i="24" s="1"/>
  <c r="W77" i="24"/>
  <c r="AC77" i="24" s="1"/>
  <c r="I34" i="24"/>
  <c r="O34" i="24" s="1"/>
  <c r="AW47" i="24"/>
  <c r="BC47" i="24" s="1"/>
  <c r="AW52" i="24"/>
  <c r="BC52" i="24" s="1"/>
  <c r="AW58" i="24"/>
  <c r="BC58" i="24" s="1"/>
  <c r="AW85" i="24"/>
  <c r="BC85" i="24" s="1"/>
  <c r="AW86" i="24"/>
  <c r="BC86" i="24" s="1"/>
  <c r="I12" i="24"/>
  <c r="O12" i="24" s="1"/>
  <c r="W16" i="24"/>
  <c r="AC16" i="24" s="1"/>
  <c r="W49" i="24"/>
  <c r="AC49" i="24" s="1"/>
  <c r="W67" i="24"/>
  <c r="AC67" i="24" s="1"/>
  <c r="AW41" i="24"/>
  <c r="BC41" i="24" s="1"/>
  <c r="AW44" i="24"/>
  <c r="BC44" i="24" s="1"/>
  <c r="AW49" i="24"/>
  <c r="BC49" i="24" s="1"/>
  <c r="AW50" i="24"/>
  <c r="BC50" i="24" s="1"/>
  <c r="AW51" i="24"/>
  <c r="BC51" i="24" s="1"/>
  <c r="AW55" i="24"/>
  <c r="BC55" i="24" s="1"/>
  <c r="AW56" i="24"/>
  <c r="BC56" i="24" s="1"/>
  <c r="AW61" i="24"/>
  <c r="BC61" i="24" s="1"/>
  <c r="AW83" i="24"/>
  <c r="BC83" i="24" s="1"/>
  <c r="AW92" i="24"/>
  <c r="BC92" i="24" s="1"/>
  <c r="AW94" i="24"/>
  <c r="BC94" i="24" s="1"/>
  <c r="AW95" i="24"/>
  <c r="BC95" i="24" s="1"/>
  <c r="AW101" i="24"/>
  <c r="BC101" i="24" s="1"/>
  <c r="I98" i="24"/>
  <c r="O98" i="24" s="1"/>
  <c r="W110" i="24"/>
  <c r="AC110" i="24" s="1"/>
  <c r="W113" i="24"/>
  <c r="AC113" i="24" s="1"/>
  <c r="AW16" i="24"/>
  <c r="BC16" i="24" s="1"/>
  <c r="AW18" i="24"/>
  <c r="BC18" i="24" s="1"/>
  <c r="AW21" i="24"/>
  <c r="BC21" i="24" s="1"/>
  <c r="AW29" i="24"/>
  <c r="BC29" i="24" s="1"/>
  <c r="AW32" i="24"/>
  <c r="BC32" i="24" s="1"/>
  <c r="AW35" i="24"/>
  <c r="BC35" i="24" s="1"/>
  <c r="AW40" i="24"/>
  <c r="BC40" i="24" s="1"/>
  <c r="AW43" i="24"/>
  <c r="BC43" i="24" s="1"/>
  <c r="AW54" i="24"/>
  <c r="BC54" i="24" s="1"/>
  <c r="AW60" i="24"/>
  <c r="BC60" i="24" s="1"/>
  <c r="AW84" i="24"/>
  <c r="BC84" i="24" s="1"/>
  <c r="AW89" i="24"/>
  <c r="BC89" i="24" s="1"/>
  <c r="AW90" i="24"/>
  <c r="BC90" i="24" s="1"/>
  <c r="AW93" i="24"/>
  <c r="BC93" i="24" s="1"/>
  <c r="AW98" i="24"/>
  <c r="BC98" i="24" s="1"/>
  <c r="AW100" i="24"/>
  <c r="BC100" i="24" s="1"/>
  <c r="AK103" i="24"/>
  <c r="AQ103" i="24" s="1"/>
  <c r="AW107" i="24"/>
  <c r="BC107" i="24" s="1"/>
  <c r="AW108" i="24"/>
  <c r="BC108" i="24" s="1"/>
  <c r="AW110" i="24"/>
  <c r="BC110" i="24" s="1"/>
  <c r="U23" i="24"/>
  <c r="AA23" i="24" s="1"/>
  <c r="J25" i="24"/>
  <c r="P25" i="24" s="1"/>
  <c r="U27" i="24"/>
  <c r="AA27" i="24" s="1"/>
  <c r="J29" i="24"/>
  <c r="P29" i="24" s="1"/>
  <c r="U31" i="24"/>
  <c r="AA31" i="24" s="1"/>
  <c r="J33" i="24"/>
  <c r="P33" i="24" s="1"/>
  <c r="U35" i="24"/>
  <c r="AA35" i="24" s="1"/>
  <c r="J37" i="24"/>
  <c r="P37" i="24" s="1"/>
  <c r="U39" i="24"/>
  <c r="AA39" i="24" s="1"/>
  <c r="J41" i="24"/>
  <c r="P41" i="24" s="1"/>
  <c r="U43" i="24"/>
  <c r="AA43" i="24" s="1"/>
  <c r="U25" i="24"/>
  <c r="AA25" i="24" s="1"/>
  <c r="W66" i="24"/>
  <c r="AC66" i="24" s="1"/>
  <c r="U80" i="24"/>
  <c r="AA80" i="24" s="1"/>
  <c r="U96" i="24"/>
  <c r="AA96" i="24" s="1"/>
  <c r="I100" i="24"/>
  <c r="O100" i="24" s="1"/>
  <c r="I101" i="24"/>
  <c r="O101" i="24" s="1"/>
  <c r="AJ62" i="24"/>
  <c r="AP62" i="24" s="1"/>
  <c r="AU64" i="24"/>
  <c r="BA64" i="24" s="1"/>
  <c r="AJ66" i="24"/>
  <c r="AP66" i="24" s="1"/>
  <c r="AJ71" i="24"/>
  <c r="AP71" i="24" s="1"/>
  <c r="AX87" i="24"/>
  <c r="BD87" i="24" s="1"/>
  <c r="AV94" i="24"/>
  <c r="BB94" i="24" s="1"/>
  <c r="AI94" i="24"/>
  <c r="AO94" i="24" s="1"/>
  <c r="AI107" i="24"/>
  <c r="AO107" i="24" s="1"/>
  <c r="AH108" i="24"/>
  <c r="AN108" i="24" s="1"/>
  <c r="AX109" i="24"/>
  <c r="BD109" i="24" s="1"/>
  <c r="W54" i="24"/>
  <c r="AC54" i="24" s="1"/>
  <c r="I89" i="24"/>
  <c r="O89" i="24" s="1"/>
  <c r="H25" i="24"/>
  <c r="N25" i="24" s="1"/>
  <c r="I29" i="24"/>
  <c r="O29" i="24" s="1"/>
  <c r="J34" i="24"/>
  <c r="P34" i="24" s="1"/>
  <c r="U41" i="24"/>
  <c r="AA41" i="24" s="1"/>
  <c r="U84" i="24"/>
  <c r="AA84" i="24" s="1"/>
  <c r="H102" i="24"/>
  <c r="N102" i="24" s="1"/>
  <c r="U13" i="24"/>
  <c r="AA13" i="24" s="1"/>
  <c r="H13" i="24"/>
  <c r="N13" i="24" s="1"/>
  <c r="I14" i="24"/>
  <c r="O14" i="24" s="1"/>
  <c r="U17" i="24"/>
  <c r="AA17" i="24" s="1"/>
  <c r="H17" i="24"/>
  <c r="N17" i="24" s="1"/>
  <c r="I18" i="24"/>
  <c r="O18" i="24" s="1"/>
  <c r="U21" i="24"/>
  <c r="AA21" i="24" s="1"/>
  <c r="H21" i="24"/>
  <c r="N21" i="24" s="1"/>
  <c r="I22" i="24"/>
  <c r="O22" i="24" s="1"/>
  <c r="I25" i="24"/>
  <c r="O25" i="24" s="1"/>
  <c r="I26" i="24"/>
  <c r="O26" i="24" s="1"/>
  <c r="J30" i="24"/>
  <c r="P30" i="24" s="1"/>
  <c r="U32" i="24"/>
  <c r="AA32" i="24" s="1"/>
  <c r="H32" i="24"/>
  <c r="N32" i="24" s="1"/>
  <c r="U37" i="24"/>
  <c r="AA37" i="24" s="1"/>
  <c r="I41" i="24"/>
  <c r="O41" i="24" s="1"/>
  <c r="I42" i="24"/>
  <c r="O42" i="24" s="1"/>
  <c r="W46" i="24"/>
  <c r="AC46" i="24" s="1"/>
  <c r="W47" i="24"/>
  <c r="AC47" i="24" s="1"/>
  <c r="W57" i="24"/>
  <c r="AC57" i="24" s="1"/>
  <c r="W62" i="24"/>
  <c r="AC62" i="24" s="1"/>
  <c r="W63" i="24"/>
  <c r="AC63" i="24" s="1"/>
  <c r="W73" i="24"/>
  <c r="AC73" i="24" s="1"/>
  <c r="W78" i="24"/>
  <c r="AC78" i="24" s="1"/>
  <c r="J26" i="24"/>
  <c r="P26" i="24" s="1"/>
  <c r="U28" i="24"/>
  <c r="AA28" i="24" s="1"/>
  <c r="H28" i="24"/>
  <c r="N28" i="24" s="1"/>
  <c r="I38" i="24"/>
  <c r="O38" i="24" s="1"/>
  <c r="J42" i="24"/>
  <c r="P42" i="24" s="1"/>
  <c r="W53" i="24"/>
  <c r="AC53" i="24" s="1"/>
  <c r="W58" i="24"/>
  <c r="AC58" i="24" s="1"/>
  <c r="W59" i="24"/>
  <c r="AC59" i="24" s="1"/>
  <c r="W69" i="24"/>
  <c r="AC69" i="24" s="1"/>
  <c r="W74" i="24"/>
  <c r="AC74" i="24" s="1"/>
  <c r="W75" i="24"/>
  <c r="AC75" i="24" s="1"/>
  <c r="W79" i="24"/>
  <c r="AC79" i="24" s="1"/>
  <c r="I93" i="24"/>
  <c r="O93" i="24" s="1"/>
  <c r="J97" i="24"/>
  <c r="P97" i="24" s="1"/>
  <c r="U99" i="24"/>
  <c r="AA99" i="24" s="1"/>
  <c r="I104" i="24"/>
  <c r="O104" i="24" s="1"/>
  <c r="I112" i="24"/>
  <c r="O112" i="24" s="1"/>
  <c r="AI15" i="24"/>
  <c r="AO15" i="24" s="1"/>
  <c r="AH22" i="24"/>
  <c r="AN22" i="24" s="1"/>
  <c r="AI23" i="24"/>
  <c r="AO23" i="24" s="1"/>
  <c r="AI31" i="24"/>
  <c r="AO31" i="24" s="1"/>
  <c r="U86" i="24"/>
  <c r="AA86" i="24" s="1"/>
  <c r="U90" i="24"/>
  <c r="AA90" i="24" s="1"/>
  <c r="U94" i="24"/>
  <c r="AA94" i="24" s="1"/>
  <c r="U98" i="24"/>
  <c r="AA98" i="24" s="1"/>
  <c r="H23" i="24"/>
  <c r="N23" i="24" s="1"/>
  <c r="W24" i="24"/>
  <c r="AC24" i="24" s="1"/>
  <c r="I24" i="24"/>
  <c r="O24" i="24" s="1"/>
  <c r="H27" i="24"/>
  <c r="N27" i="24" s="1"/>
  <c r="W28" i="24"/>
  <c r="AC28" i="24" s="1"/>
  <c r="I28" i="24"/>
  <c r="O28" i="24" s="1"/>
  <c r="H31" i="24"/>
  <c r="N31" i="24" s="1"/>
  <c r="W32" i="24"/>
  <c r="AC32" i="24" s="1"/>
  <c r="I32" i="24"/>
  <c r="O32" i="24" s="1"/>
  <c r="I36" i="24"/>
  <c r="O36" i="24" s="1"/>
  <c r="I40" i="24"/>
  <c r="O40" i="24" s="1"/>
  <c r="W44" i="24"/>
  <c r="AC44" i="24" s="1"/>
  <c r="W48" i="24"/>
  <c r="AC48" i="24" s="1"/>
  <c r="W52" i="24"/>
  <c r="AC52" i="24" s="1"/>
  <c r="W56" i="24"/>
  <c r="AC56" i="24" s="1"/>
  <c r="W60" i="24"/>
  <c r="AC60" i="24" s="1"/>
  <c r="W64" i="24"/>
  <c r="AC64" i="24" s="1"/>
  <c r="W68" i="24"/>
  <c r="AC68" i="24" s="1"/>
  <c r="W72" i="24"/>
  <c r="AC72" i="24" s="1"/>
  <c r="W76" i="24"/>
  <c r="AC76" i="24" s="1"/>
  <c r="U83" i="24"/>
  <c r="AA83" i="24" s="1"/>
  <c r="U87" i="24"/>
  <c r="AA87" i="24" s="1"/>
  <c r="J90" i="24"/>
  <c r="P90" i="24" s="1"/>
  <c r="U92" i="24"/>
  <c r="AA92" i="24" s="1"/>
  <c r="I96" i="24"/>
  <c r="O96" i="24" s="1"/>
  <c r="I97" i="24"/>
  <c r="O97" i="24" s="1"/>
  <c r="J101" i="24"/>
  <c r="P101" i="24" s="1"/>
  <c r="AH42" i="24"/>
  <c r="AN42" i="24" s="1"/>
  <c r="AH46" i="24"/>
  <c r="AN46" i="24" s="1"/>
  <c r="AH56" i="24"/>
  <c r="AN56" i="24" s="1"/>
  <c r="AU62" i="24"/>
  <c r="BA62" i="24" s="1"/>
  <c r="AH62" i="24"/>
  <c r="AN62" i="24" s="1"/>
  <c r="V12" i="24"/>
  <c r="AB12" i="24" s="1"/>
  <c r="V13" i="24"/>
  <c r="AB13" i="24" s="1"/>
  <c r="V14" i="24"/>
  <c r="AB14" i="24" s="1"/>
  <c r="V16" i="24"/>
  <c r="AB16" i="24" s="1"/>
  <c r="V17" i="24"/>
  <c r="AB17" i="24" s="1"/>
  <c r="V18" i="24"/>
  <c r="AB18" i="24" s="1"/>
  <c r="V20" i="24"/>
  <c r="AB20" i="24" s="1"/>
  <c r="V21" i="24"/>
  <c r="AB21" i="24" s="1"/>
  <c r="V22" i="24"/>
  <c r="AB22" i="24" s="1"/>
  <c r="V24" i="24"/>
  <c r="AB24" i="24" s="1"/>
  <c r="V25" i="24"/>
  <c r="AB25" i="24" s="1"/>
  <c r="V26" i="24"/>
  <c r="AB26" i="24" s="1"/>
  <c r="V28" i="24"/>
  <c r="AB28" i="24" s="1"/>
  <c r="V29" i="24"/>
  <c r="AB29" i="24" s="1"/>
  <c r="V30" i="24"/>
  <c r="AB30" i="24" s="1"/>
  <c r="V32" i="24"/>
  <c r="AB32" i="24" s="1"/>
  <c r="V33" i="24"/>
  <c r="AB33" i="24" s="1"/>
  <c r="V34" i="24"/>
  <c r="AB34" i="24" s="1"/>
  <c r="V36" i="24"/>
  <c r="AB36" i="24" s="1"/>
  <c r="V37" i="24"/>
  <c r="AB37" i="24" s="1"/>
  <c r="V38" i="24"/>
  <c r="AB38" i="24" s="1"/>
  <c r="V40" i="24"/>
  <c r="AB40" i="24" s="1"/>
  <c r="V41" i="24"/>
  <c r="AB41" i="24" s="1"/>
  <c r="V42" i="24"/>
  <c r="AB42" i="24" s="1"/>
  <c r="V44" i="24"/>
  <c r="AB44" i="24" s="1"/>
  <c r="V45" i="24"/>
  <c r="AB45" i="24" s="1"/>
  <c r="V46" i="24"/>
  <c r="AB46" i="24" s="1"/>
  <c r="V47" i="24"/>
  <c r="AB47" i="24" s="1"/>
  <c r="V48" i="24"/>
  <c r="AB48" i="24" s="1"/>
  <c r="V49" i="24"/>
  <c r="AB49" i="24" s="1"/>
  <c r="V50" i="24"/>
  <c r="AB50" i="24" s="1"/>
  <c r="V51" i="24"/>
  <c r="AB51" i="24" s="1"/>
  <c r="V52" i="24"/>
  <c r="AB52" i="24" s="1"/>
  <c r="V53" i="24"/>
  <c r="AB53" i="24" s="1"/>
  <c r="V54" i="24"/>
  <c r="AB54" i="24" s="1"/>
  <c r="V55" i="24"/>
  <c r="AB55" i="24" s="1"/>
  <c r="V56" i="24"/>
  <c r="AB56" i="24" s="1"/>
  <c r="V57" i="24"/>
  <c r="AB57" i="24" s="1"/>
  <c r="V58" i="24"/>
  <c r="AB58" i="24" s="1"/>
  <c r="V59" i="24"/>
  <c r="AB59" i="24" s="1"/>
  <c r="V60" i="24"/>
  <c r="AB60" i="24" s="1"/>
  <c r="V61" i="24"/>
  <c r="AB61" i="24" s="1"/>
  <c r="V62" i="24"/>
  <c r="AB62" i="24" s="1"/>
  <c r="V63" i="24"/>
  <c r="AB63" i="24" s="1"/>
  <c r="V64" i="24"/>
  <c r="AB64" i="24" s="1"/>
  <c r="V65" i="24"/>
  <c r="AB65" i="24" s="1"/>
  <c r="V66" i="24"/>
  <c r="AB66" i="24" s="1"/>
  <c r="V67" i="24"/>
  <c r="AB67" i="24" s="1"/>
  <c r="V68" i="24"/>
  <c r="AB68" i="24" s="1"/>
  <c r="V69" i="24"/>
  <c r="AB69" i="24" s="1"/>
  <c r="V70" i="24"/>
  <c r="AB70" i="24" s="1"/>
  <c r="V71" i="24"/>
  <c r="AB71" i="24" s="1"/>
  <c r="V72" i="24"/>
  <c r="AB72" i="24" s="1"/>
  <c r="V73" i="24"/>
  <c r="AB73" i="24" s="1"/>
  <c r="V74" i="24"/>
  <c r="AB74" i="24" s="1"/>
  <c r="V75" i="24"/>
  <c r="AB75" i="24" s="1"/>
  <c r="V76" i="24"/>
  <c r="AB76" i="24" s="1"/>
  <c r="V77" i="24"/>
  <c r="AB77" i="24" s="1"/>
  <c r="V78" i="24"/>
  <c r="AB78" i="24" s="1"/>
  <c r="V79" i="24"/>
  <c r="AB79" i="24" s="1"/>
  <c r="V80" i="24"/>
  <c r="AB80" i="24" s="1"/>
  <c r="V81" i="24"/>
  <c r="AB81" i="24" s="1"/>
  <c r="V82" i="24"/>
  <c r="AB82" i="24" s="1"/>
  <c r="V83" i="24"/>
  <c r="AB83" i="24" s="1"/>
  <c r="V84" i="24"/>
  <c r="AB84" i="24" s="1"/>
  <c r="V85" i="24"/>
  <c r="AB85" i="24" s="1"/>
  <c r="V86" i="24"/>
  <c r="AB86" i="24" s="1"/>
  <c r="V88" i="24"/>
  <c r="AB88" i="24" s="1"/>
  <c r="V89" i="24"/>
  <c r="AB89" i="24" s="1"/>
  <c r="V90" i="24"/>
  <c r="AB90" i="24" s="1"/>
  <c r="V92" i="24"/>
  <c r="AB92" i="24" s="1"/>
  <c r="V93" i="24"/>
  <c r="AB93" i="24" s="1"/>
  <c r="V94" i="24"/>
  <c r="AB94" i="24" s="1"/>
  <c r="V96" i="24"/>
  <c r="AB96" i="24" s="1"/>
  <c r="V97" i="24"/>
  <c r="AB97" i="24" s="1"/>
  <c r="V98" i="24"/>
  <c r="AB98" i="24" s="1"/>
  <c r="V100" i="24"/>
  <c r="AB100" i="24" s="1"/>
  <c r="V101" i="24"/>
  <c r="AB101" i="24" s="1"/>
  <c r="V102" i="24"/>
  <c r="AB102" i="24" s="1"/>
  <c r="V104" i="24"/>
  <c r="AB104" i="24" s="1"/>
  <c r="V105" i="24"/>
  <c r="AB105" i="24" s="1"/>
  <c r="V107" i="24"/>
  <c r="AB107" i="24" s="1"/>
  <c r="V108" i="24"/>
  <c r="AB108" i="24" s="1"/>
  <c r="V109" i="24"/>
  <c r="AB109" i="24" s="1"/>
  <c r="V110" i="24"/>
  <c r="AB110" i="24" s="1"/>
  <c r="V111" i="24"/>
  <c r="AB111" i="24" s="1"/>
  <c r="W103" i="24"/>
  <c r="AC103" i="24" s="1"/>
  <c r="W105" i="24"/>
  <c r="AC105" i="24" s="1"/>
  <c r="H107" i="24"/>
  <c r="N107" i="24" s="1"/>
  <c r="W108" i="24"/>
  <c r="AC108" i="24" s="1"/>
  <c r="W111" i="24"/>
  <c r="AC111" i="24" s="1"/>
  <c r="W114" i="24"/>
  <c r="AC114" i="24" s="1"/>
  <c r="AW12" i="24"/>
  <c r="BC12" i="24" s="1"/>
  <c r="AW14" i="24"/>
  <c r="BC14" i="24" s="1"/>
  <c r="AW19" i="24"/>
  <c r="BC19" i="24" s="1"/>
  <c r="AW24" i="24"/>
  <c r="BC24" i="24" s="1"/>
  <c r="AH26" i="24"/>
  <c r="AN26" i="24" s="1"/>
  <c r="AW27" i="24"/>
  <c r="BC27" i="24" s="1"/>
  <c r="AW30" i="24"/>
  <c r="BC30" i="24" s="1"/>
  <c r="AW33" i="24"/>
  <c r="BC33" i="24" s="1"/>
  <c r="AH34" i="24"/>
  <c r="AN34" i="24" s="1"/>
  <c r="AI35" i="24"/>
  <c r="AO35" i="24" s="1"/>
  <c r="AW38" i="24"/>
  <c r="BC38" i="24" s="1"/>
  <c r="AI43" i="24"/>
  <c r="AO43" i="24" s="1"/>
  <c r="AH58" i="24"/>
  <c r="AN58" i="24" s="1"/>
  <c r="AU63" i="24"/>
  <c r="BA63" i="24" s="1"/>
  <c r="AV66" i="24"/>
  <c r="BB66" i="24" s="1"/>
  <c r="AV67" i="24"/>
  <c r="BB67" i="24" s="1"/>
  <c r="AV68" i="24"/>
  <c r="BB68" i="24" s="1"/>
  <c r="AV69" i="24"/>
  <c r="BB69" i="24" s="1"/>
  <c r="AV70" i="24"/>
  <c r="BB70" i="24" s="1"/>
  <c r="AV71" i="24"/>
  <c r="BB71" i="24" s="1"/>
  <c r="AV72" i="24"/>
  <c r="BB72" i="24" s="1"/>
  <c r="AV73" i="24"/>
  <c r="BB73" i="24" s="1"/>
  <c r="AV74" i="24"/>
  <c r="BB74" i="24" s="1"/>
  <c r="AV75" i="24"/>
  <c r="BB75" i="24" s="1"/>
  <c r="AV76" i="24"/>
  <c r="BB76" i="24" s="1"/>
  <c r="AV77" i="24"/>
  <c r="BB77" i="24" s="1"/>
  <c r="AV78" i="24"/>
  <c r="BB78" i="24" s="1"/>
  <c r="AV79" i="24"/>
  <c r="BB79" i="24" s="1"/>
  <c r="AV80" i="24"/>
  <c r="BB80" i="24" s="1"/>
  <c r="AV81" i="24"/>
  <c r="BB81" i="24" s="1"/>
  <c r="AH81" i="24"/>
  <c r="AN81" i="24" s="1"/>
  <c r="AI98" i="24"/>
  <c r="AO98" i="24" s="1"/>
  <c r="AV107" i="24"/>
  <c r="BB107" i="24" s="1"/>
  <c r="AV110" i="24"/>
  <c r="BB110" i="24" s="1"/>
  <c r="AH111" i="24"/>
  <c r="AN111" i="24" s="1"/>
  <c r="V112" i="24"/>
  <c r="AB112" i="24" s="1"/>
  <c r="V113" i="24"/>
  <c r="AB113" i="24" s="1"/>
  <c r="AV11" i="24"/>
  <c r="BB11" i="24" s="1"/>
  <c r="AV12" i="24"/>
  <c r="BB12" i="24" s="1"/>
  <c r="AV13" i="24"/>
  <c r="BB13" i="24" s="1"/>
  <c r="AV14" i="24"/>
  <c r="BB14" i="24" s="1"/>
  <c r="AK14" i="24"/>
  <c r="AQ14" i="24" s="1"/>
  <c r="AV15" i="24"/>
  <c r="BB15" i="24" s="1"/>
  <c r="AK15" i="24"/>
  <c r="AQ15" i="24" s="1"/>
  <c r="AV16" i="24"/>
  <c r="BB16" i="24" s="1"/>
  <c r="AV17" i="24"/>
  <c r="BB17" i="24" s="1"/>
  <c r="AV18" i="24"/>
  <c r="BB18" i="24" s="1"/>
  <c r="AV19" i="24"/>
  <c r="BB19" i="24" s="1"/>
  <c r="AV20" i="24"/>
  <c r="BB20" i="24" s="1"/>
  <c r="AV21" i="24"/>
  <c r="BB21" i="24" s="1"/>
  <c r="AV22" i="24"/>
  <c r="BB22" i="24" s="1"/>
  <c r="AV23" i="24"/>
  <c r="BB23" i="24" s="1"/>
  <c r="AV24" i="24"/>
  <c r="BB24" i="24" s="1"/>
  <c r="AV25" i="24"/>
  <c r="BB25" i="24" s="1"/>
  <c r="AV26" i="24"/>
  <c r="BB26" i="24" s="1"/>
  <c r="AV27" i="24"/>
  <c r="BB27" i="24" s="1"/>
  <c r="AV28" i="24"/>
  <c r="BB28" i="24" s="1"/>
  <c r="AV29" i="24"/>
  <c r="BB29" i="24" s="1"/>
  <c r="AV31" i="24"/>
  <c r="BB31" i="24" s="1"/>
  <c r="AV32" i="24"/>
  <c r="BB32" i="24" s="1"/>
  <c r="AV34" i="24"/>
  <c r="BB34" i="24" s="1"/>
  <c r="AV35" i="24"/>
  <c r="BB35" i="24" s="1"/>
  <c r="AV36" i="24"/>
  <c r="BB36" i="24" s="1"/>
  <c r="AV37" i="24"/>
  <c r="BB37" i="24" s="1"/>
  <c r="AV38" i="24"/>
  <c r="BB38" i="24" s="1"/>
  <c r="AV39" i="24"/>
  <c r="BB39" i="24" s="1"/>
  <c r="AV40" i="24"/>
  <c r="BB40" i="24" s="1"/>
  <c r="AV41" i="24"/>
  <c r="BB41" i="24" s="1"/>
  <c r="AV42" i="24"/>
  <c r="BB42" i="24" s="1"/>
  <c r="AV43" i="24"/>
  <c r="BB43" i="24" s="1"/>
  <c r="AV44" i="24"/>
  <c r="BB44" i="24" s="1"/>
  <c r="AV45" i="24"/>
  <c r="BB45" i="24" s="1"/>
  <c r="AG45" i="24"/>
  <c r="AM45" i="24" s="1"/>
  <c r="AV47" i="24"/>
  <c r="BB47" i="24" s="1"/>
  <c r="AV48" i="24"/>
  <c r="BB48" i="24" s="1"/>
  <c r="AV50" i="24"/>
  <c r="BB50" i="24" s="1"/>
  <c r="AV51" i="24"/>
  <c r="BB51" i="24" s="1"/>
  <c r="AV52" i="24"/>
  <c r="BB52" i="24" s="1"/>
  <c r="AV53" i="24"/>
  <c r="BB53" i="24" s="1"/>
  <c r="AV54" i="24"/>
  <c r="BB54" i="24" s="1"/>
  <c r="AV55" i="24"/>
  <c r="BB55" i="24" s="1"/>
  <c r="AV57" i="24"/>
  <c r="BB57" i="24" s="1"/>
  <c r="AV59" i="24"/>
  <c r="BB59" i="24" s="1"/>
  <c r="AV60" i="24"/>
  <c r="BB60" i="24" s="1"/>
  <c r="AV61" i="24"/>
  <c r="BB61" i="24" s="1"/>
  <c r="AV62" i="24"/>
  <c r="BB62" i="24" s="1"/>
  <c r="AV63" i="24"/>
  <c r="BB63" i="24" s="1"/>
  <c r="AV64" i="24"/>
  <c r="BB64" i="24" s="1"/>
  <c r="AV65" i="24"/>
  <c r="BB65" i="24" s="1"/>
  <c r="AK81" i="24"/>
  <c r="AQ81" i="24" s="1"/>
  <c r="AV82" i="24"/>
  <c r="BB82" i="24" s="1"/>
  <c r="AG82" i="24"/>
  <c r="AM82" i="24" s="1"/>
  <c r="AK85" i="24"/>
  <c r="AQ85" i="24" s="1"/>
  <c r="AV86" i="24"/>
  <c r="BB86" i="24" s="1"/>
  <c r="AV87" i="24"/>
  <c r="BB87" i="24" s="1"/>
  <c r="AK89" i="24"/>
  <c r="AQ89" i="24" s="1"/>
  <c r="AV91" i="24"/>
  <c r="BB91" i="24" s="1"/>
  <c r="AV92" i="24"/>
  <c r="BB92" i="24" s="1"/>
  <c r="AG94" i="24"/>
  <c r="AM94" i="24" s="1"/>
  <c r="AV96" i="24"/>
  <c r="BB96" i="24" s="1"/>
  <c r="AV97" i="24"/>
  <c r="BB97" i="24" s="1"/>
  <c r="AV98" i="24"/>
  <c r="BB98" i="24" s="1"/>
  <c r="AG98" i="24"/>
  <c r="AM98" i="24" s="1"/>
  <c r="AV99" i="24"/>
  <c r="BB99" i="24" s="1"/>
  <c r="AK99" i="24"/>
  <c r="AQ99" i="24" s="1"/>
  <c r="AV100" i="24"/>
  <c r="BB100" i="24" s="1"/>
  <c r="AG100" i="24"/>
  <c r="AM100" i="24" s="1"/>
  <c r="AV101" i="24"/>
  <c r="BB101" i="24" s="1"/>
  <c r="AV102" i="24"/>
  <c r="BB102" i="24" s="1"/>
  <c r="AV104" i="24"/>
  <c r="BB104" i="24" s="1"/>
  <c r="AK105" i="24"/>
  <c r="AQ105" i="24" s="1"/>
  <c r="AV108" i="24"/>
  <c r="BB108" i="24" s="1"/>
  <c r="AV109" i="24"/>
  <c r="BB109" i="24" s="1"/>
  <c r="AV111" i="24"/>
  <c r="BB111" i="24" s="1"/>
  <c r="AV112" i="24"/>
  <c r="BB112" i="24" s="1"/>
  <c r="AV113" i="24"/>
  <c r="BB113" i="24" s="1"/>
  <c r="AV114" i="24"/>
  <c r="BB114" i="24" s="1"/>
  <c r="AJ69" i="24"/>
  <c r="AP69" i="24" s="1"/>
  <c r="AJ70" i="24"/>
  <c r="AP70" i="24" s="1"/>
  <c r="AJ72" i="24"/>
  <c r="AP72" i="24" s="1"/>
  <c r="AJ80" i="24"/>
  <c r="AP80" i="24" s="1"/>
  <c r="AX88" i="24"/>
  <c r="BD88" i="24" s="1"/>
  <c r="AT110" i="24"/>
  <c r="AZ110" i="24" s="1"/>
  <c r="T11" i="24"/>
  <c r="Z11" i="24" s="1"/>
  <c r="W13" i="24"/>
  <c r="AC13" i="24" s="1"/>
  <c r="X14" i="24"/>
  <c r="AD14" i="24" s="1"/>
  <c r="T15" i="24"/>
  <c r="Z15" i="24" s="1"/>
  <c r="W17" i="24"/>
  <c r="AC17" i="24" s="1"/>
  <c r="X18" i="24"/>
  <c r="AD18" i="24" s="1"/>
  <c r="T19" i="24"/>
  <c r="Z19" i="24" s="1"/>
  <c r="W21" i="24"/>
  <c r="AC21" i="24" s="1"/>
  <c r="X22" i="24"/>
  <c r="AD22" i="24" s="1"/>
  <c r="T23" i="24"/>
  <c r="Z23" i="24" s="1"/>
  <c r="W25" i="24"/>
  <c r="AC25" i="24" s="1"/>
  <c r="X26" i="24"/>
  <c r="AD26" i="24" s="1"/>
  <c r="T27" i="24"/>
  <c r="Z27" i="24" s="1"/>
  <c r="W29" i="24"/>
  <c r="AC29" i="24" s="1"/>
  <c r="X30" i="24"/>
  <c r="AD30" i="24" s="1"/>
  <c r="T31" i="24"/>
  <c r="Z31" i="24" s="1"/>
  <c r="X34" i="24"/>
  <c r="AD34" i="24" s="1"/>
  <c r="T35" i="24"/>
  <c r="Z35" i="24" s="1"/>
  <c r="X38" i="24"/>
  <c r="AD38" i="24" s="1"/>
  <c r="T39" i="24"/>
  <c r="Z39" i="24" s="1"/>
  <c r="X42" i="24"/>
  <c r="AD42" i="24" s="1"/>
  <c r="T43" i="24"/>
  <c r="Z43" i="24" s="1"/>
  <c r="I103" i="24"/>
  <c r="O103" i="24" s="1"/>
  <c r="AJ77" i="24"/>
  <c r="AP77" i="24" s="1"/>
  <c r="V11" i="24"/>
  <c r="AB11" i="24" s="1"/>
  <c r="G11" i="24"/>
  <c r="M11" i="24" s="1"/>
  <c r="K11" i="24"/>
  <c r="Q11" i="24" s="1"/>
  <c r="G12" i="24"/>
  <c r="M12" i="24" s="1"/>
  <c r="K12" i="24"/>
  <c r="Q12" i="24" s="1"/>
  <c r="G13" i="24"/>
  <c r="M13" i="24" s="1"/>
  <c r="K13" i="24"/>
  <c r="Q13" i="24" s="1"/>
  <c r="G14" i="24"/>
  <c r="M14" i="24" s="1"/>
  <c r="K14" i="24"/>
  <c r="Q14" i="24" s="1"/>
  <c r="V15" i="24"/>
  <c r="AB15" i="24" s="1"/>
  <c r="G15" i="24"/>
  <c r="M15" i="24" s="1"/>
  <c r="K15" i="24"/>
  <c r="Q15" i="24" s="1"/>
  <c r="G16" i="24"/>
  <c r="M16" i="24" s="1"/>
  <c r="K16" i="24"/>
  <c r="Q16" i="24" s="1"/>
  <c r="G17" i="24"/>
  <c r="M17" i="24" s="1"/>
  <c r="K17" i="24"/>
  <c r="Q17" i="24" s="1"/>
  <c r="G18" i="24"/>
  <c r="M18" i="24" s="1"/>
  <c r="K18" i="24"/>
  <c r="Q18" i="24" s="1"/>
  <c r="V19" i="24"/>
  <c r="AB19" i="24" s="1"/>
  <c r="G19" i="24"/>
  <c r="M19" i="24" s="1"/>
  <c r="K19" i="24"/>
  <c r="Q19" i="24" s="1"/>
  <c r="G20" i="24"/>
  <c r="M20" i="24" s="1"/>
  <c r="K20" i="24"/>
  <c r="Q20" i="24" s="1"/>
  <c r="G21" i="24"/>
  <c r="M21" i="24" s="1"/>
  <c r="K21" i="24"/>
  <c r="Q21" i="24" s="1"/>
  <c r="G22" i="24"/>
  <c r="M22" i="24" s="1"/>
  <c r="K22" i="24"/>
  <c r="Q22" i="24" s="1"/>
  <c r="V23" i="24"/>
  <c r="AB23" i="24" s="1"/>
  <c r="G23" i="24"/>
  <c r="M23" i="24" s="1"/>
  <c r="K23" i="24"/>
  <c r="Q23" i="24" s="1"/>
  <c r="G24" i="24"/>
  <c r="M24" i="24" s="1"/>
  <c r="K24" i="24"/>
  <c r="Q24" i="24" s="1"/>
  <c r="G25" i="24"/>
  <c r="M25" i="24" s="1"/>
  <c r="K25" i="24"/>
  <c r="Q25" i="24" s="1"/>
  <c r="G26" i="24"/>
  <c r="M26" i="24" s="1"/>
  <c r="K26" i="24"/>
  <c r="Q26" i="24" s="1"/>
  <c r="V27" i="24"/>
  <c r="AB27" i="24" s="1"/>
  <c r="G27" i="24"/>
  <c r="M27" i="24" s="1"/>
  <c r="K27" i="24"/>
  <c r="Q27" i="24" s="1"/>
  <c r="G28" i="24"/>
  <c r="M28" i="24" s="1"/>
  <c r="K28" i="24"/>
  <c r="Q28" i="24" s="1"/>
  <c r="G29" i="24"/>
  <c r="M29" i="24" s="1"/>
  <c r="K29" i="24"/>
  <c r="Q29" i="24" s="1"/>
  <c r="G30" i="24"/>
  <c r="M30" i="24" s="1"/>
  <c r="K30" i="24"/>
  <c r="Q30" i="24" s="1"/>
  <c r="V31" i="24"/>
  <c r="AB31" i="24" s="1"/>
  <c r="G31" i="24"/>
  <c r="M31" i="24" s="1"/>
  <c r="K31" i="24"/>
  <c r="Q31" i="24" s="1"/>
  <c r="G32" i="24"/>
  <c r="M32" i="24" s="1"/>
  <c r="K32" i="24"/>
  <c r="Q32" i="24" s="1"/>
  <c r="G33" i="24"/>
  <c r="M33" i="24" s="1"/>
  <c r="K33" i="24"/>
  <c r="Q33" i="24" s="1"/>
  <c r="G34" i="24"/>
  <c r="M34" i="24" s="1"/>
  <c r="K34" i="24"/>
  <c r="Q34" i="24" s="1"/>
  <c r="V35" i="24"/>
  <c r="AB35" i="24" s="1"/>
  <c r="G35" i="24"/>
  <c r="M35" i="24" s="1"/>
  <c r="K35" i="24"/>
  <c r="Q35" i="24" s="1"/>
  <c r="G36" i="24"/>
  <c r="M36" i="24" s="1"/>
  <c r="K36" i="24"/>
  <c r="Q36" i="24" s="1"/>
  <c r="G37" i="24"/>
  <c r="M37" i="24" s="1"/>
  <c r="K37" i="24"/>
  <c r="Q37" i="24" s="1"/>
  <c r="G38" i="24"/>
  <c r="M38" i="24" s="1"/>
  <c r="K38" i="24"/>
  <c r="Q38" i="24" s="1"/>
  <c r="V39" i="24"/>
  <c r="AB39" i="24" s="1"/>
  <c r="G39" i="24"/>
  <c r="M39" i="24" s="1"/>
  <c r="K39" i="24"/>
  <c r="Q39" i="24" s="1"/>
  <c r="G40" i="24"/>
  <c r="M40" i="24" s="1"/>
  <c r="K40" i="24"/>
  <c r="Q40" i="24" s="1"/>
  <c r="G41" i="24"/>
  <c r="M41" i="24" s="1"/>
  <c r="K41" i="24"/>
  <c r="Q41" i="24" s="1"/>
  <c r="G42" i="24"/>
  <c r="M42" i="24" s="1"/>
  <c r="K42" i="24"/>
  <c r="Q42" i="24" s="1"/>
  <c r="V43" i="24"/>
  <c r="AB43" i="24" s="1"/>
  <c r="G43" i="24"/>
  <c r="M43" i="24" s="1"/>
  <c r="K43" i="24"/>
  <c r="Q43" i="24" s="1"/>
  <c r="G44" i="24"/>
  <c r="M44" i="24" s="1"/>
  <c r="K44" i="24"/>
  <c r="Q44" i="24" s="1"/>
  <c r="G45" i="24"/>
  <c r="M45" i="24" s="1"/>
  <c r="K45" i="24"/>
  <c r="Q45" i="24" s="1"/>
  <c r="G46" i="24"/>
  <c r="M46" i="24" s="1"/>
  <c r="K46" i="24"/>
  <c r="Q46" i="24" s="1"/>
  <c r="G47" i="24"/>
  <c r="M47" i="24" s="1"/>
  <c r="K47" i="24"/>
  <c r="Q47" i="24" s="1"/>
  <c r="G48" i="24"/>
  <c r="M48" i="24" s="1"/>
  <c r="K48" i="24"/>
  <c r="Q48" i="24" s="1"/>
  <c r="G49" i="24"/>
  <c r="M49" i="24" s="1"/>
  <c r="K49" i="24"/>
  <c r="Q49" i="24" s="1"/>
  <c r="G50" i="24"/>
  <c r="M50" i="24" s="1"/>
  <c r="K50" i="24"/>
  <c r="Q50" i="24" s="1"/>
  <c r="G51" i="24"/>
  <c r="M51" i="24" s="1"/>
  <c r="K51" i="24"/>
  <c r="Q51" i="24" s="1"/>
  <c r="G52" i="24"/>
  <c r="M52" i="24" s="1"/>
  <c r="K52" i="24"/>
  <c r="Q52" i="24" s="1"/>
  <c r="G53" i="24"/>
  <c r="M53" i="24" s="1"/>
  <c r="K53" i="24"/>
  <c r="Q53" i="24" s="1"/>
  <c r="G54" i="24"/>
  <c r="M54" i="24" s="1"/>
  <c r="K54" i="24"/>
  <c r="Q54" i="24" s="1"/>
  <c r="G55" i="24"/>
  <c r="M55" i="24" s="1"/>
  <c r="K55" i="24"/>
  <c r="Q55" i="24" s="1"/>
  <c r="G56" i="24"/>
  <c r="M56" i="24" s="1"/>
  <c r="K56" i="24"/>
  <c r="Q56" i="24" s="1"/>
  <c r="G57" i="24"/>
  <c r="M57" i="24" s="1"/>
  <c r="K57" i="24"/>
  <c r="Q57" i="24" s="1"/>
  <c r="G58" i="24"/>
  <c r="M58" i="24" s="1"/>
  <c r="K58" i="24"/>
  <c r="Q58" i="24" s="1"/>
  <c r="G59" i="24"/>
  <c r="M59" i="24" s="1"/>
  <c r="K59" i="24"/>
  <c r="Q59" i="24" s="1"/>
  <c r="G60" i="24"/>
  <c r="M60" i="24" s="1"/>
  <c r="K60" i="24"/>
  <c r="Q60" i="24" s="1"/>
  <c r="G61" i="24"/>
  <c r="M61" i="24" s="1"/>
  <c r="K61" i="24"/>
  <c r="Q61" i="24" s="1"/>
  <c r="G62" i="24"/>
  <c r="M62" i="24" s="1"/>
  <c r="K62" i="24"/>
  <c r="Q62" i="24" s="1"/>
  <c r="G63" i="24"/>
  <c r="M63" i="24" s="1"/>
  <c r="K63" i="24"/>
  <c r="Q63" i="24" s="1"/>
  <c r="G64" i="24"/>
  <c r="M64" i="24" s="1"/>
  <c r="K64" i="24"/>
  <c r="Q64" i="24" s="1"/>
  <c r="G65" i="24"/>
  <c r="M65" i="24" s="1"/>
  <c r="K65" i="24"/>
  <c r="Q65" i="24" s="1"/>
  <c r="G66" i="24"/>
  <c r="M66" i="24" s="1"/>
  <c r="K66" i="24"/>
  <c r="Q66" i="24" s="1"/>
  <c r="G67" i="24"/>
  <c r="M67" i="24" s="1"/>
  <c r="K67" i="24"/>
  <c r="Q67" i="24" s="1"/>
  <c r="G68" i="24"/>
  <c r="M68" i="24" s="1"/>
  <c r="K68" i="24"/>
  <c r="Q68" i="24" s="1"/>
  <c r="G69" i="24"/>
  <c r="M69" i="24" s="1"/>
  <c r="K69" i="24"/>
  <c r="Q69" i="24" s="1"/>
  <c r="G70" i="24"/>
  <c r="M70" i="24" s="1"/>
  <c r="K70" i="24"/>
  <c r="Q70" i="24" s="1"/>
  <c r="G71" i="24"/>
  <c r="M71" i="24" s="1"/>
  <c r="K71" i="24"/>
  <c r="Q71" i="24" s="1"/>
  <c r="G72" i="24"/>
  <c r="M72" i="24" s="1"/>
  <c r="K72" i="24"/>
  <c r="Q72" i="24" s="1"/>
  <c r="G73" i="24"/>
  <c r="M73" i="24" s="1"/>
  <c r="K73" i="24"/>
  <c r="Q73" i="24" s="1"/>
  <c r="G74" i="24"/>
  <c r="M74" i="24" s="1"/>
  <c r="K74" i="24"/>
  <c r="Q74" i="24" s="1"/>
  <c r="G75" i="24"/>
  <c r="M75" i="24" s="1"/>
  <c r="K75" i="24"/>
  <c r="Q75" i="24" s="1"/>
  <c r="G76" i="24"/>
  <c r="M76" i="24" s="1"/>
  <c r="K76" i="24"/>
  <c r="Q76" i="24" s="1"/>
  <c r="G77" i="24"/>
  <c r="M77" i="24" s="1"/>
  <c r="K77" i="24"/>
  <c r="Q77" i="24" s="1"/>
  <c r="G78" i="24"/>
  <c r="M78" i="24" s="1"/>
  <c r="K78" i="24"/>
  <c r="Q78" i="24" s="1"/>
  <c r="G79" i="24"/>
  <c r="M79" i="24" s="1"/>
  <c r="K79" i="24"/>
  <c r="Q79" i="24" s="1"/>
  <c r="G80" i="24"/>
  <c r="M80" i="24" s="1"/>
  <c r="K80" i="24"/>
  <c r="Q80" i="24" s="1"/>
  <c r="G81" i="24"/>
  <c r="M81" i="24" s="1"/>
  <c r="K81" i="24"/>
  <c r="Q81" i="24" s="1"/>
  <c r="G82" i="24"/>
  <c r="M82" i="24" s="1"/>
  <c r="K82" i="24"/>
  <c r="Q82" i="24" s="1"/>
  <c r="G83" i="24"/>
  <c r="M83" i="24" s="1"/>
  <c r="K83" i="24"/>
  <c r="Q83" i="24" s="1"/>
  <c r="G84" i="24"/>
  <c r="M84" i="24" s="1"/>
  <c r="K84" i="24"/>
  <c r="Q84" i="24" s="1"/>
  <c r="G85" i="24"/>
  <c r="M85" i="24" s="1"/>
  <c r="K85" i="24"/>
  <c r="Q85" i="24" s="1"/>
  <c r="G86" i="24"/>
  <c r="M86" i="24" s="1"/>
  <c r="K86" i="24"/>
  <c r="Q86" i="24" s="1"/>
  <c r="V87" i="24"/>
  <c r="AB87" i="24" s="1"/>
  <c r="G87" i="24"/>
  <c r="M87" i="24" s="1"/>
  <c r="K87" i="24"/>
  <c r="Q87" i="24" s="1"/>
  <c r="G88" i="24"/>
  <c r="M88" i="24" s="1"/>
  <c r="K88" i="24"/>
  <c r="Q88" i="24" s="1"/>
  <c r="G89" i="24"/>
  <c r="M89" i="24" s="1"/>
  <c r="K89" i="24"/>
  <c r="Q89" i="24" s="1"/>
  <c r="G90" i="24"/>
  <c r="M90" i="24" s="1"/>
  <c r="K90" i="24"/>
  <c r="Q90" i="24" s="1"/>
  <c r="V91" i="24"/>
  <c r="AB91" i="24" s="1"/>
  <c r="G91" i="24"/>
  <c r="M91" i="24" s="1"/>
  <c r="K91" i="24"/>
  <c r="Q91" i="24" s="1"/>
  <c r="G92" i="24"/>
  <c r="M92" i="24" s="1"/>
  <c r="K92" i="24"/>
  <c r="Q92" i="24" s="1"/>
  <c r="G93" i="24"/>
  <c r="M93" i="24" s="1"/>
  <c r="K93" i="24"/>
  <c r="Q93" i="24" s="1"/>
  <c r="W12" i="24"/>
  <c r="AC12" i="24" s="1"/>
  <c r="AJ67" i="24"/>
  <c r="AP67" i="24" s="1"/>
  <c r="AJ68" i="24"/>
  <c r="AP68" i="24" s="1"/>
  <c r="AJ73" i="24"/>
  <c r="AP73" i="24" s="1"/>
  <c r="AJ79" i="24"/>
  <c r="AP79" i="24" s="1"/>
  <c r="W11" i="24"/>
  <c r="AC11" i="24" s="1"/>
  <c r="I11" i="24"/>
  <c r="O11" i="24" s="1"/>
  <c r="X12" i="24"/>
  <c r="AD12" i="24" s="1"/>
  <c r="J12" i="24"/>
  <c r="P12" i="24" s="1"/>
  <c r="T13" i="24"/>
  <c r="Z13" i="24" s="1"/>
  <c r="U14" i="24"/>
  <c r="AA14" i="24" s="1"/>
  <c r="H14" i="24"/>
  <c r="N14" i="24" s="1"/>
  <c r="W15" i="24"/>
  <c r="AC15" i="24" s="1"/>
  <c r="I15" i="24"/>
  <c r="O15" i="24" s="1"/>
  <c r="X16" i="24"/>
  <c r="AD16" i="24" s="1"/>
  <c r="J16" i="24"/>
  <c r="P16" i="24" s="1"/>
  <c r="T17" i="24"/>
  <c r="Z17" i="24" s="1"/>
  <c r="U18" i="24"/>
  <c r="AA18" i="24" s="1"/>
  <c r="H18" i="24"/>
  <c r="N18" i="24" s="1"/>
  <c r="W19" i="24"/>
  <c r="AC19" i="24" s="1"/>
  <c r="I19" i="24"/>
  <c r="O19" i="24" s="1"/>
  <c r="X20" i="24"/>
  <c r="AD20" i="24" s="1"/>
  <c r="J20" i="24"/>
  <c r="P20" i="24" s="1"/>
  <c r="T21" i="24"/>
  <c r="Z21" i="24" s="1"/>
  <c r="U22" i="24"/>
  <c r="AA22" i="24" s="1"/>
  <c r="H22" i="24"/>
  <c r="N22" i="24" s="1"/>
  <c r="W23" i="24"/>
  <c r="AC23" i="24" s="1"/>
  <c r="I23" i="24"/>
  <c r="O23" i="24" s="1"/>
  <c r="X24" i="24"/>
  <c r="AD24" i="24" s="1"/>
  <c r="J24" i="24"/>
  <c r="P24" i="24" s="1"/>
  <c r="T25" i="24"/>
  <c r="Z25" i="24" s="1"/>
  <c r="U26" i="24"/>
  <c r="AA26" i="24" s="1"/>
  <c r="H26" i="24"/>
  <c r="N26" i="24" s="1"/>
  <c r="W27" i="24"/>
  <c r="AC27" i="24" s="1"/>
  <c r="I27" i="24"/>
  <c r="O27" i="24" s="1"/>
  <c r="X28" i="24"/>
  <c r="AD28" i="24" s="1"/>
  <c r="J28" i="24"/>
  <c r="P28" i="24" s="1"/>
  <c r="T29" i="24"/>
  <c r="Z29" i="24" s="1"/>
  <c r="U30" i="24"/>
  <c r="AA30" i="24" s="1"/>
  <c r="H30" i="24"/>
  <c r="N30" i="24" s="1"/>
  <c r="W31" i="24"/>
  <c r="AC31" i="24" s="1"/>
  <c r="I31" i="24"/>
  <c r="O31" i="24" s="1"/>
  <c r="X32" i="24"/>
  <c r="AD32" i="24" s="1"/>
  <c r="J32" i="24"/>
  <c r="P32" i="24" s="1"/>
  <c r="T33" i="24"/>
  <c r="Z33" i="24" s="1"/>
  <c r="I35" i="24"/>
  <c r="O35" i="24" s="1"/>
  <c r="X36" i="24"/>
  <c r="AD36" i="24" s="1"/>
  <c r="J36" i="24"/>
  <c r="P36" i="24" s="1"/>
  <c r="T37" i="24"/>
  <c r="Z37" i="24" s="1"/>
  <c r="I39" i="24"/>
  <c r="O39" i="24" s="1"/>
  <c r="X40" i="24"/>
  <c r="AD40" i="24" s="1"/>
  <c r="J40" i="24"/>
  <c r="P40" i="24" s="1"/>
  <c r="T41" i="24"/>
  <c r="Z41" i="24" s="1"/>
  <c r="I43" i="24"/>
  <c r="O43" i="24" s="1"/>
  <c r="T113" i="24"/>
  <c r="Z113" i="24" s="1"/>
  <c r="AJ74" i="24"/>
  <c r="AP74" i="24" s="1"/>
  <c r="AJ75" i="24"/>
  <c r="AP75" i="24" s="1"/>
  <c r="AJ76" i="24"/>
  <c r="AP76" i="24" s="1"/>
  <c r="AJ78" i="24"/>
  <c r="AP78" i="24" s="1"/>
  <c r="AV83" i="24"/>
  <c r="BB83" i="24" s="1"/>
  <c r="AI83" i="24"/>
  <c r="AO83" i="24" s="1"/>
  <c r="X11" i="24"/>
  <c r="AD11" i="24" s="1"/>
  <c r="J11" i="24"/>
  <c r="P11" i="24" s="1"/>
  <c r="T12" i="24"/>
  <c r="Z12" i="24" s="1"/>
  <c r="W14" i="24"/>
  <c r="AC14" i="24" s="1"/>
  <c r="X15" i="24"/>
  <c r="AD15" i="24" s="1"/>
  <c r="J15" i="24"/>
  <c r="P15" i="24" s="1"/>
  <c r="T16" i="24"/>
  <c r="Z16" i="24" s="1"/>
  <c r="W18" i="24"/>
  <c r="AC18" i="24" s="1"/>
  <c r="X19" i="24"/>
  <c r="AD19" i="24" s="1"/>
  <c r="J19" i="24"/>
  <c r="P19" i="24" s="1"/>
  <c r="T20" i="24"/>
  <c r="Z20" i="24" s="1"/>
  <c r="W22" i="24"/>
  <c r="AC22" i="24" s="1"/>
  <c r="X23" i="24"/>
  <c r="AD23" i="24" s="1"/>
  <c r="J23" i="24"/>
  <c r="P23" i="24" s="1"/>
  <c r="T24" i="24"/>
  <c r="Z24" i="24" s="1"/>
  <c r="W26" i="24"/>
  <c r="AC26" i="24" s="1"/>
  <c r="X27" i="24"/>
  <c r="AD27" i="24" s="1"/>
  <c r="J27" i="24"/>
  <c r="P27" i="24" s="1"/>
  <c r="T28" i="24"/>
  <c r="Z28" i="24" s="1"/>
  <c r="W30" i="24"/>
  <c r="AC30" i="24" s="1"/>
  <c r="X31" i="24"/>
  <c r="AD31" i="24" s="1"/>
  <c r="J31" i="24"/>
  <c r="P31" i="24" s="1"/>
  <c r="T32" i="24"/>
  <c r="Z32" i="24" s="1"/>
  <c r="X35" i="24"/>
  <c r="AD35" i="24" s="1"/>
  <c r="J35" i="24"/>
  <c r="P35" i="24" s="1"/>
  <c r="T36" i="24"/>
  <c r="Z36" i="24" s="1"/>
  <c r="X39" i="24"/>
  <c r="AD39" i="24" s="1"/>
  <c r="J39" i="24"/>
  <c r="P39" i="24" s="1"/>
  <c r="T40" i="24"/>
  <c r="Z40" i="24" s="1"/>
  <c r="X43" i="24"/>
  <c r="AD43" i="24" s="1"/>
  <c r="J43" i="24"/>
  <c r="P43" i="24" s="1"/>
  <c r="G94" i="24"/>
  <c r="M94" i="24" s="1"/>
  <c r="K94" i="24"/>
  <c r="Q94" i="24" s="1"/>
  <c r="V95" i="24"/>
  <c r="AB95" i="24" s="1"/>
  <c r="G95" i="24"/>
  <c r="M95" i="24" s="1"/>
  <c r="K95" i="24"/>
  <c r="Q95" i="24" s="1"/>
  <c r="G96" i="24"/>
  <c r="M96" i="24" s="1"/>
  <c r="K96" i="24"/>
  <c r="Q96" i="24" s="1"/>
  <c r="G97" i="24"/>
  <c r="M97" i="24" s="1"/>
  <c r="K97" i="24"/>
  <c r="Q97" i="24" s="1"/>
  <c r="G98" i="24"/>
  <c r="M98" i="24" s="1"/>
  <c r="K98" i="24"/>
  <c r="Q98" i="24" s="1"/>
  <c r="V99" i="24"/>
  <c r="AB99" i="24" s="1"/>
  <c r="G99" i="24"/>
  <c r="M99" i="24" s="1"/>
  <c r="K99" i="24"/>
  <c r="Q99" i="24" s="1"/>
  <c r="G100" i="24"/>
  <c r="M100" i="24" s="1"/>
  <c r="K100" i="24"/>
  <c r="Q100" i="24" s="1"/>
  <c r="G101" i="24"/>
  <c r="M101" i="24" s="1"/>
  <c r="K101" i="24"/>
  <c r="Q101" i="24" s="1"/>
  <c r="K102" i="24"/>
  <c r="Q102" i="24" s="1"/>
  <c r="G103" i="24"/>
  <c r="M103" i="24" s="1"/>
  <c r="K103" i="24"/>
  <c r="Q103" i="24" s="1"/>
  <c r="G104" i="24"/>
  <c r="M104" i="24" s="1"/>
  <c r="K104" i="24"/>
  <c r="Q104" i="24" s="1"/>
  <c r="G105" i="24"/>
  <c r="M105" i="24" s="1"/>
  <c r="K105" i="24"/>
  <c r="Q105" i="24" s="1"/>
  <c r="V106" i="24"/>
  <c r="AB106" i="24" s="1"/>
  <c r="G106" i="24"/>
  <c r="M106" i="24" s="1"/>
  <c r="K106" i="24"/>
  <c r="Q106" i="24" s="1"/>
  <c r="G107" i="24"/>
  <c r="M107" i="24" s="1"/>
  <c r="K107" i="24"/>
  <c r="Q107" i="24" s="1"/>
  <c r="G108" i="24"/>
  <c r="M108" i="24" s="1"/>
  <c r="K108" i="24"/>
  <c r="Q108" i="24" s="1"/>
  <c r="G109" i="24"/>
  <c r="M109" i="24" s="1"/>
  <c r="K110" i="24"/>
  <c r="Q110" i="24" s="1"/>
  <c r="G111" i="24"/>
  <c r="M111" i="24" s="1"/>
  <c r="K111" i="24"/>
  <c r="Q111" i="24" s="1"/>
  <c r="G112" i="24"/>
  <c r="M112" i="24" s="1"/>
  <c r="K112" i="24"/>
  <c r="Q112" i="24" s="1"/>
  <c r="G113" i="24"/>
  <c r="M113" i="24" s="1"/>
  <c r="K113" i="24"/>
  <c r="Q113" i="24" s="1"/>
  <c r="V114" i="24"/>
  <c r="AB114" i="24" s="1"/>
  <c r="G114" i="24"/>
  <c r="M114" i="24" s="1"/>
  <c r="K114" i="24"/>
  <c r="Q114" i="24" s="1"/>
  <c r="AG11" i="24"/>
  <c r="AM11" i="24" s="1"/>
  <c r="AK11" i="24"/>
  <c r="AQ11" i="24" s="1"/>
  <c r="AG12" i="24"/>
  <c r="AM12" i="24" s="1"/>
  <c r="AK12" i="24"/>
  <c r="AQ12" i="24" s="1"/>
  <c r="AG13" i="24"/>
  <c r="AM13" i="24" s="1"/>
  <c r="AK13" i="24"/>
  <c r="AQ13" i="24" s="1"/>
  <c r="AG14" i="24"/>
  <c r="AM14" i="24" s="1"/>
  <c r="AG15" i="24"/>
  <c r="AM15" i="24" s="1"/>
  <c r="AG16" i="24"/>
  <c r="AM16" i="24" s="1"/>
  <c r="AK16" i="24"/>
  <c r="AQ16" i="24" s="1"/>
  <c r="AG17" i="24"/>
  <c r="AM17" i="24" s="1"/>
  <c r="AK17" i="24"/>
  <c r="AQ17" i="24" s="1"/>
  <c r="AG18" i="24"/>
  <c r="AM18" i="24" s="1"/>
  <c r="AK18" i="24"/>
  <c r="AQ18" i="24" s="1"/>
  <c r="AG19" i="24"/>
  <c r="AM19" i="24" s="1"/>
  <c r="AK19" i="24"/>
  <c r="AQ19" i="24" s="1"/>
  <c r="AG20" i="24"/>
  <c r="AM20" i="24" s="1"/>
  <c r="AK20" i="24"/>
  <c r="AQ20" i="24" s="1"/>
  <c r="AG21" i="24"/>
  <c r="AM21" i="24" s="1"/>
  <c r="AK21" i="24"/>
  <c r="AQ21" i="24" s="1"/>
  <c r="AG22" i="24"/>
  <c r="AM22" i="24" s="1"/>
  <c r="AK22" i="24"/>
  <c r="AQ22" i="24" s="1"/>
  <c r="AG23" i="24"/>
  <c r="AM23" i="24" s="1"/>
  <c r="AK23" i="24"/>
  <c r="AQ23" i="24" s="1"/>
  <c r="AK24" i="24"/>
  <c r="AQ24" i="24" s="1"/>
  <c r="AG25" i="24"/>
  <c r="AM25" i="24" s="1"/>
  <c r="AK25" i="24"/>
  <c r="AQ25" i="24" s="1"/>
  <c r="AG26" i="24"/>
  <c r="AM26" i="24" s="1"/>
  <c r="AK26" i="24"/>
  <c r="AQ26" i="24" s="1"/>
  <c r="AG27" i="24"/>
  <c r="AM27" i="24" s="1"/>
  <c r="AK27" i="24"/>
  <c r="AQ27" i="24" s="1"/>
  <c r="AG28" i="24"/>
  <c r="AM28" i="24" s="1"/>
  <c r="AK28" i="24"/>
  <c r="AQ28" i="24" s="1"/>
  <c r="AG29" i="24"/>
  <c r="AM29" i="24" s="1"/>
  <c r="AK29" i="24"/>
  <c r="AQ29" i="24" s="1"/>
  <c r="AV30" i="24"/>
  <c r="BB30" i="24" s="1"/>
  <c r="AG30" i="24"/>
  <c r="AM30" i="24" s="1"/>
  <c r="AK30" i="24"/>
  <c r="AQ30" i="24" s="1"/>
  <c r="AG31" i="24"/>
  <c r="AM31" i="24" s="1"/>
  <c r="AG32" i="24"/>
  <c r="AM32" i="24" s="1"/>
  <c r="AK32" i="24"/>
  <c r="AQ32" i="24" s="1"/>
  <c r="AG33" i="24"/>
  <c r="AM33" i="24" s="1"/>
  <c r="AK33" i="24"/>
  <c r="AQ33" i="24" s="1"/>
  <c r="AG34" i="24"/>
  <c r="AM34" i="24" s="1"/>
  <c r="AK34" i="24"/>
  <c r="AQ34" i="24" s="1"/>
  <c r="AG35" i="24"/>
  <c r="AM35" i="24" s="1"/>
  <c r="AK35" i="24"/>
  <c r="AQ35" i="24" s="1"/>
  <c r="AG36" i="24"/>
  <c r="AM36" i="24" s="1"/>
  <c r="AK36" i="24"/>
  <c r="AQ36" i="24" s="1"/>
  <c r="AG37" i="24"/>
  <c r="AM37" i="24" s="1"/>
  <c r="AK37" i="24"/>
  <c r="AQ37" i="24" s="1"/>
  <c r="AG38" i="24"/>
  <c r="AM38" i="24" s="1"/>
  <c r="AK38" i="24"/>
  <c r="AQ38" i="24" s="1"/>
  <c r="AG39" i="24"/>
  <c r="AM39" i="24" s="1"/>
  <c r="AK39" i="24"/>
  <c r="AQ39" i="24" s="1"/>
  <c r="AK40" i="24"/>
  <c r="AQ40" i="24" s="1"/>
  <c r="AG41" i="24"/>
  <c r="AM41" i="24" s="1"/>
  <c r="AK41" i="24"/>
  <c r="AQ41" i="24" s="1"/>
  <c r="AG42" i="24"/>
  <c r="AM42" i="24" s="1"/>
  <c r="AK42" i="24"/>
  <c r="AQ42" i="24" s="1"/>
  <c r="AG43" i="24"/>
  <c r="AM43" i="24" s="1"/>
  <c r="AK43" i="24"/>
  <c r="AQ43" i="24" s="1"/>
  <c r="AG44" i="24"/>
  <c r="AM44" i="24" s="1"/>
  <c r="AK44" i="24"/>
  <c r="AQ44" i="24" s="1"/>
  <c r="H78" i="24"/>
  <c r="N78" i="24" s="1"/>
  <c r="X104" i="24"/>
  <c r="AD104" i="24" s="1"/>
  <c r="T110" i="24"/>
  <c r="Z110" i="24" s="1"/>
  <c r="I111" i="24"/>
  <c r="O111" i="24" s="1"/>
  <c r="W33" i="24"/>
  <c r="AC33" i="24" s="1"/>
  <c r="H33" i="24"/>
  <c r="N33" i="24" s="1"/>
  <c r="W34" i="24"/>
  <c r="AC34" i="24" s="1"/>
  <c r="H34" i="24"/>
  <c r="N34" i="24" s="1"/>
  <c r="W35" i="24"/>
  <c r="AC35" i="24" s="1"/>
  <c r="H35" i="24"/>
  <c r="N35" i="24" s="1"/>
  <c r="W36" i="24"/>
  <c r="AC36" i="24" s="1"/>
  <c r="H36" i="24"/>
  <c r="N36" i="24" s="1"/>
  <c r="W37" i="24"/>
  <c r="AC37" i="24" s="1"/>
  <c r="H37" i="24"/>
  <c r="N37" i="24" s="1"/>
  <c r="W38" i="24"/>
  <c r="AC38" i="24" s="1"/>
  <c r="H38" i="24"/>
  <c r="N38" i="24" s="1"/>
  <c r="W39" i="24"/>
  <c r="AC39" i="24" s="1"/>
  <c r="H39" i="24"/>
  <c r="N39" i="24" s="1"/>
  <c r="W40" i="24"/>
  <c r="AC40" i="24" s="1"/>
  <c r="H40" i="24"/>
  <c r="N40" i="24" s="1"/>
  <c r="W41" i="24"/>
  <c r="AC41" i="24" s="1"/>
  <c r="H41" i="24"/>
  <c r="N41" i="24" s="1"/>
  <c r="W42" i="24"/>
  <c r="AC42" i="24" s="1"/>
  <c r="H42" i="24"/>
  <c r="N42" i="24" s="1"/>
  <c r="W43" i="24"/>
  <c r="AC43" i="24" s="1"/>
  <c r="H43" i="24"/>
  <c r="N43" i="24" s="1"/>
  <c r="H44" i="24"/>
  <c r="N44" i="24" s="1"/>
  <c r="H45" i="24"/>
  <c r="N45" i="24" s="1"/>
  <c r="H46" i="24"/>
  <c r="N46" i="24" s="1"/>
  <c r="H47" i="24"/>
  <c r="N47" i="24" s="1"/>
  <c r="H48" i="24"/>
  <c r="N48" i="24" s="1"/>
  <c r="H49" i="24"/>
  <c r="N49" i="24" s="1"/>
  <c r="H50" i="24"/>
  <c r="N50" i="24" s="1"/>
  <c r="H51" i="24"/>
  <c r="N51" i="24" s="1"/>
  <c r="H52" i="24"/>
  <c r="N52" i="24" s="1"/>
  <c r="H53" i="24"/>
  <c r="N53" i="24" s="1"/>
  <c r="H54" i="24"/>
  <c r="N54" i="24" s="1"/>
  <c r="H55" i="24"/>
  <c r="N55" i="24" s="1"/>
  <c r="H56" i="24"/>
  <c r="N56" i="24" s="1"/>
  <c r="H57" i="24"/>
  <c r="N57" i="24" s="1"/>
  <c r="H58" i="24"/>
  <c r="N58" i="24" s="1"/>
  <c r="H59" i="24"/>
  <c r="N59" i="24" s="1"/>
  <c r="H60" i="24"/>
  <c r="N60" i="24" s="1"/>
  <c r="H61" i="24"/>
  <c r="N61" i="24" s="1"/>
  <c r="H62" i="24"/>
  <c r="N62" i="24" s="1"/>
  <c r="H63" i="24"/>
  <c r="N63" i="24" s="1"/>
  <c r="H64" i="24"/>
  <c r="N64" i="24" s="1"/>
  <c r="H65" i="24"/>
  <c r="N65" i="24" s="1"/>
  <c r="H66" i="24"/>
  <c r="N66" i="24" s="1"/>
  <c r="H67" i="24"/>
  <c r="N67" i="24" s="1"/>
  <c r="H68" i="24"/>
  <c r="N68" i="24" s="1"/>
  <c r="H69" i="24"/>
  <c r="N69" i="24" s="1"/>
  <c r="H70" i="24"/>
  <c r="N70" i="24" s="1"/>
  <c r="H71" i="24"/>
  <c r="N71" i="24" s="1"/>
  <c r="H72" i="24"/>
  <c r="N72" i="24" s="1"/>
  <c r="H73" i="24"/>
  <c r="N73" i="24" s="1"/>
  <c r="H74" i="24"/>
  <c r="N74" i="24" s="1"/>
  <c r="H75" i="24"/>
  <c r="N75" i="24" s="1"/>
  <c r="H76" i="24"/>
  <c r="N76" i="24" s="1"/>
  <c r="T105" i="24"/>
  <c r="Z105" i="24" s="1"/>
  <c r="X112" i="24"/>
  <c r="AD112" i="24" s="1"/>
  <c r="T87" i="24"/>
  <c r="Z87" i="24" s="1"/>
  <c r="X90" i="24"/>
  <c r="AD90" i="24" s="1"/>
  <c r="T91" i="24"/>
  <c r="Z91" i="24" s="1"/>
  <c r="X94" i="24"/>
  <c r="AD94" i="24" s="1"/>
  <c r="T95" i="24"/>
  <c r="Z95" i="24" s="1"/>
  <c r="X98" i="24"/>
  <c r="AD98" i="24" s="1"/>
  <c r="T99" i="24"/>
  <c r="Z99" i="24" s="1"/>
  <c r="H106" i="24"/>
  <c r="N106" i="24" s="1"/>
  <c r="H114" i="24"/>
  <c r="N114" i="24" s="1"/>
  <c r="AT12" i="24"/>
  <c r="AZ12" i="24" s="1"/>
  <c r="AX23" i="24"/>
  <c r="BD23" i="24" s="1"/>
  <c r="AI30" i="24"/>
  <c r="AO30" i="24" s="1"/>
  <c r="AT32" i="24"/>
  <c r="AZ32" i="24" s="1"/>
  <c r="AH33" i="24"/>
  <c r="AN33" i="24" s="1"/>
  <c r="AX39" i="24"/>
  <c r="BD39" i="24" s="1"/>
  <c r="AV46" i="24"/>
  <c r="BB46" i="24" s="1"/>
  <c r="AI46" i="24"/>
  <c r="AO46" i="24" s="1"/>
  <c r="AT48" i="24"/>
  <c r="AZ48" i="24" s="1"/>
  <c r="AH49" i="24"/>
  <c r="AN49" i="24" s="1"/>
  <c r="AH85" i="24"/>
  <c r="AN85" i="24" s="1"/>
  <c r="AK87" i="24"/>
  <c r="AQ87" i="24" s="1"/>
  <c r="AK88" i="24"/>
  <c r="AQ88" i="24" s="1"/>
  <c r="AT91" i="24"/>
  <c r="AZ91" i="24" s="1"/>
  <c r="AG92" i="24"/>
  <c r="AM92" i="24" s="1"/>
  <c r="AH95" i="24"/>
  <c r="AN95" i="24" s="1"/>
  <c r="AX98" i="24"/>
  <c r="BD98" i="24" s="1"/>
  <c r="AV106" i="24"/>
  <c r="BB106" i="24" s="1"/>
  <c r="AX108" i="24"/>
  <c r="BD108" i="24" s="1"/>
  <c r="AK45" i="24"/>
  <c r="AQ45" i="24" s="1"/>
  <c r="AG46" i="24"/>
  <c r="AM46" i="24" s="1"/>
  <c r="AK46" i="24"/>
  <c r="AQ46" i="24" s="1"/>
  <c r="AG47" i="24"/>
  <c r="AM47" i="24" s="1"/>
  <c r="AK48" i="24"/>
  <c r="AQ48" i="24" s="1"/>
  <c r="AG49" i="24"/>
  <c r="AM49" i="24" s="1"/>
  <c r="AK49" i="24"/>
  <c r="AQ49" i="24" s="1"/>
  <c r="AG50" i="24"/>
  <c r="AM50" i="24" s="1"/>
  <c r="AK50" i="24"/>
  <c r="AQ50" i="24" s="1"/>
  <c r="AG51" i="24"/>
  <c r="AM51" i="24" s="1"/>
  <c r="AK51" i="24"/>
  <c r="AQ51" i="24" s="1"/>
  <c r="AG52" i="24"/>
  <c r="AM52" i="24" s="1"/>
  <c r="AK52" i="24"/>
  <c r="AQ52" i="24" s="1"/>
  <c r="AG53" i="24"/>
  <c r="AM53" i="24" s="1"/>
  <c r="AK53" i="24"/>
  <c r="AQ53" i="24" s="1"/>
  <c r="AG54" i="24"/>
  <c r="AM54" i="24" s="1"/>
  <c r="AK55" i="24"/>
  <c r="AQ55" i="24" s="1"/>
  <c r="AG56" i="24"/>
  <c r="AM56" i="24" s="1"/>
  <c r="AK57" i="24"/>
  <c r="AQ57" i="24" s="1"/>
  <c r="AG58" i="24"/>
  <c r="AM58" i="24" s="1"/>
  <c r="AK58" i="24"/>
  <c r="AQ58" i="24" s="1"/>
  <c r="AG59" i="24"/>
  <c r="AM59" i="24" s="1"/>
  <c r="AK59" i="24"/>
  <c r="AQ59" i="24" s="1"/>
  <c r="AG60" i="24"/>
  <c r="AM60" i="24" s="1"/>
  <c r="AK60" i="24"/>
  <c r="AQ60" i="24" s="1"/>
  <c r="AG61" i="24"/>
  <c r="AM61" i="24" s="1"/>
  <c r="AK61" i="24"/>
  <c r="AQ61" i="24" s="1"/>
  <c r="AG62" i="24"/>
  <c r="AM62" i="24" s="1"/>
  <c r="AK62" i="24"/>
  <c r="AQ62" i="24" s="1"/>
  <c r="AG63" i="24"/>
  <c r="AM63" i="24" s="1"/>
  <c r="AK63" i="24"/>
  <c r="AQ63" i="24" s="1"/>
  <c r="AG64" i="24"/>
  <c r="AM64" i="24" s="1"/>
  <c r="AK64" i="24"/>
  <c r="AQ64" i="24" s="1"/>
  <c r="AG65" i="24"/>
  <c r="AM65" i="24" s="1"/>
  <c r="AK65" i="24"/>
  <c r="AQ65" i="24" s="1"/>
  <c r="T44" i="24"/>
  <c r="Z44" i="24" s="1"/>
  <c r="X44" i="24"/>
  <c r="AD44" i="24" s="1"/>
  <c r="I44" i="24"/>
  <c r="O44" i="24" s="1"/>
  <c r="T45" i="24"/>
  <c r="Z45" i="24" s="1"/>
  <c r="X45" i="24"/>
  <c r="AD45" i="24" s="1"/>
  <c r="I45" i="24"/>
  <c r="O45" i="24" s="1"/>
  <c r="T46" i="24"/>
  <c r="Z46" i="24" s="1"/>
  <c r="X46" i="24"/>
  <c r="AD46" i="24" s="1"/>
  <c r="I46" i="24"/>
  <c r="O46" i="24" s="1"/>
  <c r="T47" i="24"/>
  <c r="Z47" i="24" s="1"/>
  <c r="X47" i="24"/>
  <c r="AD47" i="24" s="1"/>
  <c r="I47" i="24"/>
  <c r="O47" i="24" s="1"/>
  <c r="T48" i="24"/>
  <c r="Z48" i="24" s="1"/>
  <c r="X48" i="24"/>
  <c r="AD48" i="24" s="1"/>
  <c r="I48" i="24"/>
  <c r="O48" i="24" s="1"/>
  <c r="T49" i="24"/>
  <c r="Z49" i="24" s="1"/>
  <c r="X49" i="24"/>
  <c r="AD49" i="24" s="1"/>
  <c r="I49" i="24"/>
  <c r="O49" i="24" s="1"/>
  <c r="T50" i="24"/>
  <c r="Z50" i="24" s="1"/>
  <c r="X50" i="24"/>
  <c r="AD50" i="24" s="1"/>
  <c r="I50" i="24"/>
  <c r="O50" i="24" s="1"/>
  <c r="T51" i="24"/>
  <c r="Z51" i="24" s="1"/>
  <c r="X51" i="24"/>
  <c r="AD51" i="24" s="1"/>
  <c r="I51" i="24"/>
  <c r="O51" i="24" s="1"/>
  <c r="T52" i="24"/>
  <c r="Z52" i="24" s="1"/>
  <c r="X52" i="24"/>
  <c r="AD52" i="24" s="1"/>
  <c r="I52" i="24"/>
  <c r="O52" i="24" s="1"/>
  <c r="T53" i="24"/>
  <c r="Z53" i="24" s="1"/>
  <c r="X53" i="24"/>
  <c r="AD53" i="24" s="1"/>
  <c r="I53" i="24"/>
  <c r="O53" i="24" s="1"/>
  <c r="T54" i="24"/>
  <c r="Z54" i="24" s="1"/>
  <c r="X54" i="24"/>
  <c r="AD54" i="24" s="1"/>
  <c r="I54" i="24"/>
  <c r="O54" i="24" s="1"/>
  <c r="T55" i="24"/>
  <c r="Z55" i="24" s="1"/>
  <c r="X55" i="24"/>
  <c r="AD55" i="24" s="1"/>
  <c r="I55" i="24"/>
  <c r="O55" i="24" s="1"/>
  <c r="T56" i="24"/>
  <c r="Z56" i="24" s="1"/>
  <c r="X56" i="24"/>
  <c r="AD56" i="24" s="1"/>
  <c r="I56" i="24"/>
  <c r="O56" i="24" s="1"/>
  <c r="T57" i="24"/>
  <c r="Z57" i="24" s="1"/>
  <c r="X57" i="24"/>
  <c r="AD57" i="24" s="1"/>
  <c r="I57" i="24"/>
  <c r="O57" i="24" s="1"/>
  <c r="T58" i="24"/>
  <c r="Z58" i="24" s="1"/>
  <c r="X58" i="24"/>
  <c r="AD58" i="24" s="1"/>
  <c r="I58" i="24"/>
  <c r="O58" i="24" s="1"/>
  <c r="T59" i="24"/>
  <c r="Z59" i="24" s="1"/>
  <c r="X59" i="24"/>
  <c r="AD59" i="24" s="1"/>
  <c r="I59" i="24"/>
  <c r="O59" i="24" s="1"/>
  <c r="T60" i="24"/>
  <c r="Z60" i="24" s="1"/>
  <c r="X60" i="24"/>
  <c r="AD60" i="24" s="1"/>
  <c r="I60" i="24"/>
  <c r="O60" i="24" s="1"/>
  <c r="T61" i="24"/>
  <c r="Z61" i="24" s="1"/>
  <c r="X61" i="24"/>
  <c r="AD61" i="24" s="1"/>
  <c r="I61" i="24"/>
  <c r="O61" i="24" s="1"/>
  <c r="T62" i="24"/>
  <c r="Z62" i="24" s="1"/>
  <c r="X62" i="24"/>
  <c r="AD62" i="24" s="1"/>
  <c r="I62" i="24"/>
  <c r="O62" i="24" s="1"/>
  <c r="T63" i="24"/>
  <c r="Z63" i="24" s="1"/>
  <c r="X63" i="24"/>
  <c r="AD63" i="24" s="1"/>
  <c r="I63" i="24"/>
  <c r="O63" i="24" s="1"/>
  <c r="T64" i="24"/>
  <c r="Z64" i="24" s="1"/>
  <c r="X64" i="24"/>
  <c r="AD64" i="24" s="1"/>
  <c r="I64" i="24"/>
  <c r="O64" i="24" s="1"/>
  <c r="T65" i="24"/>
  <c r="Z65" i="24" s="1"/>
  <c r="X65" i="24"/>
  <c r="AD65" i="24" s="1"/>
  <c r="I65" i="24"/>
  <c r="O65" i="24" s="1"/>
  <c r="T66" i="24"/>
  <c r="Z66" i="24" s="1"/>
  <c r="X66" i="24"/>
  <c r="AD66" i="24" s="1"/>
  <c r="I66" i="24"/>
  <c r="O66" i="24" s="1"/>
  <c r="T67" i="24"/>
  <c r="Z67" i="24" s="1"/>
  <c r="X67" i="24"/>
  <c r="AD67" i="24" s="1"/>
  <c r="I67" i="24"/>
  <c r="O67" i="24" s="1"/>
  <c r="T68" i="24"/>
  <c r="Z68" i="24" s="1"/>
  <c r="X68" i="24"/>
  <c r="AD68" i="24" s="1"/>
  <c r="I68" i="24"/>
  <c r="O68" i="24" s="1"/>
  <c r="T69" i="24"/>
  <c r="Z69" i="24" s="1"/>
  <c r="X69" i="24"/>
  <c r="AD69" i="24" s="1"/>
  <c r="I69" i="24"/>
  <c r="O69" i="24" s="1"/>
  <c r="T70" i="24"/>
  <c r="Z70" i="24" s="1"/>
  <c r="X70" i="24"/>
  <c r="AD70" i="24" s="1"/>
  <c r="I70" i="24"/>
  <c r="O70" i="24" s="1"/>
  <c r="T71" i="24"/>
  <c r="Z71" i="24" s="1"/>
  <c r="X71" i="24"/>
  <c r="AD71" i="24" s="1"/>
  <c r="I71" i="24"/>
  <c r="O71" i="24" s="1"/>
  <c r="T72" i="24"/>
  <c r="Z72" i="24" s="1"/>
  <c r="X72" i="24"/>
  <c r="AD72" i="24" s="1"/>
  <c r="I72" i="24"/>
  <c r="O72" i="24" s="1"/>
  <c r="T73" i="24"/>
  <c r="Z73" i="24" s="1"/>
  <c r="X73" i="24"/>
  <c r="AD73" i="24" s="1"/>
  <c r="I73" i="24"/>
  <c r="O73" i="24" s="1"/>
  <c r="T74" i="24"/>
  <c r="Z74" i="24" s="1"/>
  <c r="X74" i="24"/>
  <c r="AD74" i="24" s="1"/>
  <c r="I74" i="24"/>
  <c r="O74" i="24" s="1"/>
  <c r="T75" i="24"/>
  <c r="Z75" i="24" s="1"/>
  <c r="X75" i="24"/>
  <c r="AD75" i="24" s="1"/>
  <c r="I75" i="24"/>
  <c r="O75" i="24" s="1"/>
  <c r="T76" i="24"/>
  <c r="Z76" i="24" s="1"/>
  <c r="X76" i="24"/>
  <c r="AD76" i="24" s="1"/>
  <c r="I76" i="24"/>
  <c r="O76" i="24" s="1"/>
  <c r="T77" i="24"/>
  <c r="Z77" i="24" s="1"/>
  <c r="X77" i="24"/>
  <c r="AD77" i="24" s="1"/>
  <c r="I77" i="24"/>
  <c r="O77" i="24" s="1"/>
  <c r="T78" i="24"/>
  <c r="Z78" i="24" s="1"/>
  <c r="X78" i="24"/>
  <c r="AD78" i="24" s="1"/>
  <c r="I78" i="24"/>
  <c r="O78" i="24" s="1"/>
  <c r="T79" i="24"/>
  <c r="Z79" i="24" s="1"/>
  <c r="X79" i="24"/>
  <c r="AD79" i="24" s="1"/>
  <c r="I79" i="24"/>
  <c r="O79" i="24" s="1"/>
  <c r="T80" i="24"/>
  <c r="Z80" i="24" s="1"/>
  <c r="X80" i="24"/>
  <c r="AD80" i="24" s="1"/>
  <c r="I80" i="24"/>
  <c r="O80" i="24" s="1"/>
  <c r="T81" i="24"/>
  <c r="Z81" i="24" s="1"/>
  <c r="X81" i="24"/>
  <c r="AD81" i="24" s="1"/>
  <c r="I81" i="24"/>
  <c r="O81" i="24" s="1"/>
  <c r="T82" i="24"/>
  <c r="Z82" i="24" s="1"/>
  <c r="X82" i="24"/>
  <c r="AD82" i="24" s="1"/>
  <c r="I82" i="24"/>
  <c r="O82" i="24" s="1"/>
  <c r="T83" i="24"/>
  <c r="Z83" i="24" s="1"/>
  <c r="X83" i="24"/>
  <c r="AD83" i="24" s="1"/>
  <c r="I83" i="24"/>
  <c r="O83" i="24" s="1"/>
  <c r="T84" i="24"/>
  <c r="Z84" i="24" s="1"/>
  <c r="X84" i="24"/>
  <c r="AD84" i="24" s="1"/>
  <c r="I84" i="24"/>
  <c r="O84" i="24" s="1"/>
  <c r="T85" i="24"/>
  <c r="Z85" i="24" s="1"/>
  <c r="X85" i="24"/>
  <c r="AD85" i="24" s="1"/>
  <c r="I85" i="24"/>
  <c r="O85" i="24" s="1"/>
  <c r="T86" i="24"/>
  <c r="Z86" i="24" s="1"/>
  <c r="X86" i="24"/>
  <c r="AD86" i="24" s="1"/>
  <c r="I86" i="24"/>
  <c r="O86" i="24" s="1"/>
  <c r="I87" i="24"/>
  <c r="O87" i="24" s="1"/>
  <c r="X88" i="24"/>
  <c r="AD88" i="24" s="1"/>
  <c r="J88" i="24"/>
  <c r="P88" i="24" s="1"/>
  <c r="T89" i="24"/>
  <c r="Z89" i="24" s="1"/>
  <c r="I91" i="24"/>
  <c r="O91" i="24" s="1"/>
  <c r="X92" i="24"/>
  <c r="AD92" i="24" s="1"/>
  <c r="J92" i="24"/>
  <c r="P92" i="24" s="1"/>
  <c r="T93" i="24"/>
  <c r="Z93" i="24" s="1"/>
  <c r="I95" i="24"/>
  <c r="O95" i="24" s="1"/>
  <c r="X96" i="24"/>
  <c r="AD96" i="24" s="1"/>
  <c r="J96" i="24"/>
  <c r="P96" i="24" s="1"/>
  <c r="T97" i="24"/>
  <c r="Z97" i="24" s="1"/>
  <c r="I99" i="24"/>
  <c r="O99" i="24" s="1"/>
  <c r="X100" i="24"/>
  <c r="AD100" i="24" s="1"/>
  <c r="J100" i="24"/>
  <c r="P100" i="24" s="1"/>
  <c r="T101" i="24"/>
  <c r="Z101" i="24" s="1"/>
  <c r="H110" i="24"/>
  <c r="N110" i="24" s="1"/>
  <c r="AX14" i="24"/>
  <c r="BD14" i="24" s="1"/>
  <c r="AX15" i="24"/>
  <c r="BD15" i="24" s="1"/>
  <c r="AH16" i="24"/>
  <c r="AN16" i="24" s="1"/>
  <c r="AT17" i="24"/>
  <c r="AZ17" i="24" s="1"/>
  <c r="AI22" i="24"/>
  <c r="AO22" i="24" s="1"/>
  <c r="AT24" i="24"/>
  <c r="AZ24" i="24" s="1"/>
  <c r="AH25" i="24"/>
  <c r="AN25" i="24" s="1"/>
  <c r="AX31" i="24"/>
  <c r="BD31" i="24" s="1"/>
  <c r="AI38" i="24"/>
  <c r="AO38" i="24" s="1"/>
  <c r="AT40" i="24"/>
  <c r="AZ40" i="24" s="1"/>
  <c r="AH41" i="24"/>
  <c r="AN41" i="24" s="1"/>
  <c r="AX47" i="24"/>
  <c r="BD47" i="24" s="1"/>
  <c r="AH52" i="24"/>
  <c r="AN52" i="24" s="1"/>
  <c r="AJ65" i="24"/>
  <c r="AP65" i="24" s="1"/>
  <c r="U44" i="24"/>
  <c r="AA44" i="24" s="1"/>
  <c r="J44" i="24"/>
  <c r="P44" i="24" s="1"/>
  <c r="U45" i="24"/>
  <c r="AA45" i="24" s="1"/>
  <c r="J45" i="24"/>
  <c r="P45" i="24" s="1"/>
  <c r="U46" i="24"/>
  <c r="AA46" i="24" s="1"/>
  <c r="J46" i="24"/>
  <c r="P46" i="24" s="1"/>
  <c r="U47" i="24"/>
  <c r="AA47" i="24" s="1"/>
  <c r="J47" i="24"/>
  <c r="P47" i="24" s="1"/>
  <c r="U48" i="24"/>
  <c r="AA48" i="24" s="1"/>
  <c r="J48" i="24"/>
  <c r="P48" i="24" s="1"/>
  <c r="U49" i="24"/>
  <c r="AA49" i="24" s="1"/>
  <c r="J49" i="24"/>
  <c r="P49" i="24" s="1"/>
  <c r="U50" i="24"/>
  <c r="AA50" i="24" s="1"/>
  <c r="J50" i="24"/>
  <c r="P50" i="24" s="1"/>
  <c r="U51" i="24"/>
  <c r="AA51" i="24" s="1"/>
  <c r="J51" i="24"/>
  <c r="P51" i="24" s="1"/>
  <c r="U52" i="24"/>
  <c r="AA52" i="24" s="1"/>
  <c r="J52" i="24"/>
  <c r="P52" i="24" s="1"/>
  <c r="U53" i="24"/>
  <c r="AA53" i="24" s="1"/>
  <c r="J53" i="24"/>
  <c r="P53" i="24" s="1"/>
  <c r="U54" i="24"/>
  <c r="AA54" i="24" s="1"/>
  <c r="J54" i="24"/>
  <c r="P54" i="24" s="1"/>
  <c r="U55" i="24"/>
  <c r="AA55" i="24" s="1"/>
  <c r="J55" i="24"/>
  <c r="P55" i="24" s="1"/>
  <c r="U56" i="24"/>
  <c r="AA56" i="24" s="1"/>
  <c r="J56" i="24"/>
  <c r="P56" i="24" s="1"/>
  <c r="U57" i="24"/>
  <c r="AA57" i="24" s="1"/>
  <c r="J57" i="24"/>
  <c r="P57" i="24" s="1"/>
  <c r="U58" i="24"/>
  <c r="AA58" i="24" s="1"/>
  <c r="J58" i="24"/>
  <c r="P58" i="24" s="1"/>
  <c r="U59" i="24"/>
  <c r="AA59" i="24" s="1"/>
  <c r="J59" i="24"/>
  <c r="P59" i="24" s="1"/>
  <c r="U60" i="24"/>
  <c r="AA60" i="24" s="1"/>
  <c r="J60" i="24"/>
  <c r="P60" i="24" s="1"/>
  <c r="U61" i="24"/>
  <c r="AA61" i="24" s="1"/>
  <c r="J61" i="24"/>
  <c r="P61" i="24" s="1"/>
  <c r="U62" i="24"/>
  <c r="AA62" i="24" s="1"/>
  <c r="J62" i="24"/>
  <c r="P62" i="24" s="1"/>
  <c r="U63" i="24"/>
  <c r="AA63" i="24" s="1"/>
  <c r="J63" i="24"/>
  <c r="P63" i="24" s="1"/>
  <c r="U64" i="24"/>
  <c r="AA64" i="24" s="1"/>
  <c r="J64" i="24"/>
  <c r="P64" i="24" s="1"/>
  <c r="U65" i="24"/>
  <c r="AA65" i="24" s="1"/>
  <c r="J65" i="24"/>
  <c r="P65" i="24" s="1"/>
  <c r="U66" i="24"/>
  <c r="AA66" i="24" s="1"/>
  <c r="J66" i="24"/>
  <c r="P66" i="24" s="1"/>
  <c r="U67" i="24"/>
  <c r="AA67" i="24" s="1"/>
  <c r="J67" i="24"/>
  <c r="P67" i="24" s="1"/>
  <c r="U68" i="24"/>
  <c r="AA68" i="24" s="1"/>
  <c r="J68" i="24"/>
  <c r="P68" i="24" s="1"/>
  <c r="U69" i="24"/>
  <c r="AA69" i="24" s="1"/>
  <c r="J69" i="24"/>
  <c r="P69" i="24" s="1"/>
  <c r="U70" i="24"/>
  <c r="AA70" i="24" s="1"/>
  <c r="J70" i="24"/>
  <c r="P70" i="24" s="1"/>
  <c r="U71" i="24"/>
  <c r="AA71" i="24" s="1"/>
  <c r="J71" i="24"/>
  <c r="P71" i="24" s="1"/>
  <c r="U72" i="24"/>
  <c r="AA72" i="24" s="1"/>
  <c r="J72" i="24"/>
  <c r="P72" i="24" s="1"/>
  <c r="U73" i="24"/>
  <c r="AA73" i="24" s="1"/>
  <c r="J73" i="24"/>
  <c r="P73" i="24" s="1"/>
  <c r="U74" i="24"/>
  <c r="AA74" i="24" s="1"/>
  <c r="J74" i="24"/>
  <c r="P74" i="24" s="1"/>
  <c r="U75" i="24"/>
  <c r="AA75" i="24" s="1"/>
  <c r="J75" i="24"/>
  <c r="P75" i="24" s="1"/>
  <c r="U76" i="24"/>
  <c r="AA76" i="24" s="1"/>
  <c r="J76" i="24"/>
  <c r="P76" i="24" s="1"/>
  <c r="U77" i="24"/>
  <c r="AA77" i="24" s="1"/>
  <c r="J77" i="24"/>
  <c r="P77" i="24" s="1"/>
  <c r="U78" i="24"/>
  <c r="AA78" i="24" s="1"/>
  <c r="J78" i="24"/>
  <c r="P78" i="24" s="1"/>
  <c r="U79" i="24"/>
  <c r="AA79" i="24" s="1"/>
  <c r="J79" i="24"/>
  <c r="P79" i="24" s="1"/>
  <c r="J80" i="24"/>
  <c r="P80" i="24" s="1"/>
  <c r="J81" i="24"/>
  <c r="P81" i="24" s="1"/>
  <c r="J82" i="24"/>
  <c r="P82" i="24" s="1"/>
  <c r="J83" i="24"/>
  <c r="P83" i="24" s="1"/>
  <c r="J84" i="24"/>
  <c r="P84" i="24" s="1"/>
  <c r="J85" i="24"/>
  <c r="P85" i="24" s="1"/>
  <c r="J86" i="24"/>
  <c r="P86" i="24" s="1"/>
  <c r="X87" i="24"/>
  <c r="AD87" i="24" s="1"/>
  <c r="J87" i="24"/>
  <c r="P87" i="24" s="1"/>
  <c r="T88" i="24"/>
  <c r="Z88" i="24" s="1"/>
  <c r="X91" i="24"/>
  <c r="AD91" i="24" s="1"/>
  <c r="J91" i="24"/>
  <c r="P91" i="24" s="1"/>
  <c r="T92" i="24"/>
  <c r="Z92" i="24" s="1"/>
  <c r="X95" i="24"/>
  <c r="AD95" i="24" s="1"/>
  <c r="J95" i="24"/>
  <c r="P95" i="24" s="1"/>
  <c r="T96" i="24"/>
  <c r="Z96" i="24" s="1"/>
  <c r="X99" i="24"/>
  <c r="AD99" i="24" s="1"/>
  <c r="J99" i="24"/>
  <c r="P99" i="24" s="1"/>
  <c r="T100" i="24"/>
  <c r="Z100" i="24" s="1"/>
  <c r="X105" i="24"/>
  <c r="AD105" i="24" s="1"/>
  <c r="T106" i="24"/>
  <c r="Z106" i="24" s="1"/>
  <c r="I107" i="24"/>
  <c r="O107" i="24" s="1"/>
  <c r="X108" i="24"/>
  <c r="AD108" i="24" s="1"/>
  <c r="T109" i="24"/>
  <c r="Z109" i="24" s="1"/>
  <c r="X113" i="24"/>
  <c r="AD113" i="24" s="1"/>
  <c r="T114" i="24"/>
  <c r="Z114" i="24" s="1"/>
  <c r="AI11" i="24"/>
  <c r="AO11" i="24" s="1"/>
  <c r="AH17" i="24"/>
  <c r="AN17" i="24" s="1"/>
  <c r="AX18" i="24"/>
  <c r="BD18" i="24" s="1"/>
  <c r="AX20" i="24"/>
  <c r="BD20" i="24" s="1"/>
  <c r="AT29" i="24"/>
  <c r="AZ29" i="24" s="1"/>
  <c r="AX36" i="24"/>
  <c r="BD36" i="24" s="1"/>
  <c r="AG48" i="24"/>
  <c r="AM48" i="24" s="1"/>
  <c r="AG84" i="24"/>
  <c r="AM84" i="24" s="1"/>
  <c r="AK84" i="24"/>
  <c r="AQ84" i="24" s="1"/>
  <c r="AG88" i="24"/>
  <c r="AM88" i="24" s="1"/>
  <c r="AG89" i="24"/>
  <c r="AM89" i="24" s="1"/>
  <c r="AK91" i="24"/>
  <c r="AQ91" i="24" s="1"/>
  <c r="AV93" i="24"/>
  <c r="BB93" i="24" s="1"/>
  <c r="AG93" i="24"/>
  <c r="AM93" i="24" s="1"/>
  <c r="AK95" i="24"/>
  <c r="AQ95" i="24" s="1"/>
  <c r="AK96" i="24"/>
  <c r="AQ96" i="24" s="1"/>
  <c r="AG106" i="24"/>
  <c r="AM106" i="24" s="1"/>
  <c r="AG107" i="24"/>
  <c r="AM107" i="24" s="1"/>
  <c r="AK108" i="24"/>
  <c r="AQ108" i="24" s="1"/>
  <c r="AG109" i="24"/>
  <c r="AM109" i="24" s="1"/>
  <c r="AG110" i="24"/>
  <c r="AM110" i="24" s="1"/>
  <c r="AK111" i="24"/>
  <c r="AQ111" i="24" s="1"/>
  <c r="AG112" i="24"/>
  <c r="AM112" i="24" s="1"/>
  <c r="AG113" i="24"/>
  <c r="AM113" i="24" s="1"/>
  <c r="W102" i="24"/>
  <c r="AC102" i="24" s="1"/>
  <c r="I102" i="24"/>
  <c r="O102" i="24" s="1"/>
  <c r="X103" i="24"/>
  <c r="AD103" i="24" s="1"/>
  <c r="T104" i="24"/>
  <c r="Z104" i="24" s="1"/>
  <c r="H105" i="24"/>
  <c r="N105" i="24" s="1"/>
  <c r="I106" i="24"/>
  <c r="O106" i="24" s="1"/>
  <c r="X107" i="24"/>
  <c r="AD107" i="24" s="1"/>
  <c r="T108" i="24"/>
  <c r="Z108" i="24" s="1"/>
  <c r="H109" i="24"/>
  <c r="N109" i="24" s="1"/>
  <c r="I110" i="24"/>
  <c r="O110" i="24" s="1"/>
  <c r="X111" i="24"/>
  <c r="AD111" i="24" s="1"/>
  <c r="T112" i="24"/>
  <c r="Z112" i="24" s="1"/>
  <c r="H113" i="24"/>
  <c r="N113" i="24" s="1"/>
  <c r="I114" i="24"/>
  <c r="O114" i="24" s="1"/>
  <c r="AX11" i="24"/>
  <c r="BD11" i="24" s="1"/>
  <c r="AH13" i="24"/>
  <c r="AN13" i="24" s="1"/>
  <c r="AX16" i="24"/>
  <c r="BD16" i="24" s="1"/>
  <c r="AI17" i="24"/>
  <c r="AO17" i="24" s="1"/>
  <c r="AI18" i="24"/>
  <c r="AO18" i="24" s="1"/>
  <c r="AH21" i="24"/>
  <c r="AN21" i="24" s="1"/>
  <c r="AH29" i="24"/>
  <c r="AN29" i="24" s="1"/>
  <c r="AH37" i="24"/>
  <c r="AN37" i="24" s="1"/>
  <c r="AH45" i="24"/>
  <c r="AN45" i="24" s="1"/>
  <c r="AG66" i="24"/>
  <c r="AM66" i="24" s="1"/>
  <c r="AK66" i="24"/>
  <c r="AQ66" i="24" s="1"/>
  <c r="AG67" i="24"/>
  <c r="AM67" i="24" s="1"/>
  <c r="AK67" i="24"/>
  <c r="AQ67" i="24" s="1"/>
  <c r="AG68" i="24"/>
  <c r="AM68" i="24" s="1"/>
  <c r="AK68" i="24"/>
  <c r="AQ68" i="24" s="1"/>
  <c r="AG69" i="24"/>
  <c r="AM69" i="24" s="1"/>
  <c r="AK69" i="24"/>
  <c r="AQ69" i="24" s="1"/>
  <c r="AG70" i="24"/>
  <c r="AM70" i="24" s="1"/>
  <c r="AK70" i="24"/>
  <c r="AQ70" i="24" s="1"/>
  <c r="AG71" i="24"/>
  <c r="AM71" i="24" s="1"/>
  <c r="AK71" i="24"/>
  <c r="AQ71" i="24" s="1"/>
  <c r="AG72" i="24"/>
  <c r="AM72" i="24" s="1"/>
  <c r="AK72" i="24"/>
  <c r="AQ72" i="24" s="1"/>
  <c r="AG73" i="24"/>
  <c r="AM73" i="24" s="1"/>
  <c r="AK73" i="24"/>
  <c r="AQ73" i="24" s="1"/>
  <c r="AG74" i="24"/>
  <c r="AM74" i="24" s="1"/>
  <c r="AK74" i="24"/>
  <c r="AQ74" i="24" s="1"/>
  <c r="AG75" i="24"/>
  <c r="AM75" i="24" s="1"/>
  <c r="AK75" i="24"/>
  <c r="AQ75" i="24" s="1"/>
  <c r="AG76" i="24"/>
  <c r="AM76" i="24" s="1"/>
  <c r="AK76" i="24"/>
  <c r="AQ76" i="24" s="1"/>
  <c r="AG77" i="24"/>
  <c r="AM77" i="24" s="1"/>
  <c r="AK77" i="24"/>
  <c r="AQ77" i="24" s="1"/>
  <c r="AG78" i="24"/>
  <c r="AM78" i="24" s="1"/>
  <c r="AK78" i="24"/>
  <c r="AQ78" i="24" s="1"/>
  <c r="AG79" i="24"/>
  <c r="AM79" i="24" s="1"/>
  <c r="AK79" i="24"/>
  <c r="AQ79" i="24" s="1"/>
  <c r="AG80" i="24"/>
  <c r="AM80" i="24" s="1"/>
  <c r="AK80" i="24"/>
  <c r="AQ80" i="24" s="1"/>
  <c r="AX82" i="24"/>
  <c r="BD82" i="24" s="1"/>
  <c r="AK83" i="24"/>
  <c r="AQ83" i="24" s="1"/>
  <c r="AT84" i="24"/>
  <c r="AZ84" i="24" s="1"/>
  <c r="AI84" i="24"/>
  <c r="AO84" i="24" s="1"/>
  <c r="AX86" i="24"/>
  <c r="BD86" i="24" s="1"/>
  <c r="AV89" i="24"/>
  <c r="BB89" i="24" s="1"/>
  <c r="AI89" i="24"/>
  <c r="AO89" i="24" s="1"/>
  <c r="AV90" i="24"/>
  <c r="BB90" i="24" s="1"/>
  <c r="AH90" i="24"/>
  <c r="AN90" i="24" s="1"/>
  <c r="AX91" i="24"/>
  <c r="BD91" i="24" s="1"/>
  <c r="AI93" i="24"/>
  <c r="AO93" i="24" s="1"/>
  <c r="AG96" i="24"/>
  <c r="AM96" i="24" s="1"/>
  <c r="AG97" i="24"/>
  <c r="AM97" i="24" s="1"/>
  <c r="AH104" i="24"/>
  <c r="AN104" i="24" s="1"/>
  <c r="AX113" i="24"/>
  <c r="BD113" i="24" s="1"/>
  <c r="H79" i="24"/>
  <c r="N79" i="24" s="1"/>
  <c r="W80" i="24"/>
  <c r="AC80" i="24" s="1"/>
  <c r="H80" i="24"/>
  <c r="N80" i="24" s="1"/>
  <c r="W81" i="24"/>
  <c r="AC81" i="24" s="1"/>
  <c r="H81" i="24"/>
  <c r="N81" i="24" s="1"/>
  <c r="W82" i="24"/>
  <c r="AC82" i="24" s="1"/>
  <c r="H82" i="24"/>
  <c r="N82" i="24" s="1"/>
  <c r="W83" i="24"/>
  <c r="AC83" i="24" s="1"/>
  <c r="H83" i="24"/>
  <c r="N83" i="24" s="1"/>
  <c r="W84" i="24"/>
  <c r="AC84" i="24" s="1"/>
  <c r="H84" i="24"/>
  <c r="N84" i="24" s="1"/>
  <c r="W85" i="24"/>
  <c r="AC85" i="24" s="1"/>
  <c r="H85" i="24"/>
  <c r="N85" i="24" s="1"/>
  <c r="W86" i="24"/>
  <c r="AC86" i="24" s="1"/>
  <c r="H86" i="24"/>
  <c r="N86" i="24" s="1"/>
  <c r="W87" i="24"/>
  <c r="AC87" i="24" s="1"/>
  <c r="H87" i="24"/>
  <c r="N87" i="24" s="1"/>
  <c r="W88" i="24"/>
  <c r="AC88" i="24" s="1"/>
  <c r="H88" i="24"/>
  <c r="N88" i="24" s="1"/>
  <c r="W89" i="24"/>
  <c r="AC89" i="24" s="1"/>
  <c r="H89" i="24"/>
  <c r="N89" i="24" s="1"/>
  <c r="W90" i="24"/>
  <c r="AC90" i="24" s="1"/>
  <c r="H90" i="24"/>
  <c r="N90" i="24" s="1"/>
  <c r="W91" i="24"/>
  <c r="AC91" i="24" s="1"/>
  <c r="H91" i="24"/>
  <c r="N91" i="24" s="1"/>
  <c r="W92" i="24"/>
  <c r="AC92" i="24" s="1"/>
  <c r="H92" i="24"/>
  <c r="N92" i="24" s="1"/>
  <c r="W93" i="24"/>
  <c r="AC93" i="24" s="1"/>
  <c r="H93" i="24"/>
  <c r="N93" i="24" s="1"/>
  <c r="W94" i="24"/>
  <c r="AC94" i="24" s="1"/>
  <c r="H94" i="24"/>
  <c r="N94" i="24" s="1"/>
  <c r="W95" i="24"/>
  <c r="AC95" i="24" s="1"/>
  <c r="H95" i="24"/>
  <c r="N95" i="24" s="1"/>
  <c r="W96" i="24"/>
  <c r="AC96" i="24" s="1"/>
  <c r="H96" i="24"/>
  <c r="N96" i="24" s="1"/>
  <c r="W97" i="24"/>
  <c r="AC97" i="24" s="1"/>
  <c r="H97" i="24"/>
  <c r="N97" i="24" s="1"/>
  <c r="W98" i="24"/>
  <c r="AC98" i="24" s="1"/>
  <c r="H98" i="24"/>
  <c r="N98" i="24" s="1"/>
  <c r="W99" i="24"/>
  <c r="AC99" i="24" s="1"/>
  <c r="H99" i="24"/>
  <c r="N99" i="24" s="1"/>
  <c r="W100" i="24"/>
  <c r="AC100" i="24" s="1"/>
  <c r="H100" i="24"/>
  <c r="N100" i="24" s="1"/>
  <c r="W101" i="24"/>
  <c r="AC101" i="24" s="1"/>
  <c r="H101" i="24"/>
  <c r="N101" i="24" s="1"/>
  <c r="X102" i="24"/>
  <c r="AD102" i="24" s="1"/>
  <c r="T103" i="24"/>
  <c r="Z103" i="24" s="1"/>
  <c r="H104" i="24"/>
  <c r="N104" i="24" s="1"/>
  <c r="I105" i="24"/>
  <c r="O105" i="24" s="1"/>
  <c r="X106" i="24"/>
  <c r="AD106" i="24" s="1"/>
  <c r="T107" i="24"/>
  <c r="Z107" i="24" s="1"/>
  <c r="H108" i="24"/>
  <c r="N108" i="24" s="1"/>
  <c r="I109" i="24"/>
  <c r="O109" i="24" s="1"/>
  <c r="X110" i="24"/>
  <c r="AD110" i="24" s="1"/>
  <c r="T111" i="24"/>
  <c r="Z111" i="24" s="1"/>
  <c r="H112" i="24"/>
  <c r="N112" i="24" s="1"/>
  <c r="I113" i="24"/>
  <c r="O113" i="24" s="1"/>
  <c r="X114" i="24"/>
  <c r="AD114" i="24" s="1"/>
  <c r="AT11" i="24"/>
  <c r="AZ11" i="24" s="1"/>
  <c r="AX12" i="24"/>
  <c r="BD12" i="24" s="1"/>
  <c r="AI13" i="24"/>
  <c r="AO13" i="24" s="1"/>
  <c r="AI14" i="24"/>
  <c r="AO14" i="24" s="1"/>
  <c r="AT15" i="24"/>
  <c r="AZ15" i="24" s="1"/>
  <c r="AT16" i="24"/>
  <c r="AZ16" i="24" s="1"/>
  <c r="AX19" i="24"/>
  <c r="BD19" i="24" s="1"/>
  <c r="AT20" i="24"/>
  <c r="AZ20" i="24" s="1"/>
  <c r="AX24" i="24"/>
  <c r="BD24" i="24" s="1"/>
  <c r="AT25" i="24"/>
  <c r="AZ25" i="24" s="1"/>
  <c r="AI26" i="24"/>
  <c r="AO26" i="24" s="1"/>
  <c r="AX27" i="24"/>
  <c r="BD27" i="24" s="1"/>
  <c r="AT28" i="24"/>
  <c r="AZ28" i="24" s="1"/>
  <c r="AX32" i="24"/>
  <c r="BD32" i="24" s="1"/>
  <c r="AT33" i="24"/>
  <c r="AZ33" i="24" s="1"/>
  <c r="AI34" i="24"/>
  <c r="AO34" i="24" s="1"/>
  <c r="AX35" i="24"/>
  <c r="BD35" i="24" s="1"/>
  <c r="AT36" i="24"/>
  <c r="AZ36" i="24" s="1"/>
  <c r="AX40" i="24"/>
  <c r="BD40" i="24" s="1"/>
  <c r="AT41" i="24"/>
  <c r="AZ41" i="24" s="1"/>
  <c r="AI42" i="24"/>
  <c r="AO42" i="24" s="1"/>
  <c r="AX43" i="24"/>
  <c r="BD43" i="24" s="1"/>
  <c r="AT44" i="24"/>
  <c r="AZ44" i="24" s="1"/>
  <c r="AX48" i="24"/>
  <c r="BD48" i="24" s="1"/>
  <c r="AT49" i="24"/>
  <c r="AZ49" i="24" s="1"/>
  <c r="AI50" i="24"/>
  <c r="AO50" i="24" s="1"/>
  <c r="AX51" i="24"/>
  <c r="BD51" i="24" s="1"/>
  <c r="AT85" i="24"/>
  <c r="AZ85" i="24" s="1"/>
  <c r="AG85" i="24"/>
  <c r="AM85" i="24" s="1"/>
  <c r="AI88" i="24"/>
  <c r="AO88" i="24" s="1"/>
  <c r="AH91" i="24"/>
  <c r="AN91" i="24" s="1"/>
  <c r="AX92" i="24"/>
  <c r="BD92" i="24" s="1"/>
  <c r="AK92" i="24"/>
  <c r="AQ92" i="24" s="1"/>
  <c r="AT96" i="24"/>
  <c r="AZ96" i="24" s="1"/>
  <c r="AH96" i="24"/>
  <c r="AN96" i="24" s="1"/>
  <c r="AT97" i="24"/>
  <c r="AZ97" i="24" s="1"/>
  <c r="AH101" i="24"/>
  <c r="AN101" i="24" s="1"/>
  <c r="AK106" i="24"/>
  <c r="AQ106" i="24" s="1"/>
  <c r="AK109" i="24"/>
  <c r="AQ109" i="24" s="1"/>
  <c r="AK82" i="24"/>
  <c r="AQ82" i="24" s="1"/>
  <c r="AG83" i="24"/>
  <c r="AM83" i="24" s="1"/>
  <c r="AV84" i="24"/>
  <c r="BB84" i="24" s="1"/>
  <c r="AK86" i="24"/>
  <c r="AQ86" i="24" s="1"/>
  <c r="AG87" i="24"/>
  <c r="AM87" i="24" s="1"/>
  <c r="AV88" i="24"/>
  <c r="BB88" i="24" s="1"/>
  <c r="AK90" i="24"/>
  <c r="AQ90" i="24" s="1"/>
  <c r="AG91" i="24"/>
  <c r="AM91" i="24" s="1"/>
  <c r="AK94" i="24"/>
  <c r="AQ94" i="24" s="1"/>
  <c r="AG95" i="24"/>
  <c r="AM95" i="24" s="1"/>
  <c r="AK98" i="24"/>
  <c r="AQ98" i="24" s="1"/>
  <c r="AG99" i="24"/>
  <c r="AM99" i="24" s="1"/>
  <c r="AK100" i="24"/>
  <c r="AQ100" i="24" s="1"/>
  <c r="AG101" i="24"/>
  <c r="AM101" i="24" s="1"/>
  <c r="AK102" i="24"/>
  <c r="AQ102" i="24" s="1"/>
  <c r="AG103" i="24"/>
  <c r="AM103" i="24" s="1"/>
  <c r="AK104" i="24"/>
  <c r="AQ104" i="24" s="1"/>
  <c r="AG105" i="24"/>
  <c r="AM105" i="24" s="1"/>
  <c r="AK107" i="24"/>
  <c r="AQ107" i="24" s="1"/>
  <c r="AG108" i="24"/>
  <c r="AM108" i="24" s="1"/>
  <c r="AK113" i="24"/>
  <c r="AQ113" i="24" s="1"/>
  <c r="AG114" i="24"/>
  <c r="AM114" i="24" s="1"/>
  <c r="AT19" i="24"/>
  <c r="AZ19" i="24" s="1"/>
  <c r="AH20" i="24"/>
  <c r="AN20" i="24" s="1"/>
  <c r="AI21" i="24"/>
  <c r="AO21" i="24" s="1"/>
  <c r="AX22" i="24"/>
  <c r="BD22" i="24" s="1"/>
  <c r="AT23" i="24"/>
  <c r="AZ23" i="24" s="1"/>
  <c r="AH24" i="24"/>
  <c r="AN24" i="24" s="1"/>
  <c r="AI25" i="24"/>
  <c r="AO25" i="24" s="1"/>
  <c r="AX26" i="24"/>
  <c r="BD26" i="24" s="1"/>
  <c r="AT27" i="24"/>
  <c r="AZ27" i="24" s="1"/>
  <c r="AH28" i="24"/>
  <c r="AN28" i="24" s="1"/>
  <c r="AI29" i="24"/>
  <c r="AO29" i="24" s="1"/>
  <c r="AX30" i="24"/>
  <c r="BD30" i="24" s="1"/>
  <c r="AT31" i="24"/>
  <c r="AZ31" i="24" s="1"/>
  <c r="AH32" i="24"/>
  <c r="AN32" i="24" s="1"/>
  <c r="AI33" i="24"/>
  <c r="AO33" i="24" s="1"/>
  <c r="AX34" i="24"/>
  <c r="BD34" i="24" s="1"/>
  <c r="AT35" i="24"/>
  <c r="AZ35" i="24" s="1"/>
  <c r="AH36" i="24"/>
  <c r="AN36" i="24" s="1"/>
  <c r="AI37" i="24"/>
  <c r="AO37" i="24" s="1"/>
  <c r="AX38" i="24"/>
  <c r="BD38" i="24" s="1"/>
  <c r="AT39" i="24"/>
  <c r="AZ39" i="24" s="1"/>
  <c r="AH40" i="24"/>
  <c r="AN40" i="24" s="1"/>
  <c r="AI41" i="24"/>
  <c r="AO41" i="24" s="1"/>
  <c r="AX42" i="24"/>
  <c r="BD42" i="24" s="1"/>
  <c r="AT43" i="24"/>
  <c r="AZ43" i="24" s="1"/>
  <c r="AH44" i="24"/>
  <c r="AN44" i="24" s="1"/>
  <c r="AI45" i="24"/>
  <c r="AO45" i="24" s="1"/>
  <c r="AX46" i="24"/>
  <c r="BD46" i="24" s="1"/>
  <c r="AT47" i="24"/>
  <c r="AZ47" i="24" s="1"/>
  <c r="AH48" i="24"/>
  <c r="AN48" i="24" s="1"/>
  <c r="AI49" i="24"/>
  <c r="AO49" i="24" s="1"/>
  <c r="AX50" i="24"/>
  <c r="BD50" i="24" s="1"/>
  <c r="AT51" i="24"/>
  <c r="AZ51" i="24" s="1"/>
  <c r="AH53" i="24"/>
  <c r="AN53" i="24" s="1"/>
  <c r="AH55" i="24"/>
  <c r="AN55" i="24" s="1"/>
  <c r="AH57" i="24"/>
  <c r="AN57" i="24" s="1"/>
  <c r="AH59" i="24"/>
  <c r="AN59" i="24" s="1"/>
  <c r="AH61" i="24"/>
  <c r="AN61" i="24" s="1"/>
  <c r="AW62" i="24"/>
  <c r="BC62" i="24" s="1"/>
  <c r="AW63" i="24"/>
  <c r="BC63" i="24" s="1"/>
  <c r="AH63" i="24"/>
  <c r="AN63" i="24" s="1"/>
  <c r="AW64" i="24"/>
  <c r="BC64" i="24" s="1"/>
  <c r="AH64" i="24"/>
  <c r="AN64" i="24" s="1"/>
  <c r="AW65" i="24"/>
  <c r="BC65" i="24" s="1"/>
  <c r="AH65" i="24"/>
  <c r="AN65" i="24" s="1"/>
  <c r="AW66" i="24"/>
  <c r="BC66" i="24" s="1"/>
  <c r="AH66" i="24"/>
  <c r="AN66" i="24" s="1"/>
  <c r="AW67" i="24"/>
  <c r="BC67" i="24" s="1"/>
  <c r="AH67" i="24"/>
  <c r="AN67" i="24" s="1"/>
  <c r="AW68" i="24"/>
  <c r="BC68" i="24" s="1"/>
  <c r="AH68" i="24"/>
  <c r="AN68" i="24" s="1"/>
  <c r="AW69" i="24"/>
  <c r="BC69" i="24" s="1"/>
  <c r="AH69" i="24"/>
  <c r="AN69" i="24" s="1"/>
  <c r="AW70" i="24"/>
  <c r="BC70" i="24" s="1"/>
  <c r="AH70" i="24"/>
  <c r="AN70" i="24" s="1"/>
  <c r="AW71" i="24"/>
  <c r="BC71" i="24" s="1"/>
  <c r="AH71" i="24"/>
  <c r="AN71" i="24" s="1"/>
  <c r="AW72" i="24"/>
  <c r="BC72" i="24" s="1"/>
  <c r="AH72" i="24"/>
  <c r="AN72" i="24" s="1"/>
  <c r="AW73" i="24"/>
  <c r="BC73" i="24" s="1"/>
  <c r="AH73" i="24"/>
  <c r="AN73" i="24" s="1"/>
  <c r="AW74" i="24"/>
  <c r="BC74" i="24" s="1"/>
  <c r="AH74" i="24"/>
  <c r="AN74" i="24" s="1"/>
  <c r="AW75" i="24"/>
  <c r="BC75" i="24" s="1"/>
  <c r="AH75" i="24"/>
  <c r="AN75" i="24" s="1"/>
  <c r="AW76" i="24"/>
  <c r="BC76" i="24" s="1"/>
  <c r="AH76" i="24"/>
  <c r="AN76" i="24" s="1"/>
  <c r="AW77" i="24"/>
  <c r="BC77" i="24" s="1"/>
  <c r="AH77" i="24"/>
  <c r="AN77" i="24" s="1"/>
  <c r="AW78" i="24"/>
  <c r="BC78" i="24" s="1"/>
  <c r="AH78" i="24"/>
  <c r="AN78" i="24" s="1"/>
  <c r="AW79" i="24"/>
  <c r="BC79" i="24" s="1"/>
  <c r="AH79" i="24"/>
  <c r="AN79" i="24" s="1"/>
  <c r="AW80" i="24"/>
  <c r="BC80" i="24" s="1"/>
  <c r="AH80" i="24"/>
  <c r="AN80" i="24" s="1"/>
  <c r="AW81" i="24"/>
  <c r="BC81" i="24" s="1"/>
  <c r="AI81" i="24"/>
  <c r="AO81" i="24" s="1"/>
  <c r="AT82" i="24"/>
  <c r="AZ82" i="24" s="1"/>
  <c r="AX83" i="24"/>
  <c r="BD83" i="24" s="1"/>
  <c r="AX84" i="24"/>
  <c r="BD84" i="24" s="1"/>
  <c r="AI85" i="24"/>
  <c r="AO85" i="24" s="1"/>
  <c r="AH86" i="24"/>
  <c r="AN86" i="24" s="1"/>
  <c r="AT87" i="24"/>
  <c r="AZ87" i="24" s="1"/>
  <c r="AH87" i="24"/>
  <c r="AN87" i="24" s="1"/>
  <c r="AX89" i="24"/>
  <c r="BD89" i="24" s="1"/>
  <c r="AI90" i="24"/>
  <c r="AO90" i="24" s="1"/>
  <c r="AI91" i="24"/>
  <c r="AO91" i="24" s="1"/>
  <c r="AT92" i="24"/>
  <c r="AZ92" i="24" s="1"/>
  <c r="AH92" i="24"/>
  <c r="AN92" i="24" s="1"/>
  <c r="AT93" i="24"/>
  <c r="AZ93" i="24" s="1"/>
  <c r="AX94" i="24"/>
  <c r="BD94" i="24" s="1"/>
  <c r="AI96" i="24"/>
  <c r="AO96" i="24" s="1"/>
  <c r="AH97" i="24"/>
  <c r="AN97" i="24" s="1"/>
  <c r="AT98" i="24"/>
  <c r="AZ98" i="24" s="1"/>
  <c r="AH102" i="24"/>
  <c r="AN102" i="24" s="1"/>
  <c r="AH105" i="24"/>
  <c r="AN105" i="24" s="1"/>
  <c r="AI111" i="24"/>
  <c r="AO111" i="24" s="1"/>
  <c r="AH11" i="24"/>
  <c r="AN11" i="24" s="1"/>
  <c r="AI12" i="24"/>
  <c r="AO12" i="24" s="1"/>
  <c r="AX13" i="24"/>
  <c r="BD13" i="24" s="1"/>
  <c r="AT14" i="24"/>
  <c r="AZ14" i="24" s="1"/>
  <c r="AH15" i="24"/>
  <c r="AN15" i="24" s="1"/>
  <c r="AI16" i="24"/>
  <c r="AO16" i="24" s="1"/>
  <c r="AX17" i="24"/>
  <c r="BD17" i="24" s="1"/>
  <c r="AT18" i="24"/>
  <c r="AZ18" i="24" s="1"/>
  <c r="AH19" i="24"/>
  <c r="AN19" i="24" s="1"/>
  <c r="AI20" i="24"/>
  <c r="AO20" i="24" s="1"/>
  <c r="AX21" i="24"/>
  <c r="BD21" i="24" s="1"/>
  <c r="AT22" i="24"/>
  <c r="AZ22" i="24" s="1"/>
  <c r="AH23" i="24"/>
  <c r="AN23" i="24" s="1"/>
  <c r="AI24" i="24"/>
  <c r="AO24" i="24" s="1"/>
  <c r="AX25" i="24"/>
  <c r="BD25" i="24" s="1"/>
  <c r="AT26" i="24"/>
  <c r="AZ26" i="24" s="1"/>
  <c r="AH27" i="24"/>
  <c r="AN27" i="24" s="1"/>
  <c r="AI28" i="24"/>
  <c r="AO28" i="24" s="1"/>
  <c r="AX29" i="24"/>
  <c r="BD29" i="24" s="1"/>
  <c r="AT30" i="24"/>
  <c r="AZ30" i="24" s="1"/>
  <c r="AH31" i="24"/>
  <c r="AN31" i="24" s="1"/>
  <c r="AI32" i="24"/>
  <c r="AO32" i="24" s="1"/>
  <c r="AX33" i="24"/>
  <c r="BD33" i="24" s="1"/>
  <c r="AT34" i="24"/>
  <c r="AZ34" i="24" s="1"/>
  <c r="AH35" i="24"/>
  <c r="AN35" i="24" s="1"/>
  <c r="AI36" i="24"/>
  <c r="AO36" i="24" s="1"/>
  <c r="AX37" i="24"/>
  <c r="BD37" i="24" s="1"/>
  <c r="AT38" i="24"/>
  <c r="AZ38" i="24" s="1"/>
  <c r="AH39" i="24"/>
  <c r="AN39" i="24" s="1"/>
  <c r="AI40" i="24"/>
  <c r="AO40" i="24" s="1"/>
  <c r="AX41" i="24"/>
  <c r="BD41" i="24" s="1"/>
  <c r="AT42" i="24"/>
  <c r="AZ42" i="24" s="1"/>
  <c r="AH43" i="24"/>
  <c r="AN43" i="24" s="1"/>
  <c r="AI44" i="24"/>
  <c r="AO44" i="24" s="1"/>
  <c r="AX45" i="24"/>
  <c r="BD45" i="24" s="1"/>
  <c r="AT46" i="24"/>
  <c r="AZ46" i="24" s="1"/>
  <c r="AH47" i="24"/>
  <c r="AN47" i="24" s="1"/>
  <c r="AI48" i="24"/>
  <c r="AO48" i="24" s="1"/>
  <c r="AX49" i="24"/>
  <c r="BD49" i="24" s="1"/>
  <c r="AT50" i="24"/>
  <c r="AZ50" i="24" s="1"/>
  <c r="AH51" i="24"/>
  <c r="AN51" i="24" s="1"/>
  <c r="AT62" i="24"/>
  <c r="AZ62" i="24" s="1"/>
  <c r="AX62" i="24"/>
  <c r="BD62" i="24" s="1"/>
  <c r="AT63" i="24"/>
  <c r="AZ63" i="24" s="1"/>
  <c r="AX63" i="24"/>
  <c r="BD63" i="24" s="1"/>
  <c r="AI63" i="24"/>
  <c r="AO63" i="24" s="1"/>
  <c r="AT64" i="24"/>
  <c r="AZ64" i="24" s="1"/>
  <c r="AX64" i="24"/>
  <c r="BD64" i="24" s="1"/>
  <c r="AI64" i="24"/>
  <c r="AO64" i="24" s="1"/>
  <c r="AT65" i="24"/>
  <c r="AZ65" i="24" s="1"/>
  <c r="AX65" i="24"/>
  <c r="BD65" i="24" s="1"/>
  <c r="AI65" i="24"/>
  <c r="AO65" i="24" s="1"/>
  <c r="AT66" i="24"/>
  <c r="AZ66" i="24" s="1"/>
  <c r="AX66" i="24"/>
  <c r="BD66" i="24" s="1"/>
  <c r="AI66" i="24"/>
  <c r="AO66" i="24" s="1"/>
  <c r="AT67" i="24"/>
  <c r="AZ67" i="24" s="1"/>
  <c r="AX67" i="24"/>
  <c r="BD67" i="24" s="1"/>
  <c r="AI67" i="24"/>
  <c r="AO67" i="24" s="1"/>
  <c r="AT68" i="24"/>
  <c r="AZ68" i="24" s="1"/>
  <c r="AX68" i="24"/>
  <c r="BD68" i="24" s="1"/>
  <c r="AI68" i="24"/>
  <c r="AO68" i="24" s="1"/>
  <c r="AT69" i="24"/>
  <c r="AZ69" i="24" s="1"/>
  <c r="AX69" i="24"/>
  <c r="BD69" i="24" s="1"/>
  <c r="AI69" i="24"/>
  <c r="AO69" i="24" s="1"/>
  <c r="AT70" i="24"/>
  <c r="AZ70" i="24" s="1"/>
  <c r="AX70" i="24"/>
  <c r="BD70" i="24" s="1"/>
  <c r="AI70" i="24"/>
  <c r="AO70" i="24" s="1"/>
  <c r="AT71" i="24"/>
  <c r="AZ71" i="24" s="1"/>
  <c r="AX71" i="24"/>
  <c r="BD71" i="24" s="1"/>
  <c r="AI71" i="24"/>
  <c r="AO71" i="24" s="1"/>
  <c r="AT72" i="24"/>
  <c r="AZ72" i="24" s="1"/>
  <c r="AX72" i="24"/>
  <c r="BD72" i="24" s="1"/>
  <c r="AI72" i="24"/>
  <c r="AO72" i="24" s="1"/>
  <c r="AT73" i="24"/>
  <c r="AZ73" i="24" s="1"/>
  <c r="AX73" i="24"/>
  <c r="BD73" i="24" s="1"/>
  <c r="AI73" i="24"/>
  <c r="AO73" i="24" s="1"/>
  <c r="AT74" i="24"/>
  <c r="AZ74" i="24" s="1"/>
  <c r="AX74" i="24"/>
  <c r="BD74" i="24" s="1"/>
  <c r="AI74" i="24"/>
  <c r="AO74" i="24" s="1"/>
  <c r="AT75" i="24"/>
  <c r="AZ75" i="24" s="1"/>
  <c r="AX75" i="24"/>
  <c r="BD75" i="24" s="1"/>
  <c r="AI75" i="24"/>
  <c r="AO75" i="24" s="1"/>
  <c r="AT76" i="24"/>
  <c r="AZ76" i="24" s="1"/>
  <c r="AX76" i="24"/>
  <c r="BD76" i="24" s="1"/>
  <c r="AI76" i="24"/>
  <c r="AO76" i="24" s="1"/>
  <c r="AT77" i="24"/>
  <c r="AZ77" i="24" s="1"/>
  <c r="AX77" i="24"/>
  <c r="BD77" i="24" s="1"/>
  <c r="AI77" i="24"/>
  <c r="AO77" i="24" s="1"/>
  <c r="AT78" i="24"/>
  <c r="AZ78" i="24" s="1"/>
  <c r="AX78" i="24"/>
  <c r="BD78" i="24" s="1"/>
  <c r="AI78" i="24"/>
  <c r="AO78" i="24" s="1"/>
  <c r="AT79" i="24"/>
  <c r="AZ79" i="24" s="1"/>
  <c r="AX79" i="24"/>
  <c r="BD79" i="24" s="1"/>
  <c r="AI79" i="24"/>
  <c r="AO79" i="24" s="1"/>
  <c r="AT80" i="24"/>
  <c r="AZ80" i="24" s="1"/>
  <c r="AX80" i="24"/>
  <c r="BD80" i="24" s="1"/>
  <c r="AI80" i="24"/>
  <c r="AO80" i="24" s="1"/>
  <c r="AT81" i="24"/>
  <c r="AZ81" i="24" s="1"/>
  <c r="AX81" i="24"/>
  <c r="BD81" i="24" s="1"/>
  <c r="AH82" i="24"/>
  <c r="AN82" i="24" s="1"/>
  <c r="AT83" i="24"/>
  <c r="AZ83" i="24" s="1"/>
  <c r="AH83" i="24"/>
  <c r="AN83" i="24" s="1"/>
  <c r="AX85" i="24"/>
  <c r="BD85" i="24" s="1"/>
  <c r="AI86" i="24"/>
  <c r="AO86" i="24" s="1"/>
  <c r="AI87" i="24"/>
  <c r="AO87" i="24" s="1"/>
  <c r="AT88" i="24"/>
  <c r="AZ88" i="24" s="1"/>
  <c r="AH88" i="24"/>
  <c r="AN88" i="24" s="1"/>
  <c r="AT89" i="24"/>
  <c r="AZ89" i="24" s="1"/>
  <c r="AX90" i="24"/>
  <c r="BD90" i="24" s="1"/>
  <c r="AI92" i="24"/>
  <c r="AO92" i="24" s="1"/>
  <c r="AH93" i="24"/>
  <c r="AN93" i="24" s="1"/>
  <c r="AT94" i="24"/>
  <c r="AZ94" i="24" s="1"/>
  <c r="AX95" i="24"/>
  <c r="BD95" i="24" s="1"/>
  <c r="AX96" i="24"/>
  <c r="BD96" i="24" s="1"/>
  <c r="AI97" i="24"/>
  <c r="AO97" i="24" s="1"/>
  <c r="AH103" i="24"/>
  <c r="AN103" i="24" s="1"/>
  <c r="AT106" i="24"/>
  <c r="AZ106" i="24" s="1"/>
  <c r="AH106" i="24"/>
  <c r="AN106" i="24" s="1"/>
  <c r="AT109" i="24"/>
  <c r="AZ109" i="24" s="1"/>
  <c r="AH109" i="24"/>
  <c r="AN109" i="24" s="1"/>
  <c r="AH112" i="24"/>
  <c r="AN112" i="24" s="1"/>
  <c r="AT113" i="24"/>
  <c r="AZ113" i="24" s="1"/>
  <c r="AH113" i="24"/>
  <c r="AN113" i="24" s="1"/>
  <c r="AT114" i="24"/>
  <c r="AZ114" i="24" s="1"/>
  <c r="AH114" i="24"/>
  <c r="AN114" i="24" s="1"/>
  <c r="AT52" i="24"/>
  <c r="AZ52" i="24" s="1"/>
  <c r="AX52" i="24"/>
  <c r="BD52" i="24" s="1"/>
  <c r="AI52" i="24"/>
  <c r="AO52" i="24" s="1"/>
  <c r="AT53" i="24"/>
  <c r="AZ53" i="24" s="1"/>
  <c r="AX53" i="24"/>
  <c r="BD53" i="24" s="1"/>
  <c r="AI53" i="24"/>
  <c r="AO53" i="24" s="1"/>
  <c r="AT54" i="24"/>
  <c r="AZ54" i="24" s="1"/>
  <c r="AX54" i="24"/>
  <c r="BD54" i="24" s="1"/>
  <c r="AI54" i="24"/>
  <c r="AO54" i="24" s="1"/>
  <c r="AT55" i="24"/>
  <c r="AZ55" i="24" s="1"/>
  <c r="AX55" i="24"/>
  <c r="BD55" i="24" s="1"/>
  <c r="AI55" i="24"/>
  <c r="AO55" i="24" s="1"/>
  <c r="AT56" i="24"/>
  <c r="AZ56" i="24" s="1"/>
  <c r="AX56" i="24"/>
  <c r="BD56" i="24" s="1"/>
  <c r="AI56" i="24"/>
  <c r="AO56" i="24" s="1"/>
  <c r="AT57" i="24"/>
  <c r="AZ57" i="24" s="1"/>
  <c r="AX57" i="24"/>
  <c r="BD57" i="24" s="1"/>
  <c r="AI57" i="24"/>
  <c r="AO57" i="24" s="1"/>
  <c r="AT58" i="24"/>
  <c r="AZ58" i="24" s="1"/>
  <c r="AX58" i="24"/>
  <c r="BD58" i="24" s="1"/>
  <c r="AI58" i="24"/>
  <c r="AO58" i="24" s="1"/>
  <c r="AT59" i="24"/>
  <c r="AZ59" i="24" s="1"/>
  <c r="AX59" i="24"/>
  <c r="BD59" i="24" s="1"/>
  <c r="AI59" i="24"/>
  <c r="AO59" i="24" s="1"/>
  <c r="AT60" i="24"/>
  <c r="AZ60" i="24" s="1"/>
  <c r="AX60" i="24"/>
  <c r="BD60" i="24" s="1"/>
  <c r="AI60" i="24"/>
  <c r="AO60" i="24" s="1"/>
  <c r="AT61" i="24"/>
  <c r="AZ61" i="24" s="1"/>
  <c r="AX61" i="24"/>
  <c r="BD61" i="24" s="1"/>
  <c r="AI61" i="24"/>
  <c r="AO61" i="24" s="1"/>
  <c r="AT99" i="24"/>
  <c r="AZ99" i="24" s="1"/>
  <c r="AX99" i="24"/>
  <c r="BD99" i="24" s="1"/>
  <c r="AI99" i="24"/>
  <c r="AO99" i="24" s="1"/>
  <c r="AT100" i="24"/>
  <c r="AZ100" i="24" s="1"/>
  <c r="AX100" i="24"/>
  <c r="BD100" i="24" s="1"/>
  <c r="AI100" i="24"/>
  <c r="AO100" i="24" s="1"/>
  <c r="AT101" i="24"/>
  <c r="AZ101" i="24" s="1"/>
  <c r="AX101" i="24"/>
  <c r="BD101" i="24" s="1"/>
  <c r="AI101" i="24"/>
  <c r="AO101" i="24" s="1"/>
  <c r="AT102" i="24"/>
  <c r="AZ102" i="24" s="1"/>
  <c r="AX102" i="24"/>
  <c r="BD102" i="24" s="1"/>
  <c r="AI102" i="24"/>
  <c r="AO102" i="24" s="1"/>
  <c r="AT103" i="24"/>
  <c r="AZ103" i="24" s="1"/>
  <c r="AX103" i="24"/>
  <c r="BD103" i="24" s="1"/>
  <c r="AI103" i="24"/>
  <c r="AO103" i="24" s="1"/>
  <c r="AT104" i="24"/>
  <c r="AZ104" i="24" s="1"/>
  <c r="AX104" i="24"/>
  <c r="BD104" i="24" s="1"/>
  <c r="AI104" i="24"/>
  <c r="AO104" i="24" s="1"/>
  <c r="AT105" i="24"/>
  <c r="AZ105" i="24" s="1"/>
  <c r="AX105" i="24"/>
  <c r="BD105" i="24" s="1"/>
  <c r="AI105" i="24"/>
  <c r="AO105" i="24" s="1"/>
  <c r="AX106" i="24"/>
  <c r="BD106" i="24" s="1"/>
  <c r="AI106" i="24"/>
  <c r="AO106" i="24" s="1"/>
  <c r="AT107" i="24"/>
  <c r="AZ107" i="24" s="1"/>
  <c r="AX107" i="24"/>
  <c r="BD107" i="24" s="1"/>
  <c r="AT108" i="24"/>
  <c r="AZ108" i="24" s="1"/>
  <c r="AI109" i="24"/>
  <c r="AO109" i="24" s="1"/>
  <c r="AX110" i="24"/>
  <c r="BD110" i="24" s="1"/>
  <c r="AI110" i="24"/>
  <c r="AO110" i="24" s="1"/>
  <c r="AT111" i="24"/>
  <c r="AZ111" i="24" s="1"/>
  <c r="AX111" i="24"/>
  <c r="BD111" i="24" s="1"/>
  <c r="AT112" i="24"/>
  <c r="AZ112" i="24" s="1"/>
  <c r="AI113" i="24"/>
  <c r="AO113" i="24" s="1"/>
  <c r="AX114" i="24"/>
  <c r="BD114" i="24" s="1"/>
  <c r="AI114" i="24"/>
  <c r="AO114" i="24" s="1"/>
  <c r="U102" i="24"/>
  <c r="AA102" i="24" s="1"/>
  <c r="J102" i="24"/>
  <c r="P102" i="24" s="1"/>
  <c r="U103" i="24"/>
  <c r="AA103" i="24" s="1"/>
  <c r="J103" i="24"/>
  <c r="P103" i="24" s="1"/>
  <c r="U104" i="24"/>
  <c r="AA104" i="24" s="1"/>
  <c r="J104" i="24"/>
  <c r="P104" i="24" s="1"/>
  <c r="U105" i="24"/>
  <c r="AA105" i="24" s="1"/>
  <c r="J105" i="24"/>
  <c r="P105" i="24" s="1"/>
  <c r="U106" i="24"/>
  <c r="AA106" i="24" s="1"/>
  <c r="J106" i="24"/>
  <c r="P106" i="24" s="1"/>
  <c r="U107" i="24"/>
  <c r="AA107" i="24" s="1"/>
  <c r="J107" i="24"/>
  <c r="P107" i="24" s="1"/>
  <c r="U108" i="24"/>
  <c r="AA108" i="24" s="1"/>
  <c r="J108" i="24"/>
  <c r="P108" i="24" s="1"/>
  <c r="U109" i="24"/>
  <c r="AA109" i="24" s="1"/>
  <c r="J109" i="24"/>
  <c r="P109" i="24" s="1"/>
  <c r="U110" i="24"/>
  <c r="AA110" i="24" s="1"/>
  <c r="J110" i="24"/>
  <c r="P110" i="24" s="1"/>
  <c r="U111" i="24"/>
  <c r="AA111" i="24" s="1"/>
  <c r="J111" i="24"/>
  <c r="P111" i="24" s="1"/>
  <c r="U112" i="24"/>
  <c r="AA112" i="24" s="1"/>
  <c r="J112" i="24"/>
  <c r="P112" i="24" s="1"/>
  <c r="U113" i="24"/>
  <c r="AA113" i="24" s="1"/>
  <c r="J113" i="24"/>
  <c r="P113" i="24" s="1"/>
  <c r="U114" i="24"/>
  <c r="AA114" i="24" s="1"/>
  <c r="J114" i="24"/>
  <c r="P114" i="24" s="1"/>
  <c r="AU11" i="24"/>
  <c r="BA11" i="24" s="1"/>
  <c r="AJ11" i="24"/>
  <c r="AP11" i="24" s="1"/>
  <c r="AU12" i="24"/>
  <c r="BA12" i="24" s="1"/>
  <c r="AJ12" i="24"/>
  <c r="AP12" i="24" s="1"/>
  <c r="AU13" i="24"/>
  <c r="BA13" i="24" s="1"/>
  <c r="AJ13" i="24"/>
  <c r="AP13" i="24" s="1"/>
  <c r="AU14" i="24"/>
  <c r="BA14" i="24" s="1"/>
  <c r="AJ14" i="24"/>
  <c r="AP14" i="24" s="1"/>
  <c r="AU15" i="24"/>
  <c r="BA15" i="24" s="1"/>
  <c r="AJ15" i="24"/>
  <c r="AP15" i="24" s="1"/>
  <c r="AU16" i="24"/>
  <c r="BA16" i="24" s="1"/>
  <c r="AJ16" i="24"/>
  <c r="AP16" i="24" s="1"/>
  <c r="AU17" i="24"/>
  <c r="BA17" i="24" s="1"/>
  <c r="AJ17" i="24"/>
  <c r="AP17" i="24" s="1"/>
  <c r="AU18" i="24"/>
  <c r="BA18" i="24" s="1"/>
  <c r="AJ18" i="24"/>
  <c r="AP18" i="24" s="1"/>
  <c r="AU19" i="24"/>
  <c r="BA19" i="24" s="1"/>
  <c r="AJ19" i="24"/>
  <c r="AP19" i="24" s="1"/>
  <c r="AU20" i="24"/>
  <c r="BA20" i="24" s="1"/>
  <c r="AJ20" i="24"/>
  <c r="AP20" i="24" s="1"/>
  <c r="AU21" i="24"/>
  <c r="BA21" i="24" s="1"/>
  <c r="AJ21" i="24"/>
  <c r="AP21" i="24" s="1"/>
  <c r="AU22" i="24"/>
  <c r="BA22" i="24" s="1"/>
  <c r="AJ22" i="24"/>
  <c r="AP22" i="24" s="1"/>
  <c r="AU23" i="24"/>
  <c r="BA23" i="24" s="1"/>
  <c r="AJ23" i="24"/>
  <c r="AP23" i="24" s="1"/>
  <c r="AU24" i="24"/>
  <c r="BA24" i="24" s="1"/>
  <c r="AJ24" i="24"/>
  <c r="AP24" i="24" s="1"/>
  <c r="AU25" i="24"/>
  <c r="BA25" i="24" s="1"/>
  <c r="AJ25" i="24"/>
  <c r="AP25" i="24" s="1"/>
  <c r="AU26" i="24"/>
  <c r="BA26" i="24" s="1"/>
  <c r="AJ26" i="24"/>
  <c r="AP26" i="24" s="1"/>
  <c r="AU27" i="24"/>
  <c r="BA27" i="24" s="1"/>
  <c r="AJ27" i="24"/>
  <c r="AP27" i="24" s="1"/>
  <c r="AU28" i="24"/>
  <c r="BA28" i="24" s="1"/>
  <c r="AJ28" i="24"/>
  <c r="AP28" i="24" s="1"/>
  <c r="AU29" i="24"/>
  <c r="BA29" i="24" s="1"/>
  <c r="AJ29" i="24"/>
  <c r="AP29" i="24" s="1"/>
  <c r="AU30" i="24"/>
  <c r="BA30" i="24" s="1"/>
  <c r="AJ30" i="24"/>
  <c r="AP30" i="24" s="1"/>
  <c r="AU31" i="24"/>
  <c r="BA31" i="24" s="1"/>
  <c r="AJ31" i="24"/>
  <c r="AP31" i="24" s="1"/>
  <c r="AU32" i="24"/>
  <c r="BA32" i="24" s="1"/>
  <c r="AJ32" i="24"/>
  <c r="AP32" i="24" s="1"/>
  <c r="AU33" i="24"/>
  <c r="BA33" i="24" s="1"/>
  <c r="AJ33" i="24"/>
  <c r="AP33" i="24" s="1"/>
  <c r="AU34" i="24"/>
  <c r="BA34" i="24" s="1"/>
  <c r="AJ34" i="24"/>
  <c r="AP34" i="24" s="1"/>
  <c r="AU35" i="24"/>
  <c r="BA35" i="24" s="1"/>
  <c r="AJ35" i="24"/>
  <c r="AP35" i="24" s="1"/>
  <c r="AU36" i="24"/>
  <c r="BA36" i="24" s="1"/>
  <c r="AJ36" i="24"/>
  <c r="AP36" i="24" s="1"/>
  <c r="AU37" i="24"/>
  <c r="BA37" i="24" s="1"/>
  <c r="AJ37" i="24"/>
  <c r="AP37" i="24" s="1"/>
  <c r="AU38" i="24"/>
  <c r="BA38" i="24" s="1"/>
  <c r="AJ38" i="24"/>
  <c r="AP38" i="24" s="1"/>
  <c r="AU39" i="24"/>
  <c r="BA39" i="24" s="1"/>
  <c r="AJ39" i="24"/>
  <c r="AP39" i="24" s="1"/>
  <c r="AU40" i="24"/>
  <c r="BA40" i="24" s="1"/>
  <c r="AJ40" i="24"/>
  <c r="AP40" i="24" s="1"/>
  <c r="AU41" i="24"/>
  <c r="BA41" i="24" s="1"/>
  <c r="AJ41" i="24"/>
  <c r="AP41" i="24" s="1"/>
  <c r="AU42" i="24"/>
  <c r="BA42" i="24" s="1"/>
  <c r="AJ42" i="24"/>
  <c r="AP42" i="24" s="1"/>
  <c r="AU43" i="24"/>
  <c r="BA43" i="24" s="1"/>
  <c r="AJ43" i="24"/>
  <c r="AP43" i="24" s="1"/>
  <c r="AU44" i="24"/>
  <c r="BA44" i="24" s="1"/>
  <c r="AJ44" i="24"/>
  <c r="AP44" i="24" s="1"/>
  <c r="AU45" i="24"/>
  <c r="BA45" i="24" s="1"/>
  <c r="AJ45" i="24"/>
  <c r="AP45" i="24" s="1"/>
  <c r="AU46" i="24"/>
  <c r="BA46" i="24" s="1"/>
  <c r="AJ46" i="24"/>
  <c r="AP46" i="24" s="1"/>
  <c r="AU47" i="24"/>
  <c r="BA47" i="24" s="1"/>
  <c r="AJ47" i="24"/>
  <c r="AP47" i="24" s="1"/>
  <c r="AU48" i="24"/>
  <c r="BA48" i="24" s="1"/>
  <c r="AJ48" i="24"/>
  <c r="AP48" i="24" s="1"/>
  <c r="AU49" i="24"/>
  <c r="BA49" i="24" s="1"/>
  <c r="AJ49" i="24"/>
  <c r="AP49" i="24" s="1"/>
  <c r="AU50" i="24"/>
  <c r="BA50" i="24" s="1"/>
  <c r="AJ50" i="24"/>
  <c r="AP50" i="24" s="1"/>
  <c r="AU51" i="24"/>
  <c r="BA51" i="24" s="1"/>
  <c r="AJ51" i="24"/>
  <c r="AP51" i="24" s="1"/>
  <c r="AU52" i="24"/>
  <c r="BA52" i="24" s="1"/>
  <c r="AJ52" i="24"/>
  <c r="AP52" i="24" s="1"/>
  <c r="AU53" i="24"/>
  <c r="BA53" i="24" s="1"/>
  <c r="AJ53" i="24"/>
  <c r="AP53" i="24" s="1"/>
  <c r="AU54" i="24"/>
  <c r="BA54" i="24" s="1"/>
  <c r="AJ54" i="24"/>
  <c r="AP54" i="24" s="1"/>
  <c r="AU55" i="24"/>
  <c r="BA55" i="24" s="1"/>
  <c r="AJ55" i="24"/>
  <c r="AP55" i="24" s="1"/>
  <c r="AU56" i="24"/>
  <c r="BA56" i="24" s="1"/>
  <c r="AJ56" i="24"/>
  <c r="AP56" i="24" s="1"/>
  <c r="AU57" i="24"/>
  <c r="BA57" i="24" s="1"/>
  <c r="AJ57" i="24"/>
  <c r="AP57" i="24" s="1"/>
  <c r="AU58" i="24"/>
  <c r="BA58" i="24" s="1"/>
  <c r="AJ58" i="24"/>
  <c r="AP58" i="24" s="1"/>
  <c r="AU59" i="24"/>
  <c r="BA59" i="24" s="1"/>
  <c r="AJ59" i="24"/>
  <c r="AP59" i="24" s="1"/>
  <c r="AU60" i="24"/>
  <c r="BA60" i="24" s="1"/>
  <c r="AJ60" i="24"/>
  <c r="AP60" i="24" s="1"/>
  <c r="AU61" i="24"/>
  <c r="BA61" i="24" s="1"/>
  <c r="AJ61" i="24"/>
  <c r="AP61" i="24" s="1"/>
  <c r="AJ81" i="24"/>
  <c r="AP81" i="24" s="1"/>
  <c r="AU82" i="24"/>
  <c r="BA82" i="24" s="1"/>
  <c r="AJ82" i="24"/>
  <c r="AP82" i="24" s="1"/>
  <c r="AU83" i="24"/>
  <c r="BA83" i="24" s="1"/>
  <c r="AJ83" i="24"/>
  <c r="AP83" i="24" s="1"/>
  <c r="AU84" i="24"/>
  <c r="BA84" i="24" s="1"/>
  <c r="AJ84" i="24"/>
  <c r="AP84" i="24" s="1"/>
  <c r="AU85" i="24"/>
  <c r="BA85" i="24" s="1"/>
  <c r="AJ85" i="24"/>
  <c r="AP85" i="24" s="1"/>
  <c r="AU86" i="24"/>
  <c r="BA86" i="24" s="1"/>
  <c r="AJ86" i="24"/>
  <c r="AP86" i="24" s="1"/>
  <c r="AU87" i="24"/>
  <c r="BA87" i="24" s="1"/>
  <c r="AJ87" i="24"/>
  <c r="AP87" i="24" s="1"/>
  <c r="AU88" i="24"/>
  <c r="BA88" i="24" s="1"/>
  <c r="AJ88" i="24"/>
  <c r="AP88" i="24" s="1"/>
  <c r="AU89" i="24"/>
  <c r="BA89" i="24" s="1"/>
  <c r="AJ89" i="24"/>
  <c r="AP89" i="24" s="1"/>
  <c r="AU90" i="24"/>
  <c r="BA90" i="24" s="1"/>
  <c r="AJ90" i="24"/>
  <c r="AP90" i="24" s="1"/>
  <c r="AU91" i="24"/>
  <c r="BA91" i="24" s="1"/>
  <c r="AJ91" i="24"/>
  <c r="AP91" i="24" s="1"/>
  <c r="AU92" i="24"/>
  <c r="BA92" i="24" s="1"/>
  <c r="AJ92" i="24"/>
  <c r="AP92" i="24" s="1"/>
  <c r="AU93" i="24"/>
  <c r="BA93" i="24" s="1"/>
  <c r="AJ93" i="24"/>
  <c r="AP93" i="24" s="1"/>
  <c r="AU94" i="24"/>
  <c r="BA94" i="24" s="1"/>
  <c r="AJ94" i="24"/>
  <c r="AP94" i="24" s="1"/>
  <c r="AU95" i="24"/>
  <c r="BA95" i="24" s="1"/>
  <c r="AJ95" i="24"/>
  <c r="AP95" i="24" s="1"/>
  <c r="AU96" i="24"/>
  <c r="BA96" i="24" s="1"/>
  <c r="AJ96" i="24"/>
  <c r="AP96" i="24" s="1"/>
  <c r="AU97" i="24"/>
  <c r="BA97" i="24" s="1"/>
  <c r="AJ97" i="24"/>
  <c r="AP97" i="24" s="1"/>
  <c r="AU98" i="24"/>
  <c r="BA98" i="24" s="1"/>
  <c r="AJ98" i="24"/>
  <c r="AP98" i="24" s="1"/>
  <c r="AU99" i="24"/>
  <c r="BA99" i="24" s="1"/>
  <c r="AJ99" i="24"/>
  <c r="AP99" i="24" s="1"/>
  <c r="AU100" i="24"/>
  <c r="BA100" i="24" s="1"/>
  <c r="AJ100" i="24"/>
  <c r="AP100" i="24" s="1"/>
  <c r="AU101" i="24"/>
  <c r="BA101" i="24" s="1"/>
  <c r="AJ101" i="24"/>
  <c r="AP101" i="24" s="1"/>
  <c r="AU102" i="24"/>
  <c r="BA102" i="24" s="1"/>
  <c r="AJ102" i="24"/>
  <c r="AP102" i="24" s="1"/>
  <c r="AU103" i="24"/>
  <c r="BA103" i="24" s="1"/>
  <c r="AJ103" i="24"/>
  <c r="AP103" i="24" s="1"/>
  <c r="AU104" i="24"/>
  <c r="BA104" i="24" s="1"/>
  <c r="AJ104" i="24"/>
  <c r="AP104" i="24" s="1"/>
  <c r="AU105" i="24"/>
  <c r="BA105" i="24" s="1"/>
  <c r="AJ105" i="24"/>
  <c r="AP105" i="24" s="1"/>
  <c r="AU106" i="24"/>
  <c r="BA106" i="24" s="1"/>
  <c r="AJ106" i="24"/>
  <c r="AP106" i="24" s="1"/>
  <c r="AU107" i="24"/>
  <c r="BA107" i="24" s="1"/>
  <c r="AJ107" i="24"/>
  <c r="AP107" i="24" s="1"/>
  <c r="AU108" i="24"/>
  <c r="BA108" i="24" s="1"/>
  <c r="AJ108" i="24"/>
  <c r="AP108" i="24" s="1"/>
  <c r="AU109" i="24"/>
  <c r="BA109" i="24" s="1"/>
  <c r="AJ109" i="24"/>
  <c r="AP109" i="24" s="1"/>
  <c r="AU110" i="24"/>
  <c r="BA110" i="24" s="1"/>
  <c r="AJ110" i="24"/>
  <c r="AP110" i="24" s="1"/>
  <c r="AU111" i="24"/>
  <c r="BA111" i="24" s="1"/>
  <c r="AJ111" i="24"/>
  <c r="AP111" i="24" s="1"/>
  <c r="AU112" i="24"/>
  <c r="BA112" i="24" s="1"/>
  <c r="AJ112" i="24"/>
  <c r="AP112" i="24" s="1"/>
  <c r="AU113" i="24"/>
  <c r="BA113" i="24" s="1"/>
  <c r="AJ113" i="24"/>
  <c r="AP113" i="24" s="1"/>
  <c r="AU114" i="24"/>
  <c r="BA114" i="24" s="1"/>
  <c r="AJ114" i="24"/>
  <c r="AP114" i="24" s="1"/>
  <c r="AV108" i="28" l="1"/>
  <c r="AF12" i="27"/>
  <c r="H92" i="27"/>
  <c r="AH28" i="28"/>
  <c r="X72" i="28"/>
  <c r="X40" i="28"/>
  <c r="X84" i="27"/>
  <c r="AF59" i="21"/>
  <c r="AV60" i="28"/>
  <c r="H80" i="28"/>
  <c r="AF112" i="27"/>
  <c r="AP88" i="27"/>
  <c r="W87" i="21"/>
  <c r="H108" i="28"/>
  <c r="E14" i="18"/>
  <c r="AF16" i="28"/>
  <c r="H88" i="27"/>
  <c r="AV112" i="28"/>
  <c r="H56" i="27"/>
  <c r="H83" i="21"/>
  <c r="I83" i="21" s="1"/>
  <c r="H51" i="21"/>
  <c r="I51" i="21" s="1"/>
  <c r="E54" i="20" s="1"/>
  <c r="E54" i="29" s="1"/>
  <c r="H19" i="21"/>
  <c r="I19" i="21" s="1"/>
  <c r="E22" i="20" s="1"/>
  <c r="E22" i="29" s="1"/>
  <c r="N83" i="21"/>
  <c r="O83" i="21" s="1"/>
  <c r="F86" i="20" s="1"/>
  <c r="F86" i="29" s="1"/>
  <c r="N79" i="21"/>
  <c r="O79" i="21" s="1"/>
  <c r="F82" i="20" s="1"/>
  <c r="F82" i="29" s="1"/>
  <c r="N91" i="21"/>
  <c r="O91" i="21" s="1"/>
  <c r="F94" i="20" s="1"/>
  <c r="F94" i="29" s="1"/>
  <c r="N23" i="21"/>
  <c r="O23" i="21" s="1"/>
  <c r="F26" i="20" s="1"/>
  <c r="F26" i="29" s="1"/>
  <c r="N55" i="21"/>
  <c r="O55" i="21" s="1"/>
  <c r="F58" i="20" s="1"/>
  <c r="F58" i="29" s="1"/>
  <c r="H36" i="28"/>
  <c r="H111" i="21"/>
  <c r="I111" i="21" s="1"/>
  <c r="E114" i="20" s="1"/>
  <c r="E114" i="29" s="1"/>
  <c r="H79" i="21"/>
  <c r="I79" i="21" s="1"/>
  <c r="E82" i="20" s="1"/>
  <c r="E82" i="29" s="1"/>
  <c r="H47" i="21"/>
  <c r="I47" i="21" s="1"/>
  <c r="E50" i="20" s="1"/>
  <c r="E50" i="29" s="1"/>
  <c r="N87" i="21"/>
  <c r="O87" i="21" s="1"/>
  <c r="F90" i="20" s="1"/>
  <c r="F90" i="29" s="1"/>
  <c r="N15" i="21"/>
  <c r="O15" i="21" s="1"/>
  <c r="F18" i="20" s="1"/>
  <c r="F18" i="29" s="1"/>
  <c r="N51" i="21"/>
  <c r="O51" i="21" s="1"/>
  <c r="F54" i="20" s="1"/>
  <c r="F54" i="29" s="1"/>
  <c r="R35" i="21"/>
  <c r="H38" i="20" s="1"/>
  <c r="H38" i="29" s="1"/>
  <c r="H103" i="21"/>
  <c r="I103" i="21" s="1"/>
  <c r="E106" i="20" s="1"/>
  <c r="E106" i="29" s="1"/>
  <c r="H71" i="21"/>
  <c r="I71" i="21" s="1"/>
  <c r="E74" i="20" s="1"/>
  <c r="E74" i="29" s="1"/>
  <c r="H39" i="21"/>
  <c r="I39" i="21" s="1"/>
  <c r="E42" i="20" s="1"/>
  <c r="E42" i="29" s="1"/>
  <c r="N43" i="21"/>
  <c r="O43" i="21" s="1"/>
  <c r="F46" i="20" s="1"/>
  <c r="F46" i="29" s="1"/>
  <c r="N75" i="21"/>
  <c r="O75" i="21" s="1"/>
  <c r="F78" i="20" s="1"/>
  <c r="F78" i="29" s="1"/>
  <c r="N47" i="21"/>
  <c r="O47" i="21" s="1"/>
  <c r="F50" i="20" s="1"/>
  <c r="F50" i="29" s="1"/>
  <c r="H99" i="21"/>
  <c r="I99" i="21" s="1"/>
  <c r="E102" i="20" s="1"/>
  <c r="E102" i="29" s="1"/>
  <c r="H67" i="21"/>
  <c r="I67" i="21" s="1"/>
  <c r="H35" i="21"/>
  <c r="I35" i="21" s="1"/>
  <c r="E38" i="20" s="1"/>
  <c r="E38" i="29" s="1"/>
  <c r="N111" i="21"/>
  <c r="O111" i="21" s="1"/>
  <c r="F114" i="20" s="1"/>
  <c r="F114" i="29" s="1"/>
  <c r="N107" i="21"/>
  <c r="O107" i="21" s="1"/>
  <c r="F110" i="20" s="1"/>
  <c r="F110" i="29" s="1"/>
  <c r="N39" i="21"/>
  <c r="O39" i="21" s="1"/>
  <c r="F42" i="20" s="1"/>
  <c r="F42" i="29" s="1"/>
  <c r="N71" i="21"/>
  <c r="O71" i="21" s="1"/>
  <c r="F74" i="20" s="1"/>
  <c r="F74" i="29" s="1"/>
  <c r="H107" i="21"/>
  <c r="I107" i="21" s="1"/>
  <c r="E110" i="20" s="1"/>
  <c r="E110" i="29" s="1"/>
  <c r="H43" i="21"/>
  <c r="I43" i="21" s="1"/>
  <c r="E46" i="20" s="1"/>
  <c r="E46" i="29" s="1"/>
  <c r="AH52" i="28"/>
  <c r="AF52" i="28"/>
  <c r="H15" i="21"/>
  <c r="I15" i="21" s="1"/>
  <c r="H95" i="21"/>
  <c r="I95" i="21" s="1"/>
  <c r="E98" i="20" s="1"/>
  <c r="E98" i="29" s="1"/>
  <c r="H63" i="21"/>
  <c r="I63" i="21" s="1"/>
  <c r="E66" i="20" s="1"/>
  <c r="E66" i="29" s="1"/>
  <c r="H31" i="21"/>
  <c r="I31" i="21" s="1"/>
  <c r="E34" i="20" s="1"/>
  <c r="E34" i="29" s="1"/>
  <c r="N103" i="21"/>
  <c r="O103" i="21" s="1"/>
  <c r="F106" i="20" s="1"/>
  <c r="F106" i="29" s="1"/>
  <c r="N35" i="21"/>
  <c r="O35" i="21" s="1"/>
  <c r="F38" i="20" s="1"/>
  <c r="F38" i="29" s="1"/>
  <c r="N67" i="21"/>
  <c r="O67" i="21" s="1"/>
  <c r="H75" i="21"/>
  <c r="I75" i="21" s="1"/>
  <c r="E78" i="20" s="1"/>
  <c r="E78" i="29" s="1"/>
  <c r="AF112" i="28"/>
  <c r="X36" i="28"/>
  <c r="H91" i="21"/>
  <c r="I91" i="21" s="1"/>
  <c r="E94" i="20" s="1"/>
  <c r="E94" i="29" s="1"/>
  <c r="H59" i="21"/>
  <c r="I59" i="21" s="1"/>
  <c r="E62" i="20" s="1"/>
  <c r="E62" i="29" s="1"/>
  <c r="H27" i="21"/>
  <c r="I27" i="21" s="1"/>
  <c r="E30" i="20" s="1"/>
  <c r="E30" i="29" s="1"/>
  <c r="N19" i="21"/>
  <c r="O19" i="21" s="1"/>
  <c r="F22" i="20" s="1"/>
  <c r="F22" i="29" s="1"/>
  <c r="N99" i="21"/>
  <c r="O99" i="21" s="1"/>
  <c r="F102" i="20" s="1"/>
  <c r="F102" i="29" s="1"/>
  <c r="N31" i="21"/>
  <c r="O31" i="21" s="1"/>
  <c r="F34" i="20" s="1"/>
  <c r="F34" i="29" s="1"/>
  <c r="N63" i="21"/>
  <c r="O63" i="21" s="1"/>
  <c r="F66" i="20" s="1"/>
  <c r="F66" i="29" s="1"/>
  <c r="H92" i="28"/>
  <c r="AH24" i="28"/>
  <c r="H87" i="21"/>
  <c r="I87" i="21" s="1"/>
  <c r="E90" i="20" s="1"/>
  <c r="E90" i="29" s="1"/>
  <c r="H55" i="21"/>
  <c r="I55" i="21" s="1"/>
  <c r="E58" i="20" s="1"/>
  <c r="E58" i="29" s="1"/>
  <c r="H23" i="21"/>
  <c r="I23" i="21" s="1"/>
  <c r="E26" i="20" s="1"/>
  <c r="E26" i="29" s="1"/>
  <c r="N95" i="21"/>
  <c r="O95" i="21" s="1"/>
  <c r="F98" i="20" s="1"/>
  <c r="F98" i="29" s="1"/>
  <c r="N27" i="21"/>
  <c r="O27" i="21" s="1"/>
  <c r="F30" i="20" s="1"/>
  <c r="F30" i="29" s="1"/>
  <c r="N59" i="21"/>
  <c r="O59" i="21" s="1"/>
  <c r="F62" i="20" s="1"/>
  <c r="F62" i="29" s="1"/>
  <c r="Q111" i="21"/>
  <c r="G114" i="20" s="1"/>
  <c r="G114" i="29" s="1"/>
  <c r="Q107" i="21"/>
  <c r="G110" i="20" s="1"/>
  <c r="G110" i="29" s="1"/>
  <c r="Q71" i="21"/>
  <c r="G74" i="20" s="1"/>
  <c r="G74" i="29" s="1"/>
  <c r="Q39" i="21"/>
  <c r="G42" i="20" s="1"/>
  <c r="G42" i="29" s="1"/>
  <c r="AF92" i="28"/>
  <c r="AV48" i="28"/>
  <c r="AX36" i="27"/>
  <c r="AF36" i="28"/>
  <c r="R40" i="28"/>
  <c r="H68" i="28"/>
  <c r="AF100" i="27"/>
  <c r="AI100" i="27" s="1"/>
  <c r="H100" i="28"/>
  <c r="H68" i="27"/>
  <c r="AV100" i="28"/>
  <c r="AE63" i="21"/>
  <c r="AF60" i="28"/>
  <c r="AF60" i="27"/>
  <c r="AF68" i="28"/>
  <c r="R95" i="21"/>
  <c r="H98" i="20" s="1"/>
  <c r="H98" i="29" s="1"/>
  <c r="R63" i="21"/>
  <c r="H66" i="20" s="1"/>
  <c r="H66" i="29" s="1"/>
  <c r="H104" i="28"/>
  <c r="H100" i="27"/>
  <c r="H72" i="28"/>
  <c r="H36" i="27"/>
  <c r="P52" i="28"/>
  <c r="AF52" i="27"/>
  <c r="H40" i="28"/>
  <c r="AF104" i="27"/>
  <c r="AF72" i="27"/>
  <c r="H16" i="27"/>
  <c r="AH40" i="27"/>
  <c r="H48" i="27"/>
  <c r="AH56" i="27"/>
  <c r="AF32" i="28"/>
  <c r="AF88" i="28"/>
  <c r="W39" i="21"/>
  <c r="K42" i="20" s="1"/>
  <c r="K42" i="29" s="1"/>
  <c r="AH76" i="27"/>
  <c r="W71" i="21"/>
  <c r="K74" i="20" s="1"/>
  <c r="K74" i="29" s="1"/>
  <c r="M11" i="21"/>
  <c r="R71" i="21"/>
  <c r="H74" i="20" s="1"/>
  <c r="H74" i="29" s="1"/>
  <c r="AF40" i="28"/>
  <c r="AX72" i="28"/>
  <c r="AH108" i="28"/>
  <c r="AF108" i="28"/>
  <c r="AV72" i="28"/>
  <c r="X76" i="28"/>
  <c r="X44" i="28"/>
  <c r="X12" i="28"/>
  <c r="AH84" i="28"/>
  <c r="AF96" i="27"/>
  <c r="Q87" i="21"/>
  <c r="Q55" i="21"/>
  <c r="Q23" i="21"/>
  <c r="Q15" i="21"/>
  <c r="E86" i="20"/>
  <c r="E86" i="29" s="1"/>
  <c r="Q51" i="21"/>
  <c r="Q19" i="21"/>
  <c r="Q59" i="21"/>
  <c r="Q79" i="21"/>
  <c r="Q47" i="21"/>
  <c r="Q27" i="21"/>
  <c r="Q103" i="21"/>
  <c r="K90" i="20"/>
  <c r="K90" i="29" s="1"/>
  <c r="Q75" i="21"/>
  <c r="Q43" i="21"/>
  <c r="Q91" i="21"/>
  <c r="Q99" i="21"/>
  <c r="Q95" i="21"/>
  <c r="Q63" i="21"/>
  <c r="Q31" i="21"/>
  <c r="G11" i="21"/>
  <c r="E11" i="21"/>
  <c r="K11" i="21"/>
  <c r="Q67" i="21"/>
  <c r="Q35" i="21"/>
  <c r="AN76" i="27"/>
  <c r="AQ76" i="27" s="1"/>
  <c r="AF100" i="28"/>
  <c r="AF56" i="28"/>
  <c r="H76" i="27"/>
  <c r="H44" i="27"/>
  <c r="AF75" i="21"/>
  <c r="AN12" i="27"/>
  <c r="W27" i="21"/>
  <c r="AP56" i="27"/>
  <c r="AP80" i="27"/>
  <c r="AF99" i="21"/>
  <c r="W31" i="21"/>
  <c r="AX72" i="27"/>
  <c r="AE11" i="21"/>
  <c r="Q83" i="21"/>
  <c r="R19" i="21"/>
  <c r="AH36" i="27"/>
  <c r="AH100" i="28"/>
  <c r="AF64" i="28"/>
  <c r="W91" i="21"/>
  <c r="W63" i="21"/>
  <c r="AP104" i="27"/>
  <c r="W11" i="21"/>
  <c r="AF111" i="21"/>
  <c r="AF44" i="28"/>
  <c r="AP40" i="27"/>
  <c r="AX76" i="27"/>
  <c r="AX60" i="28"/>
  <c r="Z68" i="28"/>
  <c r="AV96" i="28"/>
  <c r="AY96" i="28" s="1"/>
  <c r="R23" i="21"/>
  <c r="AP84" i="28"/>
  <c r="AF68" i="27"/>
  <c r="Z112" i="28"/>
  <c r="W23" i="21"/>
  <c r="AX100" i="28"/>
  <c r="AY100" i="28" s="1"/>
  <c r="H56" i="28"/>
  <c r="AF32" i="27"/>
  <c r="H112" i="27"/>
  <c r="W95" i="21"/>
  <c r="H24" i="28"/>
  <c r="AP72" i="27"/>
  <c r="AP88" i="28"/>
  <c r="AF107" i="21"/>
  <c r="H64" i="27"/>
  <c r="AH56" i="28"/>
  <c r="AV52" i="28"/>
  <c r="X88" i="28"/>
  <c r="X56" i="28"/>
  <c r="X24" i="28"/>
  <c r="AH80" i="27"/>
  <c r="H88" i="28"/>
  <c r="AF43" i="21"/>
  <c r="AV104" i="28"/>
  <c r="AX52" i="28"/>
  <c r="AY52" i="28" s="1"/>
  <c r="AF20" i="28"/>
  <c r="AX20" i="28"/>
  <c r="AV44" i="28"/>
  <c r="Z112" i="27"/>
  <c r="H12" i="28"/>
  <c r="H40" i="27"/>
  <c r="AP100" i="28"/>
  <c r="AH12" i="28"/>
  <c r="R79" i="21"/>
  <c r="AE51" i="21"/>
  <c r="AN44" i="27"/>
  <c r="H112" i="28"/>
  <c r="H48" i="28"/>
  <c r="AX32" i="28"/>
  <c r="AX92" i="28"/>
  <c r="R112" i="28"/>
  <c r="AV40" i="28"/>
  <c r="AH48" i="28"/>
  <c r="H24" i="27"/>
  <c r="AF104" i="28"/>
  <c r="AV92" i="28"/>
  <c r="AF35" i="21"/>
  <c r="H96" i="27"/>
  <c r="AH104" i="27"/>
  <c r="AV72" i="27"/>
  <c r="AV76" i="28"/>
  <c r="AF84" i="27"/>
  <c r="G20" i="18"/>
  <c r="AX92" i="27"/>
  <c r="AF92" i="27"/>
  <c r="X80" i="28"/>
  <c r="X48" i="28"/>
  <c r="X16" i="28"/>
  <c r="P88" i="27"/>
  <c r="P56" i="27"/>
  <c r="R48" i="28"/>
  <c r="AX76" i="28"/>
  <c r="AF24" i="28"/>
  <c r="E70" i="20"/>
  <c r="E70" i="29" s="1"/>
  <c r="R55" i="21"/>
  <c r="S107" i="21"/>
  <c r="S75" i="21"/>
  <c r="S43" i="21"/>
  <c r="S83" i="21"/>
  <c r="S51" i="21"/>
  <c r="W75" i="21"/>
  <c r="AX32" i="27"/>
  <c r="AX20" i="27"/>
  <c r="AH72" i="28"/>
  <c r="S91" i="21"/>
  <c r="S59" i="21"/>
  <c r="S27" i="21"/>
  <c r="AF80" i="27"/>
  <c r="AF84" i="28"/>
  <c r="AF28" i="28"/>
  <c r="AI28" i="28" s="1"/>
  <c r="H60" i="28"/>
  <c r="AH88" i="28"/>
  <c r="X104" i="28"/>
  <c r="H28" i="28"/>
  <c r="AF44" i="27"/>
  <c r="AH32" i="28"/>
  <c r="X96" i="28"/>
  <c r="X64" i="28"/>
  <c r="X32" i="28"/>
  <c r="H60" i="27"/>
  <c r="H28" i="27"/>
  <c r="AP104" i="28"/>
  <c r="AV104" i="27"/>
  <c r="AV96" i="27"/>
  <c r="AV56" i="28"/>
  <c r="AX28" i="28"/>
  <c r="J44" i="28"/>
  <c r="AN28" i="28"/>
  <c r="W19" i="21"/>
  <c r="X92" i="28"/>
  <c r="X28" i="28"/>
  <c r="AE19" i="21"/>
  <c r="Z32" i="27"/>
  <c r="R99" i="21"/>
  <c r="J76" i="28"/>
  <c r="W51" i="21"/>
  <c r="H96" i="28"/>
  <c r="X52" i="27"/>
  <c r="H32" i="27"/>
  <c r="X20" i="27"/>
  <c r="AX104" i="27"/>
  <c r="X48" i="27"/>
  <c r="X52" i="28"/>
  <c r="AF79" i="21"/>
  <c r="AP32" i="27"/>
  <c r="AH92" i="28"/>
  <c r="J112" i="28"/>
  <c r="H32" i="28"/>
  <c r="AV32" i="28"/>
  <c r="AH64" i="27"/>
  <c r="AP36" i="27"/>
  <c r="R111" i="21"/>
  <c r="AP100" i="27"/>
  <c r="AE31" i="21"/>
  <c r="AN56" i="28"/>
  <c r="AQ56" i="28" s="1"/>
  <c r="AF88" i="27"/>
  <c r="AF36" i="27"/>
  <c r="J112" i="27"/>
  <c r="AF71" i="21"/>
  <c r="AX24" i="28"/>
  <c r="AH20" i="28"/>
  <c r="AN48" i="28"/>
  <c r="R36" i="27"/>
  <c r="H12" i="27"/>
  <c r="G52" i="18"/>
  <c r="AV84" i="28"/>
  <c r="H64" i="28"/>
  <c r="AF16" i="27"/>
  <c r="AP12" i="28"/>
  <c r="AH96" i="27"/>
  <c r="AX64" i="27"/>
  <c r="AX16" i="27"/>
  <c r="AF56" i="27"/>
  <c r="H16" i="28"/>
  <c r="AV28" i="28"/>
  <c r="H52" i="28"/>
  <c r="AX40" i="28"/>
  <c r="AN20" i="27"/>
  <c r="AF95" i="21"/>
  <c r="AH32" i="27"/>
  <c r="AP28" i="28"/>
  <c r="AH92" i="27"/>
  <c r="AH72" i="27"/>
  <c r="W35" i="21"/>
  <c r="R31" i="21"/>
  <c r="AN100" i="28"/>
  <c r="AN64" i="27"/>
  <c r="X16" i="27"/>
  <c r="H72" i="27"/>
  <c r="AP112" i="27"/>
  <c r="AV68" i="28"/>
  <c r="AN68" i="27"/>
  <c r="AN32" i="27"/>
  <c r="P100" i="27"/>
  <c r="X60" i="27"/>
  <c r="P24" i="27"/>
  <c r="AF64" i="27"/>
  <c r="AF39" i="21"/>
  <c r="H20" i="28"/>
  <c r="E18" i="20"/>
  <c r="E18" i="29" s="1"/>
  <c r="AP48" i="28"/>
  <c r="Z96" i="28"/>
  <c r="J92" i="27"/>
  <c r="K92" i="27" s="1"/>
  <c r="Z88" i="27"/>
  <c r="R84" i="27"/>
  <c r="J80" i="27"/>
  <c r="J72" i="28"/>
  <c r="J68" i="28"/>
  <c r="R64" i="28"/>
  <c r="J60" i="27"/>
  <c r="R52" i="27"/>
  <c r="Z40" i="28"/>
  <c r="AA40" i="28" s="1"/>
  <c r="Z36" i="28"/>
  <c r="R32" i="28"/>
  <c r="Z28" i="28"/>
  <c r="R24" i="27"/>
  <c r="R20" i="27"/>
  <c r="AF76" i="27"/>
  <c r="AP44" i="28"/>
  <c r="AV40" i="27"/>
  <c r="AN112" i="27"/>
  <c r="AN36" i="27"/>
  <c r="P28" i="27"/>
  <c r="AF103" i="21"/>
  <c r="H84" i="28"/>
  <c r="AV80" i="28"/>
  <c r="AY80" i="28" s="1"/>
  <c r="Z60" i="28"/>
  <c r="AF108" i="27"/>
  <c r="AP40" i="28"/>
  <c r="S111" i="21"/>
  <c r="AX108" i="27"/>
  <c r="AV24" i="28"/>
  <c r="AX60" i="27"/>
  <c r="AX80" i="27"/>
  <c r="AX84" i="28"/>
  <c r="P112" i="28"/>
  <c r="P68" i="27"/>
  <c r="AX28" i="27"/>
  <c r="AX88" i="27"/>
  <c r="AH12" i="27"/>
  <c r="AI12" i="27" s="1"/>
  <c r="AX64" i="28"/>
  <c r="S99" i="21"/>
  <c r="S67" i="21"/>
  <c r="S35" i="21"/>
  <c r="W59" i="21"/>
  <c r="AE43" i="21"/>
  <c r="AN84" i="28"/>
  <c r="P72" i="28"/>
  <c r="P36" i="27"/>
  <c r="AP20" i="27"/>
  <c r="X84" i="28"/>
  <c r="X20" i="28"/>
  <c r="AH40" i="28"/>
  <c r="S95" i="21"/>
  <c r="S63" i="21"/>
  <c r="S31" i="21"/>
  <c r="AV20" i="28"/>
  <c r="J104" i="28"/>
  <c r="W99" i="21"/>
  <c r="AE83" i="21"/>
  <c r="P40" i="28"/>
  <c r="R112" i="27"/>
  <c r="AP24" i="28"/>
  <c r="AP12" i="27"/>
  <c r="AP96" i="27"/>
  <c r="AP64" i="27"/>
  <c r="AX16" i="28"/>
  <c r="AX108" i="28"/>
  <c r="AY108" i="28" s="1"/>
  <c r="J108" i="28"/>
  <c r="K108" i="28" s="1"/>
  <c r="R104" i="28"/>
  <c r="AX100" i="27"/>
  <c r="AF91" i="21"/>
  <c r="AH48" i="27"/>
  <c r="AF15" i="21"/>
  <c r="J100" i="28"/>
  <c r="R92" i="27"/>
  <c r="J88" i="27"/>
  <c r="R72" i="28"/>
  <c r="R68" i="28"/>
  <c r="J64" i="28"/>
  <c r="R60" i="27"/>
  <c r="Z56" i="27"/>
  <c r="J40" i="27"/>
  <c r="R28" i="27"/>
  <c r="Z24" i="27"/>
  <c r="J12" i="28"/>
  <c r="AH68" i="28"/>
  <c r="W79" i="21"/>
  <c r="AX112" i="27"/>
  <c r="R67" i="21"/>
  <c r="AE107" i="21"/>
  <c r="AF12" i="28"/>
  <c r="AX84" i="27"/>
  <c r="W43" i="21"/>
  <c r="R39" i="21"/>
  <c r="AE71" i="21"/>
  <c r="AE39" i="21"/>
  <c r="AV112" i="27"/>
  <c r="AN100" i="27"/>
  <c r="AN72" i="28"/>
  <c r="AQ72" i="28" s="1"/>
  <c r="AV68" i="27"/>
  <c r="AN52" i="27"/>
  <c r="AN40" i="28"/>
  <c r="AV36" i="27"/>
  <c r="AN24" i="28"/>
  <c r="AV20" i="27"/>
  <c r="P104" i="28"/>
  <c r="X100" i="27"/>
  <c r="P84" i="28"/>
  <c r="P72" i="27"/>
  <c r="P60" i="27"/>
  <c r="P40" i="27"/>
  <c r="X28" i="27"/>
  <c r="AF55" i="21"/>
  <c r="W55" i="21"/>
  <c r="AP68" i="28"/>
  <c r="AP32" i="28"/>
  <c r="AH28" i="27"/>
  <c r="AF24" i="27"/>
  <c r="AX88" i="28"/>
  <c r="AF87" i="21"/>
  <c r="R51" i="21"/>
  <c r="AX24" i="27"/>
  <c r="AP20" i="28"/>
  <c r="AX52" i="27"/>
  <c r="AX12" i="28"/>
  <c r="Z100" i="28"/>
  <c r="AN108" i="27"/>
  <c r="AH16" i="28"/>
  <c r="S87" i="21"/>
  <c r="S55" i="21"/>
  <c r="S23" i="21"/>
  <c r="AP108" i="28"/>
  <c r="Z108" i="28"/>
  <c r="Z104" i="28"/>
  <c r="P92" i="28"/>
  <c r="R11" i="21"/>
  <c r="AV16" i="28"/>
  <c r="Z100" i="27"/>
  <c r="J96" i="27"/>
  <c r="Z92" i="27"/>
  <c r="Z80" i="28"/>
  <c r="Z76" i="28"/>
  <c r="Z72" i="28"/>
  <c r="AA72" i="28" s="1"/>
  <c r="R68" i="27"/>
  <c r="J64" i="27"/>
  <c r="Z60" i="27"/>
  <c r="J56" i="27"/>
  <c r="K56" i="27" s="1"/>
  <c r="Z44" i="28"/>
  <c r="Z36" i="27"/>
  <c r="J32" i="27"/>
  <c r="Z28" i="27"/>
  <c r="J24" i="27"/>
  <c r="Z16" i="28"/>
  <c r="Z12" i="28"/>
  <c r="W67" i="21"/>
  <c r="AF47" i="21"/>
  <c r="AE75" i="21"/>
  <c r="R91" i="21"/>
  <c r="AF67" i="21"/>
  <c r="W111" i="21"/>
  <c r="X108" i="28"/>
  <c r="X100" i="28"/>
  <c r="AF80" i="28"/>
  <c r="AH84" i="27"/>
  <c r="AP44" i="27"/>
  <c r="AE99" i="21"/>
  <c r="X68" i="28"/>
  <c r="AV100" i="27"/>
  <c r="AN88" i="28"/>
  <c r="AN84" i="27"/>
  <c r="AV52" i="27"/>
  <c r="AF40" i="27"/>
  <c r="AV24" i="27"/>
  <c r="AV12" i="27"/>
  <c r="P112" i="27"/>
  <c r="X104" i="27"/>
  <c r="P96" i="28"/>
  <c r="P84" i="27"/>
  <c r="X72" i="27"/>
  <c r="P64" i="28"/>
  <c r="H52" i="27"/>
  <c r="X40" i="27"/>
  <c r="P20" i="28"/>
  <c r="AP28" i="27"/>
  <c r="AF31" i="21"/>
  <c r="AV88" i="28"/>
  <c r="AH20" i="27"/>
  <c r="AH52" i="27"/>
  <c r="AX96" i="27"/>
  <c r="AP16" i="27"/>
  <c r="R27" i="21"/>
  <c r="S19" i="21"/>
  <c r="R108" i="28"/>
  <c r="AP60" i="28"/>
  <c r="AF63" i="21"/>
  <c r="AX48" i="28"/>
  <c r="AY48" i="28" s="1"/>
  <c r="AF11" i="21"/>
  <c r="R100" i="27"/>
  <c r="Z96" i="27"/>
  <c r="J84" i="28"/>
  <c r="J80" i="28"/>
  <c r="K80" i="28" s="1"/>
  <c r="R76" i="28"/>
  <c r="J72" i="27"/>
  <c r="Z68" i="27"/>
  <c r="R64" i="27"/>
  <c r="R52" i="28"/>
  <c r="Z48" i="28"/>
  <c r="J44" i="27"/>
  <c r="R40" i="27"/>
  <c r="R36" i="28"/>
  <c r="R32" i="27"/>
  <c r="Z20" i="27"/>
  <c r="J16" i="28"/>
  <c r="J12" i="27"/>
  <c r="AP68" i="27"/>
  <c r="AH80" i="28"/>
  <c r="R75" i="21"/>
  <c r="AE103" i="21"/>
  <c r="AP84" i="27"/>
  <c r="AX44" i="27"/>
  <c r="AE27" i="21"/>
  <c r="AN104" i="28"/>
  <c r="AV84" i="27"/>
  <c r="AV76" i="27"/>
  <c r="AN72" i="27"/>
  <c r="AN60" i="28"/>
  <c r="AV56" i="27"/>
  <c r="AN44" i="28"/>
  <c r="AN40" i="27"/>
  <c r="AN24" i="27"/>
  <c r="AN12" i="28"/>
  <c r="X112" i="27"/>
  <c r="H104" i="27"/>
  <c r="X96" i="27"/>
  <c r="P88" i="28"/>
  <c r="P76" i="28"/>
  <c r="P52" i="27"/>
  <c r="X44" i="27"/>
  <c r="P32" i="27"/>
  <c r="H20" i="27"/>
  <c r="P12" i="28"/>
  <c r="H108" i="27"/>
  <c r="AH24" i="27"/>
  <c r="AP52" i="27"/>
  <c r="AX12" i="27"/>
  <c r="AH64" i="28"/>
  <c r="W15" i="21"/>
  <c r="AH36" i="28"/>
  <c r="AI36" i="28" s="1"/>
  <c r="S79" i="21"/>
  <c r="S47" i="21"/>
  <c r="S15" i="21"/>
  <c r="AH108" i="27"/>
  <c r="AF48" i="27"/>
  <c r="R108" i="27"/>
  <c r="Z104" i="27"/>
  <c r="H80" i="27"/>
  <c r="W103" i="21"/>
  <c r="AH60" i="28"/>
  <c r="AX56" i="28"/>
  <c r="AV64" i="28"/>
  <c r="AP48" i="27"/>
  <c r="AV12" i="28"/>
  <c r="J100" i="27"/>
  <c r="R96" i="27"/>
  <c r="J88" i="28"/>
  <c r="Z84" i="28"/>
  <c r="R80" i="28"/>
  <c r="J76" i="27"/>
  <c r="R72" i="27"/>
  <c r="Z56" i="28"/>
  <c r="J52" i="28"/>
  <c r="J48" i="28"/>
  <c r="J40" i="28"/>
  <c r="J36" i="27"/>
  <c r="J24" i="28"/>
  <c r="R20" i="28"/>
  <c r="R16" i="28"/>
  <c r="R12" i="28"/>
  <c r="R87" i="21"/>
  <c r="AX68" i="27"/>
  <c r="AE67" i="21"/>
  <c r="AE35" i="21"/>
  <c r="AX112" i="28"/>
  <c r="AY112" i="28" s="1"/>
  <c r="AF96" i="28"/>
  <c r="AF76" i="28"/>
  <c r="AI76" i="28" s="1"/>
  <c r="AF83" i="21"/>
  <c r="W83" i="21"/>
  <c r="AH44" i="27"/>
  <c r="AE59" i="21"/>
  <c r="AN92" i="28"/>
  <c r="AV88" i="27"/>
  <c r="AN76" i="28"/>
  <c r="AQ76" i="28" s="1"/>
  <c r="F70" i="20"/>
  <c r="F70" i="29" s="1"/>
  <c r="AN60" i="27"/>
  <c r="AN56" i="27"/>
  <c r="AV44" i="27"/>
  <c r="AN28" i="27"/>
  <c r="AN16" i="27"/>
  <c r="P104" i="27"/>
  <c r="P96" i="27"/>
  <c r="X88" i="27"/>
  <c r="X76" i="27"/>
  <c r="P64" i="27"/>
  <c r="P56" i="28"/>
  <c r="P44" i="28"/>
  <c r="P32" i="28"/>
  <c r="X12" i="27"/>
  <c r="AP92" i="28"/>
  <c r="AH96" i="28"/>
  <c r="AF27" i="21"/>
  <c r="R107" i="21"/>
  <c r="AX36" i="28"/>
  <c r="AP108" i="27"/>
  <c r="AF23" i="21"/>
  <c r="J104" i="27"/>
  <c r="H84" i="27"/>
  <c r="R15" i="21"/>
  <c r="AP60" i="27"/>
  <c r="R59" i="21"/>
  <c r="AX48" i="27"/>
  <c r="AE111" i="21"/>
  <c r="J92" i="28"/>
  <c r="K92" i="28" s="1"/>
  <c r="R88" i="28"/>
  <c r="R84" i="28"/>
  <c r="R80" i="27"/>
  <c r="Z76" i="27"/>
  <c r="Z72" i="27"/>
  <c r="J68" i="27"/>
  <c r="R56" i="27"/>
  <c r="Z52" i="27"/>
  <c r="R48" i="27"/>
  <c r="R44" i="28"/>
  <c r="Z40" i="27"/>
  <c r="R28" i="28"/>
  <c r="Z24" i="28"/>
  <c r="J20" i="28"/>
  <c r="R16" i="27"/>
  <c r="R12" i="27"/>
  <c r="AH68" i="27"/>
  <c r="AE95" i="21"/>
  <c r="AP80" i="28"/>
  <c r="AH112" i="28"/>
  <c r="AI112" i="28" s="1"/>
  <c r="R83" i="21"/>
  <c r="AF48" i="28"/>
  <c r="H76" i="28"/>
  <c r="H44" i="28"/>
  <c r="AE87" i="21"/>
  <c r="AE55" i="21"/>
  <c r="AE15" i="21"/>
  <c r="AN108" i="28"/>
  <c r="AN104" i="27"/>
  <c r="AV92" i="27"/>
  <c r="AN88" i="27"/>
  <c r="AQ88" i="27" s="1"/>
  <c r="AN64" i="28"/>
  <c r="AV60" i="27"/>
  <c r="AV32" i="27"/>
  <c r="AV28" i="27"/>
  <c r="AV16" i="27"/>
  <c r="P108" i="28"/>
  <c r="P80" i="28"/>
  <c r="P68" i="28"/>
  <c r="X64" i="27"/>
  <c r="X56" i="27"/>
  <c r="X32" i="27"/>
  <c r="X24" i="27"/>
  <c r="P20" i="27"/>
  <c r="AH88" i="27"/>
  <c r="AP52" i="28"/>
  <c r="AV36" i="28"/>
  <c r="R103" i="21"/>
  <c r="AP16" i="28"/>
  <c r="AX40" i="27"/>
  <c r="AP36" i="28"/>
  <c r="S103" i="21"/>
  <c r="S71" i="21"/>
  <c r="S39" i="21"/>
  <c r="Z108" i="27"/>
  <c r="R104" i="27"/>
  <c r="AH104" i="28"/>
  <c r="AX56" i="27"/>
  <c r="AF51" i="21"/>
  <c r="W47" i="21"/>
  <c r="X112" i="28"/>
  <c r="J96" i="28"/>
  <c r="Z92" i="28"/>
  <c r="R88" i="27"/>
  <c r="Z84" i="27"/>
  <c r="AA84" i="27" s="1"/>
  <c r="R76" i="27"/>
  <c r="Z64" i="28"/>
  <c r="R60" i="28"/>
  <c r="J56" i="28"/>
  <c r="Z52" i="28"/>
  <c r="Z48" i="27"/>
  <c r="Z44" i="27"/>
  <c r="Z32" i="28"/>
  <c r="J28" i="28"/>
  <c r="R24" i="28"/>
  <c r="Z20" i="28"/>
  <c r="Z16" i="27"/>
  <c r="Z12" i="27"/>
  <c r="AE91" i="21"/>
  <c r="X60" i="28"/>
  <c r="AP112" i="28"/>
  <c r="R43" i="21"/>
  <c r="AF72" i="28"/>
  <c r="AX44" i="28"/>
  <c r="AN96" i="28"/>
  <c r="AN80" i="28"/>
  <c r="AV64" i="27"/>
  <c r="AN48" i="27"/>
  <c r="AN32" i="28"/>
  <c r="AF28" i="27"/>
  <c r="AF20" i="27"/>
  <c r="AN16" i="28"/>
  <c r="P108" i="27"/>
  <c r="P92" i="27"/>
  <c r="P80" i="27"/>
  <c r="P76" i="27"/>
  <c r="P48" i="27"/>
  <c r="P44" i="27"/>
  <c r="P36" i="28"/>
  <c r="P24" i="28"/>
  <c r="P16" i="27"/>
  <c r="P12" i="27"/>
  <c r="AV80" i="27"/>
  <c r="F14" i="18"/>
  <c r="AP24" i="27"/>
  <c r="AP96" i="28"/>
  <c r="AP64" i="28"/>
  <c r="AH16" i="27"/>
  <c r="W107" i="21"/>
  <c r="AF19" i="21"/>
  <c r="J108" i="27"/>
  <c r="AX104" i="28"/>
  <c r="AH60" i="27"/>
  <c r="R47" i="21"/>
  <c r="R100" i="28"/>
  <c r="R96" i="28"/>
  <c r="R92" i="28"/>
  <c r="Z88" i="28"/>
  <c r="J84" i="27"/>
  <c r="Z80" i="27"/>
  <c r="Z64" i="27"/>
  <c r="J60" i="28"/>
  <c r="R56" i="28"/>
  <c r="J52" i="27"/>
  <c r="J48" i="27"/>
  <c r="R44" i="27"/>
  <c r="J36" i="28"/>
  <c r="J32" i="28"/>
  <c r="J28" i="27"/>
  <c r="J20" i="27"/>
  <c r="J16" i="27"/>
  <c r="AX68" i="28"/>
  <c r="AE23" i="21"/>
  <c r="AH112" i="27"/>
  <c r="AI112" i="27" s="1"/>
  <c r="AH44" i="28"/>
  <c r="AE79" i="21"/>
  <c r="AE47" i="21"/>
  <c r="AN112" i="28"/>
  <c r="AV108" i="27"/>
  <c r="AN96" i="27"/>
  <c r="AN92" i="27"/>
  <c r="AQ92" i="27" s="1"/>
  <c r="AN80" i="27"/>
  <c r="AN68" i="28"/>
  <c r="AN52" i="28"/>
  <c r="AV48" i="27"/>
  <c r="AN36" i="28"/>
  <c r="AN20" i="28"/>
  <c r="X108" i="27"/>
  <c r="P100" i="28"/>
  <c r="X92" i="27"/>
  <c r="X80" i="27"/>
  <c r="X68" i="27"/>
  <c r="P60" i="28"/>
  <c r="P48" i="28"/>
  <c r="X36" i="27"/>
  <c r="P28" i="28"/>
  <c r="P16" i="28"/>
  <c r="G56" i="18"/>
  <c r="G68" i="18"/>
  <c r="G16" i="18"/>
  <c r="G40" i="18"/>
  <c r="G100" i="18"/>
  <c r="G108" i="18"/>
  <c r="G96" i="18"/>
  <c r="G92" i="18"/>
  <c r="G60" i="18"/>
  <c r="G44" i="18"/>
  <c r="G28" i="18"/>
  <c r="G88" i="18"/>
  <c r="G72" i="18"/>
  <c r="G24" i="18"/>
  <c r="G116" i="18"/>
  <c r="G84" i="18"/>
  <c r="G36" i="18"/>
  <c r="G112" i="18"/>
  <c r="G80" i="18"/>
  <c r="G64" i="18"/>
  <c r="G48" i="18"/>
  <c r="G32" i="18"/>
  <c r="G76" i="18"/>
  <c r="G104" i="18"/>
  <c r="BE95" i="24"/>
  <c r="AR111" i="24"/>
  <c r="AR55" i="24"/>
  <c r="BE103" i="24"/>
  <c r="BE99" i="24"/>
  <c r="BE79" i="24"/>
  <c r="BE75" i="24"/>
  <c r="BE71" i="24"/>
  <c r="BE67" i="24"/>
  <c r="BE63" i="24"/>
  <c r="AR51" i="24"/>
  <c r="BE87" i="24"/>
  <c r="BE15" i="24"/>
  <c r="AR79" i="24"/>
  <c r="AR71" i="24"/>
  <c r="AE83" i="24"/>
  <c r="AE63" i="24"/>
  <c r="AE59" i="24"/>
  <c r="AE99" i="24"/>
  <c r="AE95" i="24"/>
  <c r="AE91" i="24"/>
  <c r="AE87" i="24"/>
  <c r="AR31" i="24"/>
  <c r="R111" i="24"/>
  <c r="R107" i="24"/>
  <c r="R83" i="24"/>
  <c r="R71" i="24"/>
  <c r="R55" i="24"/>
  <c r="R47" i="24"/>
  <c r="R39" i="24"/>
  <c r="R23" i="24"/>
  <c r="AE31" i="24"/>
  <c r="AE23" i="24"/>
  <c r="AE15" i="24"/>
  <c r="BE107" i="24"/>
  <c r="BE59" i="24"/>
  <c r="BE55" i="24"/>
  <c r="BE47" i="24"/>
  <c r="BE39" i="24"/>
  <c r="BE31" i="24"/>
  <c r="BE23" i="24"/>
  <c r="AR95" i="24"/>
  <c r="AR83" i="24"/>
  <c r="BE11" i="24"/>
  <c r="AE107" i="24"/>
  <c r="AR107" i="24"/>
  <c r="AE67" i="24"/>
  <c r="AE47" i="24"/>
  <c r="BE91" i="24"/>
  <c r="AR27" i="24"/>
  <c r="AR23" i="24"/>
  <c r="AR11" i="24"/>
  <c r="R79" i="24"/>
  <c r="R67" i="24"/>
  <c r="R43" i="24"/>
  <c r="R27" i="24"/>
  <c r="R11" i="24"/>
  <c r="AR87" i="24"/>
  <c r="AR75" i="24"/>
  <c r="AR67" i="24"/>
  <c r="AE71" i="24"/>
  <c r="AE51" i="24"/>
  <c r="AR63" i="24"/>
  <c r="AR43" i="24"/>
  <c r="AR39" i="24"/>
  <c r="AR19" i="24"/>
  <c r="AR15" i="24"/>
  <c r="R103" i="24"/>
  <c r="R95" i="24"/>
  <c r="R87" i="24"/>
  <c r="R63" i="24"/>
  <c r="R51" i="24"/>
  <c r="R31" i="24"/>
  <c r="R15" i="24"/>
  <c r="AE27" i="24"/>
  <c r="AE19" i="24"/>
  <c r="AE11" i="24"/>
  <c r="BE111" i="24"/>
  <c r="BE83" i="24"/>
  <c r="BE51" i="24"/>
  <c r="BE43" i="24"/>
  <c r="BE35" i="24"/>
  <c r="BE27" i="24"/>
  <c r="BE19" i="24"/>
  <c r="AR103" i="24"/>
  <c r="AR99" i="24"/>
  <c r="AR91" i="24"/>
  <c r="AE111" i="24"/>
  <c r="AE103" i="24"/>
  <c r="AE79" i="24"/>
  <c r="AE75" i="24"/>
  <c r="AE55" i="24"/>
  <c r="AR59" i="24"/>
  <c r="AR47" i="24"/>
  <c r="AR35" i="24"/>
  <c r="R99" i="24"/>
  <c r="R91" i="24"/>
  <c r="R75" i="24"/>
  <c r="R59" i="24"/>
  <c r="R35" i="24"/>
  <c r="R19" i="24"/>
  <c r="AE43" i="24"/>
  <c r="AE39" i="24"/>
  <c r="AE35" i="24"/>
  <c r="AG59" i="21" l="1"/>
  <c r="L62" i="20" s="1"/>
  <c r="L62" i="29" s="1"/>
  <c r="AY60" i="28"/>
  <c r="K104" i="28"/>
  <c r="AI76" i="27"/>
  <c r="AI92" i="28"/>
  <c r="K68" i="27"/>
  <c r="AI16" i="28"/>
  <c r="AI24" i="28"/>
  <c r="K88" i="27"/>
  <c r="K36" i="28"/>
  <c r="K76" i="27"/>
  <c r="AI52" i="28"/>
  <c r="AA60" i="27"/>
  <c r="AI96" i="27"/>
  <c r="K68" i="28"/>
  <c r="AI68" i="28"/>
  <c r="AY36" i="27"/>
  <c r="AY44" i="28"/>
  <c r="K40" i="28"/>
  <c r="S40" i="28"/>
  <c r="AA36" i="28"/>
  <c r="AI72" i="27"/>
  <c r="AI56" i="27"/>
  <c r="N11" i="21"/>
  <c r="O11" i="21" s="1"/>
  <c r="F14" i="20" s="1"/>
  <c r="F14" i="29" s="1"/>
  <c r="AY16" i="27"/>
  <c r="H11" i="21"/>
  <c r="I11" i="21" s="1"/>
  <c r="E12" i="20" s="1"/>
  <c r="E12" i="29" s="1"/>
  <c r="AQ84" i="28"/>
  <c r="K100" i="28"/>
  <c r="AI52" i="27"/>
  <c r="AI104" i="27"/>
  <c r="AI32" i="28"/>
  <c r="AY80" i="27"/>
  <c r="AI60" i="28"/>
  <c r="K72" i="28"/>
  <c r="AI40" i="27"/>
  <c r="AA44" i="28"/>
  <c r="AA16" i="27"/>
  <c r="AG63" i="21"/>
  <c r="L66" i="20" s="1"/>
  <c r="L66" i="29" s="1"/>
  <c r="K28" i="28"/>
  <c r="AI88" i="28"/>
  <c r="AI84" i="28"/>
  <c r="AI40" i="28"/>
  <c r="AY108" i="27"/>
  <c r="AI108" i="28"/>
  <c r="S52" i="28"/>
  <c r="AG47" i="21"/>
  <c r="L50" i="20" s="1"/>
  <c r="L50" i="29" s="1"/>
  <c r="AI60" i="27"/>
  <c r="AI20" i="27"/>
  <c r="AG75" i="21"/>
  <c r="L78" i="20" s="1"/>
  <c r="L78" i="29" s="1"/>
  <c r="K16" i="27"/>
  <c r="AI64" i="28"/>
  <c r="AQ44" i="27"/>
  <c r="K100" i="27"/>
  <c r="AY76" i="27"/>
  <c r="AQ88" i="28"/>
  <c r="AA16" i="28"/>
  <c r="K56" i="28"/>
  <c r="K36" i="27"/>
  <c r="AG43" i="21"/>
  <c r="L46" i="20" s="1"/>
  <c r="L46" i="29" s="1"/>
  <c r="AA12" i="28"/>
  <c r="AY72" i="28"/>
  <c r="K48" i="27"/>
  <c r="AG31" i="21"/>
  <c r="L34" i="20" s="1"/>
  <c r="L34" i="29" s="1"/>
  <c r="K64" i="27"/>
  <c r="AA36" i="27"/>
  <c r="K24" i="27"/>
  <c r="AY20" i="27"/>
  <c r="AA68" i="28"/>
  <c r="AY96" i="27"/>
  <c r="AG87" i="21"/>
  <c r="L90" i="20" s="1"/>
  <c r="L90" i="29" s="1"/>
  <c r="K52" i="28"/>
  <c r="K96" i="27"/>
  <c r="AA32" i="27"/>
  <c r="AY28" i="28"/>
  <c r="AA76" i="28"/>
  <c r="AA64" i="28"/>
  <c r="AA24" i="27"/>
  <c r="AY88" i="27"/>
  <c r="AY92" i="27"/>
  <c r="AY20" i="28"/>
  <c r="Q11" i="21"/>
  <c r="G14" i="20" s="1"/>
  <c r="AQ104" i="28"/>
  <c r="S72" i="28"/>
  <c r="K112" i="27"/>
  <c r="AA92" i="28"/>
  <c r="K96" i="28"/>
  <c r="K48" i="28"/>
  <c r="K40" i="27"/>
  <c r="H90" i="20"/>
  <c r="H90" i="29" s="1"/>
  <c r="G102" i="20"/>
  <c r="G102" i="29" s="1"/>
  <c r="AA88" i="28"/>
  <c r="H46" i="20"/>
  <c r="H46" i="29" s="1"/>
  <c r="H86" i="20"/>
  <c r="H86" i="29" s="1"/>
  <c r="H62" i="20"/>
  <c r="H62" i="29" s="1"/>
  <c r="K18" i="20"/>
  <c r="K18" i="29" s="1"/>
  <c r="H14" i="20"/>
  <c r="I98" i="20"/>
  <c r="I98" i="29" s="1"/>
  <c r="K38" i="20"/>
  <c r="K38" i="29" s="1"/>
  <c r="H114" i="20"/>
  <c r="H114" i="29" s="1"/>
  <c r="I30" i="20"/>
  <c r="I30" i="29" s="1"/>
  <c r="I86" i="20"/>
  <c r="I86" i="29" s="1"/>
  <c r="H26" i="20"/>
  <c r="H26" i="29" s="1"/>
  <c r="K14" i="20"/>
  <c r="G86" i="20"/>
  <c r="G86" i="29" s="1"/>
  <c r="K30" i="20"/>
  <c r="K30" i="29" s="1"/>
  <c r="G38" i="20"/>
  <c r="G38" i="29" s="1"/>
  <c r="G22" i="20"/>
  <c r="G22" i="29" s="1"/>
  <c r="K110" i="20"/>
  <c r="K110" i="29" s="1"/>
  <c r="H110" i="20"/>
  <c r="H110" i="29" s="1"/>
  <c r="H94" i="20"/>
  <c r="H94" i="29" s="1"/>
  <c r="K62" i="20"/>
  <c r="K62" i="29" s="1"/>
  <c r="K54" i="20"/>
  <c r="K54" i="29" s="1"/>
  <c r="K22" i="20"/>
  <c r="K22" i="29" s="1"/>
  <c r="I62" i="20"/>
  <c r="I62" i="29" s="1"/>
  <c r="I46" i="20"/>
  <c r="I46" i="29" s="1"/>
  <c r="G70" i="20"/>
  <c r="G70" i="29" s="1"/>
  <c r="G26" i="20"/>
  <c r="G26" i="29" s="1"/>
  <c r="H54" i="20"/>
  <c r="H54" i="29" s="1"/>
  <c r="I66" i="20"/>
  <c r="I66" i="29" s="1"/>
  <c r="K98" i="20"/>
  <c r="K98" i="29" s="1"/>
  <c r="H106" i="20"/>
  <c r="H106" i="29" s="1"/>
  <c r="H70" i="20"/>
  <c r="H70" i="29" s="1"/>
  <c r="I94" i="20"/>
  <c r="I94" i="29" s="1"/>
  <c r="I78" i="20"/>
  <c r="I78" i="29" s="1"/>
  <c r="K66" i="20"/>
  <c r="K66" i="29" s="1"/>
  <c r="G34" i="20"/>
  <c r="G34" i="29" s="1"/>
  <c r="G54" i="20"/>
  <c r="G54" i="29" s="1"/>
  <c r="K114" i="20"/>
  <c r="K114" i="29" s="1"/>
  <c r="I54" i="20"/>
  <c r="I54" i="29" s="1"/>
  <c r="H18" i="20"/>
  <c r="H18" i="29" s="1"/>
  <c r="AY64" i="28"/>
  <c r="H78" i="20"/>
  <c r="H78" i="29" s="1"/>
  <c r="S108" i="27"/>
  <c r="I22" i="20"/>
  <c r="I22" i="29" s="1"/>
  <c r="K102" i="20"/>
  <c r="K102" i="29" s="1"/>
  <c r="H102" i="20"/>
  <c r="H102" i="29" s="1"/>
  <c r="I110" i="20"/>
  <c r="I110" i="29" s="1"/>
  <c r="K94" i="20"/>
  <c r="K94" i="29" s="1"/>
  <c r="G106" i="20"/>
  <c r="G106" i="29" s="1"/>
  <c r="G62" i="20"/>
  <c r="G62" i="29" s="1"/>
  <c r="G58" i="20"/>
  <c r="G58" i="29" s="1"/>
  <c r="H22" i="20"/>
  <c r="H22" i="29" s="1"/>
  <c r="H50" i="20"/>
  <c r="H50" i="29" s="1"/>
  <c r="I42" i="20"/>
  <c r="I42" i="29" s="1"/>
  <c r="AY60" i="27"/>
  <c r="AG35" i="21"/>
  <c r="L38" i="20" s="1"/>
  <c r="L38" i="29" s="1"/>
  <c r="I18" i="20"/>
  <c r="I18" i="29" s="1"/>
  <c r="H30" i="20"/>
  <c r="H30" i="29" s="1"/>
  <c r="K70" i="20"/>
  <c r="K70" i="29" s="1"/>
  <c r="K82" i="20"/>
  <c r="K82" i="29" s="1"/>
  <c r="I38" i="20"/>
  <c r="I38" i="29" s="1"/>
  <c r="I114" i="20"/>
  <c r="I114" i="29" s="1"/>
  <c r="H58" i="20"/>
  <c r="H58" i="29" s="1"/>
  <c r="AY72" i="27"/>
  <c r="H82" i="20"/>
  <c r="H82" i="29" s="1"/>
  <c r="K26" i="20"/>
  <c r="K26" i="29" s="1"/>
  <c r="K34" i="20"/>
  <c r="K34" i="29" s="1"/>
  <c r="G66" i="20"/>
  <c r="G66" i="29" s="1"/>
  <c r="G46" i="20"/>
  <c r="G46" i="29" s="1"/>
  <c r="G50" i="20"/>
  <c r="G50" i="29" s="1"/>
  <c r="I90" i="20"/>
  <c r="I90" i="29" s="1"/>
  <c r="AA52" i="27"/>
  <c r="AQ56" i="27"/>
  <c r="AI44" i="27"/>
  <c r="K106" i="20"/>
  <c r="K106" i="29" s="1"/>
  <c r="I50" i="20"/>
  <c r="I50" i="29" s="1"/>
  <c r="AQ44" i="28"/>
  <c r="I26" i="20"/>
  <c r="I26" i="29" s="1"/>
  <c r="H42" i="20"/>
  <c r="H42" i="29" s="1"/>
  <c r="K64" i="28"/>
  <c r="I70" i="20"/>
  <c r="I70" i="29" s="1"/>
  <c r="H34" i="20"/>
  <c r="H34" i="29" s="1"/>
  <c r="G94" i="20"/>
  <c r="G94" i="29" s="1"/>
  <c r="G30" i="20"/>
  <c r="G30" i="29" s="1"/>
  <c r="G18" i="20"/>
  <c r="G18" i="29" s="1"/>
  <c r="G90" i="20"/>
  <c r="G90" i="29" s="1"/>
  <c r="I74" i="20"/>
  <c r="I74" i="29" s="1"/>
  <c r="K50" i="20"/>
  <c r="K50" i="29" s="1"/>
  <c r="I106" i="20"/>
  <c r="I106" i="29" s="1"/>
  <c r="AG111" i="21"/>
  <c r="L114" i="20" s="1"/>
  <c r="L114" i="29" s="1"/>
  <c r="K86" i="20"/>
  <c r="K86" i="29" s="1"/>
  <c r="I82" i="20"/>
  <c r="I82" i="29" s="1"/>
  <c r="I58" i="20"/>
  <c r="I58" i="29" s="1"/>
  <c r="K58" i="20"/>
  <c r="K58" i="29" s="1"/>
  <c r="K46" i="20"/>
  <c r="K46" i="29" s="1"/>
  <c r="I34" i="20"/>
  <c r="I34" i="29" s="1"/>
  <c r="I102" i="20"/>
  <c r="I102" i="29" s="1"/>
  <c r="K32" i="27"/>
  <c r="K78" i="20"/>
  <c r="K78" i="29" s="1"/>
  <c r="AI20" i="28"/>
  <c r="G98" i="20"/>
  <c r="G98" i="29" s="1"/>
  <c r="G78" i="20"/>
  <c r="G78" i="29" s="1"/>
  <c r="G82" i="20"/>
  <c r="G82" i="29" s="1"/>
  <c r="AY40" i="27"/>
  <c r="AA24" i="28"/>
  <c r="AA56" i="28"/>
  <c r="AY32" i="27"/>
  <c r="AQ12" i="28"/>
  <c r="AQ72" i="27"/>
  <c r="AG99" i="21"/>
  <c r="L102" i="20" s="1"/>
  <c r="L102" i="29" s="1"/>
  <c r="AI36" i="27"/>
  <c r="AI56" i="28"/>
  <c r="AI108" i="27"/>
  <c r="S16" i="27"/>
  <c r="AI44" i="28"/>
  <c r="K24" i="28"/>
  <c r="AQ80" i="27"/>
  <c r="AI68" i="27"/>
  <c r="AQ40" i="27"/>
  <c r="AA48" i="28"/>
  <c r="AG39" i="21"/>
  <c r="L42" i="20" s="1"/>
  <c r="L42" i="29" s="1"/>
  <c r="S60" i="28"/>
  <c r="S11" i="21"/>
  <c r="AG19" i="21"/>
  <c r="L22" i="20" s="1"/>
  <c r="L22" i="29" s="1"/>
  <c r="AA112" i="28"/>
  <c r="AQ32" i="27"/>
  <c r="S36" i="27"/>
  <c r="AA68" i="27"/>
  <c r="K44" i="27"/>
  <c r="K112" i="28"/>
  <c r="S48" i="28"/>
  <c r="AG11" i="21"/>
  <c r="L14" i="20" s="1"/>
  <c r="L14" i="29" s="1"/>
  <c r="AY28" i="27"/>
  <c r="AQ104" i="27"/>
  <c r="S64" i="28"/>
  <c r="AY16" i="28"/>
  <c r="AQ12" i="27"/>
  <c r="AI104" i="28"/>
  <c r="AI32" i="27"/>
  <c r="AA92" i="27"/>
  <c r="AY104" i="28"/>
  <c r="AA56" i="27"/>
  <c r="AG15" i="21"/>
  <c r="L18" i="20" s="1"/>
  <c r="L18" i="29" s="1"/>
  <c r="K84" i="28"/>
  <c r="AI100" i="28"/>
  <c r="AY52" i="27"/>
  <c r="BH79" i="24"/>
  <c r="H80" i="23" s="1"/>
  <c r="S112" i="28"/>
  <c r="AY48" i="27"/>
  <c r="S68" i="27"/>
  <c r="AY92" i="28"/>
  <c r="AA48" i="27"/>
  <c r="AY36" i="28"/>
  <c r="AI80" i="27"/>
  <c r="K72" i="27"/>
  <c r="AA28" i="28"/>
  <c r="S80" i="28"/>
  <c r="K44" i="28"/>
  <c r="K88" i="28"/>
  <c r="AI72" i="28"/>
  <c r="AG107" i="21"/>
  <c r="L110" i="20" s="1"/>
  <c r="L110" i="29" s="1"/>
  <c r="K60" i="28"/>
  <c r="AG51" i="21"/>
  <c r="L54" i="20" s="1"/>
  <c r="L54" i="29" s="1"/>
  <c r="AI48" i="28"/>
  <c r="K20" i="28"/>
  <c r="S32" i="28"/>
  <c r="AY64" i="27"/>
  <c r="S60" i="27"/>
  <c r="AA32" i="28"/>
  <c r="AA112" i="27"/>
  <c r="S88" i="27"/>
  <c r="AI64" i="27"/>
  <c r="K60" i="27"/>
  <c r="AQ108" i="28"/>
  <c r="AY12" i="28"/>
  <c r="K12" i="27"/>
  <c r="AI84" i="27"/>
  <c r="K12" i="28"/>
  <c r="AA52" i="28"/>
  <c r="AI88" i="27"/>
  <c r="K76" i="28"/>
  <c r="S56" i="27"/>
  <c r="S52" i="27"/>
  <c r="AQ40" i="28"/>
  <c r="AG71" i="21"/>
  <c r="L74" i="20" s="1"/>
  <c r="L74" i="29" s="1"/>
  <c r="AQ48" i="28"/>
  <c r="AQ96" i="27"/>
  <c r="AG91" i="21"/>
  <c r="L94" i="20" s="1"/>
  <c r="L94" i="29" s="1"/>
  <c r="AA104" i="28"/>
  <c r="K28" i="27"/>
  <c r="AQ60" i="28"/>
  <c r="AA80" i="28"/>
  <c r="AI12" i="28"/>
  <c r="AQ36" i="27"/>
  <c r="AQ100" i="28"/>
  <c r="AI92" i="27"/>
  <c r="AY40" i="28"/>
  <c r="AY32" i="28"/>
  <c r="AG79" i="21"/>
  <c r="L82" i="20" s="1"/>
  <c r="L82" i="29" s="1"/>
  <c r="S80" i="27"/>
  <c r="AQ108" i="27"/>
  <c r="S16" i="28"/>
  <c r="AQ60" i="27"/>
  <c r="AY76" i="28"/>
  <c r="AQ16" i="28"/>
  <c r="AQ96" i="28"/>
  <c r="AG103" i="21"/>
  <c r="L106" i="20" s="1"/>
  <c r="L106" i="29" s="1"/>
  <c r="AG55" i="21"/>
  <c r="L58" i="20" s="1"/>
  <c r="L58" i="29" s="1"/>
  <c r="AQ24" i="28"/>
  <c r="S28" i="27"/>
  <c r="AQ112" i="27"/>
  <c r="S68" i="28"/>
  <c r="AY84" i="27"/>
  <c r="AA100" i="27"/>
  <c r="AA20" i="27"/>
  <c r="AA96" i="28"/>
  <c r="K104" i="27"/>
  <c r="AY24" i="28"/>
  <c r="AA64" i="27"/>
  <c r="AG67" i="21"/>
  <c r="L70" i="20" s="1"/>
  <c r="L70" i="29" s="1"/>
  <c r="S100" i="27"/>
  <c r="AQ100" i="27"/>
  <c r="AY104" i="27"/>
  <c r="S12" i="27"/>
  <c r="S92" i="27"/>
  <c r="S108" i="28"/>
  <c r="AY84" i="28"/>
  <c r="S24" i="27"/>
  <c r="S20" i="27"/>
  <c r="S72" i="27"/>
  <c r="AA96" i="27"/>
  <c r="K16" i="28"/>
  <c r="AG83" i="21"/>
  <c r="L86" i="20" s="1"/>
  <c r="L86" i="29" s="1"/>
  <c r="AQ68" i="27"/>
  <c r="AI16" i="27"/>
  <c r="AA12" i="27"/>
  <c r="AY56" i="28"/>
  <c r="AA84" i="28"/>
  <c r="AY68" i="28"/>
  <c r="K32" i="28"/>
  <c r="AG95" i="21"/>
  <c r="L98" i="20" s="1"/>
  <c r="L98" i="29" s="1"/>
  <c r="AY100" i="27"/>
  <c r="AQ28" i="28"/>
  <c r="AQ20" i="27"/>
  <c r="S24" i="28"/>
  <c r="AA60" i="28"/>
  <c r="S64" i="27"/>
  <c r="AQ92" i="28"/>
  <c r="AQ20" i="28"/>
  <c r="AQ36" i="28"/>
  <c r="K80" i="27"/>
  <c r="AQ112" i="28"/>
  <c r="S56" i="28"/>
  <c r="S100" i="28"/>
  <c r="S44" i="27"/>
  <c r="AA76" i="27"/>
  <c r="AY44" i="27"/>
  <c r="S112" i="27"/>
  <c r="S84" i="27"/>
  <c r="AA80" i="27"/>
  <c r="S48" i="27"/>
  <c r="AA88" i="27"/>
  <c r="AQ64" i="27"/>
  <c r="AQ52" i="28"/>
  <c r="AA20" i="28"/>
  <c r="S96" i="27"/>
  <c r="AY24" i="27"/>
  <c r="S28" i="28"/>
  <c r="K108" i="27"/>
  <c r="S76" i="28"/>
  <c r="S96" i="28"/>
  <c r="AI24" i="27"/>
  <c r="AQ52" i="27"/>
  <c r="AQ80" i="28"/>
  <c r="S104" i="27"/>
  <c r="S88" i="28"/>
  <c r="AA104" i="27"/>
  <c r="AQ84" i="27"/>
  <c r="AI28" i="27"/>
  <c r="S84" i="28"/>
  <c r="AY68" i="27"/>
  <c r="AI48" i="27"/>
  <c r="AA108" i="27"/>
  <c r="S76" i="27"/>
  <c r="AQ48" i="27"/>
  <c r="S44" i="28"/>
  <c r="AQ16" i="27"/>
  <c r="AG27" i="21"/>
  <c r="L30" i="20" s="1"/>
  <c r="L30" i="29" s="1"/>
  <c r="S20" i="28"/>
  <c r="AI80" i="28"/>
  <c r="S92" i="28"/>
  <c r="AQ32" i="28"/>
  <c r="AQ24" i="27"/>
  <c r="S36" i="28"/>
  <c r="G7" i="18"/>
  <c r="AG23" i="21"/>
  <c r="L26" i="20" s="1"/>
  <c r="L26" i="29" s="1"/>
  <c r="AQ64" i="28"/>
  <c r="S12" i="28"/>
  <c r="AY56" i="27"/>
  <c r="AA40" i="27"/>
  <c r="AY12" i="27"/>
  <c r="AA100" i="28"/>
  <c r="AA28" i="27"/>
  <c r="S104" i="28"/>
  <c r="AI96" i="28"/>
  <c r="K20" i="27"/>
  <c r="AY88" i="28"/>
  <c r="K52" i="27"/>
  <c r="K84" i="27"/>
  <c r="S32" i="27"/>
  <c r="AA108" i="28"/>
  <c r="S40" i="27"/>
  <c r="AY112" i="27"/>
  <c r="AA44" i="27"/>
  <c r="AQ28" i="27"/>
  <c r="AA72" i="27"/>
  <c r="AQ68" i="28"/>
  <c r="G14" i="18"/>
  <c r="BG11" i="24"/>
  <c r="G12" i="23" s="1"/>
  <c r="BG79" i="24"/>
  <c r="BH55" i="24"/>
  <c r="H56" i="23" s="1"/>
  <c r="BG39" i="24"/>
  <c r="G40" i="23" s="1"/>
  <c r="BG103" i="24"/>
  <c r="G104" i="23" s="1"/>
  <c r="BH43" i="24"/>
  <c r="H44" i="23" s="1"/>
  <c r="BG43" i="24"/>
  <c r="G44" i="23" s="1"/>
  <c r="BH19" i="24"/>
  <c r="H20" i="23" s="1"/>
  <c r="BH51" i="24"/>
  <c r="H52" i="23" s="1"/>
  <c r="BH111" i="24"/>
  <c r="H112" i="23" s="1"/>
  <c r="BG47" i="24"/>
  <c r="G48" i="23" s="1"/>
  <c r="BH27" i="24"/>
  <c r="H28" i="23" s="1"/>
  <c r="BH83" i="24"/>
  <c r="H84" i="23" s="1"/>
  <c r="BG107" i="24"/>
  <c r="G108" i="23" s="1"/>
  <c r="BH95" i="24"/>
  <c r="H96" i="23" s="1"/>
  <c r="BG23" i="24"/>
  <c r="G24" i="23" s="1"/>
  <c r="BG111" i="24"/>
  <c r="G112" i="23" s="1"/>
  <c r="BG27" i="24"/>
  <c r="G28" i="23" s="1"/>
  <c r="BG71" i="24"/>
  <c r="G72" i="23" s="1"/>
  <c r="BH71" i="24"/>
  <c r="H72" i="23" s="1"/>
  <c r="BG51" i="24"/>
  <c r="BH47" i="24"/>
  <c r="H48" i="23" s="1"/>
  <c r="BH59" i="24"/>
  <c r="H60" i="23" s="1"/>
  <c r="BH31" i="24"/>
  <c r="H32" i="23" s="1"/>
  <c r="BG99" i="24"/>
  <c r="BH67" i="24"/>
  <c r="H68" i="23" s="1"/>
  <c r="BH75" i="24"/>
  <c r="H76" i="23" s="1"/>
  <c r="BH99" i="24"/>
  <c r="H100" i="23" s="1"/>
  <c r="BH35" i="24"/>
  <c r="H36" i="23" s="1"/>
  <c r="BG19" i="24"/>
  <c r="BG67" i="24"/>
  <c r="BH39" i="24"/>
  <c r="H40" i="23" s="1"/>
  <c r="BG87" i="24"/>
  <c r="BH15" i="24"/>
  <c r="H16" i="23" s="1"/>
  <c r="BG75" i="24"/>
  <c r="BG91" i="24"/>
  <c r="BG59" i="24"/>
  <c r="BG83" i="24"/>
  <c r="BH63" i="24"/>
  <c r="H64" i="23" s="1"/>
  <c r="BH103" i="24"/>
  <c r="H104" i="23" s="1"/>
  <c r="BG35" i="24"/>
  <c r="BH91" i="24"/>
  <c r="H92" i="23" s="1"/>
  <c r="BH11" i="24"/>
  <c r="H12" i="23" s="1"/>
  <c r="BH23" i="24"/>
  <c r="H24" i="23" s="1"/>
  <c r="BH107" i="24"/>
  <c r="H108" i="23" s="1"/>
  <c r="BG15" i="24"/>
  <c r="BG31" i="24"/>
  <c r="BG55" i="24"/>
  <c r="BG95" i="24"/>
  <c r="BG63" i="24"/>
  <c r="BH87" i="24"/>
  <c r="H88" i="23" s="1"/>
  <c r="F12" i="20" l="1"/>
  <c r="F12" i="29" s="1"/>
  <c r="E14" i="20"/>
  <c r="E14" i="29" s="1"/>
  <c r="BI79" i="24"/>
  <c r="H12" i="20"/>
  <c r="H12" i="29" s="1"/>
  <c r="H14" i="29"/>
  <c r="K12" i="20"/>
  <c r="K12" i="29" s="1"/>
  <c r="I14" i="20"/>
  <c r="I12" i="20" s="1"/>
  <c r="I12" i="29" s="1"/>
  <c r="K14" i="29"/>
  <c r="G12" i="20"/>
  <c r="G12" i="29" s="1"/>
  <c r="G14" i="29"/>
  <c r="L12" i="20"/>
  <c r="L12" i="29" s="1"/>
  <c r="G80" i="23"/>
  <c r="I80" i="23" s="1"/>
  <c r="BI43" i="24"/>
  <c r="BI111" i="24"/>
  <c r="BI27" i="24"/>
  <c r="BI47" i="24"/>
  <c r="I44" i="23"/>
  <c r="I28" i="23"/>
  <c r="BI71" i="24"/>
  <c r="I112" i="23"/>
  <c r="I48" i="23"/>
  <c r="I72" i="23"/>
  <c r="BI23" i="24"/>
  <c r="BI15" i="24"/>
  <c r="G16" i="23"/>
  <c r="G56" i="23"/>
  <c r="BI55" i="24"/>
  <c r="G84" i="23"/>
  <c r="BI83" i="24"/>
  <c r="I108" i="23"/>
  <c r="BI51" i="24"/>
  <c r="G52" i="23"/>
  <c r="BI11" i="24"/>
  <c r="I12" i="23"/>
  <c r="BI63" i="24"/>
  <c r="G64" i="23"/>
  <c r="G76" i="23"/>
  <c r="BI75" i="24"/>
  <c r="BI19" i="24"/>
  <c r="G20" i="23"/>
  <c r="BI95" i="24"/>
  <c r="G96" i="23"/>
  <c r="BI31" i="24"/>
  <c r="G32" i="23"/>
  <c r="BI39" i="24"/>
  <c r="G92" i="23"/>
  <c r="BI91" i="24"/>
  <c r="BI87" i="24"/>
  <c r="G88" i="23"/>
  <c r="I24" i="23"/>
  <c r="BI67" i="24"/>
  <c r="G68" i="23"/>
  <c r="BI103" i="24"/>
  <c r="BI99" i="24"/>
  <c r="G100" i="23"/>
  <c r="G60" i="23"/>
  <c r="BI59" i="24"/>
  <c r="BI35" i="24"/>
  <c r="G36" i="23"/>
  <c r="I40" i="23"/>
  <c r="BI107" i="24"/>
  <c r="I104" i="23"/>
  <c r="I14" i="29" l="1"/>
  <c r="I36" i="23"/>
  <c r="I100" i="23"/>
  <c r="I60" i="23"/>
  <c r="I32" i="23"/>
  <c r="I64" i="23"/>
  <c r="I92" i="23"/>
  <c r="I68" i="23"/>
  <c r="I20" i="23"/>
  <c r="I52" i="23"/>
  <c r="I84" i="23"/>
  <c r="I96" i="23"/>
  <c r="I56" i="23"/>
  <c r="I88" i="23"/>
  <c r="I76" i="23"/>
  <c r="I16" i="23"/>
  <c r="E56" i="23" l="1"/>
  <c r="E48" i="23"/>
  <c r="E20" i="23"/>
  <c r="E40" i="23"/>
  <c r="E80" i="23"/>
  <c r="E44" i="23"/>
  <c r="E16" i="23"/>
  <c r="E24" i="23"/>
  <c r="E60" i="23"/>
  <c r="E68" i="23"/>
  <c r="E72" i="23"/>
  <c r="E28" i="23"/>
  <c r="E92" i="23"/>
  <c r="E36" i="23"/>
  <c r="E96" i="23"/>
  <c r="E32" i="23"/>
  <c r="E100" i="23"/>
  <c r="E64" i="23"/>
  <c r="E104" i="23"/>
  <c r="E52" i="23"/>
  <c r="E112" i="23"/>
  <c r="E88" i="23"/>
  <c r="E84" i="23"/>
  <c r="E12" i="23"/>
  <c r="E108" i="23"/>
  <c r="E76" i="23"/>
  <c r="L92" i="23" l="1"/>
  <c r="K92" i="23"/>
  <c r="K28" i="23"/>
  <c r="L28" i="23"/>
  <c r="L72" i="23"/>
  <c r="K72" i="23"/>
  <c r="L60" i="23"/>
  <c r="K60" i="23"/>
  <c r="L16" i="23"/>
  <c r="K16" i="23"/>
  <c r="L44" i="23"/>
  <c r="K44" i="23"/>
  <c r="K80" i="23"/>
  <c r="L80" i="23"/>
  <c r="K40" i="23"/>
  <c r="L40" i="23"/>
  <c r="K20" i="23"/>
  <c r="L20" i="23"/>
  <c r="L48" i="23"/>
  <c r="K48" i="23"/>
  <c r="K56" i="23"/>
  <c r="L56" i="23"/>
  <c r="L68" i="23"/>
  <c r="K68" i="23"/>
  <c r="K24" i="23"/>
  <c r="L24" i="23"/>
  <c r="E11" i="23"/>
  <c r="L12" i="23"/>
  <c r="K12" i="23"/>
  <c r="L96" i="23"/>
  <c r="K96" i="23"/>
  <c r="K112" i="23"/>
  <c r="L112" i="23"/>
  <c r="K76" i="23"/>
  <c r="L76" i="23"/>
  <c r="L108" i="23"/>
  <c r="K108" i="23"/>
  <c r="L84" i="23"/>
  <c r="K84" i="23"/>
  <c r="L88" i="23"/>
  <c r="K88" i="23"/>
  <c r="K52" i="23"/>
  <c r="L52" i="23"/>
  <c r="K104" i="23"/>
  <c r="L104" i="23"/>
  <c r="L64" i="23"/>
  <c r="K64" i="23"/>
  <c r="L100" i="23"/>
  <c r="K100" i="23"/>
  <c r="L32" i="23"/>
  <c r="K32" i="23"/>
  <c r="L36" i="23"/>
  <c r="K36" i="23"/>
  <c r="H11" i="23" l="1"/>
  <c r="G11" i="23"/>
  <c r="I11" i="23" l="1"/>
  <c r="E13" i="18" l="1"/>
  <c r="F13" i="18"/>
  <c r="G8" i="18" l="1"/>
  <c r="G13" i="18"/>
  <c r="I112" i="18" l="1"/>
  <c r="I64" i="18"/>
  <c r="I68" i="18"/>
  <c r="I24" i="18"/>
  <c r="I92" i="18"/>
  <c r="I52" i="18"/>
  <c r="I44" i="18"/>
  <c r="I116" i="18"/>
  <c r="I88" i="18"/>
  <c r="I56" i="18"/>
  <c r="I16" i="18"/>
  <c r="I60" i="18"/>
  <c r="I96" i="18"/>
  <c r="I72" i="18"/>
  <c r="I80" i="18"/>
  <c r="I20" i="18"/>
  <c r="I104" i="18"/>
  <c r="I36" i="18"/>
  <c r="I100" i="18"/>
  <c r="I84" i="18"/>
  <c r="I76" i="18"/>
  <c r="I32" i="18"/>
  <c r="I40" i="18"/>
  <c r="I48" i="18"/>
  <c r="I108" i="18"/>
  <c r="I28" i="18"/>
  <c r="D36" i="28" l="1"/>
  <c r="D36" i="27"/>
  <c r="K40" i="18"/>
  <c r="D39" i="26"/>
  <c r="E39" i="26" s="1"/>
  <c r="K32" i="18"/>
  <c r="D31" i="26"/>
  <c r="E31" i="26" s="1"/>
  <c r="D28" i="27"/>
  <c r="D28" i="28"/>
  <c r="D51" i="26"/>
  <c r="E51" i="26" s="1"/>
  <c r="K52" i="18"/>
  <c r="D48" i="27"/>
  <c r="D48" i="28"/>
  <c r="D75" i="26"/>
  <c r="E75" i="26" s="1"/>
  <c r="D72" i="28"/>
  <c r="D72" i="27"/>
  <c r="K76" i="18"/>
  <c r="D92" i="27"/>
  <c r="D95" i="26"/>
  <c r="E95" i="26" s="1"/>
  <c r="K96" i="18"/>
  <c r="D92" i="28"/>
  <c r="D88" i="28"/>
  <c r="K92" i="18"/>
  <c r="D88" i="27"/>
  <c r="D91" i="26"/>
  <c r="E91" i="26" s="1"/>
  <c r="D40" i="27"/>
  <c r="D40" i="28"/>
  <c r="D43" i="26"/>
  <c r="E43" i="26" s="1"/>
  <c r="K44" i="18"/>
  <c r="K72" i="18"/>
  <c r="D68" i="27"/>
  <c r="D68" i="28"/>
  <c r="D71" i="26"/>
  <c r="E71" i="26" s="1"/>
  <c r="D80" i="27"/>
  <c r="K84" i="18"/>
  <c r="D80" i="28"/>
  <c r="D83" i="26"/>
  <c r="E83" i="26" s="1"/>
  <c r="D59" i="26"/>
  <c r="E59" i="26" s="1"/>
  <c r="D56" i="28"/>
  <c r="K60" i="18"/>
  <c r="D56" i="27"/>
  <c r="D20" i="27"/>
  <c r="D20" i="28"/>
  <c r="K24" i="18"/>
  <c r="D23" i="26"/>
  <c r="E23" i="26" s="1"/>
  <c r="D96" i="28"/>
  <c r="K100" i="18"/>
  <c r="D99" i="26"/>
  <c r="E99" i="26" s="1"/>
  <c r="D96" i="27"/>
  <c r="D27" i="26"/>
  <c r="E27" i="26" s="1"/>
  <c r="K28" i="18"/>
  <c r="D24" i="27"/>
  <c r="D24" i="28"/>
  <c r="D32" i="28"/>
  <c r="D35" i="26"/>
  <c r="E35" i="26" s="1"/>
  <c r="D32" i="27"/>
  <c r="K36" i="18"/>
  <c r="D52" i="28"/>
  <c r="K56" i="18"/>
  <c r="D52" i="27"/>
  <c r="D55" i="26"/>
  <c r="E55" i="26" s="1"/>
  <c r="D60" i="27"/>
  <c r="D63" i="26"/>
  <c r="E63" i="26" s="1"/>
  <c r="D60" i="28"/>
  <c r="K64" i="18"/>
  <c r="D64" i="28"/>
  <c r="D67" i="26"/>
  <c r="E67" i="26" s="1"/>
  <c r="K68" i="18"/>
  <c r="D64" i="27"/>
  <c r="K108" i="18"/>
  <c r="D107" i="26"/>
  <c r="E107" i="26" s="1"/>
  <c r="D104" i="28"/>
  <c r="D104" i="27"/>
  <c r="D103" i="26"/>
  <c r="E103" i="26" s="1"/>
  <c r="D100" i="28"/>
  <c r="D100" i="27"/>
  <c r="K104" i="18"/>
  <c r="D87" i="26"/>
  <c r="E87" i="26" s="1"/>
  <c r="K88" i="18"/>
  <c r="D84" i="28"/>
  <c r="D84" i="27"/>
  <c r="D108" i="27"/>
  <c r="K112" i="18"/>
  <c r="D111" i="26"/>
  <c r="E111" i="26" s="1"/>
  <c r="D108" i="28"/>
  <c r="D76" i="27"/>
  <c r="D79" i="26"/>
  <c r="E79" i="26" s="1"/>
  <c r="K80" i="18"/>
  <c r="D76" i="28"/>
  <c r="K16" i="18"/>
  <c r="D15" i="26"/>
  <c r="D12" i="27"/>
  <c r="D12" i="28"/>
  <c r="K48" i="18"/>
  <c r="D44" i="28"/>
  <c r="D44" i="27"/>
  <c r="D47" i="26"/>
  <c r="E47" i="26" s="1"/>
  <c r="D16" i="27"/>
  <c r="K20" i="18"/>
  <c r="D19" i="26"/>
  <c r="E19" i="26" s="1"/>
  <c r="D16" i="28"/>
  <c r="D112" i="28"/>
  <c r="D112" i="27"/>
  <c r="K116" i="18"/>
  <c r="D115" i="26"/>
  <c r="E115" i="26" s="1"/>
  <c r="L84" i="27" l="1"/>
  <c r="G87" i="26" s="1"/>
  <c r="AB84" i="27"/>
  <c r="Q87" i="26" s="1"/>
  <c r="AZ84" i="27"/>
  <c r="R87" i="26" s="1"/>
  <c r="T84" i="27"/>
  <c r="L87" i="26" s="1"/>
  <c r="AR84" i="27"/>
  <c r="M87" i="26" s="1"/>
  <c r="AJ84" i="27"/>
  <c r="H87" i="26" s="1"/>
  <c r="T68" i="27"/>
  <c r="L71" i="26" s="1"/>
  <c r="AZ68" i="27"/>
  <c r="R71" i="26" s="1"/>
  <c r="L68" i="27"/>
  <c r="G71" i="26" s="1"/>
  <c r="AR68" i="27"/>
  <c r="M71" i="26" s="1"/>
  <c r="AB68" i="27"/>
  <c r="Q71" i="26" s="1"/>
  <c r="AJ68" i="27"/>
  <c r="H71" i="26" s="1"/>
  <c r="L84" i="28"/>
  <c r="V87" i="26" s="1"/>
  <c r="AJ84" i="28"/>
  <c r="W87" i="26" s="1"/>
  <c r="T84" i="28"/>
  <c r="AA87" i="26" s="1"/>
  <c r="AR84" i="28"/>
  <c r="AB87" i="26" s="1"/>
  <c r="AB84" i="28"/>
  <c r="AF87" i="26" s="1"/>
  <c r="AZ84" i="28"/>
  <c r="AG87" i="26" s="1"/>
  <c r="T104" i="28"/>
  <c r="AA107" i="26" s="1"/>
  <c r="L104" i="28"/>
  <c r="V107" i="26" s="1"/>
  <c r="AJ104" i="28"/>
  <c r="W107" i="26" s="1"/>
  <c r="AB104" i="28"/>
  <c r="AF107" i="26" s="1"/>
  <c r="AZ104" i="28"/>
  <c r="AG107" i="26" s="1"/>
  <c r="AR104" i="28"/>
  <c r="AB107" i="26" s="1"/>
  <c r="AB64" i="27"/>
  <c r="Q67" i="26" s="1"/>
  <c r="AJ64" i="27"/>
  <c r="H67" i="26" s="1"/>
  <c r="AZ64" i="27"/>
  <c r="R67" i="26" s="1"/>
  <c r="T64" i="27"/>
  <c r="L67" i="26" s="1"/>
  <c r="L64" i="27"/>
  <c r="G67" i="26" s="1"/>
  <c r="AR64" i="27"/>
  <c r="M67" i="26" s="1"/>
  <c r="L60" i="28"/>
  <c r="V63" i="26" s="1"/>
  <c r="AJ60" i="28"/>
  <c r="W63" i="26" s="1"/>
  <c r="AZ60" i="28"/>
  <c r="AG63" i="26" s="1"/>
  <c r="AR60" i="28"/>
  <c r="AB63" i="26" s="1"/>
  <c r="AB60" i="28"/>
  <c r="AF63" i="26" s="1"/>
  <c r="T60" i="28"/>
  <c r="AA63" i="26" s="1"/>
  <c r="AB32" i="27"/>
  <c r="Q35" i="26" s="1"/>
  <c r="AJ32" i="27"/>
  <c r="H35" i="26" s="1"/>
  <c r="L32" i="27"/>
  <c r="G35" i="26" s="1"/>
  <c r="T32" i="27"/>
  <c r="L35" i="26" s="1"/>
  <c r="AZ32" i="27"/>
  <c r="R35" i="26" s="1"/>
  <c r="AR32" i="27"/>
  <c r="M35" i="26" s="1"/>
  <c r="T56" i="28"/>
  <c r="AA59" i="26" s="1"/>
  <c r="AJ56" i="28"/>
  <c r="W59" i="26" s="1"/>
  <c r="AR56" i="28"/>
  <c r="AB59" i="26" s="1"/>
  <c r="AZ56" i="28"/>
  <c r="AG59" i="26" s="1"/>
  <c r="L56" i="28"/>
  <c r="V59" i="26" s="1"/>
  <c r="AB56" i="28"/>
  <c r="AF59" i="26" s="1"/>
  <c r="AZ88" i="27"/>
  <c r="R91" i="26" s="1"/>
  <c r="T88" i="27"/>
  <c r="L91" i="26" s="1"/>
  <c r="AJ88" i="27"/>
  <c r="H91" i="26" s="1"/>
  <c r="AB88" i="27"/>
  <c r="Q91" i="26" s="1"/>
  <c r="L88" i="27"/>
  <c r="G91" i="26" s="1"/>
  <c r="AR88" i="27"/>
  <c r="M91" i="26" s="1"/>
  <c r="AZ72" i="27"/>
  <c r="R75" i="26" s="1"/>
  <c r="AJ72" i="27"/>
  <c r="H75" i="26" s="1"/>
  <c r="AB72" i="27"/>
  <c r="Q75" i="26" s="1"/>
  <c r="L72" i="27"/>
  <c r="G75" i="26" s="1"/>
  <c r="T72" i="27"/>
  <c r="L75" i="26" s="1"/>
  <c r="AR72" i="27"/>
  <c r="M75" i="26" s="1"/>
  <c r="AR16" i="28"/>
  <c r="AB19" i="26" s="1"/>
  <c r="AB16" i="28"/>
  <c r="AF19" i="26" s="1"/>
  <c r="AJ16" i="28"/>
  <c r="W19" i="26" s="1"/>
  <c r="AZ16" i="28"/>
  <c r="AG19" i="26" s="1"/>
  <c r="T16" i="28"/>
  <c r="AA19" i="26" s="1"/>
  <c r="L16" i="28"/>
  <c r="V19" i="26" s="1"/>
  <c r="AB72" i="28"/>
  <c r="AF75" i="26" s="1"/>
  <c r="L72" i="28"/>
  <c r="V75" i="26" s="1"/>
  <c r="T72" i="28"/>
  <c r="AA75" i="26" s="1"/>
  <c r="AJ72" i="28"/>
  <c r="W75" i="26" s="1"/>
  <c r="AZ72" i="28"/>
  <c r="AG75" i="26" s="1"/>
  <c r="AR72" i="28"/>
  <c r="AB75" i="26" s="1"/>
  <c r="AR28" i="28"/>
  <c r="AB31" i="26" s="1"/>
  <c r="AZ28" i="28"/>
  <c r="AG31" i="26" s="1"/>
  <c r="T28" i="28"/>
  <c r="AA31" i="26" s="1"/>
  <c r="AB28" i="28"/>
  <c r="AF31" i="26" s="1"/>
  <c r="AJ28" i="28"/>
  <c r="W31" i="26" s="1"/>
  <c r="L28" i="28"/>
  <c r="V31" i="26" s="1"/>
  <c r="AR36" i="27"/>
  <c r="M39" i="26" s="1"/>
  <c r="L36" i="27"/>
  <c r="G39" i="26" s="1"/>
  <c r="AJ36" i="27"/>
  <c r="H39" i="26" s="1"/>
  <c r="AZ36" i="27"/>
  <c r="R39" i="26" s="1"/>
  <c r="T36" i="27"/>
  <c r="L39" i="26" s="1"/>
  <c r="AB36" i="27"/>
  <c r="Q39" i="26" s="1"/>
  <c r="AR16" i="27"/>
  <c r="M19" i="26" s="1"/>
  <c r="L16" i="27"/>
  <c r="G19" i="26" s="1"/>
  <c r="AZ16" i="27"/>
  <c r="R19" i="26" s="1"/>
  <c r="AB16" i="27"/>
  <c r="Q19" i="26" s="1"/>
  <c r="AJ16" i="27"/>
  <c r="H19" i="26" s="1"/>
  <c r="T16" i="27"/>
  <c r="L19" i="26" s="1"/>
  <c r="AJ12" i="27"/>
  <c r="H15" i="26" s="1"/>
  <c r="AZ12" i="27"/>
  <c r="R15" i="26" s="1"/>
  <c r="AR12" i="27"/>
  <c r="M15" i="26" s="1"/>
  <c r="L12" i="27"/>
  <c r="G15" i="26" s="1"/>
  <c r="AB12" i="27"/>
  <c r="Q15" i="26" s="1"/>
  <c r="T12" i="27"/>
  <c r="L15" i="26" s="1"/>
  <c r="AJ76" i="28"/>
  <c r="W79" i="26" s="1"/>
  <c r="AZ76" i="28"/>
  <c r="AG79" i="26" s="1"/>
  <c r="T76" i="28"/>
  <c r="AA79" i="26" s="1"/>
  <c r="L76" i="28"/>
  <c r="V79" i="26" s="1"/>
  <c r="AR76" i="28"/>
  <c r="AB79" i="26" s="1"/>
  <c r="AB76" i="28"/>
  <c r="AF79" i="26" s="1"/>
  <c r="AR60" i="27"/>
  <c r="M63" i="26" s="1"/>
  <c r="AJ60" i="27"/>
  <c r="H63" i="26" s="1"/>
  <c r="L60" i="27"/>
  <c r="G63" i="26" s="1"/>
  <c r="T60" i="27"/>
  <c r="L63" i="26" s="1"/>
  <c r="AZ60" i="27"/>
  <c r="R63" i="26" s="1"/>
  <c r="AB60" i="27"/>
  <c r="Q63" i="26" s="1"/>
  <c r="L32" i="28"/>
  <c r="V35" i="26" s="1"/>
  <c r="T32" i="28"/>
  <c r="AA35" i="26" s="1"/>
  <c r="AB32" i="28"/>
  <c r="AF35" i="26" s="1"/>
  <c r="AJ32" i="28"/>
  <c r="W35" i="26" s="1"/>
  <c r="AZ32" i="28"/>
  <c r="AG35" i="26" s="1"/>
  <c r="AR32" i="28"/>
  <c r="AB35" i="26" s="1"/>
  <c r="AR88" i="28"/>
  <c r="AB91" i="26" s="1"/>
  <c r="AZ88" i="28"/>
  <c r="AG91" i="26" s="1"/>
  <c r="AB88" i="28"/>
  <c r="AF91" i="26" s="1"/>
  <c r="T88" i="28"/>
  <c r="AA91" i="26" s="1"/>
  <c r="AJ88" i="28"/>
  <c r="W91" i="26" s="1"/>
  <c r="L88" i="28"/>
  <c r="V91" i="26" s="1"/>
  <c r="L28" i="27"/>
  <c r="G31" i="26" s="1"/>
  <c r="T28" i="27"/>
  <c r="L31" i="26" s="1"/>
  <c r="AR28" i="27"/>
  <c r="M31" i="26" s="1"/>
  <c r="AB28" i="27"/>
  <c r="Q31" i="26" s="1"/>
  <c r="AJ28" i="27"/>
  <c r="H31" i="26" s="1"/>
  <c r="AZ28" i="27"/>
  <c r="R31" i="26" s="1"/>
  <c r="AR36" i="28"/>
  <c r="AB39" i="26" s="1"/>
  <c r="T36" i="28"/>
  <c r="AA39" i="26" s="1"/>
  <c r="AZ36" i="28"/>
  <c r="AG39" i="26" s="1"/>
  <c r="AJ36" i="28"/>
  <c r="W39" i="26" s="1"/>
  <c r="L36" i="28"/>
  <c r="V39" i="26" s="1"/>
  <c r="AB36" i="28"/>
  <c r="AF39" i="26" s="1"/>
  <c r="D13" i="26"/>
  <c r="E15" i="26"/>
  <c r="E13" i="26" s="1"/>
  <c r="AZ64" i="28"/>
  <c r="AG67" i="26" s="1"/>
  <c r="AR64" i="28"/>
  <c r="AB67" i="26" s="1"/>
  <c r="L64" i="28"/>
  <c r="V67" i="26" s="1"/>
  <c r="AB64" i="28"/>
  <c r="AF67" i="26" s="1"/>
  <c r="AJ64" i="28"/>
  <c r="W67" i="26" s="1"/>
  <c r="T64" i="28"/>
  <c r="AA67" i="26" s="1"/>
  <c r="T80" i="28"/>
  <c r="AA83" i="26" s="1"/>
  <c r="AB80" i="28"/>
  <c r="AF83" i="26" s="1"/>
  <c r="AJ80" i="28"/>
  <c r="W83" i="26" s="1"/>
  <c r="AZ80" i="28"/>
  <c r="AG83" i="26" s="1"/>
  <c r="L80" i="28"/>
  <c r="V83" i="26" s="1"/>
  <c r="AR80" i="28"/>
  <c r="AB83" i="26" s="1"/>
  <c r="T92" i="28"/>
  <c r="AA95" i="26" s="1"/>
  <c r="AR92" i="28"/>
  <c r="AB95" i="26" s="1"/>
  <c r="L92" i="28"/>
  <c r="V95" i="26" s="1"/>
  <c r="AZ92" i="28"/>
  <c r="AG95" i="26" s="1"/>
  <c r="AB92" i="28"/>
  <c r="AF95" i="26" s="1"/>
  <c r="AJ92" i="28"/>
  <c r="W95" i="26" s="1"/>
  <c r="AZ104" i="27"/>
  <c r="R107" i="26" s="1"/>
  <c r="T104" i="27"/>
  <c r="L107" i="26" s="1"/>
  <c r="AB104" i="27"/>
  <c r="Q107" i="26" s="1"/>
  <c r="L104" i="27"/>
  <c r="G107" i="26" s="1"/>
  <c r="AJ104" i="27"/>
  <c r="H107" i="26" s="1"/>
  <c r="AR104" i="27"/>
  <c r="M107" i="26" s="1"/>
  <c r="AB96" i="27"/>
  <c r="Q99" i="26" s="1"/>
  <c r="AJ96" i="27"/>
  <c r="H99" i="26" s="1"/>
  <c r="AR96" i="27"/>
  <c r="M99" i="26" s="1"/>
  <c r="L96" i="27"/>
  <c r="G99" i="26" s="1"/>
  <c r="T96" i="27"/>
  <c r="L99" i="26" s="1"/>
  <c r="AZ96" i="27"/>
  <c r="R99" i="26" s="1"/>
  <c r="AZ108" i="28"/>
  <c r="AG111" i="26" s="1"/>
  <c r="AR108" i="28"/>
  <c r="AB111" i="26" s="1"/>
  <c r="AJ108" i="28"/>
  <c r="W111" i="26" s="1"/>
  <c r="AB108" i="28"/>
  <c r="AF111" i="26" s="1"/>
  <c r="L108" i="28"/>
  <c r="V111" i="26" s="1"/>
  <c r="T108" i="28"/>
  <c r="AA111" i="26" s="1"/>
  <c r="AZ44" i="27"/>
  <c r="R47" i="26" s="1"/>
  <c r="T44" i="27"/>
  <c r="L47" i="26" s="1"/>
  <c r="L44" i="27"/>
  <c r="G47" i="26" s="1"/>
  <c r="AJ44" i="27"/>
  <c r="H47" i="26" s="1"/>
  <c r="AR44" i="27"/>
  <c r="M47" i="26" s="1"/>
  <c r="AB44" i="27"/>
  <c r="Q47" i="26" s="1"/>
  <c r="K14" i="18"/>
  <c r="AR100" i="27"/>
  <c r="M103" i="26" s="1"/>
  <c r="AZ100" i="27"/>
  <c r="R103" i="26" s="1"/>
  <c r="T100" i="27"/>
  <c r="L103" i="26" s="1"/>
  <c r="AJ100" i="27"/>
  <c r="H103" i="26" s="1"/>
  <c r="AB100" i="27"/>
  <c r="Q103" i="26" s="1"/>
  <c r="S103" i="26" s="1"/>
  <c r="L100" i="27"/>
  <c r="G103" i="26" s="1"/>
  <c r="L52" i="27"/>
  <c r="G55" i="26" s="1"/>
  <c r="AZ52" i="27"/>
  <c r="R55" i="26" s="1"/>
  <c r="AJ52" i="27"/>
  <c r="H55" i="26" s="1"/>
  <c r="T52" i="27"/>
  <c r="L55" i="26" s="1"/>
  <c r="AR52" i="27"/>
  <c r="M55" i="26" s="1"/>
  <c r="AB52" i="27"/>
  <c r="Q55" i="26" s="1"/>
  <c r="AR24" i="27"/>
  <c r="M27" i="26" s="1"/>
  <c r="T24" i="27"/>
  <c r="L27" i="26" s="1"/>
  <c r="AB24" i="27"/>
  <c r="Q27" i="26" s="1"/>
  <c r="AZ24" i="27"/>
  <c r="R27" i="26" s="1"/>
  <c r="AJ24" i="27"/>
  <c r="H27" i="26" s="1"/>
  <c r="L24" i="27"/>
  <c r="G27" i="26" s="1"/>
  <c r="L96" i="28"/>
  <c r="V99" i="26" s="1"/>
  <c r="AR96" i="28"/>
  <c r="AB99" i="26" s="1"/>
  <c r="AJ96" i="28"/>
  <c r="W99" i="26" s="1"/>
  <c r="AZ96" i="28"/>
  <c r="AG99" i="26" s="1"/>
  <c r="T96" i="28"/>
  <c r="AA99" i="26" s="1"/>
  <c r="AB96" i="28"/>
  <c r="AF99" i="26" s="1"/>
  <c r="AJ20" i="28"/>
  <c r="W23" i="26" s="1"/>
  <c r="AR20" i="28"/>
  <c r="AB23" i="26" s="1"/>
  <c r="AB20" i="28"/>
  <c r="AF23" i="26" s="1"/>
  <c r="T20" i="28"/>
  <c r="AA23" i="26" s="1"/>
  <c r="L20" i="28"/>
  <c r="V23" i="26" s="1"/>
  <c r="AZ20" i="28"/>
  <c r="AG23" i="26" s="1"/>
  <c r="AB40" i="28"/>
  <c r="AF43" i="26" s="1"/>
  <c r="AJ40" i="28"/>
  <c r="W43" i="26" s="1"/>
  <c r="L40" i="28"/>
  <c r="V43" i="26" s="1"/>
  <c r="AR40" i="28"/>
  <c r="AB43" i="26" s="1"/>
  <c r="T40" i="28"/>
  <c r="AA43" i="26" s="1"/>
  <c r="AZ40" i="28"/>
  <c r="AG43" i="26" s="1"/>
  <c r="AR112" i="27"/>
  <c r="M115" i="26" s="1"/>
  <c r="AB112" i="27"/>
  <c r="Q115" i="26" s="1"/>
  <c r="L112" i="27"/>
  <c r="G115" i="26" s="1"/>
  <c r="T112" i="27"/>
  <c r="L115" i="26" s="1"/>
  <c r="AJ112" i="27"/>
  <c r="H115" i="26" s="1"/>
  <c r="AZ112" i="27"/>
  <c r="R115" i="26" s="1"/>
  <c r="AJ44" i="28"/>
  <c r="W47" i="26" s="1"/>
  <c r="AR44" i="28"/>
  <c r="AB47" i="26" s="1"/>
  <c r="T44" i="28"/>
  <c r="AA47" i="26" s="1"/>
  <c r="AZ44" i="28"/>
  <c r="AG47" i="26" s="1"/>
  <c r="L44" i="28"/>
  <c r="V47" i="26" s="1"/>
  <c r="AB44" i="28"/>
  <c r="AF47" i="26" s="1"/>
  <c r="AJ76" i="27"/>
  <c r="H79" i="26" s="1"/>
  <c r="T76" i="27"/>
  <c r="L79" i="26" s="1"/>
  <c r="AB76" i="27"/>
  <c r="Q79" i="26" s="1"/>
  <c r="L76" i="27"/>
  <c r="G79" i="26" s="1"/>
  <c r="AR76" i="27"/>
  <c r="M79" i="26" s="1"/>
  <c r="AZ76" i="27"/>
  <c r="R79" i="26" s="1"/>
  <c r="AZ100" i="28"/>
  <c r="AG103" i="26" s="1"/>
  <c r="AB100" i="28"/>
  <c r="AF103" i="26" s="1"/>
  <c r="L100" i="28"/>
  <c r="V103" i="26" s="1"/>
  <c r="T100" i="28"/>
  <c r="AA103" i="26" s="1"/>
  <c r="AR100" i="28"/>
  <c r="AB103" i="26" s="1"/>
  <c r="AJ100" i="28"/>
  <c r="W103" i="26" s="1"/>
  <c r="AJ20" i="27"/>
  <c r="H23" i="26" s="1"/>
  <c r="AB20" i="27"/>
  <c r="Q23" i="26" s="1"/>
  <c r="L20" i="27"/>
  <c r="G23" i="26" s="1"/>
  <c r="AR20" i="27"/>
  <c r="M23" i="26" s="1"/>
  <c r="AZ20" i="27"/>
  <c r="R23" i="26" s="1"/>
  <c r="T20" i="27"/>
  <c r="L23" i="26" s="1"/>
  <c r="AJ80" i="27"/>
  <c r="H83" i="26" s="1"/>
  <c r="AR80" i="27"/>
  <c r="M83" i="26" s="1"/>
  <c r="T80" i="27"/>
  <c r="L83" i="26" s="1"/>
  <c r="AB80" i="27"/>
  <c r="Q83" i="26" s="1"/>
  <c r="AZ80" i="27"/>
  <c r="R83" i="26" s="1"/>
  <c r="L80" i="27"/>
  <c r="G83" i="26" s="1"/>
  <c r="L40" i="27"/>
  <c r="G43" i="26" s="1"/>
  <c r="AZ40" i="27"/>
  <c r="R43" i="26" s="1"/>
  <c r="AB40" i="27"/>
  <c r="Q43" i="26" s="1"/>
  <c r="T40" i="27"/>
  <c r="L43" i="26" s="1"/>
  <c r="AJ40" i="27"/>
  <c r="H43" i="26" s="1"/>
  <c r="AR40" i="27"/>
  <c r="M43" i="26" s="1"/>
  <c r="T48" i="28"/>
  <c r="AA51" i="26" s="1"/>
  <c r="AZ48" i="28"/>
  <c r="AG51" i="26" s="1"/>
  <c r="AJ48" i="28"/>
  <c r="W51" i="26" s="1"/>
  <c r="AB48" i="28"/>
  <c r="AF51" i="26" s="1"/>
  <c r="AR48" i="28"/>
  <c r="AB51" i="26" s="1"/>
  <c r="L48" i="28"/>
  <c r="V51" i="26" s="1"/>
  <c r="AZ12" i="28"/>
  <c r="AG15" i="26" s="1"/>
  <c r="AB12" i="28"/>
  <c r="AF15" i="26" s="1"/>
  <c r="L12" i="28"/>
  <c r="V15" i="26" s="1"/>
  <c r="T12" i="28"/>
  <c r="AA15" i="26" s="1"/>
  <c r="AJ12" i="28"/>
  <c r="W15" i="26" s="1"/>
  <c r="AR12" i="28"/>
  <c r="AB15" i="26" s="1"/>
  <c r="AJ24" i="28"/>
  <c r="W27" i="26" s="1"/>
  <c r="L24" i="28"/>
  <c r="V27" i="26" s="1"/>
  <c r="AB24" i="28"/>
  <c r="AF27" i="26" s="1"/>
  <c r="T24" i="28"/>
  <c r="AA27" i="26" s="1"/>
  <c r="AZ24" i="28"/>
  <c r="AG27" i="26" s="1"/>
  <c r="AR24" i="28"/>
  <c r="AB27" i="26" s="1"/>
  <c r="L112" i="28"/>
  <c r="V115" i="26" s="1"/>
  <c r="AZ112" i="28"/>
  <c r="AG115" i="26" s="1"/>
  <c r="T112" i="28"/>
  <c r="AA115" i="26" s="1"/>
  <c r="AB112" i="28"/>
  <c r="AF115" i="26" s="1"/>
  <c r="AR112" i="28"/>
  <c r="AB115" i="26" s="1"/>
  <c r="AJ112" i="28"/>
  <c r="W115" i="26" s="1"/>
  <c r="AB108" i="27"/>
  <c r="Q111" i="26" s="1"/>
  <c r="L108" i="27"/>
  <c r="G111" i="26" s="1"/>
  <c r="AR108" i="27"/>
  <c r="M111" i="26" s="1"/>
  <c r="T108" i="27"/>
  <c r="L111" i="26" s="1"/>
  <c r="AJ108" i="27"/>
  <c r="H111" i="26" s="1"/>
  <c r="AZ108" i="27"/>
  <c r="R111" i="26" s="1"/>
  <c r="T52" i="28"/>
  <c r="AA55" i="26" s="1"/>
  <c r="AJ52" i="28"/>
  <c r="W55" i="26" s="1"/>
  <c r="AZ52" i="28"/>
  <c r="AG55" i="26" s="1"/>
  <c r="AB52" i="28"/>
  <c r="AF55" i="26" s="1"/>
  <c r="AH55" i="26" s="1"/>
  <c r="AR52" i="28"/>
  <c r="AB55" i="26" s="1"/>
  <c r="L52" i="28"/>
  <c r="V55" i="26" s="1"/>
  <c r="L56" i="27"/>
  <c r="G59" i="26" s="1"/>
  <c r="AR56" i="27"/>
  <c r="M59" i="26" s="1"/>
  <c r="AB56" i="27"/>
  <c r="Q59" i="26" s="1"/>
  <c r="T56" i="27"/>
  <c r="L59" i="26" s="1"/>
  <c r="AJ56" i="27"/>
  <c r="H59" i="26" s="1"/>
  <c r="AZ56" i="27"/>
  <c r="R59" i="26" s="1"/>
  <c r="AB68" i="28"/>
  <c r="AF71" i="26" s="1"/>
  <c r="AJ68" i="28"/>
  <c r="W71" i="26" s="1"/>
  <c r="T68" i="28"/>
  <c r="AA71" i="26" s="1"/>
  <c r="AR68" i="28"/>
  <c r="AB71" i="26" s="1"/>
  <c r="L68" i="28"/>
  <c r="V71" i="26" s="1"/>
  <c r="X71" i="26" s="1"/>
  <c r="AZ68" i="28"/>
  <c r="AG71" i="26" s="1"/>
  <c r="AB92" i="27"/>
  <c r="Q95" i="26" s="1"/>
  <c r="T92" i="27"/>
  <c r="L95" i="26" s="1"/>
  <c r="AR92" i="27"/>
  <c r="M95" i="26" s="1"/>
  <c r="AJ92" i="27"/>
  <c r="H95" i="26" s="1"/>
  <c r="L92" i="27"/>
  <c r="G95" i="26" s="1"/>
  <c r="I95" i="26" s="1"/>
  <c r="AZ92" i="27"/>
  <c r="R95" i="26" s="1"/>
  <c r="AR48" i="27"/>
  <c r="M51" i="26" s="1"/>
  <c r="AZ48" i="27"/>
  <c r="R51" i="26" s="1"/>
  <c r="AJ48" i="27"/>
  <c r="H51" i="26" s="1"/>
  <c r="AB48" i="27"/>
  <c r="Q51" i="26" s="1"/>
  <c r="L48" i="27"/>
  <c r="G51" i="26" s="1"/>
  <c r="T48" i="27"/>
  <c r="L51" i="26" s="1"/>
  <c r="S15" i="26" l="1"/>
  <c r="I15" i="26"/>
  <c r="I19" i="26"/>
  <c r="AH115" i="26"/>
  <c r="AH91" i="26"/>
  <c r="S87" i="26"/>
  <c r="N95" i="26"/>
  <c r="S95" i="26"/>
  <c r="T94" i="29" s="1"/>
  <c r="S111" i="26"/>
  <c r="I115" i="26"/>
  <c r="AC99" i="26"/>
  <c r="S47" i="26"/>
  <c r="I39" i="26"/>
  <c r="AC47" i="26"/>
  <c r="Y46" i="29" s="1"/>
  <c r="AH79" i="26"/>
  <c r="AC55" i="26"/>
  <c r="I79" i="26"/>
  <c r="X39" i="26"/>
  <c r="AC19" i="26"/>
  <c r="N59" i="26"/>
  <c r="AH15" i="26"/>
  <c r="S83" i="26"/>
  <c r="T82" i="29" s="1"/>
  <c r="S23" i="26"/>
  <c r="I103" i="26"/>
  <c r="S99" i="26"/>
  <c r="AH35" i="26"/>
  <c r="N71" i="26"/>
  <c r="R70" i="29" s="1"/>
  <c r="AH83" i="26"/>
  <c r="X95" i="26"/>
  <c r="X35" i="26"/>
  <c r="W34" i="29" s="1"/>
  <c r="I59" i="26"/>
  <c r="N103" i="26"/>
  <c r="I107" i="26"/>
  <c r="AH39" i="26"/>
  <c r="N99" i="26"/>
  <c r="R98" i="29" s="1"/>
  <c r="S107" i="26"/>
  <c r="AC79" i="26"/>
  <c r="AC31" i="26"/>
  <c r="Y30" i="29" s="1"/>
  <c r="S71" i="26"/>
  <c r="I51" i="26"/>
  <c r="P50" i="29" s="1"/>
  <c r="AH103" i="26"/>
  <c r="N115" i="26"/>
  <c r="I23" i="26"/>
  <c r="P22" i="29" s="1"/>
  <c r="S27" i="26"/>
  <c r="T26" i="29" s="1"/>
  <c r="X91" i="26"/>
  <c r="S19" i="26"/>
  <c r="AH59" i="26"/>
  <c r="N35" i="26"/>
  <c r="S59" i="26"/>
  <c r="AH107" i="26"/>
  <c r="AA106" i="29" s="1"/>
  <c r="X51" i="26"/>
  <c r="W50" i="29" s="1"/>
  <c r="N43" i="26"/>
  <c r="AC23" i="26"/>
  <c r="S55" i="26"/>
  <c r="T54" i="29" s="1"/>
  <c r="AC75" i="26"/>
  <c r="X99" i="26"/>
  <c r="W98" i="29" s="1"/>
  <c r="S63" i="26"/>
  <c r="T62" i="29" s="1"/>
  <c r="N67" i="26"/>
  <c r="R66" i="29" s="1"/>
  <c r="X55" i="26"/>
  <c r="W54" i="29" s="1"/>
  <c r="N23" i="26"/>
  <c r="R22" i="29" s="1"/>
  <c r="AC103" i="26"/>
  <c r="N79" i="26"/>
  <c r="R78" i="29" s="1"/>
  <c r="N55" i="26"/>
  <c r="AC95" i="26"/>
  <c r="Y94" i="29" s="1"/>
  <c r="N39" i="26"/>
  <c r="R38" i="29" s="1"/>
  <c r="N75" i="26"/>
  <c r="R74" i="29" s="1"/>
  <c r="AH71" i="26"/>
  <c r="AA70" i="29" s="1"/>
  <c r="X115" i="26"/>
  <c r="W114" i="29" s="1"/>
  <c r="I43" i="26"/>
  <c r="AC111" i="26"/>
  <c r="Y110" i="29" s="1"/>
  <c r="AH67" i="26"/>
  <c r="AH47" i="26"/>
  <c r="X83" i="26"/>
  <c r="W82" i="29" s="1"/>
  <c r="S75" i="26"/>
  <c r="T74" i="29" s="1"/>
  <c r="AH87" i="26"/>
  <c r="AA86" i="29" s="1"/>
  <c r="AA90" i="29"/>
  <c r="AA58" i="29"/>
  <c r="R34" i="29"/>
  <c r="N111" i="26"/>
  <c r="Y54" i="29"/>
  <c r="T22" i="29"/>
  <c r="T106" i="29"/>
  <c r="Y102" i="29"/>
  <c r="AA14" i="29"/>
  <c r="AA46" i="29"/>
  <c r="N51" i="26"/>
  <c r="I111" i="26"/>
  <c r="R42" i="29"/>
  <c r="W94" i="29"/>
  <c r="AA34" i="29"/>
  <c r="P94" i="29"/>
  <c r="W70" i="29"/>
  <c r="AA102" i="29"/>
  <c r="S115" i="26"/>
  <c r="P58" i="29"/>
  <c r="I55" i="26"/>
  <c r="T110" i="29"/>
  <c r="S51" i="26"/>
  <c r="AA54" i="29"/>
  <c r="AA114" i="29"/>
  <c r="AC27" i="26"/>
  <c r="T58" i="29"/>
  <c r="Y78" i="29"/>
  <c r="R114" i="29"/>
  <c r="Y18" i="29"/>
  <c r="AC71" i="26"/>
  <c r="AC115" i="26"/>
  <c r="T102" i="29"/>
  <c r="P78" i="29"/>
  <c r="R102" i="29"/>
  <c r="T46" i="29"/>
  <c r="T14" i="29"/>
  <c r="R94" i="29"/>
  <c r="R58" i="29"/>
  <c r="X27" i="26"/>
  <c r="X15" i="26"/>
  <c r="AC51" i="26"/>
  <c r="S43" i="26"/>
  <c r="N83" i="26"/>
  <c r="AC43" i="26"/>
  <c r="I99" i="26"/>
  <c r="N107" i="26"/>
  <c r="AC67" i="26"/>
  <c r="S31" i="26"/>
  <c r="AC35" i="26"/>
  <c r="N15" i="26"/>
  <c r="S39" i="26"/>
  <c r="AH31" i="26"/>
  <c r="X19" i="26"/>
  <c r="I75" i="26"/>
  <c r="N91" i="26"/>
  <c r="X59" i="26"/>
  <c r="I35" i="26"/>
  <c r="X63" i="26"/>
  <c r="S67" i="26"/>
  <c r="AC87" i="26"/>
  <c r="P42" i="29"/>
  <c r="X103" i="26"/>
  <c r="S79" i="26"/>
  <c r="X47" i="26"/>
  <c r="P114" i="29"/>
  <c r="X43" i="26"/>
  <c r="AH99" i="26"/>
  <c r="N27" i="26"/>
  <c r="AA66" i="29"/>
  <c r="AA38" i="29"/>
  <c r="N31" i="26"/>
  <c r="P14" i="29"/>
  <c r="N19" i="26"/>
  <c r="S35" i="26"/>
  <c r="X87" i="26"/>
  <c r="T70" i="29"/>
  <c r="X23" i="26"/>
  <c r="Y98" i="29"/>
  <c r="T98" i="29"/>
  <c r="X67" i="26"/>
  <c r="W38" i="29"/>
  <c r="I31" i="26"/>
  <c r="Y74" i="29"/>
  <c r="AC63" i="26"/>
  <c r="X107" i="26"/>
  <c r="N87" i="26"/>
  <c r="AH43" i="26"/>
  <c r="Y22" i="29"/>
  <c r="I47" i="26"/>
  <c r="AA82" i="29"/>
  <c r="W90" i="29"/>
  <c r="N63" i="26"/>
  <c r="AA78" i="29"/>
  <c r="T18" i="29"/>
  <c r="P38" i="29"/>
  <c r="X75" i="26"/>
  <c r="AH19" i="26"/>
  <c r="AC59" i="26"/>
  <c r="AH63" i="26"/>
  <c r="I67" i="26"/>
  <c r="AC107" i="26"/>
  <c r="I71" i="26"/>
  <c r="AH27" i="26"/>
  <c r="AC15" i="26"/>
  <c r="AH51" i="26"/>
  <c r="I83" i="26"/>
  <c r="AH23" i="26"/>
  <c r="N47" i="26"/>
  <c r="X111" i="26"/>
  <c r="AH95" i="26"/>
  <c r="AC83" i="26"/>
  <c r="I63" i="26"/>
  <c r="AH75" i="26"/>
  <c r="I91" i="26"/>
  <c r="T86" i="29"/>
  <c r="I27" i="26"/>
  <c r="R54" i="29"/>
  <c r="P102" i="29"/>
  <c r="AH111" i="26"/>
  <c r="P106" i="29"/>
  <c r="AC39" i="26"/>
  <c r="AC91" i="26"/>
  <c r="X79" i="26"/>
  <c r="P18" i="29"/>
  <c r="X31" i="26"/>
  <c r="S91" i="26"/>
  <c r="I87" i="26"/>
  <c r="S13" i="26" l="1"/>
  <c r="T12" i="29" s="1"/>
  <c r="P90" i="29"/>
  <c r="T34" i="29"/>
  <c r="R82" i="29"/>
  <c r="Y58" i="29"/>
  <c r="AA42" i="29"/>
  <c r="AH13" i="26"/>
  <c r="P86" i="29"/>
  <c r="P66" i="29"/>
  <c r="R62" i="29"/>
  <c r="P34" i="29"/>
  <c r="W26" i="29"/>
  <c r="AA26" i="29"/>
  <c r="T90" i="29"/>
  <c r="Y90" i="29"/>
  <c r="P82" i="29"/>
  <c r="W74" i="29"/>
  <c r="Y62" i="29"/>
  <c r="W66" i="29"/>
  <c r="W46" i="29"/>
  <c r="R106" i="29"/>
  <c r="P26" i="29"/>
  <c r="T42" i="29"/>
  <c r="Y82" i="29"/>
  <c r="AA62" i="29"/>
  <c r="R30" i="29"/>
  <c r="W58" i="29"/>
  <c r="Y66" i="29"/>
  <c r="Y50" i="29"/>
  <c r="R14" i="29"/>
  <c r="N13" i="26"/>
  <c r="W110" i="29"/>
  <c r="AA50" i="29"/>
  <c r="R86" i="29"/>
  <c r="R18" i="29"/>
  <c r="R26" i="29"/>
  <c r="W14" i="29"/>
  <c r="X13" i="26"/>
  <c r="Y114" i="29"/>
  <c r="Y26" i="29"/>
  <c r="R110" i="29"/>
  <c r="Y38" i="29"/>
  <c r="AA110" i="29"/>
  <c r="P62" i="29"/>
  <c r="R46" i="29"/>
  <c r="AA22" i="29"/>
  <c r="P70" i="29"/>
  <c r="Y106" i="29"/>
  <c r="AA18" i="29"/>
  <c r="P30" i="29"/>
  <c r="Y86" i="29"/>
  <c r="R90" i="29"/>
  <c r="AA30" i="29"/>
  <c r="P110" i="29"/>
  <c r="R50" i="29"/>
  <c r="W30" i="29"/>
  <c r="W78" i="29"/>
  <c r="T78" i="29"/>
  <c r="T66" i="29"/>
  <c r="AA74" i="29"/>
  <c r="AA94" i="29"/>
  <c r="W106" i="29"/>
  <c r="W22" i="29"/>
  <c r="I13" i="26"/>
  <c r="AA98" i="29"/>
  <c r="P74" i="29"/>
  <c r="T30" i="29"/>
  <c r="P98" i="29"/>
  <c r="Y42" i="29"/>
  <c r="P54" i="29"/>
  <c r="Y14" i="29"/>
  <c r="AC13" i="26"/>
  <c r="P46" i="29"/>
  <c r="W86" i="29"/>
  <c r="W42" i="29"/>
  <c r="W102" i="29"/>
  <c r="W62" i="29"/>
  <c r="W18" i="29"/>
  <c r="T38" i="29"/>
  <c r="Y34" i="29"/>
  <c r="Y70" i="29"/>
  <c r="T50" i="29"/>
  <c r="T114" i="29"/>
  <c r="AA12" i="29" l="1"/>
  <c r="Y12" i="29"/>
  <c r="P12" i="29"/>
  <c r="R12" i="29"/>
  <c r="W12" i="29"/>
  <c r="O75" i="26" l="1"/>
  <c r="S74" i="29" s="1"/>
  <c r="AD55" i="26"/>
  <c r="Z54" i="29" s="1"/>
  <c r="T107" i="26"/>
  <c r="U106" i="29" s="1"/>
  <c r="AI15" i="26"/>
  <c r="AB14" i="29" s="1"/>
  <c r="J59" i="26"/>
  <c r="Q58" i="29" s="1"/>
  <c r="T59" i="26"/>
  <c r="U58" i="29" s="1"/>
  <c r="Y99" i="26"/>
  <c r="X98" i="29" s="1"/>
  <c r="Y83" i="26"/>
  <c r="X82" i="29" s="1"/>
  <c r="T71" i="26"/>
  <c r="U70" i="29" s="1"/>
  <c r="AD75" i="26"/>
  <c r="Z74" i="29" s="1"/>
  <c r="AD47" i="26"/>
  <c r="Z46" i="29" s="1"/>
  <c r="O55" i="26"/>
  <c r="S54" i="29" s="1"/>
  <c r="J51" i="26"/>
  <c r="Q50" i="29" s="1"/>
  <c r="J79" i="26"/>
  <c r="Q78" i="29" s="1"/>
  <c r="AD95" i="26"/>
  <c r="Z94" i="29" s="1"/>
  <c r="T19" i="26"/>
  <c r="U18" i="29" s="1"/>
  <c r="T87" i="26"/>
  <c r="U86" i="29" s="1"/>
  <c r="O71" i="26"/>
  <c r="S70" i="29" s="1"/>
  <c r="AD31" i="26"/>
  <c r="Z30" i="29" s="1"/>
  <c r="O99" i="26"/>
  <c r="S98" i="29" s="1"/>
  <c r="Y55" i="26"/>
  <c r="X54" i="29" s="1"/>
  <c r="O39" i="26"/>
  <c r="S38" i="29" s="1"/>
  <c r="Y39" i="26"/>
  <c r="X38" i="29" s="1"/>
  <c r="AI87" i="26"/>
  <c r="AB86" i="29" s="1"/>
  <c r="AI59" i="26"/>
  <c r="AB58" i="29" s="1"/>
  <c r="O35" i="26"/>
  <c r="S34" i="29" s="1"/>
  <c r="T27" i="26"/>
  <c r="U26" i="29" s="1"/>
  <c r="T75" i="26"/>
  <c r="U74" i="29" s="1"/>
  <c r="AI115" i="26"/>
  <c r="AB114" i="29" s="1"/>
  <c r="T83" i="26"/>
  <c r="U82" i="29" s="1"/>
  <c r="O59" i="26"/>
  <c r="S58" i="29" s="1"/>
  <c r="AI39" i="26"/>
  <c r="AB38" i="29" s="1"/>
  <c r="J15" i="26"/>
  <c r="Q14" i="29" s="1"/>
  <c r="T55" i="26"/>
  <c r="U54" i="29" s="1"/>
  <c r="AI83" i="26"/>
  <c r="AB82" i="29" s="1"/>
  <c r="T15" i="26"/>
  <c r="U14" i="29" s="1"/>
  <c r="AD99" i="26"/>
  <c r="Z98" i="29" s="1"/>
  <c r="AI79" i="26"/>
  <c r="AB78" i="29" s="1"/>
  <c r="AI47" i="26"/>
  <c r="AB46" i="29" s="1"/>
  <c r="Y71" i="26"/>
  <c r="X70" i="29" s="1"/>
  <c r="AI107" i="26"/>
  <c r="AB106" i="29" s="1"/>
  <c r="O43" i="26"/>
  <c r="S42" i="29" s="1"/>
  <c r="AI35" i="26"/>
  <c r="AB34" i="29" s="1"/>
  <c r="J95" i="26"/>
  <c r="Q94" i="29" s="1"/>
  <c r="AI103" i="26"/>
  <c r="AB102" i="29" s="1"/>
  <c r="O115" i="26"/>
  <c r="S114" i="29" s="1"/>
  <c r="T103" i="26"/>
  <c r="U102" i="29" s="1"/>
  <c r="J43" i="26"/>
  <c r="Q42" i="29" s="1"/>
  <c r="AD23" i="26"/>
  <c r="Z22" i="29" s="1"/>
  <c r="AD111" i="26"/>
  <c r="Z110" i="29" s="1"/>
  <c r="J23" i="26"/>
  <c r="Q22" i="29" s="1"/>
  <c r="T111" i="26"/>
  <c r="U110" i="29" s="1"/>
  <c r="T95" i="26"/>
  <c r="U94" i="29" s="1"/>
  <c r="AI67" i="26"/>
  <c r="AB66" i="29" s="1"/>
  <c r="T23" i="26"/>
  <c r="U22" i="29" s="1"/>
  <c r="AD79" i="26"/>
  <c r="Z78" i="29" s="1"/>
  <c r="Y91" i="26"/>
  <c r="X90" i="29" s="1"/>
  <c r="J39" i="26"/>
  <c r="Q38" i="29" s="1"/>
  <c r="J107" i="26"/>
  <c r="Q106" i="29" s="1"/>
  <c r="AD103" i="26"/>
  <c r="Z102" i="29" s="1"/>
  <c r="AI91" i="26"/>
  <c r="AB90" i="29" s="1"/>
  <c r="Y35" i="26"/>
  <c r="X34" i="29" s="1"/>
  <c r="Y115" i="26"/>
  <c r="X114" i="29" s="1"/>
  <c r="Y95" i="26"/>
  <c r="X94" i="29" s="1"/>
  <c r="Y51" i="26"/>
  <c r="X50" i="29" s="1"/>
  <c r="O23" i="26"/>
  <c r="S22" i="29" s="1"/>
  <c r="O79" i="26"/>
  <c r="S78" i="29" s="1"/>
  <c r="AI55" i="26"/>
  <c r="AB54" i="29" s="1"/>
  <c r="O103" i="26"/>
  <c r="S102" i="29" s="1"/>
  <c r="O95" i="26"/>
  <c r="S94" i="29" s="1"/>
  <c r="T63" i="26"/>
  <c r="U62" i="29" s="1"/>
  <c r="T99" i="26"/>
  <c r="U98" i="29" s="1"/>
  <c r="O67" i="26"/>
  <c r="S66" i="29" s="1"/>
  <c r="J103" i="26"/>
  <c r="Q102" i="29" s="1"/>
  <c r="AI71" i="26"/>
  <c r="AB70" i="29" s="1"/>
  <c r="AD19" i="26"/>
  <c r="Z18" i="29" s="1"/>
  <c r="T47" i="26"/>
  <c r="U46" i="29" s="1"/>
  <c r="J115" i="26"/>
  <c r="Q114" i="29" s="1"/>
  <c r="J19" i="26"/>
  <c r="Q18" i="29" s="1"/>
  <c r="Y107" i="26"/>
  <c r="X106" i="29" s="1"/>
  <c r="T35" i="26"/>
  <c r="U34" i="29" s="1"/>
  <c r="T13" i="26"/>
  <c r="U12" i="29" s="1"/>
  <c r="J87" i="26"/>
  <c r="Q86" i="29" s="1"/>
  <c r="J67" i="26"/>
  <c r="Q66" i="29" s="1"/>
  <c r="AI27" i="26"/>
  <c r="AB26" i="29" s="1"/>
  <c r="J83" i="26"/>
  <c r="Q82" i="29" s="1"/>
  <c r="Y75" i="26"/>
  <c r="X74" i="29" s="1"/>
  <c r="J27" i="26"/>
  <c r="Q26" i="29" s="1"/>
  <c r="Y111" i="26"/>
  <c r="X110" i="29" s="1"/>
  <c r="J31" i="26"/>
  <c r="Q30" i="29" s="1"/>
  <c r="O91" i="26"/>
  <c r="S90" i="29" s="1"/>
  <c r="Y31" i="26"/>
  <c r="X30" i="29" s="1"/>
  <c r="AI99" i="26"/>
  <c r="AB98" i="29" s="1"/>
  <c r="Y63" i="26"/>
  <c r="X62" i="29" s="1"/>
  <c r="AD39" i="26"/>
  <c r="Z38" i="29" s="1"/>
  <c r="J99" i="26"/>
  <c r="Q98" i="29" s="1"/>
  <c r="J47" i="26"/>
  <c r="Q46" i="29" s="1"/>
  <c r="Y87" i="26"/>
  <c r="X86" i="29" s="1"/>
  <c r="Y15" i="26"/>
  <c r="X14" i="29" s="1"/>
  <c r="AD115" i="26"/>
  <c r="Z114" i="29" s="1"/>
  <c r="O47" i="26"/>
  <c r="S46" i="29" s="1"/>
  <c r="J71" i="26"/>
  <c r="Q70" i="29" s="1"/>
  <c r="AI75" i="26"/>
  <c r="AB74" i="29" s="1"/>
  <c r="T31" i="26"/>
  <c r="U30" i="29" s="1"/>
  <c r="J55" i="26"/>
  <c r="Q54" i="29" s="1"/>
  <c r="T51" i="26"/>
  <c r="U50" i="29" s="1"/>
  <c r="AI23" i="26"/>
  <c r="AB22" i="29" s="1"/>
  <c r="T115" i="26"/>
  <c r="U114" i="29" s="1"/>
  <c r="Y103" i="26"/>
  <c r="X102" i="29" s="1"/>
  <c r="O63" i="26"/>
  <c r="S62" i="29" s="1"/>
  <c r="J35" i="26"/>
  <c r="Q34" i="29" s="1"/>
  <c r="Y27" i="26"/>
  <c r="X26" i="29" s="1"/>
  <c r="T91" i="26"/>
  <c r="U90" i="29" s="1"/>
  <c r="AD63" i="26"/>
  <c r="Z62" i="29" s="1"/>
  <c r="O107" i="26"/>
  <c r="S106" i="29" s="1"/>
  <c r="AD83" i="26"/>
  <c r="Z82" i="29" s="1"/>
  <c r="O15" i="26"/>
  <c r="S14" i="29" s="1"/>
  <c r="AI31" i="26"/>
  <c r="AB30" i="29" s="1"/>
  <c r="J111" i="26"/>
  <c r="Q110" i="29" s="1"/>
  <c r="Y79" i="26"/>
  <c r="X78" i="29" s="1"/>
  <c r="Y19" i="26"/>
  <c r="X18" i="29" s="1"/>
  <c r="AI111" i="26"/>
  <c r="AB110" i="29" s="1"/>
  <c r="AD59" i="26"/>
  <c r="Z58" i="29" s="1"/>
  <c r="O87" i="26"/>
  <c r="S86" i="29" s="1"/>
  <c r="AD27" i="26"/>
  <c r="Z26" i="29" s="1"/>
  <c r="AD107" i="26"/>
  <c r="Z106" i="29" s="1"/>
  <c r="Y23" i="26"/>
  <c r="X22" i="29" s="1"/>
  <c r="O31" i="26"/>
  <c r="S30" i="29" s="1"/>
  <c r="O27" i="26"/>
  <c r="S26" i="29" s="1"/>
  <c r="AD87" i="26"/>
  <c r="Z86" i="29" s="1"/>
  <c r="T67" i="26"/>
  <c r="U66" i="29" s="1"/>
  <c r="J91" i="26"/>
  <c r="Q90" i="29" s="1"/>
  <c r="O83" i="26"/>
  <c r="S82" i="29" s="1"/>
  <c r="Y47" i="26"/>
  <c r="X46" i="29" s="1"/>
  <c r="T43" i="26"/>
  <c r="U42" i="29" s="1"/>
  <c r="Y59" i="26"/>
  <c r="X58" i="29" s="1"/>
  <c r="AD67" i="26"/>
  <c r="Z66" i="29" s="1"/>
  <c r="AD51" i="26"/>
  <c r="Z50" i="29" s="1"/>
  <c r="O111" i="26"/>
  <c r="S110" i="29" s="1"/>
  <c r="O51" i="26"/>
  <c r="S50" i="29" s="1"/>
  <c r="T79" i="26"/>
  <c r="U78" i="29" s="1"/>
  <c r="Y43" i="26"/>
  <c r="X42" i="29" s="1"/>
  <c r="T39" i="26"/>
  <c r="U38" i="29" s="1"/>
  <c r="J75" i="26"/>
  <c r="Q74" i="29" s="1"/>
  <c r="AD43" i="26"/>
  <c r="Z42" i="29" s="1"/>
  <c r="AD15" i="26"/>
  <c r="Z14" i="29" s="1"/>
  <c r="AD71" i="26"/>
  <c r="Z70" i="29" s="1"/>
  <c r="AD91" i="26"/>
  <c r="Z90" i="29" s="1"/>
  <c r="AI43" i="26"/>
  <c r="AB42" i="29" s="1"/>
  <c r="J63" i="26"/>
  <c r="Q62" i="29" s="1"/>
  <c r="AI19" i="26"/>
  <c r="AB18" i="29" s="1"/>
  <c r="AI95" i="26"/>
  <c r="AB94" i="29" s="1"/>
  <c r="Y67" i="26"/>
  <c r="X66" i="29" s="1"/>
  <c r="AI63" i="26"/>
  <c r="AB62" i="29" s="1"/>
  <c r="AI51" i="26"/>
  <c r="AB50" i="29" s="1"/>
  <c r="O19" i="26"/>
  <c r="S18" i="29" s="1"/>
  <c r="AD35" i="26"/>
  <c r="Z34" i="29" s="1"/>
  <c r="AD13" i="26"/>
  <c r="Z12" i="29" s="1"/>
  <c r="AI13" i="26"/>
  <c r="AB12" i="29" s="1"/>
  <c r="J13" i="26"/>
  <c r="Q12" i="29" s="1"/>
  <c r="O13" i="26"/>
  <c r="S12" i="29" s="1"/>
  <c r="Y13" i="26"/>
  <c r="X12" i="29" s="1"/>
</calcChain>
</file>

<file path=xl/sharedStrings.xml><?xml version="1.0" encoding="utf-8"?>
<sst xmlns="http://schemas.openxmlformats.org/spreadsheetml/2006/main" count="3793" uniqueCount="332">
  <si>
    <t>NOM Ref</t>
  </si>
  <si>
    <t>Secondary Asset Group</t>
  </si>
  <si>
    <t>Unit of Measurement</t>
  </si>
  <si>
    <t>Criticality</t>
  </si>
  <si>
    <t>AH1</t>
  </si>
  <si>
    <t>AH2</t>
  </si>
  <si>
    <t>AH3</t>
  </si>
  <si>
    <t>AH4</t>
  </si>
  <si>
    <t>AH5</t>
  </si>
  <si>
    <t>Remote Isolation Valves</t>
  </si>
  <si>
    <t>Cladding</t>
  </si>
  <si>
    <t>Civil assets - drainage</t>
  </si>
  <si>
    <t>Civil assets - access</t>
  </si>
  <si>
    <t>Electrical - including standby generators</t>
  </si>
  <si>
    <t>Electrical - safe shutdown</t>
  </si>
  <si>
    <t>Gas analyser</t>
  </si>
  <si>
    <t>Metering</t>
  </si>
  <si>
    <t>Slam shut</t>
  </si>
  <si>
    <t>Civil assets - pipe supports and pits</t>
  </si>
  <si>
    <t>Filters and Scrubbers (incl. Condensate Tanks)</t>
  </si>
  <si>
    <t>Fire and gas detection</t>
  </si>
  <si>
    <t>Above Ground Pipe and Coating</t>
  </si>
  <si>
    <t>Below Ground Pipe and Coating</t>
  </si>
  <si>
    <t>Preheaters</t>
  </si>
  <si>
    <t>Security</t>
  </si>
  <si>
    <t>Very high</t>
  </si>
  <si>
    <t>High</t>
  </si>
  <si>
    <t>Medium</t>
  </si>
  <si>
    <t>Low</t>
  </si>
  <si>
    <t>Total population</t>
  </si>
  <si>
    <t>PAC</t>
  </si>
  <si>
    <t>RIIO-GT1 Network Output Measures</t>
  </si>
  <si>
    <t>National Grid Gas - NTS</t>
  </si>
  <si>
    <t>2018 Rebasing Data Submission</t>
  </si>
  <si>
    <t xml:space="preserve">Asset Health and Criticality in 2012/13 </t>
  </si>
  <si>
    <t>Start</t>
  </si>
  <si>
    <t>With Investment</t>
  </si>
  <si>
    <t>With No Investment</t>
  </si>
  <si>
    <t>Total Intervention Volume</t>
  </si>
  <si>
    <t>Replacement &amp; Refurbishment</t>
  </si>
  <si>
    <t>Impact of Intervention</t>
  </si>
  <si>
    <t>Replacement</t>
  </si>
  <si>
    <t>Exit Points</t>
  </si>
  <si>
    <t>Network Control and Instrumentation</t>
  </si>
  <si>
    <t>Odorisation Plant</t>
  </si>
  <si>
    <t>Flow or pressure regulators</t>
  </si>
  <si>
    <t>Non return valve</t>
  </si>
  <si>
    <t>Markers</t>
  </si>
  <si>
    <t>Civil assets - buildings/enclosures</t>
  </si>
  <si>
    <t>Civil Assets - ducting</t>
  </si>
  <si>
    <t>Cathodic Protection</t>
  </si>
  <si>
    <t>Locally Actuated Valves</t>
  </si>
  <si>
    <t>Pig Traps</t>
  </si>
  <si>
    <t>RAW Data - Original:</t>
  </si>
  <si>
    <t>Exit Volumes</t>
  </si>
  <si>
    <t>GTs rebased targets of NOMs</t>
  </si>
  <si>
    <t>Equally as challenging assessment</t>
  </si>
  <si>
    <t xml:space="preserve">Primary Asset Category: </t>
  </si>
  <si>
    <t>Workbook Section 1.0:</t>
  </si>
  <si>
    <t>RAW Data</t>
  </si>
  <si>
    <t>Description:</t>
  </si>
  <si>
    <t>Section 1.0 links to rebased workbook submitted by NGGT.</t>
  </si>
  <si>
    <t>Asset Health and Criticality in 2020/21</t>
  </si>
  <si>
    <t>Refurbishment</t>
  </si>
  <si>
    <t>Total Replacement Volume</t>
  </si>
  <si>
    <t>Total Refurbishment Volume</t>
  </si>
  <si>
    <t>Material Change</t>
  </si>
  <si>
    <t>RAW Data - Rebased:</t>
  </si>
  <si>
    <t>Input Data</t>
  </si>
  <si>
    <t xml:space="preserve">Convert RAW data into input data to reduce length of formula references within the workbook. </t>
  </si>
  <si>
    <t>Total MR</t>
  </si>
  <si>
    <t>Exit</t>
  </si>
  <si>
    <t>Condition</t>
  </si>
  <si>
    <t>Age</t>
  </si>
  <si>
    <t>Exit Volume (w/ Mat Change)</t>
  </si>
  <si>
    <t>Input Data - Original:</t>
  </si>
  <si>
    <t>Input Data - Rebased:</t>
  </si>
  <si>
    <t>Monetised Risk</t>
  </si>
  <si>
    <t>Coefficients</t>
  </si>
  <si>
    <t>Check 2:</t>
  </si>
  <si>
    <t>5x4 Position weighting matrix</t>
  </si>
  <si>
    <t>Info:</t>
  </si>
  <si>
    <t xml:space="preserve">Table is used to emulative ascending risk within 5x4 matrix to facilitate comparison analysis. </t>
  </si>
  <si>
    <t>Artifical Risk position weight</t>
  </si>
  <si>
    <t>Artifical Risk Weighting</t>
  </si>
  <si>
    <t>Appendix:</t>
  </si>
  <si>
    <t>Monetised Risk Weighting</t>
  </si>
  <si>
    <t>Impact of Intervention - MR</t>
  </si>
  <si>
    <t>Total Intervention Volume - Rebased</t>
  </si>
  <si>
    <t xml:space="preserve">Average MR impact per Intervention  </t>
  </si>
  <si>
    <t>With Investment - Without Investment</t>
  </si>
  <si>
    <t>MR Impact / Total Inter. Vol.</t>
  </si>
  <si>
    <t>NETWORK TOTAL</t>
  </si>
  <si>
    <t>EXIT TOTAL</t>
  </si>
  <si>
    <t>Workbook Section 3.0:</t>
  </si>
  <si>
    <t>Check 1: Volume Check</t>
  </si>
  <si>
    <t>Equally challenging checks designed to compare the volumes between original and rebased target tables</t>
  </si>
  <si>
    <t>Condition:</t>
  </si>
  <si>
    <t>Check 1:</t>
  </si>
  <si>
    <t>Volume Check Summary</t>
  </si>
  <si>
    <t>Check 1.1: Asset Volume Check</t>
  </si>
  <si>
    <t>Check 1.2: Intervention Volume Check</t>
  </si>
  <si>
    <t xml:space="preserve">Check 1.1a: </t>
  </si>
  <si>
    <t xml:space="preserve">Check 1.1b: </t>
  </si>
  <si>
    <t>Check 1.1c: Asset Volume Comparison</t>
  </si>
  <si>
    <t>Check 1.2a:</t>
  </si>
  <si>
    <t>Check 1.2b:</t>
  </si>
  <si>
    <t>Refurbishment Split Check</t>
  </si>
  <si>
    <t>Volume Check</t>
  </si>
  <si>
    <t>Check 1.1:</t>
  </si>
  <si>
    <t>Asset Volume Check</t>
  </si>
  <si>
    <t>Check 1.2:</t>
  </si>
  <si>
    <t>Intervention Volume Check</t>
  </si>
  <si>
    <t>Check 1.2a: Total Intervention Comparison</t>
  </si>
  <si>
    <t xml:space="preserve">Start
Asset Volumes - Original </t>
  </si>
  <si>
    <t xml:space="preserve">With Investment
Asset Volumes - Original </t>
  </si>
  <si>
    <t xml:space="preserve">Without Investment
Asset Volumes - Original </t>
  </si>
  <si>
    <t xml:space="preserve">Start
Asset Volumes - Rebased </t>
  </si>
  <si>
    <t xml:space="preserve">With Investment
Asset Volumes - Rebased </t>
  </si>
  <si>
    <t xml:space="preserve">Without Investment
Asset Volumes - Rebased </t>
  </si>
  <si>
    <t>Total Intervention Volume - Original</t>
  </si>
  <si>
    <t>Total Replace Volume - Rebased</t>
  </si>
  <si>
    <t>Total Refurb Volume - Original</t>
  </si>
  <si>
    <t>Total Refurb Volume - Rebased</t>
  </si>
  <si>
    <t>Refurb/Total Intervention - Original</t>
  </si>
  <si>
    <t>Refurb/Total Intervention - Rebased</t>
  </si>
  <si>
    <t>Comparison on Refurb Split</t>
  </si>
  <si>
    <t>Workbook Section 4.0:</t>
  </si>
  <si>
    <t xml:space="preserve">Investment Impact </t>
  </si>
  <si>
    <t>Check 2.1:</t>
  </si>
  <si>
    <t>Artifical Risk Reduction</t>
  </si>
  <si>
    <t>Check 2.1a: Impact of Investment</t>
  </si>
  <si>
    <t>Artifical Risk 
- Original</t>
  </si>
  <si>
    <t>Artifical Risk 
- Rebased</t>
  </si>
  <si>
    <t>Comparison on Artifical Risk</t>
  </si>
  <si>
    <t xml:space="preserve">AR Invest - AR No Invest </t>
  </si>
  <si>
    <t>-</t>
  </si>
  <si>
    <t>Investment Impact Check</t>
  </si>
  <si>
    <t>No Investment Scenerio- Original</t>
  </si>
  <si>
    <t>No Investment Artifical Risk - Original</t>
  </si>
  <si>
    <t>Investment Scenario - Original</t>
  </si>
  <si>
    <t>Investment Artificial Risk - Original</t>
  </si>
  <si>
    <t>No Investment Scenerio- Rebased</t>
  </si>
  <si>
    <t>No Investment Artifical Risk - Rebased</t>
  </si>
  <si>
    <t>Investment Scenario - Rebased</t>
  </si>
  <si>
    <t>Investment Artificial Risk - Rebased</t>
  </si>
  <si>
    <t xml:space="preserve"> (Without - Start) </t>
  </si>
  <si>
    <t>No Invest. Scenario x Risk Weighting</t>
  </si>
  <si>
    <t xml:space="preserve"> (With - Start) </t>
  </si>
  <si>
    <t>Invest. Scenario x Risk Weighting</t>
  </si>
  <si>
    <t xml:space="preserve">Asset Health </t>
  </si>
  <si>
    <t>Total Artifical Risk - No Investment</t>
  </si>
  <si>
    <t>Total Artifical Risk - Investment</t>
  </si>
  <si>
    <t>Workbook Section 5.0:</t>
  </si>
  <si>
    <t>Check 3: Potential to Outperform (PTO)</t>
  </si>
  <si>
    <t xml:space="preserve">Equally challenging checks designed to assess the rebased targets on their ability to outperform against the original targets, in the Criticality and Asset Health Dimensions. </t>
  </si>
  <si>
    <t>Methodology:</t>
  </si>
  <si>
    <t>Check 3:</t>
  </si>
  <si>
    <t>Criticality PTO</t>
  </si>
  <si>
    <t>Check 3.1:</t>
  </si>
  <si>
    <t>Check 3.2:</t>
  </si>
  <si>
    <t>Asset Health PTO</t>
  </si>
  <si>
    <t>PTO: Criticality Dimension</t>
  </si>
  <si>
    <t>PTO: Asset Health Dimension</t>
  </si>
  <si>
    <t>Location: C1</t>
  </si>
  <si>
    <t xml:space="preserve">Check 3.1a: </t>
  </si>
  <si>
    <t>Location: C1 &amp; C2</t>
  </si>
  <si>
    <t xml:space="preserve">Check 3.1b: </t>
  </si>
  <si>
    <t>Location: C1, C2 &amp; C3</t>
  </si>
  <si>
    <t xml:space="preserve">Check 3.1C: </t>
  </si>
  <si>
    <t>Location: AH 5</t>
  </si>
  <si>
    <t xml:space="preserve">Check 3.2a: </t>
  </si>
  <si>
    <t>Location: AH4 &amp; AH5</t>
  </si>
  <si>
    <t xml:space="preserve">Check 3.2b: </t>
  </si>
  <si>
    <t>Location: AH3, AH4 &amp; AH5</t>
  </si>
  <si>
    <t xml:space="preserve">Check 3.2c: </t>
  </si>
  <si>
    <t>Network Weighted PTO - Original</t>
  </si>
  <si>
    <t>Network Weighted PTO - Rebased</t>
  </si>
  <si>
    <t>Weighted PTO Comparison</t>
  </si>
  <si>
    <t>Weighted PTO Comparison (%)</t>
  </si>
  <si>
    <t>Network Weighting Factor</t>
  </si>
  <si>
    <t>Weighted Intervention Volume</t>
  </si>
  <si>
    <t>Weight PTO (Original - Rebased)</t>
  </si>
  <si>
    <t>Weight PTO / Tot Weight Inter.</t>
  </si>
  <si>
    <t>PTO Original</t>
  </si>
  <si>
    <t>PTO Rebase</t>
  </si>
  <si>
    <t>Isolated 5x4 Location: C1</t>
  </si>
  <si>
    <t>Isolated 5x4 Location: C1 &amp; C2</t>
  </si>
  <si>
    <t>Isolated 5x4 Location: C1, C2 &amp; C3</t>
  </si>
  <si>
    <t>Volume at location - Without</t>
  </si>
  <si>
    <t>Impact at location</t>
  </si>
  <si>
    <t>Part 1: Volume element</t>
  </si>
  <si>
    <t>Total Impact</t>
  </si>
  <si>
    <t>Part 2: Impact Element</t>
  </si>
  <si>
    <t>PTO</t>
  </si>
  <si>
    <t>Network Weighted PTO</t>
  </si>
  <si>
    <t>Vol_C#</t>
  </si>
  <si>
    <t>Impact_C#</t>
  </si>
  <si>
    <t>(Vol_C# + Impact_C#) / Vol_C#</t>
  </si>
  <si>
    <t>Impact_Total</t>
  </si>
  <si>
    <t>(Impact_Total - Impact_C#) / Impact_Total</t>
  </si>
  <si>
    <t>(SQRT (Part 1 x Part 2)) / Vol_C#</t>
  </si>
  <si>
    <t>PTO x Network Weight Factor</t>
  </si>
  <si>
    <t>PTO Rebased</t>
  </si>
  <si>
    <t>Isolated 5x4 Location: AH5</t>
  </si>
  <si>
    <t>Isolated 5x4 Location: AH4 &amp; AH5</t>
  </si>
  <si>
    <t>Isolated 5x4 Location: AH3, AH4 &amp; AH5</t>
  </si>
  <si>
    <t>Vol_HI#</t>
  </si>
  <si>
    <t>Impact_HI#</t>
  </si>
  <si>
    <t>(Vol_HI# + Impact_HI#) / Vol_HI#</t>
  </si>
  <si>
    <t>(Impact_Total - Impact_HI#) / Impact_Total</t>
  </si>
  <si>
    <t>(SQRT (Part 1 x Part 2)) / Vol_HI#</t>
  </si>
  <si>
    <t>ENTRY TOTAL</t>
  </si>
  <si>
    <t>EXITTOTAL</t>
  </si>
  <si>
    <t>Weighted Artificial Risk - Original</t>
  </si>
  <si>
    <t>Weighted Artificial Risk - Rebased</t>
  </si>
  <si>
    <t>Artificial Risk (Orig) x Network Weighting</t>
  </si>
  <si>
    <t>Artificial Risk (Rebase) x Network Weighting</t>
  </si>
  <si>
    <t>Check 3.1: Criticality PTO</t>
  </si>
  <si>
    <t xml:space="preserve">Check 3.1c: </t>
  </si>
  <si>
    <t>Weighted PTO Comparison - C1</t>
  </si>
  <si>
    <t>Weighted PTO Comparison (%) - C1</t>
  </si>
  <si>
    <t>Weighted PTO Comparison - C1 &amp; C2</t>
  </si>
  <si>
    <t>Weighted PTO Comparison - C1, C2 &amp; C3</t>
  </si>
  <si>
    <t>Weighted PTO Comparison  - C1, C2 &amp; C3</t>
  </si>
  <si>
    <t>Equally Challenging Summary: Exit</t>
  </si>
  <si>
    <t>Ave. MRperInter / NETWORK TOT MRperInter</t>
  </si>
  <si>
    <t>Check 0.2: Negative Weighting</t>
  </si>
  <si>
    <t>Check 2: Risk Reduction</t>
  </si>
  <si>
    <t>CHECK NOT IN USE AS PTO PROVIDES MORE ROBUST CHECK</t>
  </si>
  <si>
    <t>Potential to Outperform</t>
  </si>
  <si>
    <t>Check 3.1 &amp; 3.2:</t>
  </si>
  <si>
    <t>Narrative requested for weighted PTO&gt;5%</t>
  </si>
  <si>
    <t>Check 1.2b: Refurbishment Proportion Comparison</t>
  </si>
  <si>
    <t>Total Intervention Comparison Check</t>
  </si>
  <si>
    <t xml:space="preserve">EXIT TOTAL: </t>
  </si>
  <si>
    <t>Check 1.1a/b &amp; 1.2a:</t>
  </si>
  <si>
    <t xml:space="preserve">Check 1.2b: </t>
  </si>
  <si>
    <t xml:space="preserve">Narrative on comparison of refurb/replace split difference of &gt;5% </t>
  </si>
  <si>
    <t>Asset Movements (AH-Driven)</t>
  </si>
  <si>
    <t>Total Removal Volume</t>
  </si>
  <si>
    <t>Total Intervention Comparison - Rebased - Original</t>
  </si>
  <si>
    <t>Difference between Original Tables</t>
  </si>
  <si>
    <t>Difference between Rebased Tables</t>
  </si>
  <si>
    <t>Difference of Original Tables</t>
  </si>
  <si>
    <t>Difference of Rebased Tables</t>
  </si>
  <si>
    <t>No. of SACs feat. Difference</t>
  </si>
  <si>
    <t>Narrative requested on any volume Difference</t>
  </si>
  <si>
    <t>Weighted PTO Comparison - AH5</t>
  </si>
  <si>
    <t>Weighted PTO Comparison (%) - AH5</t>
  </si>
  <si>
    <t>Weighted PTO Comparison - AH4 &amp; AH5</t>
  </si>
  <si>
    <t>Weighted PTO Comparison - AH3, AH4 &amp; AH5</t>
  </si>
  <si>
    <t>Weighted PTO Comparison  - AH3, AH4 &amp; AH5</t>
  </si>
  <si>
    <t>Check 3.2: Asset Health PTO</t>
  </si>
  <si>
    <t>Asset Movements - Removed (AH-Driven)</t>
  </si>
  <si>
    <t>Asset Movements  - Additions (AH-Driven)</t>
  </si>
  <si>
    <t>Asset Movements - Additions (AH-Driven)</t>
  </si>
  <si>
    <t>Asset Movements (AH-Driven) - Original</t>
  </si>
  <si>
    <t>Asset Movements (AH-Driven) - Rebased</t>
  </si>
  <si>
    <r>
      <t>Potential To Outperform (PTO, asset health perspective)={</t>
    </r>
    <r>
      <rPr>
        <b/>
        <sz val="10"/>
        <color rgb="FF7030A0"/>
        <rFont val="Arial"/>
        <family val="2"/>
      </rPr>
      <t xml:space="preserve">[(Vol_HI# + Impact_HI#)/Vol_HI#] </t>
    </r>
    <r>
      <rPr>
        <b/>
        <sz val="10"/>
        <color theme="1"/>
        <rFont val="Arial"/>
        <family val="2"/>
      </rPr>
      <t>x</t>
    </r>
    <r>
      <rPr>
        <b/>
        <sz val="10"/>
        <color rgb="FF002060"/>
        <rFont val="Arial"/>
        <family val="2"/>
      </rPr>
      <t xml:space="preserve"> [(Impact_Total - Impact_HI#)/Impact_Total]</t>
    </r>
    <r>
      <rPr>
        <b/>
        <sz val="10"/>
        <color theme="1"/>
        <rFont val="Arial"/>
        <family val="2"/>
      </rPr>
      <t xml:space="preserve">}^0.5 x </t>
    </r>
    <r>
      <rPr>
        <b/>
        <sz val="10"/>
        <color rgb="FF00B0F0"/>
        <rFont val="Arial"/>
        <family val="2"/>
      </rPr>
      <t>Vol_HI#</t>
    </r>
  </si>
  <si>
    <r>
      <t>Potential To Outperform (PTO, criticality perspective)=    {</t>
    </r>
    <r>
      <rPr>
        <b/>
        <sz val="10"/>
        <color rgb="FF7030A0"/>
        <rFont val="Arial"/>
        <family val="2"/>
      </rPr>
      <t xml:space="preserve">[(Vol_C# + Impact_C#)/Vol_C#] </t>
    </r>
    <r>
      <rPr>
        <b/>
        <sz val="10"/>
        <color theme="1"/>
        <rFont val="Arial"/>
        <family val="2"/>
      </rPr>
      <t>x</t>
    </r>
    <r>
      <rPr>
        <b/>
        <sz val="10"/>
        <color rgb="FF002060"/>
        <rFont val="Arial"/>
        <family val="2"/>
      </rPr>
      <t xml:space="preserve"> [(Impact_Total - Impact_C#)/Impact_Total]</t>
    </r>
    <r>
      <rPr>
        <b/>
        <sz val="10"/>
        <color theme="1"/>
        <rFont val="Arial"/>
        <family val="2"/>
      </rPr>
      <t xml:space="preserve">}^0.5 x </t>
    </r>
    <r>
      <rPr>
        <b/>
        <sz val="10"/>
        <color rgb="FF00B0F0"/>
        <rFont val="Arial"/>
        <family val="2"/>
      </rPr>
      <t>Vol_C#</t>
    </r>
  </si>
  <si>
    <r>
      <t xml:space="preserve">Start
</t>
    </r>
    <r>
      <rPr>
        <i/>
        <sz val="10"/>
        <rFont val="Arial"/>
        <family val="2"/>
      </rPr>
      <t>Rebased - Original</t>
    </r>
  </si>
  <si>
    <r>
      <t xml:space="preserve">With Investment
</t>
    </r>
    <r>
      <rPr>
        <i/>
        <sz val="10"/>
        <rFont val="Arial"/>
        <family val="2"/>
      </rPr>
      <t>Rebased - Original</t>
    </r>
  </si>
  <si>
    <r>
      <t xml:space="preserve">Without Investment
</t>
    </r>
    <r>
      <rPr>
        <i/>
        <sz val="10"/>
        <rFont val="Arial"/>
        <family val="2"/>
      </rPr>
      <t>Rebased - Original</t>
    </r>
  </si>
  <si>
    <r>
      <t xml:space="preserve">Total Intervention
</t>
    </r>
    <r>
      <rPr>
        <i/>
        <sz val="10"/>
        <rFont val="Arial"/>
        <family val="2"/>
      </rPr>
      <t>Rebased - Original</t>
    </r>
  </si>
  <si>
    <t>End of sheet</t>
  </si>
  <si>
    <t>0.2 Monetised Risk Weighting</t>
  </si>
  <si>
    <t>Potential to Outperform (PTO), Asset Health Dimension, Equally Challenging checks: CALCULATED</t>
  </si>
  <si>
    <t>5.3 Check 3.2 Asset Health PTO</t>
  </si>
  <si>
    <t>Potential to Outperform (PTO), Criticality Dimension, Equally Challenging checks: CALCULATED</t>
  </si>
  <si>
    <t>5.2 Check 3.1 Criticality PTO</t>
  </si>
  <si>
    <t>Summary of Potential to Outperform (PTO) Equally Challenging checks: CALCULATED</t>
  </si>
  <si>
    <t>5.1 Check 3 PTO Summary</t>
  </si>
  <si>
    <t>Check 2 NOT APPLICABLE</t>
  </si>
  <si>
    <t>4.0 Check 2</t>
  </si>
  <si>
    <t>Volume Equally Challenging checks: CALCULATED</t>
  </si>
  <si>
    <t>3.2 Check 1 Volume</t>
  </si>
  <si>
    <t>Summary of Volume Equally Challenging checks: CALCULATED</t>
  </si>
  <si>
    <t>3.1 Check 1 Volume Summary</t>
  </si>
  <si>
    <t>Cap and floor levels and revenue adjustments: CALCULATED</t>
  </si>
  <si>
    <t>Version control and log of changes</t>
  </si>
  <si>
    <t>Version Control</t>
  </si>
  <si>
    <t>Model key and content directory</t>
  </si>
  <si>
    <t>Cover</t>
  </si>
  <si>
    <t>Contents</t>
  </si>
  <si>
    <t>Initial input for non-GB indexed portion (to be left empty if GB-indexed only)</t>
  </si>
  <si>
    <t>Sample</t>
  </si>
  <si>
    <t>Initial input</t>
  </si>
  <si>
    <t>Export to other sheet</t>
  </si>
  <si>
    <t>Import from other sheet</t>
  </si>
  <si>
    <t>Formula changes in cells to the right</t>
  </si>
  <si>
    <t>Calculated value</t>
  </si>
  <si>
    <t>Model key</t>
  </si>
  <si>
    <t>Thomas McLaren</t>
  </si>
  <si>
    <t>Comments on QA performed</t>
  </si>
  <si>
    <t>Quality assurance performed? By?</t>
  </si>
  <si>
    <t>Impact of changes on outputs</t>
  </si>
  <si>
    <t>Location of changes</t>
  </si>
  <si>
    <t>Rationale for changes</t>
  </si>
  <si>
    <t>Description of changes</t>
  </si>
  <si>
    <t>Date</t>
  </si>
  <si>
    <t>Author or editor</t>
  </si>
  <si>
    <t>Based on version</t>
  </si>
  <si>
    <t>File pathname</t>
  </si>
  <si>
    <t>Version number</t>
  </si>
  <si>
    <t>NGGT Equally Challenging Exit PAC</t>
  </si>
  <si>
    <t>Exit Equally Challenging Summary</t>
  </si>
  <si>
    <t>1.1 Exit Original Targets RAW</t>
  </si>
  <si>
    <t>NGGT's Exit Original Targets: RAW data link</t>
  </si>
  <si>
    <t>1.2 Exit Material Change RAW</t>
  </si>
  <si>
    <t>NGGT's Exit Material Change: RAW data link</t>
  </si>
  <si>
    <t>1.3 Exit Original Targets with Material Change RAW</t>
  </si>
  <si>
    <t>NGGT's Exit Original Targets with applied Material Change: RAW data link</t>
  </si>
  <si>
    <t>1.4 Exit Rebased Targets RAW</t>
  </si>
  <si>
    <t>NGGT's Exit Rebased Targets: RAW data link</t>
  </si>
  <si>
    <t>1.5 Exit Monetised Risk RAW</t>
  </si>
  <si>
    <t>NGGT's Exit Monetised Risk: RAW data link</t>
  </si>
  <si>
    <t>2.1 Exit Original Targets INPUT</t>
  </si>
  <si>
    <t>NGGT's Exit Original Targets: INPUT data for analysis</t>
  </si>
  <si>
    <t>2.2 Exit Material Change INPUT</t>
  </si>
  <si>
    <t>NGGT's Exit Material Change: INPUT data for analysis</t>
  </si>
  <si>
    <t>2.3 Exit Original Targets with Material Change INPUT</t>
  </si>
  <si>
    <t>NGGT's Exit Original Targets with applied Material Change: INPUT data for analysis</t>
  </si>
  <si>
    <t>2.4 Exit Rebased Targets INPUT</t>
  </si>
  <si>
    <t>NGGT's Exit Rebased Targets: INPUT data for analysis</t>
  </si>
  <si>
    <t>2.5 Exit Monetised Risk INPUT</t>
  </si>
  <si>
    <t>NGGT's Exit Monetised Risk: INPUT data for analysis</t>
  </si>
  <si>
    <t>Exit Monetised Risk Weightings: CALCULATED</t>
  </si>
  <si>
    <t>EXIT Total "Average MR impact per Intervention"</t>
  </si>
  <si>
    <r>
      <rPr>
        <b/>
        <u/>
        <sz val="10"/>
        <rFont val="Arial"/>
        <family val="2"/>
      </rPr>
      <t>NETWORK</t>
    </r>
    <r>
      <rPr>
        <b/>
        <sz val="10"/>
        <rFont val="Arial"/>
        <family val="2"/>
      </rPr>
      <t xml:space="preserve"> Total "Average MR impact per Intervention"</t>
    </r>
  </si>
  <si>
    <t>Total Replace Volume - Original</t>
  </si>
  <si>
    <t>CONSULTATION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</si>
</sst>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(&quot;£&quot;* #,##0.00_);_(&quot;£&quot;* \(#,##0.00\);_(&quot;£&quot;* &quot;-&quot;??_);_(@_)"/>
    <numFmt numFmtId="165" formatCode="0.0%"/>
    <numFmt numFmtId="166" formatCode="0.000%"/>
    <numFmt numFmtId="167" formatCode="#,##0_ ;\-#,##0\ "/>
    <numFmt numFmtId="168" formatCode="0.000"/>
    <numFmt numFmtId="169" formatCode="#,##0.0_);\(#,##0.0\);\-_)"/>
    <numFmt numFmtId="170" formatCode="yyyy"/>
    <numFmt numFmtId="171" formatCode="0.000_ ;[Red]\-0.000\ "/>
    <numFmt numFmtId="172" formatCode="0_ ;[Red]\-0\ "/>
    <numFmt numFmtId="173" formatCode="0.00_ ;[Red]\-0.00\ "/>
  </numFmts>
  <fonts count="40" x14ac:knownFonts="1">
    <font>
      <sz val="10"/>
      <color theme="1"/>
      <name val="Verdana"/>
      <family val="2"/>
    </font>
    <font>
      <b/>
      <sz val="10"/>
      <color theme="1"/>
      <name val="Verdana"/>
      <family val="2"/>
    </font>
    <font>
      <sz val="10"/>
      <name val="Arial"/>
      <family val="2"/>
    </font>
    <font>
      <b/>
      <sz val="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Verdana"/>
      <family val="2"/>
    </font>
    <font>
      <sz val="10"/>
      <color theme="1"/>
      <name val="Verdana"/>
      <family val="2"/>
    </font>
    <font>
      <b/>
      <sz val="10"/>
      <color theme="0"/>
      <name val="Verdana"/>
      <family val="2"/>
    </font>
    <font>
      <b/>
      <u/>
      <sz val="10"/>
      <color theme="0"/>
      <name val="Verdana"/>
      <family val="2"/>
    </font>
    <font>
      <b/>
      <sz val="12"/>
      <color theme="1"/>
      <name val="Verdana"/>
      <family val="2"/>
    </font>
    <font>
      <i/>
      <sz val="9"/>
      <color theme="1"/>
      <name val="Verdana"/>
      <family val="2"/>
    </font>
    <font>
      <b/>
      <sz val="10"/>
      <name val="Arial"/>
      <family val="2"/>
    </font>
    <font>
      <b/>
      <sz val="11"/>
      <color theme="3"/>
      <name val="Verdana"/>
      <family val="2"/>
    </font>
    <font>
      <sz val="10"/>
      <color theme="1"/>
      <name val="Arial"/>
      <family val="2"/>
    </font>
    <font>
      <b/>
      <u/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002060"/>
      <name val="Arial"/>
      <family val="2"/>
    </font>
    <font>
      <b/>
      <sz val="10"/>
      <color rgb="FF00B0F0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b/>
      <u/>
      <sz val="10"/>
      <name val="Arial"/>
      <family val="2"/>
    </font>
    <font>
      <b/>
      <u val="singleAccounting"/>
      <sz val="10"/>
      <name val="Arial"/>
      <family val="2"/>
    </font>
    <font>
      <b/>
      <i/>
      <sz val="10"/>
      <color rgb="FF00B0F0"/>
      <name val="Arial"/>
      <family val="2"/>
    </font>
    <font>
      <b/>
      <i/>
      <sz val="10"/>
      <color rgb="FF7030A0"/>
      <name val="Arial"/>
      <family val="2"/>
    </font>
    <font>
      <b/>
      <i/>
      <sz val="10"/>
      <color rgb="FF0070C0"/>
      <name val="Arial"/>
      <family val="2"/>
    </font>
    <font>
      <sz val="10"/>
      <color theme="1"/>
      <name val="Calibri"/>
      <family val="2"/>
    </font>
    <font>
      <sz val="10"/>
      <color theme="0" tint="-4.9989318521683403E-2"/>
      <name val="Arial"/>
      <family val="2"/>
    </font>
    <font>
      <u/>
      <sz val="10"/>
      <color theme="10"/>
      <name val="Calibri"/>
      <family val="2"/>
    </font>
    <font>
      <u/>
      <sz val="10"/>
      <color theme="10"/>
      <name val="Arial"/>
      <family val="2"/>
    </font>
    <font>
      <sz val="10"/>
      <color theme="5" tint="0.59999389629810485"/>
      <name val="Arial"/>
      <family val="2"/>
    </font>
    <font>
      <u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/>
      <name val="Arial"/>
      <family val="2"/>
    </font>
    <font>
      <sz val="10"/>
      <color theme="0"/>
      <name val="Arial"/>
      <family val="2"/>
    </font>
    <font>
      <b/>
      <sz val="10"/>
      <color indexed="9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0CECE"/>
        <bgColor rgb="FF000000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8">
    <xf numFmtId="0" fontId="0" fillId="0" borderId="0"/>
    <xf numFmtId="0" fontId="2" fillId="0" borderId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30" fillId="0" borderId="0"/>
    <xf numFmtId="0" fontId="32" fillId="0" borderId="0" applyNumberFormat="0" applyFill="0" applyBorder="0" applyAlignment="0" applyProtection="0"/>
    <xf numFmtId="0" fontId="7" fillId="0" borderId="0"/>
  </cellStyleXfs>
  <cellXfs count="634">
    <xf numFmtId="0" fontId="0" fillId="0" borderId="0" xfId="0"/>
    <xf numFmtId="0" fontId="3" fillId="3" borderId="5" xfId="1" applyFont="1" applyFill="1" applyBorder="1" applyAlignment="1">
      <alignment horizontal="center" vertical="center" wrapText="1"/>
    </xf>
    <xf numFmtId="0" fontId="3" fillId="4" borderId="5" xfId="1" applyFont="1" applyFill="1" applyBorder="1" applyAlignment="1">
      <alignment horizontal="center" vertical="center" wrapText="1"/>
    </xf>
    <xf numFmtId="0" fontId="3" fillId="5" borderId="5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1" fontId="0" fillId="0" borderId="0" xfId="0" applyNumberFormat="1"/>
    <xf numFmtId="0" fontId="0" fillId="8" borderId="0" xfId="0" applyFill="1"/>
    <xf numFmtId="9" fontId="0" fillId="8" borderId="0" xfId="3" applyFont="1" applyFill="1"/>
    <xf numFmtId="0" fontId="9" fillId="8" borderId="0" xfId="0" applyFont="1" applyFill="1"/>
    <xf numFmtId="0" fontId="8" fillId="8" borderId="0" xfId="0" applyFont="1" applyFill="1"/>
    <xf numFmtId="0" fontId="4" fillId="10" borderId="11" xfId="0" applyFont="1" applyFill="1" applyBorder="1" applyAlignment="1">
      <alignment vertical="center" wrapText="1"/>
    </xf>
    <xf numFmtId="0" fontId="5" fillId="10" borderId="2" xfId="0" applyFont="1" applyFill="1" applyBorder="1" applyAlignment="1">
      <alignment vertical="center" wrapText="1"/>
    </xf>
    <xf numFmtId="0" fontId="4" fillId="10" borderId="2" xfId="0" applyFont="1" applyFill="1" applyBorder="1" applyAlignment="1">
      <alignment vertical="center" wrapText="1"/>
    </xf>
    <xf numFmtId="0" fontId="4" fillId="10" borderId="3" xfId="0" applyFont="1" applyFill="1" applyBorder="1" applyAlignment="1">
      <alignment vertical="center" wrapText="1"/>
    </xf>
    <xf numFmtId="0" fontId="5" fillId="10" borderId="4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vertical="center" wrapText="1"/>
    </xf>
    <xf numFmtId="0" fontId="4" fillId="10" borderId="13" xfId="0" applyFont="1" applyFill="1" applyBorder="1" applyAlignment="1">
      <alignment vertical="center" wrapText="1"/>
    </xf>
    <xf numFmtId="0" fontId="5" fillId="10" borderId="8" xfId="0" applyFont="1" applyFill="1" applyBorder="1" applyAlignment="1">
      <alignment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10" borderId="9" xfId="0" applyFont="1" applyFill="1" applyBorder="1" applyAlignment="1">
      <alignment vertical="center" wrapText="1"/>
    </xf>
    <xf numFmtId="0" fontId="0" fillId="0" borderId="20" xfId="0" applyBorder="1" applyAlignment="1">
      <alignment horizontal="center" vertical="center"/>
    </xf>
    <xf numFmtId="3" fontId="1" fillId="11" borderId="23" xfId="0" applyNumberFormat="1" applyFont="1" applyFill="1" applyBorder="1" applyAlignment="1">
      <alignment horizontal="center" vertical="center"/>
    </xf>
    <xf numFmtId="165" fontId="1" fillId="11" borderId="23" xfId="3" applyNumberFormat="1" applyFont="1" applyFill="1" applyBorder="1" applyAlignment="1">
      <alignment horizontal="center" vertical="center"/>
    </xf>
    <xf numFmtId="0" fontId="5" fillId="13" borderId="10" xfId="0" applyFont="1" applyFill="1" applyBorder="1" applyAlignment="1">
      <alignment horizontal="center" vertical="center"/>
    </xf>
    <xf numFmtId="0" fontId="5" fillId="10" borderId="11" xfId="0" applyFont="1" applyFill="1" applyBorder="1" applyAlignment="1">
      <alignment vertical="center" wrapText="1"/>
    </xf>
    <xf numFmtId="0" fontId="10" fillId="9" borderId="30" xfId="0" applyFont="1" applyFill="1" applyBorder="1"/>
    <xf numFmtId="0" fontId="10" fillId="9" borderId="32" xfId="0" applyFont="1" applyFill="1" applyBorder="1"/>
    <xf numFmtId="0" fontId="0" fillId="9" borderId="31" xfId="0" applyFill="1" applyBorder="1"/>
    <xf numFmtId="0" fontId="1" fillId="9" borderId="30" xfId="0" applyFont="1" applyFill="1" applyBorder="1" applyAlignment="1"/>
    <xf numFmtId="0" fontId="1" fillId="9" borderId="32" xfId="0" applyFont="1" applyFill="1" applyBorder="1" applyAlignment="1"/>
    <xf numFmtId="0" fontId="1" fillId="9" borderId="31" xfId="0" applyFont="1" applyFill="1" applyBorder="1" applyAlignment="1"/>
    <xf numFmtId="0" fontId="0" fillId="10" borderId="36" xfId="0" applyFill="1" applyBorder="1"/>
    <xf numFmtId="0" fontId="4" fillId="13" borderId="12" xfId="0" applyFont="1" applyFill="1" applyBorder="1" applyAlignment="1">
      <alignment horizontal="center" vertical="center" wrapText="1"/>
    </xf>
    <xf numFmtId="0" fontId="4" fillId="13" borderId="14" xfId="0" applyFont="1" applyFill="1" applyBorder="1" applyAlignment="1">
      <alignment horizontal="center" vertical="center" wrapText="1"/>
    </xf>
    <xf numFmtId="9" fontId="0" fillId="0" borderId="0" xfId="3" applyFont="1"/>
    <xf numFmtId="0" fontId="0" fillId="0" borderId="43" xfId="0" applyBorder="1"/>
    <xf numFmtId="9" fontId="0" fillId="0" borderId="43" xfId="3" applyFont="1" applyBorder="1"/>
    <xf numFmtId="9" fontId="0" fillId="0" borderId="44" xfId="3" applyFont="1" applyBorder="1"/>
    <xf numFmtId="0" fontId="0" fillId="0" borderId="0" xfId="0" applyBorder="1"/>
    <xf numFmtId="0" fontId="0" fillId="0" borderId="35" xfId="0" applyBorder="1"/>
    <xf numFmtId="9" fontId="0" fillId="0" borderId="0" xfId="3" applyFont="1" applyBorder="1"/>
    <xf numFmtId="9" fontId="0" fillId="0" borderId="36" xfId="3" applyFont="1" applyBorder="1"/>
    <xf numFmtId="0" fontId="0" fillId="9" borderId="30" xfId="0" applyFill="1" applyBorder="1"/>
    <xf numFmtId="0" fontId="1" fillId="9" borderId="32" xfId="0" applyFont="1" applyFill="1" applyBorder="1" applyAlignment="1">
      <alignment horizontal="center" vertical="center"/>
    </xf>
    <xf numFmtId="1" fontId="0" fillId="8" borderId="0" xfId="0" applyNumberFormat="1" applyFill="1"/>
    <xf numFmtId="9" fontId="9" fillId="8" borderId="0" xfId="3" applyFont="1" applyFill="1"/>
    <xf numFmtId="9" fontId="8" fillId="8" borderId="0" xfId="3" applyFont="1" applyFill="1"/>
    <xf numFmtId="9" fontId="0" fillId="10" borderId="35" xfId="3" applyFont="1" applyFill="1" applyBorder="1"/>
    <xf numFmtId="9" fontId="0" fillId="10" borderId="0" xfId="3" applyFont="1" applyFill="1" applyBorder="1"/>
    <xf numFmtId="0" fontId="0" fillId="9" borderId="10" xfId="0" applyFill="1" applyBorder="1"/>
    <xf numFmtId="9" fontId="6" fillId="2" borderId="20" xfId="3" applyFont="1" applyFill="1" applyBorder="1" applyAlignment="1">
      <alignment horizontal="center" vertical="center" wrapText="1"/>
    </xf>
    <xf numFmtId="9" fontId="6" fillId="2" borderId="23" xfId="3" applyFont="1" applyFill="1" applyBorder="1" applyAlignment="1">
      <alignment horizontal="center" vertical="center" wrapText="1"/>
    </xf>
    <xf numFmtId="9" fontId="6" fillId="2" borderId="37" xfId="3" applyFont="1" applyFill="1" applyBorder="1" applyAlignment="1">
      <alignment horizontal="center" vertical="center" wrapText="1"/>
    </xf>
    <xf numFmtId="1" fontId="11" fillId="14" borderId="27" xfId="0" applyNumberFormat="1" applyFont="1" applyFill="1" applyBorder="1" applyAlignment="1">
      <alignment horizontal="center" wrapText="1"/>
    </xf>
    <xf numFmtId="1" fontId="11" fillId="14" borderId="23" xfId="0" applyNumberFormat="1" applyFont="1" applyFill="1" applyBorder="1" applyAlignment="1">
      <alignment horizontal="center" wrapText="1"/>
    </xf>
    <xf numFmtId="1" fontId="11" fillId="14" borderId="40" xfId="0" applyNumberFormat="1" applyFont="1" applyFill="1" applyBorder="1" applyAlignment="1">
      <alignment horizontal="center"/>
    </xf>
    <xf numFmtId="9" fontId="4" fillId="10" borderId="3" xfId="3" applyFont="1" applyFill="1" applyBorder="1" applyAlignment="1">
      <alignment vertical="center" wrapText="1"/>
    </xf>
    <xf numFmtId="9" fontId="4" fillId="10" borderId="4" xfId="3" applyFont="1" applyFill="1" applyBorder="1" applyAlignment="1">
      <alignment vertical="center" wrapText="1"/>
    </xf>
    <xf numFmtId="9" fontId="4" fillId="10" borderId="39" xfId="3" applyFont="1" applyFill="1" applyBorder="1" applyAlignment="1">
      <alignment vertical="center" wrapText="1"/>
    </xf>
    <xf numFmtId="9" fontId="0" fillId="0" borderId="0" xfId="0" applyNumberFormat="1"/>
    <xf numFmtId="9" fontId="4" fillId="10" borderId="13" xfId="3" applyFont="1" applyFill="1" applyBorder="1" applyAlignment="1">
      <alignment vertical="center" wrapText="1"/>
    </xf>
    <xf numFmtId="9" fontId="4" fillId="10" borderId="8" xfId="3" applyFont="1" applyFill="1" applyBorder="1" applyAlignment="1">
      <alignment vertical="center" wrapText="1"/>
    </xf>
    <xf numFmtId="9" fontId="4" fillId="10" borderId="41" xfId="3" applyFont="1" applyFill="1" applyBorder="1" applyAlignment="1">
      <alignment vertical="center" wrapText="1"/>
    </xf>
    <xf numFmtId="1" fontId="1" fillId="9" borderId="30" xfId="0" applyNumberFormat="1" applyFont="1" applyFill="1" applyBorder="1"/>
    <xf numFmtId="1" fontId="1" fillId="9" borderId="32" xfId="0" applyNumberFormat="1" applyFont="1" applyFill="1" applyBorder="1"/>
    <xf numFmtId="1" fontId="1" fillId="9" borderId="31" xfId="0" applyNumberFormat="1" applyFont="1" applyFill="1" applyBorder="1"/>
    <xf numFmtId="1" fontId="0" fillId="0" borderId="43" xfId="0" applyNumberFormat="1" applyBorder="1"/>
    <xf numFmtId="1" fontId="0" fillId="7" borderId="46" xfId="0" applyNumberFormat="1" applyFill="1" applyBorder="1"/>
    <xf numFmtId="1" fontId="0" fillId="7" borderId="0" xfId="0" applyNumberFormat="1" applyFill="1" applyBorder="1"/>
    <xf numFmtId="1" fontId="6" fillId="7" borderId="47" xfId="0" applyNumberFormat="1" applyFont="1" applyFill="1" applyBorder="1" applyAlignment="1">
      <alignment horizontal="center" vertical="center"/>
    </xf>
    <xf numFmtId="1" fontId="0" fillId="7" borderId="47" xfId="0" applyNumberFormat="1" applyFill="1" applyBorder="1"/>
    <xf numFmtId="1" fontId="0" fillId="7" borderId="48" xfId="0" applyNumberFormat="1" applyFill="1" applyBorder="1"/>
    <xf numFmtId="1" fontId="0" fillId="7" borderId="49" xfId="0" applyNumberFormat="1" applyFill="1" applyBorder="1"/>
    <xf numFmtId="1" fontId="6" fillId="7" borderId="46" xfId="0" applyNumberFormat="1" applyFont="1" applyFill="1" applyBorder="1" applyAlignment="1">
      <alignment horizontal="center" vertical="center"/>
    </xf>
    <xf numFmtId="1" fontId="6" fillId="7" borderId="0" xfId="0" applyNumberFormat="1" applyFont="1" applyFill="1" applyBorder="1" applyAlignment="1">
      <alignment horizontal="center" vertical="center"/>
    </xf>
    <xf numFmtId="1" fontId="11" fillId="7" borderId="0" xfId="0" applyNumberFormat="1" applyFont="1" applyFill="1" applyBorder="1" applyAlignment="1">
      <alignment horizontal="center"/>
    </xf>
    <xf numFmtId="1" fontId="6" fillId="7" borderId="50" xfId="0" applyNumberFormat="1" applyFont="1" applyFill="1" applyBorder="1" applyAlignment="1">
      <alignment horizontal="center" vertical="center"/>
    </xf>
    <xf numFmtId="1" fontId="0" fillId="7" borderId="17" xfId="0" applyNumberFormat="1" applyFill="1" applyBorder="1"/>
    <xf numFmtId="1" fontId="0" fillId="7" borderId="51" xfId="0" applyNumberFormat="1" applyFill="1" applyBorder="1"/>
    <xf numFmtId="1" fontId="1" fillId="7" borderId="51" xfId="0" applyNumberFormat="1" applyFont="1" applyFill="1" applyBorder="1" applyAlignment="1">
      <alignment horizontal="center" vertical="center"/>
    </xf>
    <xf numFmtId="1" fontId="0" fillId="7" borderId="52" xfId="0" applyNumberFormat="1" applyFill="1" applyBorder="1"/>
    <xf numFmtId="0" fontId="6" fillId="2" borderId="20" xfId="0" applyFont="1" applyFill="1" applyBorder="1" applyAlignment="1">
      <alignment horizontal="center" vertical="center" wrapText="1"/>
    </xf>
    <xf numFmtId="1" fontId="3" fillId="3" borderId="23" xfId="1" applyNumberFormat="1" applyFont="1" applyFill="1" applyBorder="1" applyAlignment="1">
      <alignment horizontal="center" vertical="center" wrapText="1"/>
    </xf>
    <xf numFmtId="1" fontId="3" fillId="4" borderId="23" xfId="1" applyNumberFormat="1" applyFont="1" applyFill="1" applyBorder="1" applyAlignment="1">
      <alignment horizontal="center" vertical="center" wrapText="1"/>
    </xf>
    <xf numFmtId="1" fontId="3" fillId="5" borderId="23" xfId="1" applyNumberFormat="1" applyFont="1" applyFill="1" applyBorder="1" applyAlignment="1">
      <alignment horizontal="center" vertical="center" wrapText="1"/>
    </xf>
    <xf numFmtId="1" fontId="3" fillId="6" borderId="23" xfId="1" applyNumberFormat="1" applyFont="1" applyFill="1" applyBorder="1" applyAlignment="1">
      <alignment horizontal="center" vertical="center" wrapText="1"/>
    </xf>
    <xf numFmtId="1" fontId="11" fillId="14" borderId="24" xfId="0" applyNumberFormat="1" applyFont="1" applyFill="1" applyBorder="1" applyAlignment="1">
      <alignment horizontal="center" wrapText="1"/>
    </xf>
    <xf numFmtId="0" fontId="4" fillId="0" borderId="53" xfId="0" applyFont="1" applyFill="1" applyBorder="1" applyAlignment="1">
      <alignment horizontal="center" vertical="center" wrapText="1"/>
    </xf>
    <xf numFmtId="1" fontId="4" fillId="0" borderId="20" xfId="3" applyNumberFormat="1" applyFont="1" applyFill="1" applyBorder="1" applyAlignment="1">
      <alignment horizontal="center" vertical="center" wrapText="1"/>
    </xf>
    <xf numFmtId="9" fontId="4" fillId="0" borderId="20" xfId="3" applyFont="1" applyFill="1" applyBorder="1" applyAlignment="1">
      <alignment horizontal="center" vertical="center" wrapText="1"/>
    </xf>
    <xf numFmtId="9" fontId="0" fillId="0" borderId="0" xfId="0" applyNumberFormat="1" applyBorder="1"/>
    <xf numFmtId="0" fontId="4" fillId="0" borderId="54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9" fontId="6" fillId="2" borderId="11" xfId="3" applyFont="1" applyFill="1" applyBorder="1" applyAlignment="1">
      <alignment horizontal="center" vertical="center" wrapText="1"/>
    </xf>
    <xf numFmtId="0" fontId="4" fillId="13" borderId="5" xfId="0" applyFont="1" applyFill="1" applyBorder="1" applyAlignment="1">
      <alignment horizontal="center" vertical="center" wrapText="1"/>
    </xf>
    <xf numFmtId="0" fontId="4" fillId="13" borderId="4" xfId="0" applyFont="1" applyFill="1" applyBorder="1" applyAlignment="1">
      <alignment horizontal="center" vertical="center" wrapText="1"/>
    </xf>
    <xf numFmtId="0" fontId="4" fillId="13" borderId="9" xfId="0" applyFont="1" applyFill="1" applyBorder="1" applyAlignment="1">
      <alignment horizontal="center" vertical="center" wrapText="1"/>
    </xf>
    <xf numFmtId="0" fontId="1" fillId="15" borderId="30" xfId="0" applyFont="1" applyFill="1" applyBorder="1"/>
    <xf numFmtId="0" fontId="0" fillId="15" borderId="31" xfId="0" applyFill="1" applyBorder="1"/>
    <xf numFmtId="10" fontId="4" fillId="10" borderId="23" xfId="0" applyNumberFormat="1" applyFont="1" applyFill="1" applyBorder="1" applyAlignment="1">
      <alignment vertical="center" wrapText="1"/>
    </xf>
    <xf numFmtId="10" fontId="4" fillId="10" borderId="5" xfId="0" applyNumberFormat="1" applyFont="1" applyFill="1" applyBorder="1" applyAlignment="1">
      <alignment vertical="center" wrapText="1"/>
    </xf>
    <xf numFmtId="10" fontId="4" fillId="10" borderId="4" xfId="0" applyNumberFormat="1" applyFont="1" applyFill="1" applyBorder="1" applyAlignment="1">
      <alignment vertical="center" wrapText="1"/>
    </xf>
    <xf numFmtId="10" fontId="4" fillId="10" borderId="9" xfId="0" applyNumberFormat="1" applyFont="1" applyFill="1" applyBorder="1" applyAlignment="1">
      <alignment vertical="center" wrapText="1"/>
    </xf>
    <xf numFmtId="9" fontId="4" fillId="10" borderId="23" xfId="3" applyFont="1" applyFill="1" applyBorder="1" applyAlignment="1">
      <alignment vertical="center" wrapText="1"/>
    </xf>
    <xf numFmtId="0" fontId="12" fillId="13" borderId="20" xfId="0" applyFont="1" applyFill="1" applyBorder="1" applyAlignment="1">
      <alignment horizontal="center" vertical="center"/>
    </xf>
    <xf numFmtId="0" fontId="12" fillId="13" borderId="23" xfId="0" applyFont="1" applyFill="1" applyBorder="1" applyAlignment="1">
      <alignment horizontal="center" vertical="center"/>
    </xf>
    <xf numFmtId="0" fontId="12" fillId="10" borderId="23" xfId="0" applyFont="1" applyFill="1" applyBorder="1" applyAlignment="1">
      <alignment vertical="center" wrapText="1"/>
    </xf>
    <xf numFmtId="0" fontId="14" fillId="0" borderId="0" xfId="0" applyFont="1"/>
    <xf numFmtId="0" fontId="14" fillId="0" borderId="0" xfId="0" applyNumberFormat="1" applyFont="1"/>
    <xf numFmtId="9" fontId="14" fillId="0" borderId="0" xfId="3" applyFont="1"/>
    <xf numFmtId="0" fontId="14" fillId="9" borderId="31" xfId="0" applyFont="1" applyFill="1" applyBorder="1"/>
    <xf numFmtId="0" fontId="17" fillId="9" borderId="30" xfId="0" applyFont="1" applyFill="1" applyBorder="1" applyAlignment="1"/>
    <xf numFmtId="0" fontId="17" fillId="9" borderId="32" xfId="0" applyFont="1" applyFill="1" applyBorder="1" applyAlignment="1"/>
    <xf numFmtId="0" fontId="17" fillId="9" borderId="31" xfId="0" applyFont="1" applyFill="1" applyBorder="1" applyAlignment="1"/>
    <xf numFmtId="0" fontId="17" fillId="9" borderId="58" xfId="0" applyNumberFormat="1" applyFont="1" applyFill="1" applyBorder="1" applyAlignment="1"/>
    <xf numFmtId="0" fontId="17" fillId="9" borderId="58" xfId="0" applyFont="1" applyFill="1" applyBorder="1" applyAlignment="1">
      <alignment wrapText="1"/>
    </xf>
    <xf numFmtId="0" fontId="14" fillId="10" borderId="35" xfId="0" applyFont="1" applyFill="1" applyBorder="1"/>
    <xf numFmtId="0" fontId="14" fillId="10" borderId="0" xfId="0" applyFont="1" applyFill="1" applyBorder="1"/>
    <xf numFmtId="0" fontId="14" fillId="10" borderId="36" xfId="0" applyFont="1" applyFill="1" applyBorder="1"/>
    <xf numFmtId="0" fontId="14" fillId="10" borderId="35" xfId="0" applyNumberFormat="1" applyFont="1" applyFill="1" applyBorder="1"/>
    <xf numFmtId="0" fontId="14" fillId="0" borderId="12" xfId="0" applyFont="1" applyBorder="1"/>
    <xf numFmtId="0" fontId="14" fillId="0" borderId="35" xfId="0" applyFont="1" applyBorder="1"/>
    <xf numFmtId="9" fontId="14" fillId="0" borderId="0" xfId="3" applyFont="1" applyBorder="1"/>
    <xf numFmtId="0" fontId="14" fillId="0" borderId="0" xfId="0" applyFont="1" applyBorder="1"/>
    <xf numFmtId="9" fontId="14" fillId="0" borderId="36" xfId="3" applyFont="1" applyBorder="1"/>
    <xf numFmtId="0" fontId="17" fillId="9" borderId="20" xfId="0" applyFont="1" applyFill="1" applyBorder="1" applyAlignment="1">
      <alignment horizontal="left" vertical="center"/>
    </xf>
    <xf numFmtId="0" fontId="17" fillId="9" borderId="23" xfId="0" applyFont="1" applyFill="1" applyBorder="1" applyAlignment="1">
      <alignment horizontal="left" vertical="center"/>
    </xf>
    <xf numFmtId="0" fontId="17" fillId="9" borderId="5" xfId="0" applyFont="1" applyFill="1" applyBorder="1" applyAlignment="1">
      <alignment horizontal="left" vertical="center"/>
    </xf>
    <xf numFmtId="0" fontId="17" fillId="9" borderId="5" xfId="0" applyFont="1" applyFill="1" applyBorder="1" applyAlignment="1"/>
    <xf numFmtId="0" fontId="17" fillId="9" borderId="6" xfId="0" applyFont="1" applyFill="1" applyBorder="1" applyAlignment="1">
      <alignment horizontal="center" vertical="center"/>
    </xf>
    <xf numFmtId="0" fontId="17" fillId="9" borderId="20" xfId="0" applyNumberFormat="1" applyFont="1" applyFill="1" applyBorder="1" applyAlignment="1">
      <alignment horizontal="left" vertical="center"/>
    </xf>
    <xf numFmtId="0" fontId="17" fillId="9" borderId="37" xfId="0" applyFont="1" applyFill="1" applyBorder="1" applyAlignment="1">
      <alignment horizontal="left" vertical="center"/>
    </xf>
    <xf numFmtId="0" fontId="14" fillId="0" borderId="36" xfId="0" applyFont="1" applyBorder="1"/>
    <xf numFmtId="0" fontId="14" fillId="0" borderId="35" xfId="0" applyNumberFormat="1" applyFont="1" applyBorder="1"/>
    <xf numFmtId="0" fontId="18" fillId="0" borderId="0" xfId="0" applyFont="1"/>
    <xf numFmtId="168" fontId="18" fillId="10" borderId="20" xfId="0" applyNumberFormat="1" applyFont="1" applyFill="1" applyBorder="1" applyAlignment="1">
      <alignment horizontal="center" vertical="center" wrapText="1"/>
    </xf>
    <xf numFmtId="166" fontId="18" fillId="10" borderId="23" xfId="3" applyNumberFormat="1" applyFont="1" applyFill="1" applyBorder="1" applyAlignment="1">
      <alignment horizontal="center" vertical="center" wrapText="1"/>
    </xf>
    <xf numFmtId="168" fontId="18" fillId="10" borderId="23" xfId="0" applyNumberFormat="1" applyFont="1" applyFill="1" applyBorder="1" applyAlignment="1">
      <alignment horizontal="center" vertical="center" wrapText="1"/>
    </xf>
    <xf numFmtId="166" fontId="18" fillId="10" borderId="37" xfId="3" applyNumberFormat="1" applyFont="1" applyFill="1" applyBorder="1" applyAlignment="1">
      <alignment horizontal="center" vertical="center" wrapText="1"/>
    </xf>
    <xf numFmtId="168" fontId="14" fillId="0" borderId="35" xfId="0" applyNumberFormat="1" applyFont="1" applyBorder="1"/>
    <xf numFmtId="166" fontId="14" fillId="0" borderId="0" xfId="3" applyNumberFormat="1" applyFont="1" applyBorder="1"/>
    <xf numFmtId="168" fontId="14" fillId="0" borderId="0" xfId="0" applyNumberFormat="1" applyFont="1" applyBorder="1"/>
    <xf numFmtId="166" fontId="14" fillId="0" borderId="36" xfId="3" applyNumberFormat="1" applyFont="1" applyBorder="1"/>
    <xf numFmtId="1" fontId="14" fillId="10" borderId="20" xfId="0" applyNumberFormat="1" applyFont="1" applyFill="1" applyBorder="1"/>
    <xf numFmtId="1" fontId="14" fillId="10" borderId="23" xfId="0" applyNumberFormat="1" applyFont="1" applyFill="1" applyBorder="1"/>
    <xf numFmtId="1" fontId="14" fillId="10" borderId="37" xfId="0" applyNumberFormat="1" applyFont="1" applyFill="1" applyBorder="1"/>
    <xf numFmtId="9" fontId="14" fillId="10" borderId="37" xfId="3" applyFont="1" applyFill="1" applyBorder="1"/>
    <xf numFmtId="166" fontId="14" fillId="10" borderId="23" xfId="3" applyNumberFormat="1" applyFont="1" applyFill="1" applyBorder="1" applyAlignment="1">
      <alignment horizontal="center" vertical="center" wrapText="1"/>
    </xf>
    <xf numFmtId="166" fontId="14" fillId="10" borderId="37" xfId="3" applyNumberFormat="1" applyFont="1" applyFill="1" applyBorder="1" applyAlignment="1">
      <alignment horizontal="center" vertical="center" wrapText="1"/>
    </xf>
    <xf numFmtId="1" fontId="14" fillId="10" borderId="7" xfId="0" applyNumberFormat="1" applyFont="1" applyFill="1" applyBorder="1"/>
    <xf numFmtId="1" fontId="14" fillId="10" borderId="38" xfId="0" applyNumberFormat="1" applyFont="1" applyFill="1" applyBorder="1"/>
    <xf numFmtId="1" fontId="14" fillId="10" borderId="62" xfId="0" applyNumberFormat="1" applyFont="1" applyFill="1" applyBorder="1"/>
    <xf numFmtId="9" fontId="14" fillId="10" borderId="62" xfId="3" applyFont="1" applyFill="1" applyBorder="1"/>
    <xf numFmtId="166" fontId="14" fillId="10" borderId="38" xfId="3" applyNumberFormat="1" applyFont="1" applyFill="1" applyBorder="1" applyAlignment="1">
      <alignment horizontal="center" vertical="center" wrapText="1"/>
    </xf>
    <xf numFmtId="166" fontId="14" fillId="10" borderId="62" xfId="3" applyNumberFormat="1" applyFont="1" applyFill="1" applyBorder="1" applyAlignment="1">
      <alignment horizontal="center" vertical="center" wrapText="1"/>
    </xf>
    <xf numFmtId="168" fontId="14" fillId="10" borderId="23" xfId="3" applyNumberFormat="1" applyFont="1" applyFill="1" applyBorder="1" applyAlignment="1">
      <alignment horizontal="center" vertical="center" wrapText="1"/>
    </xf>
    <xf numFmtId="1" fontId="14" fillId="10" borderId="3" xfId="0" applyNumberFormat="1" applyFont="1" applyFill="1" applyBorder="1"/>
    <xf numFmtId="1" fontId="14" fillId="10" borderId="4" xfId="0" applyNumberFormat="1" applyFont="1" applyFill="1" applyBorder="1"/>
    <xf numFmtId="9" fontId="14" fillId="10" borderId="4" xfId="3" applyFont="1" applyFill="1" applyBorder="1"/>
    <xf numFmtId="9" fontId="14" fillId="10" borderId="39" xfId="3" applyFont="1" applyFill="1" applyBorder="1"/>
    <xf numFmtId="0" fontId="14" fillId="10" borderId="3" xfId="0" applyNumberFormat="1" applyFont="1" applyFill="1" applyBorder="1"/>
    <xf numFmtId="1" fontId="14" fillId="10" borderId="39" xfId="0" applyNumberFormat="1" applyFont="1" applyFill="1" applyBorder="1"/>
    <xf numFmtId="1" fontId="14" fillId="10" borderId="13" xfId="0" applyNumberFormat="1" applyFont="1" applyFill="1" applyBorder="1"/>
    <xf numFmtId="1" fontId="14" fillId="10" borderId="8" xfId="0" applyNumberFormat="1" applyFont="1" applyFill="1" applyBorder="1"/>
    <xf numFmtId="9" fontId="14" fillId="10" borderId="8" xfId="3" applyFont="1" applyFill="1" applyBorder="1"/>
    <xf numFmtId="1" fontId="14" fillId="10" borderId="41" xfId="0" applyNumberFormat="1" applyFont="1" applyFill="1" applyBorder="1"/>
    <xf numFmtId="0" fontId="14" fillId="10" borderId="13" xfId="0" applyNumberFormat="1" applyFont="1" applyFill="1" applyBorder="1"/>
    <xf numFmtId="0" fontId="14" fillId="0" borderId="0" xfId="0" applyFont="1" applyAlignment="1">
      <alignment horizontal="center" vertical="center"/>
    </xf>
    <xf numFmtId="0" fontId="14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center" vertical="center" wrapText="1"/>
    </xf>
    <xf numFmtId="0" fontId="14" fillId="15" borderId="31" xfId="0" applyFont="1" applyFill="1" applyBorder="1"/>
    <xf numFmtId="0" fontId="17" fillId="0" borderId="35" xfId="0" applyFont="1" applyBorder="1"/>
    <xf numFmtId="0" fontId="17" fillId="0" borderId="0" xfId="0" applyFont="1" applyBorder="1"/>
    <xf numFmtId="0" fontId="17" fillId="0" borderId="36" xfId="0" applyFont="1" applyBorder="1"/>
    <xf numFmtId="0" fontId="17" fillId="0" borderId="0" xfId="0" applyFont="1"/>
    <xf numFmtId="0" fontId="17" fillId="0" borderId="12" xfId="0" applyFont="1" applyBorder="1"/>
    <xf numFmtId="0" fontId="17" fillId="0" borderId="12" xfId="0" applyFont="1" applyBorder="1" applyAlignment="1">
      <alignment wrapText="1"/>
    </xf>
    <xf numFmtId="0" fontId="14" fillId="0" borderId="12" xfId="0" applyFont="1" applyBorder="1" applyAlignment="1">
      <alignment wrapText="1"/>
    </xf>
    <xf numFmtId="164" fontId="17" fillId="10" borderId="7" xfId="2" applyFont="1" applyFill="1" applyBorder="1" applyAlignment="1">
      <alignment horizontal="center" vertical="center"/>
    </xf>
    <xf numFmtId="1" fontId="17" fillId="10" borderId="38" xfId="2" applyNumberFormat="1" applyFont="1" applyFill="1" applyBorder="1" applyAlignment="1">
      <alignment horizontal="center" vertical="center"/>
    </xf>
    <xf numFmtId="164" fontId="17" fillId="10" borderId="62" xfId="2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1" fontId="19" fillId="16" borderId="21" xfId="2" applyNumberFormat="1" applyFont="1" applyFill="1" applyBorder="1" applyAlignment="1">
      <alignment horizontal="center" vertical="center" wrapText="1"/>
    </xf>
    <xf numFmtId="164" fontId="14" fillId="10" borderId="33" xfId="2" applyFont="1" applyFill="1" applyBorder="1" applyAlignment="1">
      <alignment horizontal="center" vertical="center"/>
    </xf>
    <xf numFmtId="1" fontId="14" fillId="10" borderId="33" xfId="2" applyNumberFormat="1" applyFont="1" applyFill="1" applyBorder="1" applyAlignment="1">
      <alignment horizontal="center" vertical="center"/>
    </xf>
    <xf numFmtId="164" fontId="14" fillId="10" borderId="14" xfId="2" applyFont="1" applyFill="1" applyBorder="1" applyAlignment="1">
      <alignment horizontal="center" vertical="center"/>
    </xf>
    <xf numFmtId="166" fontId="17" fillId="10" borderId="14" xfId="3" applyNumberFormat="1" applyFont="1" applyFill="1" applyBorder="1" applyAlignment="1">
      <alignment horizontal="center" vertical="center"/>
    </xf>
    <xf numFmtId="10" fontId="17" fillId="10" borderId="10" xfId="3" applyNumberFormat="1" applyFont="1" applyFill="1" applyBorder="1" applyAlignment="1">
      <alignment horizontal="center" vertical="center" wrapText="1"/>
    </xf>
    <xf numFmtId="164" fontId="14" fillId="10" borderId="3" xfId="2" applyFont="1" applyFill="1" applyBorder="1" applyAlignment="1">
      <alignment horizontal="center" vertical="center"/>
    </xf>
    <xf numFmtId="0" fontId="14" fillId="10" borderId="3" xfId="2" applyNumberFormat="1" applyFont="1" applyFill="1" applyBorder="1" applyAlignment="1">
      <alignment horizontal="center" vertical="center"/>
    </xf>
    <xf numFmtId="164" fontId="14" fillId="10" borderId="12" xfId="2" applyFont="1" applyFill="1" applyBorder="1" applyAlignment="1">
      <alignment horizontal="center" vertical="center"/>
    </xf>
    <xf numFmtId="166" fontId="17" fillId="10" borderId="12" xfId="2" applyNumberFormat="1" applyFont="1" applyFill="1" applyBorder="1" applyAlignment="1">
      <alignment horizontal="center" vertical="center"/>
    </xf>
    <xf numFmtId="0" fontId="17" fillId="10" borderId="12" xfId="2" applyNumberFormat="1" applyFont="1" applyFill="1" applyBorder="1" applyAlignment="1">
      <alignment horizontal="center" vertical="center" wrapText="1"/>
    </xf>
    <xf numFmtId="164" fontId="14" fillId="10" borderId="34" xfId="2" applyFont="1" applyFill="1" applyBorder="1" applyAlignment="1">
      <alignment horizontal="center" vertical="center"/>
    </xf>
    <xf numFmtId="0" fontId="14" fillId="10" borderId="34" xfId="2" applyNumberFormat="1" applyFont="1" applyFill="1" applyBorder="1" applyAlignment="1">
      <alignment horizontal="center" vertical="center"/>
    </xf>
    <xf numFmtId="164" fontId="14" fillId="10" borderId="60" xfId="2" applyFont="1" applyFill="1" applyBorder="1" applyAlignment="1">
      <alignment horizontal="center" vertical="center"/>
    </xf>
    <xf numFmtId="166" fontId="17" fillId="10" borderId="60" xfId="2" applyNumberFormat="1" applyFont="1" applyFill="1" applyBorder="1" applyAlignment="1">
      <alignment horizontal="center" vertical="center"/>
    </xf>
    <xf numFmtId="0" fontId="17" fillId="10" borderId="60" xfId="2" applyNumberFormat="1" applyFont="1" applyFill="1" applyBorder="1" applyAlignment="1">
      <alignment horizontal="center" vertical="center" wrapText="1"/>
    </xf>
    <xf numFmtId="10" fontId="17" fillId="10" borderId="14" xfId="3" applyNumberFormat="1" applyFont="1" applyFill="1" applyBorder="1" applyAlignment="1">
      <alignment horizontal="center" vertical="center" wrapText="1"/>
    </xf>
    <xf numFmtId="0" fontId="17" fillId="10" borderId="15" xfId="2" applyNumberFormat="1" applyFont="1" applyFill="1" applyBorder="1" applyAlignment="1">
      <alignment horizontal="center" vertical="center" wrapText="1"/>
    </xf>
    <xf numFmtId="9" fontId="17" fillId="0" borderId="0" xfId="3" applyFont="1" applyBorder="1" applyAlignment="1">
      <alignment horizontal="left" vertical="center"/>
    </xf>
    <xf numFmtId="0" fontId="17" fillId="9" borderId="30" xfId="0" applyFont="1" applyFill="1" applyBorder="1" applyAlignment="1">
      <alignment horizontal="right"/>
    </xf>
    <xf numFmtId="0" fontId="17" fillId="9" borderId="32" xfId="0" applyFont="1" applyFill="1" applyBorder="1"/>
    <xf numFmtId="9" fontId="17" fillId="0" borderId="43" xfId="3" applyFont="1" applyBorder="1" applyAlignment="1">
      <alignment horizontal="left" vertical="center"/>
    </xf>
    <xf numFmtId="0" fontId="14" fillId="0" borderId="43" xfId="0" applyFont="1" applyBorder="1"/>
    <xf numFmtId="9" fontId="14" fillId="0" borderId="43" xfId="3" applyFont="1" applyBorder="1"/>
    <xf numFmtId="2" fontId="14" fillId="0" borderId="0" xfId="0" applyNumberFormat="1" applyFont="1"/>
    <xf numFmtId="9" fontId="14" fillId="0" borderId="44" xfId="3" applyFont="1" applyBorder="1"/>
    <xf numFmtId="0" fontId="14" fillId="10" borderId="0" xfId="0" applyFont="1" applyFill="1"/>
    <xf numFmtId="166" fontId="12" fillId="10" borderId="23" xfId="3" applyNumberFormat="1" applyFont="1" applyFill="1" applyBorder="1" applyAlignment="1">
      <alignment horizontal="center" vertical="center" wrapText="1"/>
    </xf>
    <xf numFmtId="2" fontId="12" fillId="10" borderId="37" xfId="0" applyNumberFormat="1" applyFont="1" applyFill="1" applyBorder="1" applyAlignment="1">
      <alignment horizontal="center" vertical="center" wrapText="1"/>
    </xf>
    <xf numFmtId="2" fontId="23" fillId="10" borderId="20" xfId="0" applyNumberFormat="1" applyFont="1" applyFill="1" applyBorder="1" applyAlignment="1">
      <alignment horizontal="center" vertical="center" wrapText="1"/>
    </xf>
    <xf numFmtId="2" fontId="23" fillId="10" borderId="23" xfId="0" applyNumberFormat="1" applyFont="1" applyFill="1" applyBorder="1" applyAlignment="1">
      <alignment horizontal="center" vertical="center" wrapText="1"/>
    </xf>
    <xf numFmtId="2" fontId="12" fillId="10" borderId="23" xfId="0" applyNumberFormat="1" applyFont="1" applyFill="1" applyBorder="1" applyAlignment="1">
      <alignment horizontal="center" vertical="center" wrapText="1"/>
    </xf>
    <xf numFmtId="10" fontId="14" fillId="10" borderId="23" xfId="3" applyNumberFormat="1" applyFont="1" applyFill="1" applyBorder="1" applyAlignment="1">
      <alignment horizontal="center" vertical="center" wrapText="1"/>
    </xf>
    <xf numFmtId="9" fontId="14" fillId="10" borderId="0" xfId="3" applyFont="1" applyFill="1" applyBorder="1"/>
    <xf numFmtId="166" fontId="14" fillId="10" borderId="5" xfId="3" applyNumberFormat="1" applyFont="1" applyFill="1" applyBorder="1" applyAlignment="1">
      <alignment horizontal="center" vertical="center" wrapText="1"/>
    </xf>
    <xf numFmtId="2" fontId="14" fillId="10" borderId="6" xfId="0" applyNumberFormat="1" applyFont="1" applyFill="1" applyBorder="1" applyAlignment="1">
      <alignment horizontal="center" vertical="center" wrapText="1"/>
    </xf>
    <xf numFmtId="9" fontId="14" fillId="0" borderId="0" xfId="3" applyFont="1" applyAlignment="1">
      <alignment horizontal="center"/>
    </xf>
    <xf numFmtId="10" fontId="14" fillId="10" borderId="5" xfId="3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7" fillId="9" borderId="30" xfId="0" applyFont="1" applyFill="1" applyBorder="1"/>
    <xf numFmtId="0" fontId="12" fillId="2" borderId="1" xfId="0" applyFont="1" applyFill="1" applyBorder="1" applyAlignment="1">
      <alignment horizontal="center" vertical="center" wrapText="1"/>
    </xf>
    <xf numFmtId="0" fontId="12" fillId="2" borderId="59" xfId="0" applyFont="1" applyFill="1" applyBorder="1" applyAlignment="1">
      <alignment horizontal="center" vertical="center" wrapText="1"/>
    </xf>
    <xf numFmtId="0" fontId="12" fillId="2" borderId="61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20" xfId="0" applyNumberFormat="1" applyFont="1" applyFill="1" applyBorder="1" applyAlignment="1">
      <alignment horizontal="center" vertical="center" wrapText="1"/>
    </xf>
    <xf numFmtId="0" fontId="12" fillId="9" borderId="22" xfId="0" applyFont="1" applyFill="1" applyBorder="1" applyAlignment="1">
      <alignment horizontal="center" vertical="center" wrapText="1"/>
    </xf>
    <xf numFmtId="9" fontId="12" fillId="9" borderId="23" xfId="3" applyFont="1" applyFill="1" applyBorder="1" applyAlignment="1">
      <alignment horizontal="center" vertical="center" wrapText="1"/>
    </xf>
    <xf numFmtId="9" fontId="12" fillId="9" borderId="37" xfId="3" applyFont="1" applyFill="1" applyBorder="1" applyAlignment="1">
      <alignment horizontal="center" vertical="center" wrapText="1"/>
    </xf>
    <xf numFmtId="0" fontId="25" fillId="13" borderId="20" xfId="0" applyFont="1" applyFill="1" applyBorder="1" applyAlignment="1">
      <alignment horizontal="center" vertical="center"/>
    </xf>
    <xf numFmtId="0" fontId="25" fillId="10" borderId="23" xfId="0" applyFont="1" applyFill="1" applyBorder="1" applyAlignment="1">
      <alignment vertical="center" wrapText="1"/>
    </xf>
    <xf numFmtId="0" fontId="25" fillId="10" borderId="37" xfId="0" applyFont="1" applyFill="1" applyBorder="1" applyAlignment="1">
      <alignment vertical="center" wrapText="1"/>
    </xf>
    <xf numFmtId="0" fontId="25" fillId="10" borderId="20" xfId="0" applyFont="1" applyFill="1" applyBorder="1" applyAlignment="1">
      <alignment horizontal="center" vertical="center" wrapText="1"/>
    </xf>
    <xf numFmtId="0" fontId="25" fillId="10" borderId="21" xfId="0" applyFont="1" applyFill="1" applyBorder="1" applyAlignment="1">
      <alignment horizontal="center" vertical="center" wrapText="1"/>
    </xf>
    <xf numFmtId="0" fontId="25" fillId="10" borderId="37" xfId="0" applyFont="1" applyFill="1" applyBorder="1" applyAlignment="1">
      <alignment horizontal="center" vertical="center" wrapText="1"/>
    </xf>
    <xf numFmtId="0" fontId="2" fillId="13" borderId="20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vertical="center" wrapText="1"/>
    </xf>
    <xf numFmtId="0" fontId="12" fillId="10" borderId="37" xfId="0" applyFont="1" applyFill="1" applyBorder="1" applyAlignment="1">
      <alignment vertical="center" wrapText="1"/>
    </xf>
    <xf numFmtId="0" fontId="2" fillId="13" borderId="20" xfId="0" applyFont="1" applyFill="1" applyBorder="1" applyAlignment="1">
      <alignment horizontal="center" vertical="center" wrapText="1"/>
    </xf>
    <xf numFmtId="166" fontId="2" fillId="10" borderId="23" xfId="3" applyNumberFormat="1" applyFont="1" applyFill="1" applyBorder="1" applyAlignment="1">
      <alignment vertical="center" wrapText="1"/>
    </xf>
    <xf numFmtId="166" fontId="2" fillId="10" borderId="37" xfId="3" applyNumberFormat="1" applyFont="1" applyFill="1" applyBorder="1" applyAlignment="1">
      <alignment vertical="center" wrapText="1"/>
    </xf>
    <xf numFmtId="0" fontId="2" fillId="13" borderId="7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vertical="center" wrapText="1"/>
    </xf>
    <xf numFmtId="0" fontId="12" fillId="10" borderId="62" xfId="0" applyFont="1" applyFill="1" applyBorder="1" applyAlignment="1">
      <alignment vertical="center" wrapText="1"/>
    </xf>
    <xf numFmtId="168" fontId="2" fillId="10" borderId="20" xfId="0" applyNumberFormat="1" applyFont="1" applyFill="1" applyBorder="1" applyAlignment="1">
      <alignment vertical="center" wrapText="1"/>
    </xf>
    <xf numFmtId="168" fontId="2" fillId="10" borderId="23" xfId="0" applyNumberFormat="1" applyFont="1" applyFill="1" applyBorder="1" applyAlignment="1">
      <alignment vertical="center" wrapText="1"/>
    </xf>
    <xf numFmtId="0" fontId="2" fillId="13" borderId="12" xfId="0" applyFont="1" applyFill="1" applyBorder="1" applyAlignment="1">
      <alignment horizontal="center" vertical="center" wrapText="1"/>
    </xf>
    <xf numFmtId="0" fontId="2" fillId="10" borderId="3" xfId="0" applyFont="1" applyFill="1" applyBorder="1" applyAlignment="1">
      <alignment vertical="center" wrapText="1"/>
    </xf>
    <xf numFmtId="0" fontId="12" fillId="10" borderId="4" xfId="0" applyFont="1" applyFill="1" applyBorder="1" applyAlignment="1">
      <alignment vertical="center" wrapText="1"/>
    </xf>
    <xf numFmtId="0" fontId="2" fillId="10" borderId="4" xfId="0" applyFont="1" applyFill="1" applyBorder="1" applyAlignment="1">
      <alignment vertical="center" wrapText="1"/>
    </xf>
    <xf numFmtId="9" fontId="2" fillId="10" borderId="4" xfId="3" applyFont="1" applyFill="1" applyBorder="1" applyAlignment="1">
      <alignment vertical="center" wrapText="1"/>
    </xf>
    <xf numFmtId="0" fontId="2" fillId="13" borderId="15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vertical="center" wrapText="1"/>
    </xf>
    <xf numFmtId="0" fontId="12" fillId="10" borderId="8" xfId="0" applyFont="1" applyFill="1" applyBorder="1" applyAlignment="1">
      <alignment vertical="center" wrapText="1"/>
    </xf>
    <xf numFmtId="0" fontId="2" fillId="10" borderId="9" xfId="0" applyFont="1" applyFill="1" applyBorder="1" applyAlignment="1">
      <alignment vertical="center" wrapText="1"/>
    </xf>
    <xf numFmtId="9" fontId="2" fillId="10" borderId="9" xfId="3" applyFont="1" applyFill="1" applyBorder="1" applyAlignment="1">
      <alignment vertical="center" wrapText="1"/>
    </xf>
    <xf numFmtId="0" fontId="17" fillId="15" borderId="30" xfId="0" applyFont="1" applyFill="1" applyBorder="1"/>
    <xf numFmtId="0" fontId="17" fillId="15" borderId="32" xfId="0" applyFont="1" applyFill="1" applyBorder="1"/>
    <xf numFmtId="0" fontId="12" fillId="13" borderId="1" xfId="0" applyFont="1" applyFill="1" applyBorder="1" applyAlignment="1">
      <alignment horizontal="left" vertical="center" wrapText="1"/>
    </xf>
    <xf numFmtId="164" fontId="12" fillId="13" borderId="61" xfId="0" applyNumberFormat="1" applyFont="1" applyFill="1" applyBorder="1" applyAlignment="1">
      <alignment horizontal="center" vertical="center" wrapText="1"/>
    </xf>
    <xf numFmtId="0" fontId="12" fillId="12" borderId="7" xfId="0" applyFont="1" applyFill="1" applyBorder="1" applyAlignment="1">
      <alignment horizontal="left" vertical="center" wrapText="1"/>
    </xf>
    <xf numFmtId="164" fontId="26" fillId="12" borderId="62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59" xfId="0" applyNumberFormat="1" applyFont="1" applyFill="1" applyBorder="1" applyAlignment="1">
      <alignment horizontal="center" vertical="center" wrapText="1"/>
    </xf>
    <xf numFmtId="0" fontId="12" fillId="2" borderId="61" xfId="0" applyNumberFormat="1" applyFont="1" applyFill="1" applyBorder="1" applyAlignment="1">
      <alignment horizontal="center" vertical="center" wrapText="1"/>
    </xf>
    <xf numFmtId="0" fontId="12" fillId="2" borderId="19" xfId="0" applyNumberFormat="1" applyFont="1" applyFill="1" applyBorder="1" applyAlignment="1">
      <alignment horizontal="center" vertical="center" wrapText="1"/>
    </xf>
    <xf numFmtId="0" fontId="23" fillId="14" borderId="20" xfId="0" applyFont="1" applyFill="1" applyBorder="1" applyAlignment="1">
      <alignment horizontal="center" vertical="center" wrapText="1"/>
    </xf>
    <xf numFmtId="0" fontId="23" fillId="14" borderId="23" xfId="0" applyNumberFormat="1" applyFont="1" applyFill="1" applyBorder="1" applyAlignment="1">
      <alignment horizontal="center" vertical="center" wrapText="1"/>
    </xf>
    <xf numFmtId="0" fontId="23" fillId="14" borderId="37" xfId="0" applyFont="1" applyFill="1" applyBorder="1" applyAlignment="1">
      <alignment horizontal="center" vertical="center" wrapText="1"/>
    </xf>
    <xf numFmtId="0" fontId="23" fillId="14" borderId="21" xfId="0" applyNumberFormat="1" applyFont="1" applyFill="1" applyBorder="1" applyAlignment="1">
      <alignment horizontal="center" vertical="center" wrapText="1"/>
    </xf>
    <xf numFmtId="0" fontId="25" fillId="12" borderId="1" xfId="0" applyFont="1" applyFill="1" applyBorder="1" applyAlignment="1">
      <alignment horizontal="left" vertical="center" wrapText="1"/>
    </xf>
    <xf numFmtId="0" fontId="25" fillId="12" borderId="59" xfId="0" applyFont="1" applyFill="1" applyBorder="1" applyAlignment="1">
      <alignment horizontal="left" vertical="center" wrapText="1"/>
    </xf>
    <xf numFmtId="0" fontId="25" fillId="12" borderId="61" xfId="0" applyFont="1" applyFill="1" applyBorder="1" applyAlignment="1">
      <alignment horizontal="left" vertical="center" wrapText="1"/>
    </xf>
    <xf numFmtId="164" fontId="26" fillId="12" borderId="1" xfId="2" applyFont="1" applyFill="1" applyBorder="1" applyAlignment="1">
      <alignment horizontal="center" vertical="center" wrapText="1"/>
    </xf>
    <xf numFmtId="167" fontId="26" fillId="12" borderId="59" xfId="2" applyNumberFormat="1" applyFont="1" applyFill="1" applyBorder="1" applyAlignment="1">
      <alignment horizontal="center" vertical="center" wrapText="1"/>
    </xf>
    <xf numFmtId="164" fontId="26" fillId="12" borderId="61" xfId="2" applyFont="1" applyFill="1" applyBorder="1" applyAlignment="1">
      <alignment horizontal="center" vertical="center" wrapText="1"/>
    </xf>
    <xf numFmtId="0" fontId="12" fillId="13" borderId="7" xfId="0" applyFont="1" applyFill="1" applyBorder="1" applyAlignment="1">
      <alignment horizontal="center" vertical="center"/>
    </xf>
    <xf numFmtId="0" fontId="12" fillId="10" borderId="38" xfId="0" applyFont="1" applyFill="1" applyBorder="1" applyAlignment="1">
      <alignment vertical="center" wrapText="1"/>
    </xf>
    <xf numFmtId="0" fontId="2" fillId="13" borderId="14" xfId="0" applyFont="1" applyFill="1" applyBorder="1" applyAlignment="1">
      <alignment horizontal="center" vertical="center"/>
    </xf>
    <xf numFmtId="0" fontId="2" fillId="10" borderId="33" xfId="0" applyFont="1" applyFill="1" applyBorder="1" applyAlignment="1">
      <alignment vertical="center" wrapText="1"/>
    </xf>
    <xf numFmtId="0" fontId="12" fillId="10" borderId="6" xfId="0" applyFont="1" applyFill="1" applyBorder="1" applyAlignment="1">
      <alignment vertical="center" wrapText="1"/>
    </xf>
    <xf numFmtId="0" fontId="12" fillId="10" borderId="39" xfId="0" applyFont="1" applyFill="1" applyBorder="1" applyAlignment="1">
      <alignment vertical="center" wrapText="1"/>
    </xf>
    <xf numFmtId="0" fontId="2" fillId="13" borderId="60" xfId="0" applyFont="1" applyFill="1" applyBorder="1" applyAlignment="1">
      <alignment horizontal="center" vertical="center" wrapText="1"/>
    </xf>
    <xf numFmtId="0" fontId="2" fillId="10" borderId="34" xfId="0" applyFont="1" applyFill="1" applyBorder="1" applyAlignment="1">
      <alignment vertical="center" wrapText="1"/>
    </xf>
    <xf numFmtId="0" fontId="12" fillId="10" borderId="40" xfId="0" applyFont="1" applyFill="1" applyBorder="1" applyAlignment="1">
      <alignment vertical="center" wrapText="1"/>
    </xf>
    <xf numFmtId="0" fontId="12" fillId="10" borderId="9" xfId="0" applyFont="1" applyFill="1" applyBorder="1" applyAlignment="1">
      <alignment vertical="center" wrapText="1"/>
    </xf>
    <xf numFmtId="0" fontId="12" fillId="15" borderId="42" xfId="0" applyFont="1" applyFill="1" applyBorder="1" applyAlignment="1">
      <alignment horizontal="left" vertical="center"/>
    </xf>
    <xf numFmtId="0" fontId="12" fillId="15" borderId="44" xfId="0" applyFont="1" applyFill="1" applyBorder="1" applyAlignment="1">
      <alignment horizontal="left" vertical="center"/>
    </xf>
    <xf numFmtId="0" fontId="12" fillId="15" borderId="54" xfId="0" applyFont="1" applyFill="1" applyBorder="1" applyAlignment="1">
      <alignment horizontal="left" vertical="center"/>
    </xf>
    <xf numFmtId="0" fontId="12" fillId="15" borderId="66" xfId="0" applyFont="1" applyFill="1" applyBorder="1" applyAlignment="1">
      <alignment horizontal="left" vertical="center"/>
    </xf>
    <xf numFmtId="0" fontId="12" fillId="2" borderId="58" xfId="0" applyFont="1" applyFill="1" applyBorder="1" applyAlignment="1">
      <alignment horizontal="center" vertical="center" wrapText="1"/>
    </xf>
    <xf numFmtId="0" fontId="12" fillId="2" borderId="63" xfId="0" applyFont="1" applyFill="1" applyBorder="1" applyAlignment="1">
      <alignment horizontal="center" vertical="center" wrapText="1"/>
    </xf>
    <xf numFmtId="0" fontId="12" fillId="2" borderId="67" xfId="0" applyFont="1" applyFill="1" applyBorder="1" applyAlignment="1">
      <alignment horizontal="center" vertical="center" wrapText="1"/>
    </xf>
    <xf numFmtId="0" fontId="12" fillId="2" borderId="65" xfId="0" applyFont="1" applyFill="1" applyBorder="1" applyAlignment="1">
      <alignment horizontal="center" vertical="center" wrapText="1"/>
    </xf>
    <xf numFmtId="9" fontId="23" fillId="14" borderId="7" xfId="3" applyFont="1" applyFill="1" applyBorder="1" applyAlignment="1">
      <alignment horizontal="center" vertical="center" wrapText="1"/>
    </xf>
    <xf numFmtId="9" fontId="23" fillId="14" borderId="62" xfId="3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vertical="center" wrapText="1"/>
    </xf>
    <xf numFmtId="166" fontId="2" fillId="10" borderId="4" xfId="3" applyNumberFormat="1" applyFont="1" applyFill="1" applyBorder="1" applyAlignment="1">
      <alignment vertical="center" wrapText="1"/>
    </xf>
    <xf numFmtId="2" fontId="2" fillId="10" borderId="39" xfId="0" applyNumberFormat="1" applyFont="1" applyFill="1" applyBorder="1" applyAlignment="1">
      <alignment vertical="center" wrapText="1"/>
    </xf>
    <xf numFmtId="10" fontId="2" fillId="10" borderId="4" xfId="3" applyNumberFormat="1" applyFont="1" applyFill="1" applyBorder="1" applyAlignment="1">
      <alignment vertical="center" wrapText="1"/>
    </xf>
    <xf numFmtId="10" fontId="2" fillId="10" borderId="39" xfId="3" applyNumberFormat="1" applyFont="1" applyFill="1" applyBorder="1" applyAlignment="1">
      <alignment vertical="center" wrapText="1"/>
    </xf>
    <xf numFmtId="166" fontId="2" fillId="10" borderId="9" xfId="3" applyNumberFormat="1" applyFont="1" applyFill="1" applyBorder="1" applyAlignment="1">
      <alignment vertical="center" wrapText="1"/>
    </xf>
    <xf numFmtId="2" fontId="2" fillId="10" borderId="40" xfId="0" applyNumberFormat="1" applyFont="1" applyFill="1" applyBorder="1" applyAlignment="1">
      <alignment vertical="center" wrapText="1"/>
    </xf>
    <xf numFmtId="10" fontId="2" fillId="10" borderId="9" xfId="3" applyNumberFormat="1" applyFont="1" applyFill="1" applyBorder="1" applyAlignment="1">
      <alignment vertical="center" wrapText="1"/>
    </xf>
    <xf numFmtId="10" fontId="2" fillId="10" borderId="40" xfId="3" applyNumberFormat="1" applyFont="1" applyFill="1" applyBorder="1" applyAlignment="1">
      <alignment vertical="center" wrapText="1"/>
    </xf>
    <xf numFmtId="166" fontId="2" fillId="10" borderId="8" xfId="3" applyNumberFormat="1" applyFont="1" applyFill="1" applyBorder="1" applyAlignment="1">
      <alignment vertical="center" wrapText="1"/>
    </xf>
    <xf numFmtId="2" fontId="2" fillId="10" borderId="41" xfId="0" applyNumberFormat="1" applyFont="1" applyFill="1" applyBorder="1" applyAlignment="1">
      <alignment vertical="center" wrapText="1"/>
    </xf>
    <xf numFmtId="0" fontId="2" fillId="0" borderId="0" xfId="0" applyFont="1"/>
    <xf numFmtId="169" fontId="14" fillId="0" borderId="0" xfId="5" applyNumberFormat="1" applyFont="1" applyAlignment="1">
      <alignment vertical="center"/>
    </xf>
    <xf numFmtId="0" fontId="14" fillId="0" borderId="0" xfId="5" applyFont="1" applyAlignment="1">
      <alignment vertical="center"/>
    </xf>
    <xf numFmtId="169" fontId="31" fillId="17" borderId="0" xfId="5" applyNumberFormat="1" applyFont="1" applyFill="1" applyAlignment="1">
      <alignment vertical="center"/>
    </xf>
    <xf numFmtId="0" fontId="14" fillId="0" borderId="0" xfId="5" applyFont="1" applyFill="1" applyAlignment="1">
      <alignment vertical="center"/>
    </xf>
    <xf numFmtId="170" fontId="14" fillId="0" borderId="0" xfId="5" applyNumberFormat="1" applyFont="1" applyAlignment="1">
      <alignment vertical="center"/>
    </xf>
    <xf numFmtId="0" fontId="14" fillId="18" borderId="68" xfId="5" applyFont="1" applyFill="1" applyBorder="1" applyAlignment="1">
      <alignment vertical="center"/>
    </xf>
    <xf numFmtId="170" fontId="33" fillId="0" borderId="0" xfId="6" applyNumberFormat="1" applyFont="1" applyAlignment="1">
      <alignment vertical="center"/>
    </xf>
    <xf numFmtId="170" fontId="14" fillId="0" borderId="0" xfId="5" applyNumberFormat="1" applyFont="1" applyAlignment="1">
      <alignment horizontal="left" vertical="center"/>
    </xf>
    <xf numFmtId="0" fontId="14" fillId="19" borderId="0" xfId="5" applyFont="1" applyFill="1" applyBorder="1" applyAlignment="1">
      <alignment vertical="center"/>
    </xf>
    <xf numFmtId="0" fontId="14" fillId="19" borderId="69" xfId="5" applyFont="1" applyFill="1" applyBorder="1" applyAlignment="1">
      <alignment vertical="center"/>
    </xf>
    <xf numFmtId="0" fontId="14" fillId="20" borderId="68" xfId="5" applyFont="1" applyFill="1" applyBorder="1" applyAlignment="1">
      <alignment vertical="center"/>
    </xf>
    <xf numFmtId="0" fontId="34" fillId="21" borderId="0" xfId="5" applyFont="1" applyFill="1" applyBorder="1" applyAlignment="1">
      <alignment vertical="center"/>
    </xf>
    <xf numFmtId="0" fontId="34" fillId="21" borderId="68" xfId="5" applyFont="1" applyFill="1" applyBorder="1" applyAlignment="1">
      <alignment vertical="center"/>
    </xf>
    <xf numFmtId="170" fontId="35" fillId="0" borderId="0" xfId="5" applyNumberFormat="1" applyFont="1" applyAlignment="1">
      <alignment vertical="center"/>
    </xf>
    <xf numFmtId="0" fontId="2" fillId="0" borderId="0" xfId="5" applyFont="1" applyFill="1" applyAlignment="1">
      <alignment vertical="center"/>
    </xf>
    <xf numFmtId="165" fontId="2" fillId="22" borderId="0" xfId="5" applyNumberFormat="1" applyFont="1" applyFill="1" applyBorder="1" applyAlignment="1">
      <alignment vertical="center"/>
    </xf>
    <xf numFmtId="165" fontId="2" fillId="19" borderId="0" xfId="5" applyNumberFormat="1" applyFont="1" applyFill="1" applyBorder="1" applyAlignment="1">
      <alignment vertical="center"/>
    </xf>
    <xf numFmtId="169" fontId="36" fillId="0" borderId="0" xfId="5" applyNumberFormat="1" applyFont="1" applyFill="1" applyBorder="1" applyAlignment="1">
      <alignment vertical="center"/>
    </xf>
    <xf numFmtId="169" fontId="37" fillId="0" borderId="0" xfId="5" applyNumberFormat="1" applyFont="1" applyFill="1" applyBorder="1" applyAlignment="1">
      <alignment vertical="center"/>
    </xf>
    <xf numFmtId="0" fontId="14" fillId="0" borderId="50" xfId="5" applyFont="1" applyBorder="1" applyAlignment="1">
      <alignment vertical="center"/>
    </xf>
    <xf numFmtId="169" fontId="38" fillId="17" borderId="0" xfId="5" applyNumberFormat="1" applyFont="1" applyFill="1" applyAlignment="1">
      <alignment vertical="center"/>
    </xf>
    <xf numFmtId="169" fontId="17" fillId="0" borderId="0" xfId="5" applyNumberFormat="1" applyFont="1" applyAlignment="1">
      <alignment vertical="center"/>
    </xf>
    <xf numFmtId="0" fontId="14" fillId="23" borderId="0" xfId="5" applyFont="1" applyFill="1" applyBorder="1" applyAlignment="1">
      <alignment vertical="center"/>
    </xf>
    <xf numFmtId="0" fontId="14" fillId="23" borderId="0" xfId="5" applyFont="1" applyFill="1" applyBorder="1" applyAlignment="1">
      <alignment horizontal="left" vertical="center"/>
    </xf>
    <xf numFmtId="0" fontId="39" fillId="23" borderId="0" xfId="5" applyFont="1" applyFill="1" applyBorder="1" applyAlignment="1">
      <alignment vertical="center"/>
    </xf>
    <xf numFmtId="0" fontId="39" fillId="23" borderId="0" xfId="5" applyFont="1" applyFill="1" applyBorder="1" applyAlignment="1">
      <alignment horizontal="left" vertical="center"/>
    </xf>
    <xf numFmtId="0" fontId="14" fillId="0" borderId="0" xfId="7" applyFont="1" applyAlignment="1">
      <alignment horizontal="center" vertical="center"/>
    </xf>
    <xf numFmtId="0" fontId="14" fillId="0" borderId="0" xfId="5" applyFont="1" applyAlignment="1">
      <alignment horizontal="center" vertical="center"/>
    </xf>
    <xf numFmtId="0" fontId="14" fillId="0" borderId="23" xfId="7" applyFont="1" applyBorder="1" applyAlignment="1">
      <alignment horizontal="center" vertical="center"/>
    </xf>
    <xf numFmtId="0" fontId="14" fillId="0" borderId="23" xfId="7" applyFont="1" applyBorder="1" applyAlignment="1">
      <alignment horizontal="center" vertical="center" wrapText="1"/>
    </xf>
    <xf numFmtId="0" fontId="36" fillId="0" borderId="23" xfId="7" applyFont="1" applyBorder="1" applyAlignment="1">
      <alignment horizontal="center" vertical="center" wrapText="1"/>
    </xf>
    <xf numFmtId="14" fontId="14" fillId="0" borderId="23" xfId="7" applyNumberFormat="1" applyFont="1" applyBorder="1" applyAlignment="1">
      <alignment horizontal="center" vertical="center" wrapText="1"/>
    </xf>
    <xf numFmtId="0" fontId="2" fillId="0" borderId="23" xfId="7" applyFont="1" applyBorder="1" applyAlignment="1">
      <alignment horizontal="center" vertical="center" wrapText="1"/>
    </xf>
    <xf numFmtId="0" fontId="14" fillId="0" borderId="23" xfId="5" applyFont="1" applyBorder="1" applyAlignment="1">
      <alignment horizontal="center" vertical="center"/>
    </xf>
    <xf numFmtId="0" fontId="14" fillId="0" borderId="0" xfId="7" applyFont="1" applyFill="1" applyAlignment="1">
      <alignment horizontal="center" vertical="center"/>
    </xf>
    <xf numFmtId="0" fontId="16" fillId="0" borderId="0" xfId="4" applyFont="1" applyFill="1" applyAlignment="1">
      <alignment horizontal="center" vertical="center" wrapText="1"/>
    </xf>
    <xf numFmtId="0" fontId="14" fillId="0" borderId="0" xfId="7" applyFont="1" applyAlignment="1">
      <alignment horizontal="center" vertical="center" wrapText="1"/>
    </xf>
    <xf numFmtId="0" fontId="14" fillId="0" borderId="0" xfId="5" applyFont="1" applyAlignment="1">
      <alignment horizontal="center" vertical="center" wrapText="1"/>
    </xf>
    <xf numFmtId="0" fontId="14" fillId="23" borderId="0" xfId="5" applyFont="1" applyFill="1" applyBorder="1" applyAlignment="1">
      <alignment horizontal="center" vertical="center" wrapText="1"/>
    </xf>
    <xf numFmtId="0" fontId="14" fillId="23" borderId="0" xfId="0" applyFont="1" applyFill="1"/>
    <xf numFmtId="0" fontId="14" fillId="23" borderId="0" xfId="0" applyNumberFormat="1" applyFont="1" applyFill="1"/>
    <xf numFmtId="0" fontId="14" fillId="23" borderId="0" xfId="0" applyNumberFormat="1" applyFont="1" applyFill="1" applyAlignment="1">
      <alignment horizontal="center" vertical="center"/>
    </xf>
    <xf numFmtId="9" fontId="14" fillId="23" borderId="0" xfId="3" applyFont="1" applyFill="1" applyAlignment="1">
      <alignment horizontal="center" vertical="center"/>
    </xf>
    <xf numFmtId="0" fontId="15" fillId="23" borderId="0" xfId="0" applyFont="1" applyFill="1"/>
    <xf numFmtId="0" fontId="16" fillId="23" borderId="0" xfId="0" applyFont="1" applyFill="1"/>
    <xf numFmtId="9" fontId="14" fillId="23" borderId="0" xfId="3" applyFont="1" applyFill="1"/>
    <xf numFmtId="0" fontId="14" fillId="23" borderId="0" xfId="0" applyFont="1" applyFill="1" applyAlignment="1">
      <alignment horizontal="center" vertical="center"/>
    </xf>
    <xf numFmtId="2" fontId="14" fillId="23" borderId="0" xfId="3" applyNumberFormat="1" applyFont="1" applyFill="1"/>
    <xf numFmtId="0" fontId="14" fillId="23" borderId="0" xfId="0" applyNumberFormat="1" applyFont="1" applyFill="1" applyAlignment="1">
      <alignment horizontal="center" vertical="center" wrapText="1"/>
    </xf>
    <xf numFmtId="2" fontId="14" fillId="23" borderId="0" xfId="0" applyNumberFormat="1" applyFont="1" applyFill="1" applyAlignment="1">
      <alignment horizontal="center" vertical="center"/>
    </xf>
    <xf numFmtId="171" fontId="14" fillId="10" borderId="20" xfId="0" applyNumberFormat="1" applyFont="1" applyFill="1" applyBorder="1" applyAlignment="1">
      <alignment horizontal="center" vertical="center" wrapText="1"/>
    </xf>
    <xf numFmtId="171" fontId="2" fillId="10" borderId="20" xfId="0" applyNumberFormat="1" applyFont="1" applyFill="1" applyBorder="1" applyAlignment="1">
      <alignment vertical="center" wrapText="1"/>
    </xf>
    <xf numFmtId="171" fontId="14" fillId="10" borderId="7" xfId="0" applyNumberFormat="1" applyFont="1" applyFill="1" applyBorder="1" applyAlignment="1">
      <alignment horizontal="center" vertical="center" wrapText="1"/>
    </xf>
    <xf numFmtId="171" fontId="14" fillId="10" borderId="23" xfId="0" applyNumberFormat="1" applyFont="1" applyFill="1" applyBorder="1" applyAlignment="1">
      <alignment horizontal="center" vertical="center" wrapText="1"/>
    </xf>
    <xf numFmtId="171" fontId="2" fillId="10" borderId="23" xfId="0" applyNumberFormat="1" applyFont="1" applyFill="1" applyBorder="1" applyAlignment="1">
      <alignment vertical="center" wrapText="1"/>
    </xf>
    <xf numFmtId="171" fontId="14" fillId="10" borderId="38" xfId="0" applyNumberFormat="1" applyFont="1" applyFill="1" applyBorder="1" applyAlignment="1">
      <alignment horizontal="center" vertical="center" wrapText="1"/>
    </xf>
    <xf numFmtId="171" fontId="14" fillId="10" borderId="23" xfId="3" applyNumberFormat="1" applyFont="1" applyFill="1" applyBorder="1" applyAlignment="1">
      <alignment horizontal="center" vertical="center" wrapText="1"/>
    </xf>
    <xf numFmtId="171" fontId="14" fillId="10" borderId="38" xfId="3" applyNumberFormat="1" applyFont="1" applyFill="1" applyBorder="1" applyAlignment="1">
      <alignment horizontal="center" vertical="center" wrapText="1"/>
    </xf>
    <xf numFmtId="172" fontId="14" fillId="23" borderId="0" xfId="0" applyNumberFormat="1" applyFont="1" applyFill="1"/>
    <xf numFmtId="172" fontId="14" fillId="23" borderId="0" xfId="3" applyNumberFormat="1" applyFont="1" applyFill="1"/>
    <xf numFmtId="172" fontId="15" fillId="23" borderId="0" xfId="0" applyNumberFormat="1" applyFont="1" applyFill="1"/>
    <xf numFmtId="172" fontId="16" fillId="23" borderId="0" xfId="0" applyNumberFormat="1" applyFont="1" applyFill="1"/>
    <xf numFmtId="172" fontId="14" fillId="0" borderId="0" xfId="0" applyNumberFormat="1" applyFont="1"/>
    <xf numFmtId="172" fontId="12" fillId="9" borderId="23" xfId="0" applyNumberFormat="1" applyFont="1" applyFill="1" applyBorder="1" applyAlignment="1">
      <alignment vertical="center"/>
    </xf>
    <xf numFmtId="172" fontId="17" fillId="0" borderId="0" xfId="0" applyNumberFormat="1" applyFont="1"/>
    <xf numFmtId="172" fontId="12" fillId="2" borderId="10" xfId="0" applyNumberFormat="1" applyFont="1" applyFill="1" applyBorder="1" applyAlignment="1">
      <alignment horizontal="center" vertical="center" wrapText="1"/>
    </xf>
    <xf numFmtId="172" fontId="12" fillId="2" borderId="11" xfId="0" applyNumberFormat="1" applyFont="1" applyFill="1" applyBorder="1" applyAlignment="1">
      <alignment horizontal="center" vertical="center" wrapText="1"/>
    </xf>
    <xf numFmtId="172" fontId="12" fillId="2" borderId="2" xfId="0" applyNumberFormat="1" applyFont="1" applyFill="1" applyBorder="1" applyAlignment="1">
      <alignment horizontal="center" vertical="center" wrapText="1"/>
    </xf>
    <xf numFmtId="172" fontId="12" fillId="2" borderId="18" xfId="0" applyNumberFormat="1" applyFont="1" applyFill="1" applyBorder="1" applyAlignment="1">
      <alignment horizontal="center" vertical="center" wrapText="1"/>
    </xf>
    <xf numFmtId="172" fontId="12" fillId="2" borderId="23" xfId="0" applyNumberFormat="1" applyFont="1" applyFill="1" applyBorder="1" applyAlignment="1">
      <alignment horizontal="center" vertical="center" wrapText="1"/>
    </xf>
    <xf numFmtId="172" fontId="12" fillId="2" borderId="4" xfId="0" applyNumberFormat="1" applyFont="1" applyFill="1" applyBorder="1" applyAlignment="1">
      <alignment horizontal="center" vertical="center" wrapText="1"/>
    </xf>
    <xf numFmtId="172" fontId="12" fillId="3" borderId="5" xfId="1" applyNumberFormat="1" applyFont="1" applyFill="1" applyBorder="1" applyAlignment="1">
      <alignment horizontal="center" vertical="center" wrapText="1"/>
    </xf>
    <xf numFmtId="172" fontId="12" fillId="4" borderId="5" xfId="1" applyNumberFormat="1" applyFont="1" applyFill="1" applyBorder="1" applyAlignment="1">
      <alignment horizontal="center" vertical="center" wrapText="1"/>
    </xf>
    <xf numFmtId="172" fontId="12" fillId="5" borderId="5" xfId="1" applyNumberFormat="1" applyFont="1" applyFill="1" applyBorder="1" applyAlignment="1">
      <alignment horizontal="center" vertical="center" wrapText="1"/>
    </xf>
    <xf numFmtId="172" fontId="12" fillId="6" borderId="6" xfId="1" applyNumberFormat="1" applyFont="1" applyFill="1" applyBorder="1" applyAlignment="1">
      <alignment horizontal="center" vertical="center" wrapText="1"/>
    </xf>
    <xf numFmtId="172" fontId="2" fillId="13" borderId="14" xfId="0" applyNumberFormat="1" applyFont="1" applyFill="1" applyBorder="1" applyAlignment="1">
      <alignment horizontal="center" vertical="center" wrapText="1"/>
    </xf>
    <xf numFmtId="172" fontId="2" fillId="10" borderId="11" xfId="0" applyNumberFormat="1" applyFont="1" applyFill="1" applyBorder="1" applyAlignment="1">
      <alignment vertical="center" wrapText="1"/>
    </xf>
    <xf numFmtId="172" fontId="12" fillId="10" borderId="2" xfId="0" applyNumberFormat="1" applyFont="1" applyFill="1" applyBorder="1" applyAlignment="1">
      <alignment vertical="center" wrapText="1"/>
    </xf>
    <xf numFmtId="172" fontId="2" fillId="10" borderId="2" xfId="0" applyNumberFormat="1" applyFont="1" applyFill="1" applyBorder="1" applyAlignment="1">
      <alignment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" xfId="0" applyNumberFormat="1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10" borderId="1" xfId="0" applyNumberFormat="1" applyFont="1" applyFill="1" applyBorder="1" applyAlignment="1">
      <alignment horizontal="center" vertical="center" wrapText="1"/>
    </xf>
    <xf numFmtId="172" fontId="2" fillId="10" borderId="19" xfId="0" applyNumberFormat="1" applyFont="1" applyFill="1" applyBorder="1" applyAlignment="1">
      <alignment horizontal="center" vertical="center" wrapText="1"/>
    </xf>
    <xf numFmtId="172" fontId="14" fillId="10" borderId="0" xfId="0" applyNumberFormat="1" applyFont="1" applyFill="1"/>
    <xf numFmtId="172" fontId="2" fillId="13" borderId="12" xfId="0" applyNumberFormat="1" applyFont="1" applyFill="1" applyBorder="1" applyAlignment="1">
      <alignment horizontal="center" vertical="center" wrapText="1"/>
    </xf>
    <xf numFmtId="172" fontId="2" fillId="10" borderId="3" xfId="0" applyNumberFormat="1" applyFont="1" applyFill="1" applyBorder="1" applyAlignment="1">
      <alignment vertical="center" wrapText="1"/>
    </xf>
    <xf numFmtId="172" fontId="12" fillId="10" borderId="4" xfId="0" applyNumberFormat="1" applyFont="1" applyFill="1" applyBorder="1" applyAlignment="1">
      <alignment vertical="center" wrapText="1"/>
    </xf>
    <xf numFmtId="172" fontId="2" fillId="10" borderId="4" xfId="0" applyNumberFormat="1" applyFont="1" applyFill="1" applyBorder="1" applyAlignment="1">
      <alignment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172" fontId="2" fillId="0" borderId="21" xfId="0" applyNumberFormat="1" applyFont="1" applyFill="1" applyBorder="1" applyAlignment="1">
      <alignment horizontal="center" vertical="center" wrapText="1"/>
    </xf>
    <xf numFmtId="172" fontId="2" fillId="10" borderId="20" xfId="0" applyNumberFormat="1" applyFont="1" applyFill="1" applyBorder="1" applyAlignment="1">
      <alignment horizontal="center" vertical="center" wrapText="1"/>
    </xf>
    <xf numFmtId="172" fontId="2" fillId="10" borderId="21" xfId="0" applyNumberFormat="1" applyFont="1" applyFill="1" applyBorder="1" applyAlignment="1">
      <alignment horizontal="center" vertical="center" wrapText="1"/>
    </xf>
    <xf numFmtId="172" fontId="2" fillId="10" borderId="13" xfId="0" applyNumberFormat="1" applyFont="1" applyFill="1" applyBorder="1" applyAlignment="1">
      <alignment vertical="center" wrapText="1"/>
    </xf>
    <xf numFmtId="172" fontId="12" fillId="10" borderId="8" xfId="0" applyNumberFormat="1" applyFont="1" applyFill="1" applyBorder="1" applyAlignment="1">
      <alignment vertical="center" wrapText="1"/>
    </xf>
    <xf numFmtId="172" fontId="2" fillId="0" borderId="29" xfId="0" applyNumberFormat="1" applyFont="1" applyFill="1" applyBorder="1" applyAlignment="1">
      <alignment horizontal="center" vertical="center" wrapText="1"/>
    </xf>
    <xf numFmtId="172" fontId="2" fillId="0" borderId="7" xfId="0" applyNumberFormat="1" applyFont="1" applyFill="1" applyBorder="1" applyAlignment="1">
      <alignment horizontal="center" vertical="center" wrapText="1"/>
    </xf>
    <xf numFmtId="172" fontId="2" fillId="0" borderId="22" xfId="0" applyNumberFormat="1" applyFont="1" applyFill="1" applyBorder="1" applyAlignment="1">
      <alignment horizontal="center" vertical="center" wrapText="1"/>
    </xf>
    <xf numFmtId="172" fontId="2" fillId="10" borderId="7" xfId="0" applyNumberFormat="1" applyFont="1" applyFill="1" applyBorder="1" applyAlignment="1">
      <alignment horizontal="center" vertical="center" wrapText="1"/>
    </xf>
    <xf numFmtId="172" fontId="2" fillId="10" borderId="22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172" fontId="2" fillId="13" borderId="5" xfId="0" applyNumberFormat="1" applyFont="1" applyFill="1" applyBorder="1" applyAlignment="1">
      <alignment horizontal="center" vertical="center" wrapText="1"/>
    </xf>
    <xf numFmtId="172" fontId="2" fillId="13" borderId="4" xfId="0" applyNumberFormat="1" applyFont="1" applyFill="1" applyBorder="1" applyAlignment="1">
      <alignment horizontal="center" vertical="center" wrapText="1"/>
    </xf>
    <xf numFmtId="172" fontId="2" fillId="13" borderId="9" xfId="0" applyNumberFormat="1" applyFont="1" applyFill="1" applyBorder="1" applyAlignment="1">
      <alignment horizontal="center" vertical="center" wrapText="1"/>
    </xf>
    <xf numFmtId="172" fontId="2" fillId="10" borderId="9" xfId="0" applyNumberFormat="1" applyFont="1" applyFill="1" applyBorder="1" applyAlignment="1">
      <alignment vertical="center" wrapText="1"/>
    </xf>
    <xf numFmtId="172" fontId="14" fillId="23" borderId="0" xfId="2" applyNumberFormat="1" applyFont="1" applyFill="1"/>
    <xf numFmtId="172" fontId="15" fillId="23" borderId="0" xfId="2" applyNumberFormat="1" applyFont="1" applyFill="1"/>
    <xf numFmtId="172" fontId="16" fillId="23" borderId="0" xfId="2" applyNumberFormat="1" applyFont="1" applyFill="1"/>
    <xf numFmtId="172" fontId="14" fillId="0" borderId="0" xfId="2" applyNumberFormat="1" applyFont="1"/>
    <xf numFmtId="172" fontId="12" fillId="2" borderId="4" xfId="2" applyNumberFormat="1" applyFont="1" applyFill="1" applyBorder="1" applyAlignment="1">
      <alignment horizontal="center" vertical="center" wrapText="1"/>
    </xf>
    <xf numFmtId="172" fontId="12" fillId="3" borderId="5" xfId="2" applyNumberFormat="1" applyFont="1" applyFill="1" applyBorder="1" applyAlignment="1">
      <alignment horizontal="center" vertical="center" wrapText="1"/>
    </xf>
    <xf numFmtId="172" fontId="12" fillId="4" borderId="5" xfId="2" applyNumberFormat="1" applyFont="1" applyFill="1" applyBorder="1" applyAlignment="1">
      <alignment horizontal="center" vertical="center" wrapText="1"/>
    </xf>
    <xf numFmtId="172" fontId="12" fillId="5" borderId="5" xfId="2" applyNumberFormat="1" applyFont="1" applyFill="1" applyBorder="1" applyAlignment="1">
      <alignment horizontal="center" vertical="center" wrapText="1"/>
    </xf>
    <xf numFmtId="172" fontId="12" fillId="6" borderId="6" xfId="2" applyNumberFormat="1" applyFont="1" applyFill="1" applyBorder="1" applyAlignment="1">
      <alignment horizontal="center" vertical="center" wrapText="1"/>
    </xf>
    <xf numFmtId="172" fontId="2" fillId="0" borderId="1" xfId="2" applyNumberFormat="1" applyFont="1" applyFill="1" applyBorder="1" applyAlignment="1">
      <alignment horizontal="center" vertical="center" wrapText="1"/>
    </xf>
    <xf numFmtId="172" fontId="2" fillId="0" borderId="19" xfId="2" applyNumberFormat="1" applyFont="1" applyFill="1" applyBorder="1" applyAlignment="1">
      <alignment horizontal="center" vertical="center" wrapText="1"/>
    </xf>
    <xf numFmtId="172" fontId="2" fillId="0" borderId="20" xfId="2" applyNumberFormat="1" applyFont="1" applyFill="1" applyBorder="1" applyAlignment="1">
      <alignment horizontal="center" vertical="center" wrapText="1"/>
    </xf>
    <xf numFmtId="172" fontId="2" fillId="0" borderId="21" xfId="2" applyNumberFormat="1" applyFont="1" applyFill="1" applyBorder="1" applyAlignment="1">
      <alignment horizontal="center" vertical="center" wrapText="1"/>
    </xf>
    <xf numFmtId="172" fontId="2" fillId="0" borderId="7" xfId="2" applyNumberFormat="1" applyFont="1" applyFill="1" applyBorder="1" applyAlignment="1">
      <alignment horizontal="center" vertical="center" wrapText="1"/>
    </xf>
    <xf numFmtId="172" fontId="2" fillId="0" borderId="22" xfId="2" applyNumberFormat="1" applyFont="1" applyFill="1" applyBorder="1" applyAlignment="1">
      <alignment horizontal="center" vertical="center" wrapText="1"/>
    </xf>
    <xf numFmtId="172" fontId="24" fillId="0" borderId="0" xfId="0" applyNumberFormat="1" applyFont="1"/>
    <xf numFmtId="172" fontId="17" fillId="9" borderId="30" xfId="0" applyNumberFormat="1" applyFont="1" applyFill="1" applyBorder="1"/>
    <xf numFmtId="172" fontId="17" fillId="9" borderId="32" xfId="0" applyNumberFormat="1" applyFont="1" applyFill="1" applyBorder="1"/>
    <xf numFmtId="172" fontId="14" fillId="9" borderId="31" xfId="0" applyNumberFormat="1" applyFont="1" applyFill="1" applyBorder="1"/>
    <xf numFmtId="172" fontId="17" fillId="9" borderId="30" xfId="0" applyNumberFormat="1" applyFont="1" applyFill="1" applyBorder="1" applyAlignment="1"/>
    <xf numFmtId="172" fontId="17" fillId="9" borderId="32" xfId="0" applyNumberFormat="1" applyFont="1" applyFill="1" applyBorder="1" applyAlignment="1"/>
    <xf numFmtId="172" fontId="17" fillId="9" borderId="31" xfId="0" applyNumberFormat="1" applyFont="1" applyFill="1" applyBorder="1" applyAlignment="1"/>
    <xf numFmtId="172" fontId="14" fillId="0" borderId="0" xfId="0" applyNumberFormat="1" applyFont="1" applyBorder="1"/>
    <xf numFmtId="172" fontId="14" fillId="10" borderId="35" xfId="0" applyNumberFormat="1" applyFont="1" applyFill="1" applyBorder="1"/>
    <xf numFmtId="172" fontId="14" fillId="10" borderId="0" xfId="0" applyNumberFormat="1" applyFont="1" applyFill="1" applyBorder="1"/>
    <xf numFmtId="172" fontId="14" fillId="10" borderId="36" xfId="0" applyNumberFormat="1" applyFont="1" applyFill="1" applyBorder="1"/>
    <xf numFmtId="172" fontId="17" fillId="9" borderId="20" xfId="0" applyNumberFormat="1" applyFont="1" applyFill="1" applyBorder="1" applyAlignment="1">
      <alignment horizontal="left" vertical="center"/>
    </xf>
    <xf numFmtId="172" fontId="17" fillId="9" borderId="23" xfId="0" applyNumberFormat="1" applyFont="1" applyFill="1" applyBorder="1" applyAlignment="1">
      <alignment horizontal="left" vertical="center"/>
    </xf>
    <xf numFmtId="172" fontId="17" fillId="9" borderId="24" xfId="0" applyNumberFormat="1" applyFont="1" applyFill="1" applyBorder="1"/>
    <xf numFmtId="172" fontId="14" fillId="9" borderId="28" xfId="0" applyNumberFormat="1" applyFont="1" applyFill="1" applyBorder="1"/>
    <xf numFmtId="172" fontId="17" fillId="9" borderId="37" xfId="0" applyNumberFormat="1" applyFont="1" applyFill="1" applyBorder="1" applyAlignment="1">
      <alignment horizontal="left" vertical="center"/>
    </xf>
    <xf numFmtId="172" fontId="12" fillId="2" borderId="58" xfId="0" applyNumberFormat="1" applyFont="1" applyFill="1" applyBorder="1" applyAlignment="1">
      <alignment horizontal="center" vertical="center" wrapText="1"/>
    </xf>
    <xf numFmtId="172" fontId="12" fillId="2" borderId="63" xfId="0" applyNumberFormat="1" applyFont="1" applyFill="1" applyBorder="1" applyAlignment="1">
      <alignment horizontal="center" vertical="center" wrapText="1"/>
    </xf>
    <xf numFmtId="172" fontId="12" fillId="2" borderId="65" xfId="0" applyNumberFormat="1" applyFont="1" applyFill="1" applyBorder="1" applyAlignment="1">
      <alignment horizontal="center" vertical="center" wrapText="1"/>
    </xf>
    <xf numFmtId="172" fontId="12" fillId="9" borderId="20" xfId="0" applyNumberFormat="1" applyFont="1" applyFill="1" applyBorder="1" applyAlignment="1">
      <alignment horizontal="center" vertical="center" wrapText="1"/>
    </xf>
    <xf numFmtId="172" fontId="12" fillId="9" borderId="23" xfId="0" applyNumberFormat="1" applyFont="1" applyFill="1" applyBorder="1" applyAlignment="1">
      <alignment horizontal="center" vertical="center" wrapText="1"/>
    </xf>
    <xf numFmtId="172" fontId="12" fillId="9" borderId="37" xfId="0" applyNumberFormat="1" applyFont="1" applyFill="1" applyBorder="1" applyAlignment="1">
      <alignment horizontal="center" vertical="center" wrapText="1"/>
    </xf>
    <xf numFmtId="172" fontId="14" fillId="0" borderId="35" xfId="0" applyNumberFormat="1" applyFont="1" applyBorder="1"/>
    <xf numFmtId="172" fontId="14" fillId="0" borderId="36" xfId="0" applyNumberFormat="1" applyFont="1" applyBorder="1"/>
    <xf numFmtId="172" fontId="2" fillId="10" borderId="3" xfId="3" applyNumberFormat="1" applyFont="1" applyFill="1" applyBorder="1" applyAlignment="1">
      <alignment vertical="center" wrapText="1"/>
    </xf>
    <xf numFmtId="172" fontId="2" fillId="10" borderId="36" xfId="3" applyNumberFormat="1" applyFont="1" applyFill="1" applyBorder="1" applyAlignment="1">
      <alignment vertical="center" wrapText="1"/>
    </xf>
    <xf numFmtId="172" fontId="12" fillId="13" borderId="58" xfId="0" applyNumberFormat="1" applyFont="1" applyFill="1" applyBorder="1" applyAlignment="1">
      <alignment horizontal="center" vertical="center"/>
    </xf>
    <xf numFmtId="172" fontId="12" fillId="10" borderId="63" xfId="0" applyNumberFormat="1" applyFont="1" applyFill="1" applyBorder="1" applyAlignment="1">
      <alignment vertical="center" wrapText="1"/>
    </xf>
    <xf numFmtId="172" fontId="12" fillId="10" borderId="65" xfId="0" applyNumberFormat="1" applyFont="1" applyFill="1" applyBorder="1" applyAlignment="1">
      <alignment vertical="center" wrapText="1"/>
    </xf>
    <xf numFmtId="172" fontId="12" fillId="10" borderId="20" xfId="0" applyNumberFormat="1" applyFont="1" applyFill="1" applyBorder="1" applyAlignment="1">
      <alignment horizontal="center" vertical="center" wrapText="1"/>
    </xf>
    <xf numFmtId="172" fontId="12" fillId="10" borderId="23" xfId="0" applyNumberFormat="1" applyFont="1" applyFill="1" applyBorder="1" applyAlignment="1">
      <alignment horizontal="center" vertical="center" wrapText="1"/>
    </xf>
    <xf numFmtId="172" fontId="12" fillId="10" borderId="37" xfId="0" applyNumberFormat="1" applyFont="1" applyFill="1" applyBorder="1" applyAlignment="1">
      <alignment horizontal="center" vertical="center" wrapText="1"/>
    </xf>
    <xf numFmtId="172" fontId="2" fillId="13" borderId="10" xfId="0" applyNumberFormat="1" applyFont="1" applyFill="1" applyBorder="1" applyAlignment="1">
      <alignment horizontal="center" vertical="center"/>
    </xf>
    <xf numFmtId="172" fontId="12" fillId="10" borderId="45" xfId="0" applyNumberFormat="1" applyFont="1" applyFill="1" applyBorder="1" applyAlignment="1">
      <alignment vertical="center" wrapText="1"/>
    </xf>
    <xf numFmtId="172" fontId="14" fillId="10" borderId="33" xfId="0" applyNumberFormat="1" applyFont="1" applyFill="1" applyBorder="1"/>
    <xf numFmtId="172" fontId="14" fillId="10" borderId="5" xfId="0" applyNumberFormat="1" applyFont="1" applyFill="1" applyBorder="1"/>
    <xf numFmtId="172" fontId="14" fillId="10" borderId="5" xfId="3" applyNumberFormat="1" applyFont="1" applyFill="1" applyBorder="1"/>
    <xf numFmtId="172" fontId="14" fillId="10" borderId="6" xfId="3" applyNumberFormat="1" applyFont="1" applyFill="1" applyBorder="1"/>
    <xf numFmtId="172" fontId="14" fillId="10" borderId="33" xfId="3" applyNumberFormat="1" applyFont="1" applyFill="1" applyBorder="1"/>
    <xf numFmtId="172" fontId="12" fillId="10" borderId="39" xfId="0" applyNumberFormat="1" applyFont="1" applyFill="1" applyBorder="1" applyAlignment="1">
      <alignment vertical="center" wrapText="1"/>
    </xf>
    <xf numFmtId="172" fontId="14" fillId="10" borderId="3" xfId="0" applyNumberFormat="1" applyFont="1" applyFill="1" applyBorder="1"/>
    <xf numFmtId="172" fontId="14" fillId="10" borderId="4" xfId="0" applyNumberFormat="1" applyFont="1" applyFill="1" applyBorder="1"/>
    <xf numFmtId="172" fontId="14" fillId="10" borderId="4" xfId="3" applyNumberFormat="1" applyFont="1" applyFill="1" applyBorder="1"/>
    <xf numFmtId="172" fontId="14" fillId="10" borderId="39" xfId="3" applyNumberFormat="1" applyFont="1" applyFill="1" applyBorder="1"/>
    <xf numFmtId="172" fontId="14" fillId="10" borderId="39" xfId="0" applyNumberFormat="1" applyFont="1" applyFill="1" applyBorder="1"/>
    <xf numFmtId="172" fontId="12" fillId="10" borderId="41" xfId="0" applyNumberFormat="1" applyFont="1" applyFill="1" applyBorder="1" applyAlignment="1">
      <alignment vertical="center" wrapText="1"/>
    </xf>
    <xf numFmtId="172" fontId="14" fillId="10" borderId="34" xfId="0" applyNumberFormat="1" applyFont="1" applyFill="1" applyBorder="1"/>
    <xf numFmtId="172" fontId="14" fillId="10" borderId="9" xfId="0" applyNumberFormat="1" applyFont="1" applyFill="1" applyBorder="1"/>
    <xf numFmtId="172" fontId="14" fillId="10" borderId="9" xfId="3" applyNumberFormat="1" applyFont="1" applyFill="1" applyBorder="1"/>
    <xf numFmtId="172" fontId="14" fillId="10" borderId="40" xfId="3" applyNumberFormat="1" applyFont="1" applyFill="1" applyBorder="1"/>
    <xf numFmtId="172" fontId="14" fillId="10" borderId="40" xfId="0" applyNumberFormat="1" applyFont="1" applyFill="1" applyBorder="1"/>
    <xf numFmtId="172" fontId="14" fillId="10" borderId="3" xfId="3" applyNumberFormat="1" applyFont="1" applyFill="1" applyBorder="1"/>
    <xf numFmtId="172" fontId="2" fillId="13" borderId="15" xfId="0" applyNumberFormat="1" applyFont="1" applyFill="1" applyBorder="1" applyAlignment="1">
      <alignment horizontal="center" vertical="center" wrapText="1"/>
    </xf>
    <xf numFmtId="172" fontId="14" fillId="10" borderId="13" xfId="0" applyNumberFormat="1" applyFont="1" applyFill="1" applyBorder="1"/>
    <xf numFmtId="172" fontId="14" fillId="10" borderId="8" xfId="0" applyNumberFormat="1" applyFont="1" applyFill="1" applyBorder="1"/>
    <xf numFmtId="172" fontId="14" fillId="10" borderId="8" xfId="3" applyNumberFormat="1" applyFont="1" applyFill="1" applyBorder="1"/>
    <xf numFmtId="172" fontId="14" fillId="10" borderId="41" xfId="3" applyNumberFormat="1" applyFont="1" applyFill="1" applyBorder="1"/>
    <xf numFmtId="172" fontId="14" fillId="10" borderId="41" xfId="0" applyNumberFormat="1" applyFont="1" applyFill="1" applyBorder="1"/>
    <xf numFmtId="172" fontId="14" fillId="0" borderId="0" xfId="3" applyNumberFormat="1" applyFont="1"/>
    <xf numFmtId="172" fontId="14" fillId="0" borderId="42" xfId="0" applyNumberFormat="1" applyFont="1" applyBorder="1"/>
    <xf numFmtId="172" fontId="14" fillId="0" borderId="43" xfId="0" applyNumberFormat="1" applyFont="1" applyBorder="1"/>
    <xf numFmtId="172" fontId="14" fillId="0" borderId="44" xfId="0" applyNumberFormat="1" applyFont="1" applyBorder="1"/>
    <xf numFmtId="172" fontId="14" fillId="0" borderId="43" xfId="3" applyNumberFormat="1" applyFont="1" applyBorder="1"/>
    <xf numFmtId="172" fontId="14" fillId="0" borderId="44" xfId="3" applyNumberFormat="1" applyFont="1" applyBorder="1"/>
    <xf numFmtId="172" fontId="17" fillId="9" borderId="30" xfId="0" applyNumberFormat="1" applyFont="1" applyFill="1" applyBorder="1" applyAlignment="1">
      <alignment horizontal="right"/>
    </xf>
    <xf numFmtId="172" fontId="17" fillId="0" borderId="0" xfId="0" applyNumberFormat="1" applyFont="1" applyBorder="1"/>
    <xf numFmtId="172" fontId="17" fillId="0" borderId="0" xfId="0" applyNumberFormat="1" applyFont="1" applyBorder="1" applyAlignment="1">
      <alignment horizontal="right"/>
    </xf>
    <xf numFmtId="172" fontId="14" fillId="9" borderId="31" xfId="3" applyNumberFormat="1" applyFont="1" applyFill="1" applyBorder="1"/>
    <xf numFmtId="172" fontId="17" fillId="0" borderId="36" xfId="0" applyNumberFormat="1" applyFont="1" applyBorder="1"/>
    <xf numFmtId="172" fontId="14" fillId="0" borderId="0" xfId="3" applyNumberFormat="1" applyFont="1" applyBorder="1"/>
    <xf numFmtId="172" fontId="14" fillId="0" borderId="36" xfId="3" applyNumberFormat="1" applyFont="1" applyBorder="1"/>
    <xf numFmtId="172" fontId="12" fillId="9" borderId="10" xfId="0" applyNumberFormat="1" applyFont="1" applyFill="1" applyBorder="1" applyAlignment="1">
      <alignment horizontal="center" vertical="center" wrapText="1"/>
    </xf>
    <xf numFmtId="172" fontId="14" fillId="9" borderId="30" xfId="0" applyNumberFormat="1" applyFont="1" applyFill="1" applyBorder="1"/>
    <xf numFmtId="172" fontId="17" fillId="9" borderId="32" xfId="0" applyNumberFormat="1" applyFont="1" applyFill="1" applyBorder="1" applyAlignment="1">
      <alignment horizontal="center" vertical="center"/>
    </xf>
    <xf numFmtId="172" fontId="12" fillId="2" borderId="1" xfId="0" applyNumberFormat="1" applyFont="1" applyFill="1" applyBorder="1" applyAlignment="1">
      <alignment horizontal="center" vertical="center" wrapText="1"/>
    </xf>
    <xf numFmtId="172" fontId="12" fillId="2" borderId="59" xfId="0" applyNumberFormat="1" applyFont="1" applyFill="1" applyBorder="1" applyAlignment="1">
      <alignment horizontal="center" vertical="center" wrapText="1"/>
    </xf>
    <xf numFmtId="172" fontId="12" fillId="2" borderId="61" xfId="0" applyNumberFormat="1" applyFont="1" applyFill="1" applyBorder="1" applyAlignment="1">
      <alignment horizontal="center" vertical="center" wrapText="1"/>
    </xf>
    <xf numFmtId="172" fontId="12" fillId="9" borderId="15" xfId="0" applyNumberFormat="1" applyFont="1" applyFill="1" applyBorder="1" applyAlignment="1">
      <alignment horizontal="center" vertical="center" wrapText="1"/>
    </xf>
    <xf numFmtId="172" fontId="12" fillId="9" borderId="2" xfId="0" applyNumberFormat="1" applyFont="1" applyFill="1" applyBorder="1" applyAlignment="1">
      <alignment horizontal="center" vertical="center" wrapText="1"/>
    </xf>
    <xf numFmtId="172" fontId="12" fillId="9" borderId="45" xfId="0" applyNumberFormat="1" applyFont="1" applyFill="1" applyBorder="1" applyAlignment="1">
      <alignment horizontal="center" vertical="center" wrapText="1"/>
    </xf>
    <xf numFmtId="172" fontId="12" fillId="9" borderId="2" xfId="3" applyNumberFormat="1" applyFont="1" applyFill="1" applyBorder="1" applyAlignment="1">
      <alignment horizontal="center" vertical="center" wrapText="1"/>
    </xf>
    <xf numFmtId="172" fontId="12" fillId="9" borderId="45" xfId="3" applyNumberFormat="1" applyFont="1" applyFill="1" applyBorder="1" applyAlignment="1">
      <alignment horizontal="center" vertical="center" wrapText="1"/>
    </xf>
    <xf numFmtId="172" fontId="2" fillId="13" borderId="14" xfId="0" applyNumberFormat="1" applyFont="1" applyFill="1" applyBorder="1" applyAlignment="1">
      <alignment horizontal="center" vertical="center"/>
    </xf>
    <xf numFmtId="172" fontId="2" fillId="10" borderId="33" xfId="0" applyNumberFormat="1" applyFont="1" applyFill="1" applyBorder="1" applyAlignment="1">
      <alignment vertical="center" wrapText="1"/>
    </xf>
    <xf numFmtId="172" fontId="12" fillId="10" borderId="6" xfId="0" applyNumberFormat="1" applyFont="1" applyFill="1" applyBorder="1" applyAlignment="1">
      <alignment vertical="center" wrapText="1"/>
    </xf>
    <xf numFmtId="172" fontId="2" fillId="13" borderId="60" xfId="0" applyNumberFormat="1" applyFont="1" applyFill="1" applyBorder="1" applyAlignment="1">
      <alignment horizontal="center" vertical="center" wrapText="1"/>
    </xf>
    <xf numFmtId="172" fontId="2" fillId="10" borderId="34" xfId="0" applyNumberFormat="1" applyFont="1" applyFill="1" applyBorder="1" applyAlignment="1">
      <alignment vertical="center" wrapText="1"/>
    </xf>
    <xf numFmtId="172" fontId="12" fillId="10" borderId="40" xfId="0" applyNumberFormat="1" applyFont="1" applyFill="1" applyBorder="1" applyAlignment="1">
      <alignment vertical="center" wrapText="1"/>
    </xf>
    <xf numFmtId="172" fontId="14" fillId="0" borderId="66" xfId="0" applyNumberFormat="1" applyFont="1" applyBorder="1"/>
    <xf numFmtId="173" fontId="14" fillId="10" borderId="33" xfId="0" applyNumberFormat="1" applyFont="1" applyFill="1" applyBorder="1" applyAlignment="1">
      <alignment horizontal="center" vertical="center" wrapText="1"/>
    </xf>
    <xf numFmtId="173" fontId="14" fillId="10" borderId="5" xfId="0" applyNumberFormat="1" applyFont="1" applyFill="1" applyBorder="1" applyAlignment="1">
      <alignment horizontal="center" vertical="center" wrapText="1"/>
    </xf>
    <xf numFmtId="173" fontId="2" fillId="10" borderId="3" xfId="0" applyNumberFormat="1" applyFont="1" applyFill="1" applyBorder="1" applyAlignment="1">
      <alignment vertical="center" wrapText="1"/>
    </xf>
    <xf numFmtId="173" fontId="2" fillId="10" borderId="4" xfId="0" applyNumberFormat="1" applyFont="1" applyFill="1" applyBorder="1" applyAlignment="1">
      <alignment vertical="center" wrapText="1"/>
    </xf>
    <xf numFmtId="173" fontId="2" fillId="10" borderId="34" xfId="0" applyNumberFormat="1" applyFont="1" applyFill="1" applyBorder="1" applyAlignment="1">
      <alignment vertical="center" wrapText="1"/>
    </xf>
    <xf numFmtId="173" fontId="2" fillId="10" borderId="9" xfId="0" applyNumberFormat="1" applyFont="1" applyFill="1" applyBorder="1" applyAlignment="1">
      <alignment vertical="center" wrapText="1"/>
    </xf>
    <xf numFmtId="173" fontId="14" fillId="23" borderId="0" xfId="0" applyNumberFormat="1" applyFont="1" applyFill="1"/>
    <xf numFmtId="173" fontId="14" fillId="23" borderId="0" xfId="3" applyNumberFormat="1" applyFont="1" applyFill="1"/>
    <xf numFmtId="173" fontId="15" fillId="23" borderId="0" xfId="0" applyNumberFormat="1" applyFont="1" applyFill="1"/>
    <xf numFmtId="173" fontId="16" fillId="23" borderId="0" xfId="0" applyNumberFormat="1" applyFont="1" applyFill="1"/>
    <xf numFmtId="173" fontId="14" fillId="0" borderId="0" xfId="0" applyNumberFormat="1" applyFont="1"/>
    <xf numFmtId="173" fontId="14" fillId="0" borderId="0" xfId="3" applyNumberFormat="1" applyFont="1"/>
    <xf numFmtId="173" fontId="17" fillId="9" borderId="30" xfId="0" applyNumberFormat="1" applyFont="1" applyFill="1" applyBorder="1"/>
    <xf numFmtId="173" fontId="17" fillId="9" borderId="32" xfId="0" applyNumberFormat="1" applyFont="1" applyFill="1" applyBorder="1"/>
    <xf numFmtId="173" fontId="14" fillId="9" borderId="31" xfId="0" applyNumberFormat="1" applyFont="1" applyFill="1" applyBorder="1"/>
    <xf numFmtId="173" fontId="17" fillId="0" borderId="0" xfId="3" applyNumberFormat="1" applyFont="1" applyBorder="1" applyAlignment="1">
      <alignment horizontal="left" vertical="center"/>
    </xf>
    <xf numFmtId="173" fontId="17" fillId="9" borderId="30" xfId="0" applyNumberFormat="1" applyFont="1" applyFill="1" applyBorder="1" applyAlignment="1">
      <alignment horizontal="right"/>
    </xf>
    <xf numFmtId="173" fontId="14" fillId="0" borderId="43" xfId="3" applyNumberFormat="1" applyFont="1" applyBorder="1"/>
    <xf numFmtId="173" fontId="14" fillId="0" borderId="16" xfId="3" applyNumberFormat="1" applyFont="1" applyBorder="1"/>
    <xf numFmtId="173" fontId="14" fillId="0" borderId="56" xfId="3" applyNumberFormat="1" applyFont="1" applyBorder="1"/>
    <xf numFmtId="173" fontId="17" fillId="0" borderId="56" xfId="3" applyNumberFormat="1" applyFont="1" applyBorder="1" applyAlignment="1">
      <alignment horizontal="left" vertical="center"/>
    </xf>
    <xf numFmtId="173" fontId="14" fillId="0" borderId="56" xfId="0" applyNumberFormat="1" applyFont="1" applyBorder="1"/>
    <xf numFmtId="173" fontId="17" fillId="0" borderId="56" xfId="0" applyNumberFormat="1" applyFont="1" applyBorder="1" applyAlignment="1">
      <alignment horizontal="left" vertical="center"/>
    </xf>
    <xf numFmtId="173" fontId="14" fillId="0" borderId="57" xfId="3" applyNumberFormat="1" applyFont="1" applyBorder="1"/>
    <xf numFmtId="173" fontId="17" fillId="0" borderId="43" xfId="3" applyNumberFormat="1" applyFont="1" applyBorder="1" applyAlignment="1">
      <alignment horizontal="left" vertical="center"/>
    </xf>
    <xf numFmtId="173" fontId="14" fillId="0" borderId="43" xfId="0" applyNumberFormat="1" applyFont="1" applyBorder="1"/>
    <xf numFmtId="173" fontId="17" fillId="0" borderId="43" xfId="0" applyNumberFormat="1" applyFont="1" applyBorder="1" applyAlignment="1">
      <alignment horizontal="left" vertical="center"/>
    </xf>
    <xf numFmtId="173" fontId="14" fillId="0" borderId="44" xfId="3" applyNumberFormat="1" applyFont="1" applyBorder="1"/>
    <xf numFmtId="173" fontId="14" fillId="0" borderId="35" xfId="0" applyNumberFormat="1" applyFont="1" applyBorder="1"/>
    <xf numFmtId="173" fontId="14" fillId="0" borderId="0" xfId="0" applyNumberFormat="1" applyFont="1" applyBorder="1"/>
    <xf numFmtId="173" fontId="14" fillId="0" borderId="0" xfId="3" applyNumberFormat="1" applyFont="1" applyBorder="1"/>
    <xf numFmtId="173" fontId="14" fillId="0" borderId="36" xfId="3" applyNumberFormat="1" applyFont="1" applyBorder="1"/>
    <xf numFmtId="173" fontId="12" fillId="15" borderId="11" xfId="0" applyNumberFormat="1" applyFont="1" applyFill="1" applyBorder="1" applyAlignment="1">
      <alignment horizontal="left" vertical="center"/>
    </xf>
    <xf numFmtId="173" fontId="12" fillId="15" borderId="45" xfId="0" applyNumberFormat="1" applyFont="1" applyFill="1" applyBorder="1" applyAlignment="1">
      <alignment horizontal="left" vertical="center"/>
    </xf>
    <xf numFmtId="173" fontId="17" fillId="0" borderId="0" xfId="0" applyNumberFormat="1" applyFont="1" applyBorder="1" applyAlignment="1">
      <alignment horizontal="left" vertical="center"/>
    </xf>
    <xf numFmtId="173" fontId="12" fillId="15" borderId="23" xfId="0" applyNumberFormat="1" applyFont="1" applyFill="1" applyBorder="1" applyAlignment="1">
      <alignment horizontal="left" vertical="center"/>
    </xf>
    <xf numFmtId="173" fontId="17" fillId="0" borderId="36" xfId="0" applyNumberFormat="1" applyFont="1" applyBorder="1" applyAlignment="1">
      <alignment horizontal="left" vertical="center"/>
    </xf>
    <xf numFmtId="173" fontId="12" fillId="15" borderId="63" xfId="0" applyNumberFormat="1" applyFont="1" applyFill="1" applyBorder="1" applyAlignment="1">
      <alignment horizontal="left" vertical="center"/>
    </xf>
    <xf numFmtId="173" fontId="12" fillId="15" borderId="64" xfId="0" applyNumberFormat="1" applyFont="1" applyFill="1" applyBorder="1" applyAlignment="1">
      <alignment horizontal="left" vertical="center"/>
    </xf>
    <xf numFmtId="173" fontId="12" fillId="15" borderId="65" xfId="0" applyNumberFormat="1" applyFont="1" applyFill="1" applyBorder="1" applyAlignment="1">
      <alignment horizontal="left" vertical="center"/>
    </xf>
    <xf numFmtId="173" fontId="12" fillId="15" borderId="2" xfId="0" applyNumberFormat="1" applyFont="1" applyFill="1" applyBorder="1" applyAlignment="1">
      <alignment horizontal="left" vertical="center"/>
    </xf>
    <xf numFmtId="173" fontId="12" fillId="15" borderId="5" xfId="0" applyNumberFormat="1" applyFont="1" applyFill="1" applyBorder="1" applyAlignment="1">
      <alignment horizontal="left" vertical="center"/>
    </xf>
    <xf numFmtId="173" fontId="12" fillId="2" borderId="42" xfId="0" applyNumberFormat="1" applyFont="1" applyFill="1" applyBorder="1" applyAlignment="1">
      <alignment horizontal="center" vertical="center" wrapText="1"/>
    </xf>
    <xf numFmtId="173" fontId="12" fillId="2" borderId="18" xfId="0" applyNumberFormat="1" applyFont="1" applyFill="1" applyBorder="1" applyAlignment="1">
      <alignment horizontal="center" vertical="center" wrapText="1"/>
    </xf>
    <xf numFmtId="173" fontId="12" fillId="2" borderId="59" xfId="3" applyNumberFormat="1" applyFont="1" applyFill="1" applyBorder="1" applyAlignment="1">
      <alignment horizontal="center" vertical="center" wrapText="1"/>
    </xf>
    <xf numFmtId="173" fontId="12" fillId="2" borderId="59" xfId="0" applyNumberFormat="1" applyFont="1" applyFill="1" applyBorder="1" applyAlignment="1">
      <alignment horizontal="center" vertical="center" wrapText="1"/>
    </xf>
    <xf numFmtId="173" fontId="12" fillId="2" borderId="61" xfId="3" applyNumberFormat="1" applyFont="1" applyFill="1" applyBorder="1" applyAlignment="1">
      <alignment horizontal="center" vertical="center" wrapText="1"/>
    </xf>
    <xf numFmtId="173" fontId="12" fillId="2" borderId="1" xfId="0" applyNumberFormat="1" applyFont="1" applyFill="1" applyBorder="1" applyAlignment="1">
      <alignment horizontal="center" vertical="center" wrapText="1"/>
    </xf>
    <xf numFmtId="173" fontId="27" fillId="14" borderId="20" xfId="0" applyNumberFormat="1" applyFont="1" applyFill="1" applyBorder="1" applyAlignment="1">
      <alignment horizontal="center" vertical="center" wrapText="1"/>
    </xf>
    <xf numFmtId="173" fontId="23" fillId="14" borderId="23" xfId="0" applyNumberFormat="1" applyFont="1" applyFill="1" applyBorder="1" applyAlignment="1">
      <alignment horizontal="center" vertical="center" wrapText="1"/>
    </xf>
    <xf numFmtId="173" fontId="28" fillId="14" borderId="23" xfId="0" applyNumberFormat="1" applyFont="1" applyFill="1" applyBorder="1" applyAlignment="1">
      <alignment horizontal="center" vertical="center" wrapText="1"/>
    </xf>
    <xf numFmtId="173" fontId="29" fillId="14" borderId="23" xfId="0" applyNumberFormat="1" applyFont="1" applyFill="1" applyBorder="1" applyAlignment="1">
      <alignment horizontal="center" vertical="center" wrapText="1"/>
    </xf>
    <xf numFmtId="173" fontId="23" fillId="14" borderId="37" xfId="0" applyNumberFormat="1" applyFont="1" applyFill="1" applyBorder="1" applyAlignment="1">
      <alignment horizontal="center" vertical="center" wrapText="1"/>
    </xf>
    <xf numFmtId="173" fontId="2" fillId="13" borderId="33" xfId="0" applyNumberFormat="1" applyFont="1" applyFill="1" applyBorder="1" applyAlignment="1">
      <alignment horizontal="center" vertical="center"/>
    </xf>
    <xf numFmtId="173" fontId="12" fillId="10" borderId="4" xfId="0" applyNumberFormat="1" applyFont="1" applyFill="1" applyBorder="1" applyAlignment="1">
      <alignment vertical="center" wrapText="1"/>
    </xf>
    <xf numFmtId="173" fontId="14" fillId="10" borderId="39" xfId="3" applyNumberFormat="1" applyFont="1" applyFill="1" applyBorder="1" applyAlignment="1">
      <alignment horizontal="center" vertical="center" wrapText="1"/>
    </xf>
    <xf numFmtId="173" fontId="14" fillId="10" borderId="5" xfId="3" applyNumberFormat="1" applyFont="1" applyFill="1" applyBorder="1" applyAlignment="1">
      <alignment horizontal="center" vertical="center" wrapText="1"/>
    </xf>
    <xf numFmtId="173" fontId="14" fillId="10" borderId="6" xfId="3" applyNumberFormat="1" applyFont="1" applyFill="1" applyBorder="1" applyAlignment="1">
      <alignment horizontal="center" vertical="center" wrapText="1"/>
    </xf>
    <xf numFmtId="173" fontId="14" fillId="0" borderId="0" xfId="3" applyNumberFormat="1" applyFont="1" applyBorder="1" applyAlignment="1">
      <alignment horizontal="center" vertical="center" wrapText="1"/>
    </xf>
    <xf numFmtId="173" fontId="14" fillId="0" borderId="0" xfId="0" applyNumberFormat="1" applyFont="1" applyBorder="1" applyAlignment="1">
      <alignment horizontal="center" vertical="center"/>
    </xf>
    <xf numFmtId="173" fontId="2" fillId="13" borderId="3" xfId="0" applyNumberFormat="1" applyFont="1" applyFill="1" applyBorder="1" applyAlignment="1">
      <alignment horizontal="center" vertical="center" wrapText="1"/>
    </xf>
    <xf numFmtId="173" fontId="2" fillId="10" borderId="39" xfId="3" applyNumberFormat="1" applyFont="1" applyFill="1" applyBorder="1" applyAlignment="1">
      <alignment vertical="center" wrapText="1"/>
    </xf>
    <xf numFmtId="173" fontId="14" fillId="10" borderId="3" xfId="0" applyNumberFormat="1" applyFont="1" applyFill="1" applyBorder="1" applyAlignment="1">
      <alignment horizontal="center" vertical="center" wrapText="1"/>
    </xf>
    <xf numFmtId="173" fontId="14" fillId="10" borderId="4" xfId="0" applyNumberFormat="1" applyFont="1" applyFill="1" applyBorder="1" applyAlignment="1">
      <alignment horizontal="center" vertical="center" wrapText="1"/>
    </xf>
    <xf numFmtId="173" fontId="14" fillId="10" borderId="4" xfId="3" applyNumberFormat="1" applyFont="1" applyFill="1" applyBorder="1" applyAlignment="1">
      <alignment horizontal="center" vertical="center" wrapText="1"/>
    </xf>
    <xf numFmtId="173" fontId="2" fillId="13" borderId="34" xfId="0" applyNumberFormat="1" applyFont="1" applyFill="1" applyBorder="1" applyAlignment="1">
      <alignment horizontal="center" vertical="center" wrapText="1"/>
    </xf>
    <xf numFmtId="173" fontId="12" fillId="10" borderId="9" xfId="0" applyNumberFormat="1" applyFont="1" applyFill="1" applyBorder="1" applyAlignment="1">
      <alignment vertical="center" wrapText="1"/>
    </xf>
    <xf numFmtId="173" fontId="2" fillId="10" borderId="40" xfId="3" applyNumberFormat="1" applyFont="1" applyFill="1" applyBorder="1" applyAlignment="1">
      <alignment vertical="center" wrapText="1"/>
    </xf>
    <xf numFmtId="173" fontId="14" fillId="10" borderId="34" xfId="0" applyNumberFormat="1" applyFont="1" applyFill="1" applyBorder="1" applyAlignment="1">
      <alignment horizontal="center" vertical="center" wrapText="1"/>
    </xf>
    <xf numFmtId="173" fontId="14" fillId="10" borderId="9" xfId="0" applyNumberFormat="1" applyFont="1" applyFill="1" applyBorder="1" applyAlignment="1">
      <alignment horizontal="center" vertical="center" wrapText="1"/>
    </xf>
    <xf numFmtId="173" fontId="14" fillId="10" borderId="9" xfId="3" applyNumberFormat="1" applyFont="1" applyFill="1" applyBorder="1" applyAlignment="1">
      <alignment horizontal="center" vertical="center" wrapText="1"/>
    </xf>
    <xf numFmtId="173" fontId="14" fillId="10" borderId="40" xfId="3" applyNumberFormat="1" applyFont="1" applyFill="1" applyBorder="1" applyAlignment="1">
      <alignment horizontal="center" vertical="center" wrapText="1"/>
    </xf>
    <xf numFmtId="173" fontId="2" fillId="13" borderId="13" xfId="0" applyNumberFormat="1" applyFont="1" applyFill="1" applyBorder="1" applyAlignment="1">
      <alignment horizontal="center" vertical="center" wrapText="1"/>
    </xf>
    <xf numFmtId="173" fontId="2" fillId="10" borderId="8" xfId="0" applyNumberFormat="1" applyFont="1" applyFill="1" applyBorder="1" applyAlignment="1">
      <alignment vertical="center" wrapText="1"/>
    </xf>
    <xf numFmtId="173" fontId="12" fillId="10" borderId="8" xfId="0" applyNumberFormat="1" applyFont="1" applyFill="1" applyBorder="1" applyAlignment="1">
      <alignment vertical="center" wrapText="1"/>
    </xf>
    <xf numFmtId="173" fontId="2" fillId="10" borderId="41" xfId="3" applyNumberFormat="1" applyFont="1" applyFill="1" applyBorder="1" applyAlignment="1">
      <alignment vertical="center" wrapText="1"/>
    </xf>
    <xf numFmtId="173" fontId="14" fillId="10" borderId="13" xfId="0" applyNumberFormat="1" applyFont="1" applyFill="1" applyBorder="1" applyAlignment="1">
      <alignment horizontal="center" vertical="center" wrapText="1"/>
    </xf>
    <xf numFmtId="173" fontId="14" fillId="10" borderId="8" xfId="0" applyNumberFormat="1" applyFont="1" applyFill="1" applyBorder="1" applyAlignment="1">
      <alignment horizontal="center" vertical="center" wrapText="1"/>
    </xf>
    <xf numFmtId="173" fontId="14" fillId="10" borderId="8" xfId="3" applyNumberFormat="1" applyFont="1" applyFill="1" applyBorder="1" applyAlignment="1">
      <alignment horizontal="center" vertical="center" wrapText="1"/>
    </xf>
    <xf numFmtId="173" fontId="14" fillId="10" borderId="41" xfId="3" applyNumberFormat="1" applyFont="1" applyFill="1" applyBorder="1" applyAlignment="1">
      <alignment horizontal="center" vertical="center" wrapText="1"/>
    </xf>
    <xf numFmtId="173" fontId="14" fillId="0" borderId="66" xfId="3" applyNumberFormat="1" applyFont="1" applyBorder="1" applyAlignment="1">
      <alignment horizontal="center" vertical="center" wrapText="1"/>
    </xf>
    <xf numFmtId="173" fontId="14" fillId="0" borderId="66" xfId="0" applyNumberFormat="1" applyFont="1" applyBorder="1" applyAlignment="1">
      <alignment horizontal="center" vertical="center"/>
    </xf>
    <xf numFmtId="0" fontId="14" fillId="0" borderId="0" xfId="5" applyFont="1" applyAlignment="1">
      <alignment horizontal="center"/>
    </xf>
    <xf numFmtId="0" fontId="12" fillId="23" borderId="0" xfId="5" applyFont="1" applyFill="1" applyBorder="1" applyAlignment="1">
      <alignment horizontal="left" vertical="top" wrapText="1"/>
    </xf>
    <xf numFmtId="0" fontId="12" fillId="9" borderId="23" xfId="0" applyFont="1" applyFill="1" applyBorder="1" applyAlignment="1">
      <alignment horizontal="center" vertical="center" wrapText="1"/>
    </xf>
    <xf numFmtId="0" fontId="12" fillId="9" borderId="37" xfId="0" applyFont="1" applyFill="1" applyBorder="1" applyAlignment="1">
      <alignment horizontal="center" vertical="center" wrapText="1"/>
    </xf>
    <xf numFmtId="0" fontId="12" fillId="9" borderId="20" xfId="0" applyFont="1" applyFill="1" applyBorder="1" applyAlignment="1">
      <alignment horizontal="center" vertical="center" wrapText="1"/>
    </xf>
    <xf numFmtId="0" fontId="17" fillId="0" borderId="0" xfId="0" applyFont="1"/>
    <xf numFmtId="0" fontId="16" fillId="23" borderId="23" xfId="0" applyFont="1" applyFill="1" applyBorder="1"/>
    <xf numFmtId="172" fontId="12" fillId="2" borderId="24" xfId="0" applyNumberFormat="1" applyFont="1" applyFill="1" applyBorder="1" applyAlignment="1">
      <alignment horizontal="center" vertical="center" wrapText="1"/>
    </xf>
    <xf numFmtId="172" fontId="12" fillId="2" borderId="25" xfId="0" applyNumberFormat="1" applyFont="1" applyFill="1" applyBorder="1" applyAlignment="1">
      <alignment horizontal="center" vertical="center" wrapText="1"/>
    </xf>
    <xf numFmtId="172" fontId="12" fillId="2" borderId="26" xfId="0" applyNumberFormat="1" applyFont="1" applyFill="1" applyBorder="1" applyAlignment="1">
      <alignment horizontal="center" vertical="center" wrapText="1"/>
    </xf>
    <xf numFmtId="172" fontId="12" fillId="2" borderId="27" xfId="0" applyNumberFormat="1" applyFont="1" applyFill="1" applyBorder="1" applyAlignment="1">
      <alignment horizontal="center" vertical="center" wrapText="1"/>
    </xf>
    <xf numFmtId="172" fontId="12" fillId="2" borderId="28" xfId="0" applyNumberFormat="1" applyFont="1" applyFill="1" applyBorder="1" applyAlignment="1">
      <alignment horizontal="center" vertical="center" wrapText="1"/>
    </xf>
    <xf numFmtId="0" fontId="16" fillId="8" borderId="23" xfId="0" applyFont="1" applyFill="1" applyBorder="1"/>
    <xf numFmtId="172" fontId="12" fillId="2" borderId="24" xfId="2" applyNumberFormat="1" applyFont="1" applyFill="1" applyBorder="1" applyAlignment="1">
      <alignment horizontal="center" vertical="center" wrapText="1"/>
    </xf>
    <xf numFmtId="172" fontId="12" fillId="2" borderId="25" xfId="2" applyNumberFormat="1" applyFont="1" applyFill="1" applyBorder="1" applyAlignment="1">
      <alignment horizontal="center" vertical="center" wrapText="1"/>
    </xf>
    <xf numFmtId="172" fontId="12" fillId="2" borderId="26" xfId="2" applyNumberFormat="1" applyFont="1" applyFill="1" applyBorder="1" applyAlignment="1">
      <alignment horizontal="center" vertical="center" wrapText="1"/>
    </xf>
    <xf numFmtId="172" fontId="12" fillId="2" borderId="27" xfId="2" applyNumberFormat="1" applyFont="1" applyFill="1" applyBorder="1" applyAlignment="1">
      <alignment horizontal="center" vertical="center" wrapText="1"/>
    </xf>
    <xf numFmtId="172" fontId="12" fillId="2" borderId="28" xfId="2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2" fontId="12" fillId="9" borderId="30" xfId="0" applyNumberFormat="1" applyFont="1" applyFill="1" applyBorder="1" applyAlignment="1">
      <alignment horizontal="center" vertical="center" wrapText="1"/>
    </xf>
    <xf numFmtId="172" fontId="12" fillId="9" borderId="32" xfId="0" applyNumberFormat="1" applyFont="1" applyFill="1" applyBorder="1" applyAlignment="1">
      <alignment horizontal="center" vertical="center" wrapText="1"/>
    </xf>
    <xf numFmtId="172" fontId="12" fillId="9" borderId="3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2" fillId="9" borderId="42" xfId="0" applyFont="1" applyFill="1" applyBorder="1" applyAlignment="1">
      <alignment horizontal="center" vertical="center" wrapText="1"/>
    </xf>
    <xf numFmtId="0" fontId="12" fillId="9" borderId="44" xfId="0" applyFont="1" applyFill="1" applyBorder="1" applyAlignment="1">
      <alignment horizontal="center" vertical="center" wrapText="1"/>
    </xf>
  </cellXfs>
  <cellStyles count="8">
    <cellStyle name="Currency" xfId="2" builtinId="4"/>
    <cellStyle name="Heading 4" xfId="4" builtinId="19"/>
    <cellStyle name="Hyperlink" xfId="6" builtinId="8"/>
    <cellStyle name="Normal" xfId="0" builtinId="0"/>
    <cellStyle name="Normal 14" xfId="7"/>
    <cellStyle name="Normal 2" xfId="5"/>
    <cellStyle name="Normal 3 2" xfId="1"/>
    <cellStyle name="Percent" xfId="3" builtinId="5"/>
  </cellStyles>
  <dxfs count="306">
    <dxf>
      <font>
        <color rgb="FFFF0000"/>
      </font>
      <fill>
        <patternFill>
          <bgColor rgb="FFFFFF00"/>
        </patternFill>
      </fill>
      <border>
        <vertical/>
        <horizontal/>
      </border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7030A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7030A0"/>
      </font>
    </dxf>
    <dxf>
      <font>
        <b/>
        <i val="0"/>
        <color rgb="FF7030A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u val="none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/>
        <color theme="7" tint="-0.24994659260841701"/>
      </font>
    </dxf>
    <dxf>
      <font>
        <b/>
        <i val="0"/>
        <color rgb="FFFF0000"/>
      </font>
    </dxf>
    <dxf>
      <font>
        <b/>
        <i val="0"/>
        <color rgb="FF00B050"/>
      </font>
    </dxf>
    <dxf>
      <font>
        <b/>
        <i val="0"/>
        <color rgb="FFFF0000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37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35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</xdr:colOff>
      <xdr:row>0</xdr:row>
      <xdr:rowOff>0</xdr:rowOff>
    </xdr:from>
    <xdr:ext cx="2994187" cy="716559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2994187" cy="716559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  <xdr:oneCellAnchor>
    <xdr:from>
      <xdr:col>1</xdr:col>
      <xdr:colOff>0</xdr:colOff>
      <xdr:row>1</xdr:row>
      <xdr:rowOff>0</xdr:rowOff>
    </xdr:from>
    <xdr:ext cx="1033818" cy="392078"/>
    <xdr:pic>
      <xdr:nvPicPr>
        <xdr:cNvPr id="3" name="Picture 2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1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20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2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  <xdr:twoCellAnchor>
    <xdr:from>
      <xdr:col>0</xdr:col>
      <xdr:colOff>295276</xdr:colOff>
      <xdr:row>17</xdr:row>
      <xdr:rowOff>19049</xdr:rowOff>
    </xdr:from>
    <xdr:to>
      <xdr:col>12</xdr:col>
      <xdr:colOff>223838</xdr:colOff>
      <xdr:row>38</xdr:row>
      <xdr:rowOff>119062</xdr:rowOff>
    </xdr:to>
    <xdr:sp macro="" textlink="">
      <xdr:nvSpPr>
        <xdr:cNvPr id="3" name="TextBox 2"/>
        <xdr:cNvSpPr txBox="1">
          <a:spLocks noChangeArrowheads="1"/>
        </xdr:cNvSpPr>
      </xdr:nvSpPr>
      <xdr:spPr bwMode="auto">
        <a:xfrm>
          <a:off x="295276" y="2790824"/>
          <a:ext cx="8615362" cy="3400426"/>
        </a:xfrm>
        <a:prstGeom prst="rect">
          <a:avLst/>
        </a:prstGeom>
        <a:solidFill>
          <a:schemeClr val="bg1"/>
        </a:solidFill>
        <a:ln w="9525">
          <a:solidFill>
            <a:srgbClr val="000000"/>
          </a:solidFill>
          <a:miter lim="800000"/>
          <a:headEnd/>
          <a:tailEnd/>
        </a:ln>
        <a:extLst/>
      </xdr:spPr>
      <xdr:txBody>
        <a:bodyPr wrap="square">
          <a:noAutofit/>
        </a:bodyPr>
        <a:lstStyle>
          <a:defPPr>
            <a:defRPr lang="en-US"/>
          </a:defPPr>
          <a:lvl1pPr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1pPr>
          <a:lvl2pPr marL="4572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2pPr>
          <a:lvl3pPr marL="9144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3pPr>
          <a:lvl4pPr marL="13716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4pPr>
          <a:lvl5pPr marL="1828800" algn="l" rtl="0" eaLnBrk="0" fontAlgn="base" hangingPunct="0">
            <a:spcBef>
              <a:spcPct val="0"/>
            </a:spcBef>
            <a:spcAft>
              <a:spcPct val="0"/>
            </a:spcAft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5pPr>
          <a:lvl6pPr marL="22860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6pPr>
          <a:lvl7pPr marL="27432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7pPr>
          <a:lvl8pPr marL="32004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8pPr>
          <a:lvl9pPr marL="3657600" algn="l" defTabSz="914400" rtl="0" eaLnBrk="1" latinLnBrk="0" hangingPunct="1">
            <a:defRPr kern="1200">
              <a:solidFill>
                <a:schemeClr val="tx1"/>
              </a:solidFill>
              <a:latin typeface="Calibri" panose="020F0502020204030204" pitchFamily="34" charset="0"/>
              <a:ea typeface="+mn-ea"/>
              <a:cs typeface="Arial" panose="020B0604020202020204" pitchFamily="34" charset="0"/>
            </a:defRPr>
          </a:lvl9pPr>
        </a:lstStyle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Two parts to Check 3: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Criticality Dimension </a:t>
          </a:r>
        </a:p>
        <a:p>
          <a:pPr marL="342900" indent="-342900">
            <a:buFont typeface="+mj-lt"/>
            <a:buAutoNum type="arabicPeriod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Health Dimension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calculate potential to outperform (PTO) for existing and rebased targets: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(Original)&gt;=PTO (Rebased) then we can conclude </a:t>
          </a:r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equally challenging</a:t>
          </a:r>
        </a:p>
        <a:p>
          <a:pPr>
            <a:buFont typeface="Arial" panose="020B0604020202020204" pitchFamily="34" charset="0"/>
            <a:buChar char="•"/>
          </a:pPr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If PTO (Original)&lt; PTO(Rebased) then further investigation</a:t>
          </a:r>
          <a:r>
            <a:rPr lang="en-GB" altLang="en-US" sz="1000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required</a:t>
          </a:r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PTO in criticality dimension: need metric that: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973B39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there are higher criticality assets that could have been intervened on but were not. 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70C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Indicates whether all interventions that were carried out were on the higher criticality assets</a:t>
          </a:r>
        </a:p>
        <a:p>
          <a:pPr marL="342900" indent="-342900">
            <a:buAutoNum type="arabicPeriod"/>
          </a:pPr>
          <a:r>
            <a:rPr lang="en-GB" altLang="en-US" sz="1000">
              <a:solidFill>
                <a:srgbClr val="00B05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Scaled to give results that can compare FP final vs rebased targets</a:t>
          </a: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endParaRPr lang="en-GB" altLang="en-US" sz="100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indent="0"/>
          <a:r>
            <a:rPr lang="en-GB" altLang="en-US" sz="1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We apply a similar calculation for Asset Health dimension.</a:t>
          </a:r>
        </a:p>
      </xdr:txBody>
    </xdr:sp>
    <xdr:clientData/>
  </xdr:twoCellAnchor>
  <xdr:twoCellAnchor>
    <xdr:from>
      <xdr:col>0</xdr:col>
      <xdr:colOff>0</xdr:colOff>
      <xdr:row>29</xdr:row>
      <xdr:rowOff>109539</xdr:rowOff>
    </xdr:from>
    <xdr:to>
      <xdr:col>10</xdr:col>
      <xdr:colOff>210818</xdr:colOff>
      <xdr:row>37</xdr:row>
      <xdr:rowOff>20011</xdr:rowOff>
    </xdr:to>
    <xdr:grpSp>
      <xdr:nvGrpSpPr>
        <xdr:cNvPr id="4" name="Group 3"/>
        <xdr:cNvGrpSpPr/>
      </xdr:nvGrpSpPr>
      <xdr:grpSpPr>
        <a:xfrm>
          <a:off x="0" y="4867277"/>
          <a:ext cx="7449818" cy="1205872"/>
          <a:chOff x="539552" y="4105590"/>
          <a:chExt cx="7449818" cy="1167772"/>
        </a:xfrm>
      </xdr:grpSpPr>
      <xdr:grpSp>
        <xdr:nvGrpSpPr>
          <xdr:cNvPr id="5" name="Group 4"/>
          <xdr:cNvGrpSpPr/>
        </xdr:nvGrpSpPr>
        <xdr:grpSpPr>
          <a:xfrm>
            <a:off x="539552" y="4105590"/>
            <a:ext cx="5602431" cy="1167772"/>
            <a:chOff x="1124889" y="4321614"/>
            <a:chExt cx="5602431" cy="1167772"/>
          </a:xfrm>
        </xdr:grpSpPr>
        <mc:AlternateContent xmlns:mc="http://schemas.openxmlformats.org/markup-compatibility/2006" xmlns:a14="http://schemas.microsoft.com/office/drawing/2010/main">
          <mc:Choice Requires="a14">
            <xdr:sp macro="" textlink="">
              <xdr:nvSpPr>
                <xdr:cNvPr id="7" name="TextBox 4"/>
                <xdr:cNvSpPr txBox="1"/>
              </xdr:nvSpPr>
              <xdr:spPr>
                <a:xfrm>
                  <a:off x="1124889" y="4321614"/>
                  <a:ext cx="5602431" cy="45467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14:m>
                    <m:oMathPara xmlns:m="http://schemas.openxmlformats.org/officeDocument/2006/math">
                      <m:oMathParaPr>
                        <m:jc m:val="centerGroup"/>
                      </m:oMathParaPr>
                      <m:oMath xmlns:m="http://schemas.openxmlformats.org/officeDocument/2006/math">
                        <m:r>
                          <a:rPr lang="en-GB" sz="1000" b="0" i="1">
                            <a:latin typeface="Cambria Math" panose="02040503050406030204" pitchFamily="18" charset="0"/>
                          </a:rPr>
                          <m:t>𝑃𝑇𝑂</m:t>
                        </m:r>
                        <m:r>
                          <a:rPr lang="en-GB" sz="1000" i="1">
                            <a:latin typeface="Cambria Math" panose="02040503050406030204" pitchFamily="18" charset="0"/>
                          </a:rPr>
                          <m:t>=</m:t>
                        </m:r>
                        <m:rad>
                          <m:radPr>
                            <m:degHide m:val="on"/>
                            <m:ctrlPr>
                              <a:rPr lang="en-GB" sz="1000" i="1">
                                <a:latin typeface="Cambria Math" panose="02040503050406030204" pitchFamily="18" charset="0"/>
                              </a:rPr>
                            </m:ctrlPr>
                          </m:radPr>
                          <m:deg/>
                          <m:e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chemeClr val="accent2">
                                        <a:lumMod val="75000"/>
                                      </a:schemeClr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+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r>
                                      <a:rPr lang="en-GB" sz="1000" b="0" i="1">
                                        <a:solidFill>
                                          <a:schemeClr val="accent2">
                                            <a:lumMod val="75000"/>
                                          </a:schemeClr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𝑉𝑜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𝑙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chemeClr val="accent2">
                                                <a:lumMod val="75000"/>
                                              </a:schemeClr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  <m:r>
                              <a:rPr lang="en-GB" sz="100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×</m:t>
                            </m:r>
                            <m:d>
                              <m:dPr>
                                <m:begChr m:val="⌊"/>
                                <m:endChr m:val="⌋"/>
                                <m:ctrlPr>
                                  <a:rPr lang="en-GB" sz="1000" i="1">
                                    <a:solidFill>
                                      <a:srgbClr val="0070C0"/>
                                    </a:solidFill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f>
                                  <m:fPr>
                                    <m:ctrlPr>
                                      <a:rPr lang="en-GB" sz="100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</m:ctrlPr>
                                  </m:fPr>
                                  <m:num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  <m:r>
                                      <a:rPr lang="en-GB" sz="1000" b="0" i="1">
                                        <a:solidFill>
                                          <a:srgbClr val="0070C0"/>
                                        </a:solidFill>
                                        <a:latin typeface="Cambria Math" panose="02040503050406030204" pitchFamily="18" charset="0"/>
                                      </a:rPr>
                                      <m:t>−</m:t>
                                    </m:r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𝐶</m:t>
                                        </m:r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#</m:t>
                                        </m:r>
                                      </m:sub>
                                    </m:sSub>
                                  </m:num>
                                  <m:den>
                                    <m:sSub>
                                      <m:sSubPr>
                                        <m:ctrlP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𝐼𝑚𝑝</m:t>
                                        </m:r>
                                      </m:e>
                                      <m:sub>
                                        <m:r>
                                          <a:rPr lang="en-GB" sz="1000" b="0" i="1">
                                            <a:solidFill>
                                              <a:srgbClr val="0070C0"/>
                                            </a:solidFill>
                                            <a:latin typeface="Cambria Math" panose="02040503050406030204" pitchFamily="18" charset="0"/>
                                          </a:rPr>
                                          <m:t>𝑇𝑜𝑡</m:t>
                                        </m:r>
                                      </m:sub>
                                    </m:sSub>
                                  </m:den>
                                </m:f>
                              </m:e>
                            </m:d>
                          </m:e>
                        </m:rad>
                        <m:r>
                          <a:rPr lang="en-GB" sz="100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</m:t>
                        </m:r>
                        <m:r>
                          <a:rPr lang="en-GB" sz="1000" b="0" i="1">
                            <a:solidFill>
                              <a:srgbClr val="00B050"/>
                            </a:solidFill>
                            <a:latin typeface="Cambria Math" panose="02040503050406030204" pitchFamily="18" charset="0"/>
                          </a:rPr>
                          <m:t>𝑉𝑜</m:t>
                        </m:r>
                        <m:sSub>
                          <m:sSubPr>
                            <m:ctrlP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𝑙</m:t>
                            </m:r>
                          </m:e>
                          <m:sub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𝐶</m:t>
                            </m:r>
                            <m:r>
                              <a:rPr lang="en-GB" sz="1000" b="0" i="1">
                                <a:solidFill>
                                  <a:srgbClr val="00B050"/>
                                </a:solidFill>
                                <a:latin typeface="Cambria Math" panose="02040503050406030204" pitchFamily="18" charset="0"/>
                              </a:rPr>
                              <m:t>#</m:t>
                            </m:r>
                          </m:sub>
                        </m:sSub>
                      </m:oMath>
                    </m:oMathPara>
                  </a14:m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Choice>
          <mc:Fallback xmlns="">
            <xdr:sp macro="" textlink="">
              <xdr:nvSpPr>
                <xdr:cNvPr id="7" name="TextBox 4"/>
                <xdr:cNvSpPr txBox="1"/>
              </xdr:nvSpPr>
              <xdr:spPr>
                <a:xfrm>
                  <a:off x="1124889" y="4321614"/>
                  <a:ext cx="5602431" cy="454676"/>
                </a:xfrm>
                <a:prstGeom prst="rect">
                  <a:avLst/>
                </a:prstGeom>
                <a:noFill/>
              </xdr:spPr>
              <xdr:txBody>
                <a:bodyPr wrap="square" lIns="0" tIns="0" rIns="0" bIns="0" rtlCol="0">
                  <a:spAutoFit/>
                </a:bodyPr>
                <a:lstStyle>
                  <a:defPPr>
                    <a:defRPr lang="en-US"/>
                  </a:defPPr>
                  <a:lvl1pPr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1pPr>
                  <a:lvl2pPr marL="4572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2pPr>
                  <a:lvl3pPr marL="9144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3pPr>
                  <a:lvl4pPr marL="13716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4pPr>
                  <a:lvl5pPr marL="1828800" algn="l" rtl="0" eaLnBrk="0" fontAlgn="base" hangingPunct="0">
                    <a:spcBef>
                      <a:spcPct val="0"/>
                    </a:spcBef>
                    <a:spcAft>
                      <a:spcPct val="0"/>
                    </a:spcAft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5pPr>
                  <a:lvl6pPr marL="22860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6pPr>
                  <a:lvl7pPr marL="27432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7pPr>
                  <a:lvl8pPr marL="32004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8pPr>
                  <a:lvl9pPr marL="3657600" algn="l" defTabSz="914400" rtl="0" eaLnBrk="1" latinLnBrk="0" hangingPunct="1">
                    <a:defRPr kern="1200">
                      <a:solidFill>
                        <a:schemeClr val="tx1"/>
                      </a:solidFill>
                      <a:latin typeface="Calibri" panose="020F0502020204030204" pitchFamily="34" charset="0"/>
                      <a:ea typeface="+mn-ea"/>
                      <a:cs typeface="Arial" panose="020B0604020202020204" pitchFamily="34" charset="0"/>
                    </a:defRPr>
                  </a:lvl9pPr>
                </a:lstStyle>
                <a:p>
                  <a:pPr/>
                  <a:r>
                    <a:rPr lang="en-GB" sz="1000" b="0" i="0">
                      <a:latin typeface="Cambria Math" panose="02040503050406030204" pitchFamily="18" charset="0"/>
                    </a:rPr>
                    <a:t>𝑃𝑇𝑂</a:t>
                  </a:r>
                  <a:r>
                    <a:rPr lang="en-GB" sz="1000" i="0">
                      <a:latin typeface="Cambria Math" panose="02040503050406030204" pitchFamily="18" charset="0"/>
                    </a:rPr>
                    <a:t>=√(</a:t>
                  </a:r>
                  <a:r>
                    <a:rPr lang="en-GB" sz="100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chemeClr val="accent2">
                          <a:lumMod val="75000"/>
                        </a:schemeClr>
                      </a:solidFill>
                      <a:latin typeface="Cambria Math" panose="02040503050406030204" pitchFamily="18" charset="0"/>
                    </a:rPr>
                    <a:t>𝑉𝑜𝑙_(𝐶#)+〖𝐼𝑚𝑝〗_(𝐶#))/(𝑉𝑜𝑙_(𝐶#) )⌋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⌊(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〖</a:t>
                  </a:r>
                  <a:r>
                    <a:rPr lang="en-GB" sz="1000" b="0" i="0">
                      <a:solidFill>
                        <a:srgbClr val="0070C0"/>
                      </a:solidFill>
                      <a:latin typeface="Cambria Math" panose="02040503050406030204" pitchFamily="18" charset="0"/>
                    </a:rPr>
                    <a:t>𝐼𝑚𝑝〗_𝑇𝑜𝑡−〖𝐼𝑚𝑝〗_(𝐶#))/〖𝐼𝑚𝑝〗_𝑇𝑜𝑡 ⌋ )</a:t>
                  </a:r>
                  <a:r>
                    <a:rPr lang="en-GB" sz="100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a:t>×</a:t>
                  </a:r>
                  <a:r>
                    <a:rPr lang="en-GB" sz="1000" b="0" i="0">
                      <a:solidFill>
                        <a:srgbClr val="00B050"/>
                      </a:solidFill>
                      <a:latin typeface="Cambria Math" panose="02040503050406030204" pitchFamily="18" charset="0"/>
                    </a:rPr>
                    <a:t>𝑉𝑜𝑙_(𝐶#)</a:t>
                  </a:r>
                  <a:endParaRPr lang="en-GB" sz="1000">
                    <a:latin typeface="Verdana" panose="020B0604030504040204" pitchFamily="34" charset="0"/>
                    <a:ea typeface="Verdana" panose="020B0604030504040204" pitchFamily="34" charset="0"/>
                    <a:cs typeface="Verdana" panose="020B0604030504040204" pitchFamily="34" charset="0"/>
                  </a:endParaRPr>
                </a:p>
              </xdr:txBody>
            </xdr:sp>
          </mc:Fallback>
        </mc:AlternateContent>
        <xdr:sp macro="" textlink="">
          <xdr:nvSpPr>
            <xdr:cNvPr id="8" name="Right Brace 7"/>
            <xdr:cNvSpPr/>
          </xdr:nvSpPr>
          <xdr:spPr>
            <a:xfrm rot="5400000">
              <a:off x="3187794" y="4554234"/>
              <a:ext cx="409577" cy="849212"/>
            </a:xfrm>
            <a:prstGeom prst="rightBrace">
              <a:avLst>
                <a:gd name="adj1" fmla="val 0"/>
                <a:gd name="adj2" fmla="val 47757"/>
              </a:avLst>
            </a:prstGeom>
            <a:ln w="19050">
              <a:solidFill>
                <a:srgbClr val="9B434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9" name="Right Brace 8"/>
            <xdr:cNvSpPr/>
          </xdr:nvSpPr>
          <xdr:spPr>
            <a:xfrm rot="5400000">
              <a:off x="4272395" y="4512451"/>
              <a:ext cx="424704" cy="957432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70C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70C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0" name="Right Brace 9"/>
            <xdr:cNvSpPr/>
          </xdr:nvSpPr>
          <xdr:spPr>
            <a:xfrm rot="5400000">
              <a:off x="5134729" y="4678618"/>
              <a:ext cx="396352" cy="594617"/>
            </a:xfrm>
            <a:prstGeom prst="rightBrace">
              <a:avLst>
                <a:gd name="adj1" fmla="val 0"/>
                <a:gd name="adj2" fmla="val 50000"/>
              </a:avLst>
            </a:prstGeom>
            <a:ln w="19050">
              <a:solidFill>
                <a:srgbClr val="00B050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  <xdr:txBody>
            <a:bodyPr wrap="square" rtlCol="0" anchor="ctr"/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pPr algn="ctr"/>
              <a:endParaRPr lang="en-GB" sz="1000">
                <a:solidFill>
                  <a:srgbClr val="00B050"/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endParaRPr>
            </a:p>
          </xdr:txBody>
        </xdr:sp>
        <xdr:sp macro="" textlink="">
          <xdr:nvSpPr>
            <xdr:cNvPr id="11" name="TextBox 7"/>
            <xdr:cNvSpPr txBox="1"/>
          </xdr:nvSpPr>
          <xdr:spPr>
            <a:xfrm>
              <a:off x="3247798" y="5225241"/>
              <a:ext cx="288032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AE6765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1</a:t>
              </a:r>
            </a:p>
          </xdr:txBody>
        </xdr:sp>
        <xdr:sp macro="" textlink="">
          <xdr:nvSpPr>
            <xdr:cNvPr id="12" name="TextBox 20"/>
            <xdr:cNvSpPr txBox="1"/>
          </xdr:nvSpPr>
          <xdr:spPr>
            <a:xfrm>
              <a:off x="4304218" y="5206191"/>
              <a:ext cx="288032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70C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2</a:t>
              </a:r>
            </a:p>
          </xdr:txBody>
        </xdr:sp>
        <xdr:sp macro="" textlink="">
          <xdr:nvSpPr>
            <xdr:cNvPr id="13" name="TextBox 21"/>
            <xdr:cNvSpPr txBox="1"/>
          </xdr:nvSpPr>
          <xdr:spPr>
            <a:xfrm>
              <a:off x="5179612" y="5241177"/>
              <a:ext cx="276200" cy="248209"/>
            </a:xfrm>
            <a:prstGeom prst="rect">
              <a:avLst/>
            </a:prstGeom>
            <a:noFill/>
          </xdr:spPr>
          <xdr:txBody>
            <a:bodyPr wrap="square" rtlCol="0">
              <a:spAutoFit/>
            </a:bodyPr>
            <a:lstStyle>
              <a:defPPr>
                <a:defRPr lang="en-US"/>
              </a:defPPr>
              <a:lvl1pPr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1pPr>
              <a:lvl2pPr marL="4572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2pPr>
              <a:lvl3pPr marL="9144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3pPr>
              <a:lvl4pPr marL="13716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4pPr>
              <a:lvl5pPr marL="1828800" algn="l" rtl="0" eaLnBrk="0" fontAlgn="base" hangingPunct="0">
                <a:spcBef>
                  <a:spcPct val="0"/>
                </a:spcBef>
                <a:spcAft>
                  <a:spcPct val="0"/>
                </a:spcAft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5pPr>
              <a:lvl6pPr marL="22860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6pPr>
              <a:lvl7pPr marL="27432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7pPr>
              <a:lvl8pPr marL="32004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8pPr>
              <a:lvl9pPr marL="3657600" algn="l" defTabSz="914400" rtl="0" eaLnBrk="1" latinLnBrk="0" hangingPunct="1">
                <a:defRPr kern="1200">
                  <a:solidFill>
                    <a:schemeClr val="tx1"/>
                  </a:solidFill>
                  <a:latin typeface="Calibri" panose="020F0502020204030204" pitchFamily="34" charset="0"/>
                  <a:ea typeface="+mn-ea"/>
                  <a:cs typeface="Arial" panose="020B0604020202020204" pitchFamily="34" charset="0"/>
                </a:defRPr>
              </a:lvl9pPr>
            </a:lstStyle>
            <a:p>
              <a:pPr algn="ctr"/>
              <a:r>
                <a:rPr lang="en-GB" sz="1000">
                  <a:solidFill>
                    <a:srgbClr val="00B050"/>
                  </a:solidFill>
                  <a:latin typeface="Verdana" panose="020B0604030504040204" pitchFamily="34" charset="0"/>
                  <a:ea typeface="Verdana" panose="020B0604030504040204" pitchFamily="34" charset="0"/>
                  <a:cs typeface="Verdana" panose="020B0604030504040204" pitchFamily="34" charset="0"/>
                </a:rPr>
                <a:t>3</a:t>
              </a:r>
            </a:p>
          </xdr:txBody>
        </xdr:sp>
      </xdr:grpSp>
      <xdr:sp macro="" textlink="">
        <xdr:nvSpPr>
          <xdr:cNvPr id="6" name="TextBox 10"/>
          <xdr:cNvSpPr txBox="1"/>
        </xdr:nvSpPr>
        <xdr:spPr>
          <a:xfrm>
            <a:off x="5460082" y="4176766"/>
            <a:ext cx="2529288" cy="871713"/>
          </a:xfrm>
          <a:prstGeom prst="rect">
            <a:avLst/>
          </a:prstGeom>
          <a:noFill/>
          <a:ln>
            <a:solidFill>
              <a:schemeClr val="accent1">
                <a:lumMod val="40000"/>
                <a:lumOff val="60000"/>
              </a:schemeClr>
            </a:solidFill>
          </a:ln>
        </xdr:spPr>
        <xdr:txBody>
          <a:bodyPr wrap="square" rtlCol="0">
            <a:spAutoFit/>
          </a:bodyPr>
          <a:lstStyle>
            <a:defPPr>
              <a:defRPr lang="en-US"/>
            </a:defPPr>
            <a:lvl1pPr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1pPr>
            <a:lvl2pPr marL="4572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2pPr>
            <a:lvl3pPr marL="9144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3pPr>
            <a:lvl4pPr marL="13716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4pPr>
            <a:lvl5pPr marL="1828800" algn="l" rtl="0" eaLnBrk="0" fontAlgn="base" hangingPunct="0">
              <a:spcBef>
                <a:spcPct val="0"/>
              </a:spcBef>
              <a:spcAft>
                <a:spcPct val="0"/>
              </a:spcAft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5pPr>
            <a:lvl6pPr marL="22860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6pPr>
            <a:lvl7pPr marL="27432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7pPr>
            <a:lvl8pPr marL="32004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8pPr>
            <a:lvl9pPr marL="3657600" algn="l" defTabSz="914400" rtl="0" eaLnBrk="1" latinLnBrk="0" hangingPunct="1">
              <a:defRPr kern="1200">
                <a:solidFill>
                  <a:schemeClr val="tx1"/>
                </a:solidFill>
                <a:latin typeface="Calibri" panose="020F0502020204030204" pitchFamily="34" charset="0"/>
                <a:ea typeface="+mn-ea"/>
                <a:cs typeface="Arial" panose="020B0604020202020204" pitchFamily="34" charset="0"/>
              </a:defRPr>
            </a:lvl9pPr>
          </a:lstStyle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Vol = Asset volume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Imp = Impact of asset interventions (negative value)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C# = Given criticality band or range</a:t>
            </a:r>
          </a:p>
          <a:p>
            <a:r>
              <a:rPr lang="en-GB" sz="1000"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rPr>
              <a:t>Tot = Total</a:t>
            </a:r>
          </a:p>
        </xdr:txBody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2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750795</xdr:colOff>
      <xdr:row>0</xdr:row>
      <xdr:rowOff>95250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95" y="95250"/>
          <a:ext cx="1033818" cy="392078"/>
        </a:xfrm>
        <a:prstGeom prst="rect">
          <a:avLst/>
        </a:prstGeom>
      </xdr:spPr>
    </xdr:pic>
    <xdr:clientData/>
  </xdr:oneCellAnchor>
  <xdr:oneCellAnchor>
    <xdr:from>
      <xdr:col>0</xdr:col>
      <xdr:colOff>750795</xdr:colOff>
      <xdr:row>0</xdr:row>
      <xdr:rowOff>95250</xdr:rowOff>
    </xdr:from>
    <xdr:ext cx="1033818" cy="392078"/>
    <xdr:pic>
      <xdr:nvPicPr>
        <xdr:cNvPr id="3" name="Picture 2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795" y="95250"/>
          <a:ext cx="1033818" cy="392078"/>
        </a:xfrm>
        <a:prstGeom prst="rect">
          <a:avLst/>
        </a:prstGeom>
      </xdr:spPr>
    </xdr:pic>
    <xdr:clientData/>
  </xdr:oneCellAnchor>
</xdr:wsDr>
</file>

<file path=xl/drawings/drawing2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722779</xdr:colOff>
      <xdr:row>0</xdr:row>
      <xdr:rowOff>123265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779" y="123265"/>
          <a:ext cx="1033818" cy="392078"/>
        </a:xfrm>
        <a:prstGeom prst="rect">
          <a:avLst/>
        </a:prstGeom>
      </xdr:spPr>
    </xdr:pic>
    <xdr:clientData/>
  </xdr:oneCellAnchor>
  <xdr:oneCellAnchor>
    <xdr:from>
      <xdr:col>0</xdr:col>
      <xdr:colOff>722779</xdr:colOff>
      <xdr:row>0</xdr:row>
      <xdr:rowOff>123265</xdr:rowOff>
    </xdr:from>
    <xdr:ext cx="1033818" cy="392078"/>
    <xdr:pic>
      <xdr:nvPicPr>
        <xdr:cNvPr id="3" name="Picture 2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2779" y="123265"/>
          <a:ext cx="1033818" cy="392078"/>
        </a:xfrm>
        <a:prstGeom prst="rect">
          <a:avLst/>
        </a:prstGeom>
      </xdr:spPr>
    </xdr:pic>
    <xdr:clientData/>
  </xdr:oneCellAnchor>
</xdr:wsDr>
</file>

<file path=xl/drawings/drawing2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2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628650</xdr:colOff>
      <xdr:row>0</xdr:row>
      <xdr:rowOff>138113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138113"/>
          <a:ext cx="1033818" cy="392078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1088" y="157163"/>
          <a:ext cx="1033818" cy="392078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1</xdr:row>
      <xdr:rowOff>0</xdr:rowOff>
    </xdr:from>
    <xdr:ext cx="1033818" cy="392078"/>
    <xdr:pic>
      <xdr:nvPicPr>
        <xdr:cNvPr id="2" name="Picture 1" descr="ofgem-logo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3900" y="157163"/>
          <a:ext cx="1033818" cy="392078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onfs01\data\AndrewStone\offshore%20savings\Lincs\2014.01.17_Lincs%20TCP%20models\Lincs_Perm%20Changes_Delever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CO/Cost_and_Outputs_Lib/Assets_and_Outputs/Network%20Outputs/Gas_Transmission/Publication/200219_Rebasing_Pub/GT_Rebasing_Data_Maste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point2013/sgg/CO/Cost_and_Outputs_Lib/Assets_and_Outputs/Network%20Outputs/Gas_Transmission/Publication/200219_Rebasing_Pub/NGGT_EQC_Network_Vie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le"/>
      <sheetName val="Charts "/>
      <sheetName val="TM_Change"/>
      <sheetName val="P&amp;L"/>
      <sheetName val="CF"/>
      <sheetName val="CF Original"/>
      <sheetName val="CF Delta"/>
      <sheetName val="BalSht"/>
      <sheetName val="Summary"/>
      <sheetName val="Sens Analysis"/>
      <sheetName val="Sens"/>
      <sheetName val="InputC"/>
      <sheetName val="InputM"/>
      <sheetName val="InputSA"/>
      <sheetName val="Calcs M"/>
      <sheetName val="Calcs SA"/>
      <sheetName val="Ratios"/>
      <sheetName val="Checks"/>
      <sheetName val="MSA"/>
      <sheetName val="Analysis template"/>
      <sheetName val="Proj IRR"/>
      <sheetName val="Swap Profiles"/>
      <sheetName val="Swap Profiles - EIB"/>
      <sheetName val="Databook M"/>
      <sheetName val="GapList_1"/>
      <sheetName val="GapList_2"/>
      <sheetName val="GapList_3"/>
      <sheetName val="Gaps list 3a"/>
      <sheetName val="GapList_4"/>
      <sheetName val="Gaps list 5"/>
      <sheetName val="fis-Cover"/>
      <sheetName val="fis1-General Data"/>
      <sheetName val="fis2-Analysis-Insurance"/>
      <sheetName val="fis3-Analysis-TRS Components"/>
      <sheetName val="fis4-Funding Data"/>
      <sheetName val="fis5-Yearly Data"/>
      <sheetName val="fis6-Tax Pool Allocations"/>
      <sheetName val="fis7-Output Page"/>
      <sheetName val="fis-Standard Data"/>
      <sheetName val="fis-Integrity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>
        <row r="38">
          <cell r="B38">
            <v>0.18</v>
          </cell>
        </row>
        <row r="39">
          <cell r="B39">
            <v>0.08</v>
          </cell>
        </row>
        <row r="40">
          <cell r="B40">
            <v>1</v>
          </cell>
        </row>
        <row r="41">
          <cell r="B41">
            <v>0</v>
          </cell>
        </row>
      </sheetData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_OriginalTargets"/>
      <sheetName val="1.1_MaterialChange"/>
      <sheetName val="1.2_OriginalTargets_AfterMC"/>
      <sheetName val="2.1_RebasedTargets_Volume"/>
      <sheetName val="2.2_RebasedTargets_Monetised"/>
      <sheetName val="5.15.1 Cond &amp; Risk-Entry Points"/>
      <sheetName val="5.15.2 Cond &amp; Risk-Exit Points"/>
      <sheetName val="5.15.3 Cond &amp; Risk-Comps"/>
      <sheetName val="5.15.4 Cond &amp; Risk-Pipelines"/>
      <sheetName val="5.15.5 Cond &amp; Risk-Multijunctin"/>
    </sheetNames>
    <sheetDataSet>
      <sheetData sheetId="0">
        <row r="23">
          <cell r="I23">
            <v>55</v>
          </cell>
        </row>
        <row r="191">
          <cell r="I191">
            <v>174</v>
          </cell>
          <cell r="J191">
            <v>67</v>
          </cell>
          <cell r="K191">
            <v>90</v>
          </cell>
          <cell r="L191">
            <v>11</v>
          </cell>
          <cell r="M191">
            <v>6</v>
          </cell>
          <cell r="N191">
            <v>0</v>
          </cell>
          <cell r="S191">
            <v>272</v>
          </cell>
          <cell r="T191">
            <v>71</v>
          </cell>
          <cell r="U191">
            <v>189</v>
          </cell>
          <cell r="V191">
            <v>5</v>
          </cell>
          <cell r="W191">
            <v>0</v>
          </cell>
          <cell r="X191">
            <v>7</v>
          </cell>
          <cell r="AC191">
            <v>170</v>
          </cell>
          <cell r="AD191">
            <v>69</v>
          </cell>
          <cell r="AE191">
            <v>84</v>
          </cell>
          <cell r="AF191">
            <v>5</v>
          </cell>
          <cell r="AG191">
            <v>3</v>
          </cell>
          <cell r="AH191">
            <v>9</v>
          </cell>
          <cell r="AK191">
            <v>-97</v>
          </cell>
          <cell r="AL191">
            <v>2</v>
          </cell>
          <cell r="AM191">
            <v>105</v>
          </cell>
          <cell r="AN191">
            <v>0</v>
          </cell>
          <cell r="AO191">
            <v>-3</v>
          </cell>
          <cell r="AP191">
            <v>-2</v>
          </cell>
          <cell r="AR191">
            <v>5</v>
          </cell>
          <cell r="AS191">
            <v>2</v>
          </cell>
          <cell r="AT191">
            <v>3</v>
          </cell>
          <cell r="AU191">
            <v>0</v>
          </cell>
          <cell r="AV191">
            <v>-3</v>
          </cell>
          <cell r="AW191">
            <v>-2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F191">
            <v>-102</v>
          </cell>
          <cell r="BG191">
            <v>0</v>
          </cell>
          <cell r="BH191">
            <v>-102</v>
          </cell>
          <cell r="BI191">
            <v>0</v>
          </cell>
          <cell r="BJ191">
            <v>0</v>
          </cell>
          <cell r="B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I197">
            <v>19</v>
          </cell>
          <cell r="J197">
            <v>0</v>
          </cell>
          <cell r="K197">
            <v>1</v>
          </cell>
          <cell r="L197">
            <v>11</v>
          </cell>
          <cell r="M197">
            <v>4</v>
          </cell>
          <cell r="N197">
            <v>3</v>
          </cell>
          <cell r="S197">
            <v>13</v>
          </cell>
          <cell r="T197">
            <v>0</v>
          </cell>
          <cell r="U197">
            <v>12</v>
          </cell>
          <cell r="V197">
            <v>0</v>
          </cell>
          <cell r="W197">
            <v>0</v>
          </cell>
          <cell r="X197">
            <v>1</v>
          </cell>
          <cell r="AC197">
            <v>13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  <cell r="AH197">
            <v>12</v>
          </cell>
          <cell r="AK197">
            <v>12</v>
          </cell>
          <cell r="AL197">
            <v>0</v>
          </cell>
          <cell r="AM197">
            <v>12</v>
          </cell>
          <cell r="AN197">
            <v>0</v>
          </cell>
          <cell r="AO197">
            <v>-1</v>
          </cell>
          <cell r="AP197">
            <v>-11</v>
          </cell>
          <cell r="AR197">
            <v>12</v>
          </cell>
          <cell r="AS197">
            <v>0</v>
          </cell>
          <cell r="AT197">
            <v>12</v>
          </cell>
          <cell r="AU197">
            <v>0</v>
          </cell>
          <cell r="AV197">
            <v>-1</v>
          </cell>
          <cell r="AW197">
            <v>-11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I201">
            <v>115</v>
          </cell>
          <cell r="J201">
            <v>97</v>
          </cell>
          <cell r="K201">
            <v>12</v>
          </cell>
          <cell r="L201">
            <v>4</v>
          </cell>
          <cell r="M201">
            <v>2</v>
          </cell>
          <cell r="N201">
            <v>0</v>
          </cell>
          <cell r="S201">
            <v>111</v>
          </cell>
          <cell r="T201">
            <v>48</v>
          </cell>
          <cell r="U201">
            <v>55</v>
          </cell>
          <cell r="V201">
            <v>8</v>
          </cell>
          <cell r="W201">
            <v>0</v>
          </cell>
          <cell r="X201">
            <v>0</v>
          </cell>
          <cell r="AC201">
            <v>111</v>
          </cell>
          <cell r="AD201">
            <v>48</v>
          </cell>
          <cell r="AE201">
            <v>51</v>
          </cell>
          <cell r="AF201">
            <v>8</v>
          </cell>
          <cell r="AG201">
            <v>1</v>
          </cell>
          <cell r="AH201">
            <v>3</v>
          </cell>
          <cell r="AK201">
            <v>0</v>
          </cell>
          <cell r="AL201">
            <v>0</v>
          </cell>
          <cell r="AM201">
            <v>4</v>
          </cell>
          <cell r="AN201">
            <v>0</v>
          </cell>
          <cell r="AO201">
            <v>-1</v>
          </cell>
          <cell r="AP201">
            <v>-3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I205">
            <v>115</v>
          </cell>
          <cell r="J205">
            <v>80</v>
          </cell>
          <cell r="K205">
            <v>21</v>
          </cell>
          <cell r="L205">
            <v>13</v>
          </cell>
          <cell r="M205">
            <v>1</v>
          </cell>
          <cell r="N205">
            <v>0</v>
          </cell>
          <cell r="S205">
            <v>111</v>
          </cell>
          <cell r="T205">
            <v>82</v>
          </cell>
          <cell r="U205">
            <v>18</v>
          </cell>
          <cell r="V205">
            <v>6</v>
          </cell>
          <cell r="W205">
            <v>0</v>
          </cell>
          <cell r="X205">
            <v>5</v>
          </cell>
          <cell r="AC205">
            <v>111</v>
          </cell>
          <cell r="AD205">
            <v>82</v>
          </cell>
          <cell r="AE205">
            <v>15</v>
          </cell>
          <cell r="AF205">
            <v>6</v>
          </cell>
          <cell r="AG205">
            <v>0</v>
          </cell>
          <cell r="AH205">
            <v>8</v>
          </cell>
          <cell r="AK205">
            <v>0</v>
          </cell>
          <cell r="AL205">
            <v>0</v>
          </cell>
          <cell r="AM205">
            <v>3</v>
          </cell>
          <cell r="AN205">
            <v>0</v>
          </cell>
          <cell r="AO205">
            <v>0</v>
          </cell>
          <cell r="AP205">
            <v>-3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</row>
        <row r="208">
          <cell r="I208">
            <v>62</v>
          </cell>
          <cell r="J208">
            <v>10</v>
          </cell>
          <cell r="K208">
            <v>41</v>
          </cell>
          <cell r="L208">
            <v>6</v>
          </cell>
          <cell r="M208">
            <v>5</v>
          </cell>
          <cell r="N208">
            <v>0</v>
          </cell>
          <cell r="S208">
            <v>98</v>
          </cell>
          <cell r="T208">
            <v>44</v>
          </cell>
          <cell r="U208">
            <v>13</v>
          </cell>
          <cell r="V208">
            <v>41</v>
          </cell>
          <cell r="W208">
            <v>0</v>
          </cell>
          <cell r="X208">
            <v>0</v>
          </cell>
          <cell r="AC208">
            <v>64</v>
          </cell>
          <cell r="AD208">
            <v>10</v>
          </cell>
          <cell r="AE208">
            <v>2</v>
          </cell>
          <cell r="AF208">
            <v>41</v>
          </cell>
          <cell r="AG208">
            <v>0</v>
          </cell>
          <cell r="AH208">
            <v>11</v>
          </cell>
          <cell r="AK208">
            <v>-23</v>
          </cell>
          <cell r="AL208">
            <v>34</v>
          </cell>
          <cell r="AM208">
            <v>11</v>
          </cell>
          <cell r="AN208">
            <v>0</v>
          </cell>
          <cell r="AO208">
            <v>0</v>
          </cell>
          <cell r="AP208">
            <v>-11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11</v>
          </cell>
          <cell r="AZ208">
            <v>0</v>
          </cell>
          <cell r="BA208">
            <v>11</v>
          </cell>
          <cell r="BB208">
            <v>0</v>
          </cell>
          <cell r="BC208">
            <v>0</v>
          </cell>
          <cell r="BD208">
            <v>-11</v>
          </cell>
          <cell r="BF208">
            <v>-34</v>
          </cell>
          <cell r="BG208">
            <v>-34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</row>
        <row r="209">
          <cell r="I209">
            <v>26</v>
          </cell>
          <cell r="J209">
            <v>0</v>
          </cell>
          <cell r="K209">
            <v>18</v>
          </cell>
          <cell r="L209">
            <v>6</v>
          </cell>
          <cell r="M209">
            <v>2</v>
          </cell>
          <cell r="N209">
            <v>0</v>
          </cell>
          <cell r="S209">
            <v>21</v>
          </cell>
          <cell r="T209">
            <v>0</v>
          </cell>
          <cell r="U209">
            <v>3</v>
          </cell>
          <cell r="V209">
            <v>13</v>
          </cell>
          <cell r="W209">
            <v>0</v>
          </cell>
          <cell r="X209">
            <v>5</v>
          </cell>
          <cell r="AC209">
            <v>21</v>
          </cell>
          <cell r="AD209">
            <v>0</v>
          </cell>
          <cell r="AE209">
            <v>0</v>
          </cell>
          <cell r="AF209">
            <v>13</v>
          </cell>
          <cell r="AG209">
            <v>0</v>
          </cell>
          <cell r="AH209">
            <v>8</v>
          </cell>
          <cell r="AK209">
            <v>3</v>
          </cell>
          <cell r="AL209">
            <v>0</v>
          </cell>
          <cell r="AM209">
            <v>3</v>
          </cell>
          <cell r="AN209">
            <v>0</v>
          </cell>
          <cell r="AO209">
            <v>0</v>
          </cell>
          <cell r="AP209">
            <v>-3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3</v>
          </cell>
          <cell r="AZ209">
            <v>0</v>
          </cell>
          <cell r="BA209">
            <v>3</v>
          </cell>
          <cell r="BB209">
            <v>0</v>
          </cell>
          <cell r="BC209">
            <v>0</v>
          </cell>
          <cell r="BD209">
            <v>-3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I210">
            <v>12</v>
          </cell>
          <cell r="J210">
            <v>0</v>
          </cell>
          <cell r="K210">
            <v>6</v>
          </cell>
          <cell r="L210">
            <v>5</v>
          </cell>
          <cell r="M210">
            <v>1</v>
          </cell>
          <cell r="N210">
            <v>0</v>
          </cell>
          <cell r="S210">
            <v>11</v>
          </cell>
          <cell r="T210">
            <v>0</v>
          </cell>
          <cell r="U210">
            <v>3</v>
          </cell>
          <cell r="V210">
            <v>6</v>
          </cell>
          <cell r="W210">
            <v>0</v>
          </cell>
          <cell r="X210">
            <v>2</v>
          </cell>
          <cell r="AC210">
            <v>11</v>
          </cell>
          <cell r="AD210">
            <v>0</v>
          </cell>
          <cell r="AE210">
            <v>0</v>
          </cell>
          <cell r="AF210">
            <v>6</v>
          </cell>
          <cell r="AG210">
            <v>0</v>
          </cell>
          <cell r="AH210">
            <v>5</v>
          </cell>
          <cell r="AK210">
            <v>3</v>
          </cell>
          <cell r="AL210">
            <v>0</v>
          </cell>
          <cell r="AM210">
            <v>3</v>
          </cell>
          <cell r="AN210">
            <v>0</v>
          </cell>
          <cell r="AO210">
            <v>0</v>
          </cell>
          <cell r="AP210">
            <v>-3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3</v>
          </cell>
          <cell r="AZ210">
            <v>0</v>
          </cell>
          <cell r="BA210">
            <v>3</v>
          </cell>
          <cell r="BB210">
            <v>0</v>
          </cell>
          <cell r="BC210">
            <v>0</v>
          </cell>
          <cell r="BD210">
            <v>-3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I211">
            <v>60</v>
          </cell>
          <cell r="J211">
            <v>8</v>
          </cell>
          <cell r="K211">
            <v>20</v>
          </cell>
          <cell r="L211">
            <v>22</v>
          </cell>
          <cell r="M211">
            <v>9</v>
          </cell>
          <cell r="N211">
            <v>1</v>
          </cell>
          <cell r="S211">
            <v>90</v>
          </cell>
          <cell r="T211">
            <v>64</v>
          </cell>
          <cell r="U211">
            <v>12</v>
          </cell>
          <cell r="V211">
            <v>13</v>
          </cell>
          <cell r="W211">
            <v>1</v>
          </cell>
          <cell r="X211">
            <v>0</v>
          </cell>
          <cell r="AC211">
            <v>56</v>
          </cell>
          <cell r="AD211">
            <v>8</v>
          </cell>
          <cell r="AE211">
            <v>2</v>
          </cell>
          <cell r="AF211">
            <v>13</v>
          </cell>
          <cell r="AG211">
            <v>1</v>
          </cell>
          <cell r="AH211">
            <v>32</v>
          </cell>
          <cell r="AK211">
            <v>-2</v>
          </cell>
          <cell r="AL211">
            <v>56</v>
          </cell>
          <cell r="AM211">
            <v>10</v>
          </cell>
          <cell r="AN211">
            <v>0</v>
          </cell>
          <cell r="AO211">
            <v>0</v>
          </cell>
          <cell r="AP211">
            <v>-32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32</v>
          </cell>
          <cell r="AZ211">
            <v>22</v>
          </cell>
          <cell r="BA211">
            <v>10</v>
          </cell>
          <cell r="BB211">
            <v>0</v>
          </cell>
          <cell r="BC211">
            <v>0</v>
          </cell>
          <cell r="BD211">
            <v>-32</v>
          </cell>
          <cell r="BF211">
            <v>-34</v>
          </cell>
          <cell r="BG211">
            <v>-34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I215">
            <v>22</v>
          </cell>
          <cell r="J215">
            <v>0</v>
          </cell>
          <cell r="K215">
            <v>9</v>
          </cell>
          <cell r="L215">
            <v>3</v>
          </cell>
          <cell r="M215">
            <v>8</v>
          </cell>
          <cell r="N215">
            <v>2</v>
          </cell>
          <cell r="S215">
            <v>14</v>
          </cell>
          <cell r="T215">
            <v>7</v>
          </cell>
          <cell r="U215">
            <v>2</v>
          </cell>
          <cell r="V215">
            <v>0</v>
          </cell>
          <cell r="W215">
            <v>5</v>
          </cell>
          <cell r="X215">
            <v>0</v>
          </cell>
          <cell r="AC215">
            <v>14</v>
          </cell>
          <cell r="AD215">
            <v>0</v>
          </cell>
          <cell r="AE215">
            <v>0</v>
          </cell>
          <cell r="AF215">
            <v>0</v>
          </cell>
          <cell r="AG215">
            <v>9</v>
          </cell>
          <cell r="AH215">
            <v>5</v>
          </cell>
          <cell r="AK215">
            <v>9</v>
          </cell>
          <cell r="AL215">
            <v>7</v>
          </cell>
          <cell r="AM215">
            <v>2</v>
          </cell>
          <cell r="AN215">
            <v>0</v>
          </cell>
          <cell r="AO215">
            <v>-4</v>
          </cell>
          <cell r="AP215">
            <v>-5</v>
          </cell>
          <cell r="AR215">
            <v>9</v>
          </cell>
          <cell r="AS215">
            <v>7</v>
          </cell>
          <cell r="AT215">
            <v>2</v>
          </cell>
          <cell r="AU215">
            <v>0</v>
          </cell>
          <cell r="AV215">
            <v>-4</v>
          </cell>
          <cell r="AW215">
            <v>-5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</row>
        <row r="220">
          <cell r="I220">
            <v>14</v>
          </cell>
          <cell r="J220">
            <v>9</v>
          </cell>
          <cell r="K220">
            <v>4</v>
          </cell>
          <cell r="L220">
            <v>1</v>
          </cell>
          <cell r="M220">
            <v>0</v>
          </cell>
          <cell r="N220">
            <v>0</v>
          </cell>
          <cell r="S220">
            <v>50</v>
          </cell>
          <cell r="T220">
            <v>36</v>
          </cell>
          <cell r="U220">
            <v>2</v>
          </cell>
          <cell r="V220">
            <v>9</v>
          </cell>
          <cell r="W220">
            <v>3</v>
          </cell>
          <cell r="X220">
            <v>0</v>
          </cell>
          <cell r="AC220">
            <v>16</v>
          </cell>
          <cell r="AD220">
            <v>0</v>
          </cell>
          <cell r="AE220">
            <v>2</v>
          </cell>
          <cell r="AF220">
            <v>9</v>
          </cell>
          <cell r="AG220">
            <v>4</v>
          </cell>
          <cell r="AH220">
            <v>1</v>
          </cell>
          <cell r="AK220">
            <v>-32</v>
          </cell>
          <cell r="AL220">
            <v>36</v>
          </cell>
          <cell r="AM220">
            <v>0</v>
          </cell>
          <cell r="AN220">
            <v>0</v>
          </cell>
          <cell r="AO220">
            <v>-1</v>
          </cell>
          <cell r="AP220">
            <v>-1</v>
          </cell>
          <cell r="AR220">
            <v>2</v>
          </cell>
          <cell r="AS220">
            <v>2</v>
          </cell>
          <cell r="AT220">
            <v>0</v>
          </cell>
          <cell r="AU220">
            <v>0</v>
          </cell>
          <cell r="AV220">
            <v>-1</v>
          </cell>
          <cell r="AW220">
            <v>-1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F220">
            <v>-34</v>
          </cell>
          <cell r="BG220">
            <v>-34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I221">
            <v>20</v>
          </cell>
          <cell r="J221">
            <v>0</v>
          </cell>
          <cell r="K221">
            <v>8</v>
          </cell>
          <cell r="L221">
            <v>7</v>
          </cell>
          <cell r="M221">
            <v>5</v>
          </cell>
          <cell r="N221">
            <v>0</v>
          </cell>
          <cell r="S221">
            <v>15</v>
          </cell>
          <cell r="T221">
            <v>5</v>
          </cell>
          <cell r="U221">
            <v>10</v>
          </cell>
          <cell r="V221">
            <v>0</v>
          </cell>
          <cell r="W221">
            <v>0</v>
          </cell>
          <cell r="X221">
            <v>0</v>
          </cell>
          <cell r="AC221">
            <v>15</v>
          </cell>
          <cell r="AD221">
            <v>0</v>
          </cell>
          <cell r="AE221">
            <v>0</v>
          </cell>
          <cell r="AF221">
            <v>0</v>
          </cell>
          <cell r="AG221">
            <v>3</v>
          </cell>
          <cell r="AH221">
            <v>12</v>
          </cell>
          <cell r="AK221">
            <v>15</v>
          </cell>
          <cell r="AL221">
            <v>5</v>
          </cell>
          <cell r="AM221">
            <v>10</v>
          </cell>
          <cell r="AN221">
            <v>0</v>
          </cell>
          <cell r="AO221">
            <v>-3</v>
          </cell>
          <cell r="AP221">
            <v>-12</v>
          </cell>
          <cell r="AR221">
            <v>15</v>
          </cell>
          <cell r="AS221">
            <v>5</v>
          </cell>
          <cell r="AT221">
            <v>10</v>
          </cell>
          <cell r="AU221">
            <v>0</v>
          </cell>
          <cell r="AV221">
            <v>-3</v>
          </cell>
          <cell r="AW221">
            <v>-12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I222">
            <v>11</v>
          </cell>
          <cell r="J222">
            <v>0</v>
          </cell>
          <cell r="K222">
            <v>6</v>
          </cell>
          <cell r="L222">
            <v>2</v>
          </cell>
          <cell r="M222">
            <v>3</v>
          </cell>
          <cell r="N222">
            <v>0</v>
          </cell>
          <cell r="S222">
            <v>10</v>
          </cell>
          <cell r="T222">
            <v>3</v>
          </cell>
          <cell r="U222">
            <v>3</v>
          </cell>
          <cell r="V222">
            <v>0</v>
          </cell>
          <cell r="W222">
            <v>2</v>
          </cell>
          <cell r="X222">
            <v>2</v>
          </cell>
          <cell r="AC222">
            <v>10</v>
          </cell>
          <cell r="AD222">
            <v>0</v>
          </cell>
          <cell r="AE222">
            <v>0</v>
          </cell>
          <cell r="AF222">
            <v>0</v>
          </cell>
          <cell r="AG222">
            <v>5</v>
          </cell>
          <cell r="AH222">
            <v>5</v>
          </cell>
          <cell r="AK222">
            <v>6</v>
          </cell>
          <cell r="AL222">
            <v>3</v>
          </cell>
          <cell r="AM222">
            <v>3</v>
          </cell>
          <cell r="AN222">
            <v>0</v>
          </cell>
          <cell r="AO222">
            <v>-3</v>
          </cell>
          <cell r="AP222">
            <v>-3</v>
          </cell>
          <cell r="AR222">
            <v>6</v>
          </cell>
          <cell r="AS222">
            <v>3</v>
          </cell>
          <cell r="AT222">
            <v>3</v>
          </cell>
          <cell r="AU222">
            <v>0</v>
          </cell>
          <cell r="AV222">
            <v>-3</v>
          </cell>
          <cell r="AW222">
            <v>-3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I224">
            <v>9</v>
          </cell>
          <cell r="J224">
            <v>0</v>
          </cell>
          <cell r="K224">
            <v>1</v>
          </cell>
          <cell r="L224">
            <v>0</v>
          </cell>
          <cell r="M224">
            <v>7</v>
          </cell>
          <cell r="N224">
            <v>1</v>
          </cell>
          <cell r="S224">
            <v>7</v>
          </cell>
          <cell r="T224">
            <v>0</v>
          </cell>
          <cell r="U224">
            <v>5</v>
          </cell>
          <cell r="V224">
            <v>0</v>
          </cell>
          <cell r="W224">
            <v>0</v>
          </cell>
          <cell r="X224">
            <v>2</v>
          </cell>
          <cell r="AC224">
            <v>7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7</v>
          </cell>
          <cell r="AK224">
            <v>5</v>
          </cell>
          <cell r="AL224">
            <v>0</v>
          </cell>
          <cell r="AM224">
            <v>5</v>
          </cell>
          <cell r="AN224">
            <v>0</v>
          </cell>
          <cell r="AO224">
            <v>0</v>
          </cell>
          <cell r="AP224">
            <v>-5</v>
          </cell>
          <cell r="AR224">
            <v>5</v>
          </cell>
          <cell r="AS224">
            <v>0</v>
          </cell>
          <cell r="AT224">
            <v>5</v>
          </cell>
          <cell r="AU224">
            <v>0</v>
          </cell>
          <cell r="AV224">
            <v>0</v>
          </cell>
          <cell r="AW224">
            <v>-5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I228">
            <v>3</v>
          </cell>
          <cell r="J228">
            <v>0</v>
          </cell>
          <cell r="K228">
            <v>0</v>
          </cell>
          <cell r="L228">
            <v>3</v>
          </cell>
          <cell r="M228">
            <v>0</v>
          </cell>
          <cell r="N228">
            <v>0</v>
          </cell>
          <cell r="S228">
            <v>3</v>
          </cell>
          <cell r="T228">
            <v>0</v>
          </cell>
          <cell r="U228">
            <v>3</v>
          </cell>
          <cell r="V228">
            <v>0</v>
          </cell>
          <cell r="W228">
            <v>0</v>
          </cell>
          <cell r="X228">
            <v>0</v>
          </cell>
          <cell r="AC228">
            <v>3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3</v>
          </cell>
          <cell r="AK228">
            <v>3</v>
          </cell>
          <cell r="AL228">
            <v>0</v>
          </cell>
          <cell r="AM228">
            <v>3</v>
          </cell>
          <cell r="AN228">
            <v>0</v>
          </cell>
          <cell r="AO228">
            <v>0</v>
          </cell>
          <cell r="AP228">
            <v>-3</v>
          </cell>
          <cell r="AR228">
            <v>3</v>
          </cell>
          <cell r="AS228">
            <v>0</v>
          </cell>
          <cell r="AT228">
            <v>3</v>
          </cell>
          <cell r="AU228">
            <v>0</v>
          </cell>
          <cell r="AV228">
            <v>0</v>
          </cell>
          <cell r="AW228">
            <v>-3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I229">
            <v>46</v>
          </cell>
          <cell r="J229">
            <v>3</v>
          </cell>
          <cell r="K229">
            <v>9</v>
          </cell>
          <cell r="L229">
            <v>31</v>
          </cell>
          <cell r="M229">
            <v>3</v>
          </cell>
          <cell r="N229">
            <v>0</v>
          </cell>
          <cell r="S229">
            <v>34</v>
          </cell>
          <cell r="T229">
            <v>0</v>
          </cell>
          <cell r="U229">
            <v>30</v>
          </cell>
          <cell r="V229">
            <v>3</v>
          </cell>
          <cell r="W229">
            <v>0</v>
          </cell>
          <cell r="X229">
            <v>1</v>
          </cell>
          <cell r="AC229">
            <v>34</v>
          </cell>
          <cell r="AD229">
            <v>0</v>
          </cell>
          <cell r="AE229">
            <v>0</v>
          </cell>
          <cell r="AF229">
            <v>3</v>
          </cell>
          <cell r="AG229">
            <v>5</v>
          </cell>
          <cell r="AH229">
            <v>26</v>
          </cell>
          <cell r="AK229">
            <v>30</v>
          </cell>
          <cell r="AL229">
            <v>0</v>
          </cell>
          <cell r="AM229">
            <v>30</v>
          </cell>
          <cell r="AN229">
            <v>0</v>
          </cell>
          <cell r="AO229">
            <v>-5</v>
          </cell>
          <cell r="AP229">
            <v>-25</v>
          </cell>
          <cell r="AR229">
            <v>30</v>
          </cell>
          <cell r="AS229">
            <v>0</v>
          </cell>
          <cell r="AT229">
            <v>30</v>
          </cell>
          <cell r="AU229">
            <v>0</v>
          </cell>
          <cell r="AV229">
            <v>-5</v>
          </cell>
          <cell r="AW229">
            <v>-25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I230">
            <v>12</v>
          </cell>
          <cell r="J230">
            <v>2</v>
          </cell>
          <cell r="K230">
            <v>1</v>
          </cell>
          <cell r="L230">
            <v>9</v>
          </cell>
          <cell r="M230">
            <v>0</v>
          </cell>
          <cell r="N230">
            <v>0</v>
          </cell>
          <cell r="S230">
            <v>12</v>
          </cell>
          <cell r="T230">
            <v>0</v>
          </cell>
          <cell r="U230">
            <v>7</v>
          </cell>
          <cell r="V230">
            <v>2</v>
          </cell>
          <cell r="W230">
            <v>0</v>
          </cell>
          <cell r="X230">
            <v>3</v>
          </cell>
          <cell r="AC230">
            <v>12</v>
          </cell>
          <cell r="AD230">
            <v>0</v>
          </cell>
          <cell r="AE230">
            <v>0</v>
          </cell>
          <cell r="AF230">
            <v>2</v>
          </cell>
          <cell r="AG230">
            <v>1</v>
          </cell>
          <cell r="AH230">
            <v>9</v>
          </cell>
          <cell r="AK230">
            <v>7</v>
          </cell>
          <cell r="AL230">
            <v>0</v>
          </cell>
          <cell r="AM230">
            <v>7</v>
          </cell>
          <cell r="AN230">
            <v>0</v>
          </cell>
          <cell r="AO230">
            <v>-1</v>
          </cell>
          <cell r="AP230">
            <v>-6</v>
          </cell>
          <cell r="AR230">
            <v>7</v>
          </cell>
          <cell r="AS230">
            <v>0</v>
          </cell>
          <cell r="AT230">
            <v>7</v>
          </cell>
          <cell r="AU230">
            <v>0</v>
          </cell>
          <cell r="AV230">
            <v>-1</v>
          </cell>
          <cell r="AW230">
            <v>-6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I232">
            <v>3</v>
          </cell>
          <cell r="J232">
            <v>0</v>
          </cell>
          <cell r="K232">
            <v>0</v>
          </cell>
          <cell r="L232">
            <v>3</v>
          </cell>
          <cell r="M232">
            <v>0</v>
          </cell>
          <cell r="N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I233">
            <v>33</v>
          </cell>
          <cell r="J233">
            <v>0</v>
          </cell>
          <cell r="K233">
            <v>11</v>
          </cell>
          <cell r="L233">
            <v>22</v>
          </cell>
          <cell r="M233">
            <v>0</v>
          </cell>
          <cell r="N233">
            <v>0</v>
          </cell>
          <cell r="S233">
            <v>22</v>
          </cell>
          <cell r="T233">
            <v>0</v>
          </cell>
          <cell r="U233">
            <v>8</v>
          </cell>
          <cell r="V233">
            <v>0</v>
          </cell>
          <cell r="W233">
            <v>0</v>
          </cell>
          <cell r="X233">
            <v>14</v>
          </cell>
          <cell r="AC233">
            <v>22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22</v>
          </cell>
          <cell r="AK233">
            <v>8</v>
          </cell>
          <cell r="AL233">
            <v>0</v>
          </cell>
          <cell r="AM233">
            <v>8</v>
          </cell>
          <cell r="AN233">
            <v>0</v>
          </cell>
          <cell r="AO233">
            <v>0</v>
          </cell>
          <cell r="AP233">
            <v>-8</v>
          </cell>
          <cell r="AR233">
            <v>8</v>
          </cell>
          <cell r="AS233">
            <v>0</v>
          </cell>
          <cell r="AT233">
            <v>8</v>
          </cell>
          <cell r="AU233">
            <v>0</v>
          </cell>
          <cell r="AV233">
            <v>0</v>
          </cell>
          <cell r="AW233">
            <v>-8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I234">
            <v>6</v>
          </cell>
          <cell r="J234">
            <v>2</v>
          </cell>
          <cell r="K234">
            <v>1</v>
          </cell>
          <cell r="L234">
            <v>2</v>
          </cell>
          <cell r="M234">
            <v>1</v>
          </cell>
          <cell r="N234">
            <v>0</v>
          </cell>
          <cell r="S234">
            <v>6</v>
          </cell>
          <cell r="T234">
            <v>2</v>
          </cell>
          <cell r="U234">
            <v>2</v>
          </cell>
          <cell r="V234">
            <v>1</v>
          </cell>
          <cell r="W234">
            <v>0</v>
          </cell>
          <cell r="X234">
            <v>1</v>
          </cell>
          <cell r="AC234">
            <v>6</v>
          </cell>
          <cell r="AD234">
            <v>2</v>
          </cell>
          <cell r="AE234">
            <v>0</v>
          </cell>
          <cell r="AF234">
            <v>1</v>
          </cell>
          <cell r="AG234">
            <v>0</v>
          </cell>
          <cell r="AH234">
            <v>3</v>
          </cell>
          <cell r="AK234">
            <v>2</v>
          </cell>
          <cell r="AL234">
            <v>0</v>
          </cell>
          <cell r="AM234">
            <v>2</v>
          </cell>
          <cell r="AN234">
            <v>0</v>
          </cell>
          <cell r="AO234">
            <v>0</v>
          </cell>
          <cell r="AP234">
            <v>-2</v>
          </cell>
          <cell r="AR234">
            <v>2</v>
          </cell>
          <cell r="AS234">
            <v>0</v>
          </cell>
          <cell r="AT234">
            <v>2</v>
          </cell>
          <cell r="AU234">
            <v>0</v>
          </cell>
          <cell r="AV234">
            <v>0</v>
          </cell>
          <cell r="AW234">
            <v>-2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I236">
            <v>3</v>
          </cell>
          <cell r="J236">
            <v>0</v>
          </cell>
          <cell r="K236">
            <v>1</v>
          </cell>
          <cell r="L236">
            <v>0</v>
          </cell>
          <cell r="M236">
            <v>2</v>
          </cell>
          <cell r="N236">
            <v>0</v>
          </cell>
          <cell r="S236">
            <v>3</v>
          </cell>
          <cell r="T236">
            <v>0</v>
          </cell>
          <cell r="U236">
            <v>2</v>
          </cell>
          <cell r="V236">
            <v>0</v>
          </cell>
          <cell r="W236">
            <v>1</v>
          </cell>
          <cell r="X236">
            <v>0</v>
          </cell>
          <cell r="AC236">
            <v>3</v>
          </cell>
          <cell r="AD236">
            <v>0</v>
          </cell>
          <cell r="AE236">
            <v>0</v>
          </cell>
          <cell r="AF236">
            <v>0</v>
          </cell>
          <cell r="AG236">
            <v>1</v>
          </cell>
          <cell r="AH236">
            <v>2</v>
          </cell>
          <cell r="AK236">
            <v>2</v>
          </cell>
          <cell r="AL236">
            <v>0</v>
          </cell>
          <cell r="AM236">
            <v>2</v>
          </cell>
          <cell r="AN236">
            <v>0</v>
          </cell>
          <cell r="AO236">
            <v>0</v>
          </cell>
          <cell r="AP236">
            <v>-2</v>
          </cell>
          <cell r="AR236">
            <v>2</v>
          </cell>
          <cell r="AS236">
            <v>0</v>
          </cell>
          <cell r="AT236">
            <v>2</v>
          </cell>
          <cell r="AU236">
            <v>0</v>
          </cell>
          <cell r="AV236">
            <v>0</v>
          </cell>
          <cell r="AW236">
            <v>-2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I237">
            <v>16</v>
          </cell>
          <cell r="J237">
            <v>0</v>
          </cell>
          <cell r="K237">
            <v>1</v>
          </cell>
          <cell r="L237">
            <v>8</v>
          </cell>
          <cell r="M237">
            <v>7</v>
          </cell>
          <cell r="N237">
            <v>0</v>
          </cell>
          <cell r="S237">
            <v>10</v>
          </cell>
          <cell r="T237">
            <v>0</v>
          </cell>
          <cell r="U237">
            <v>10</v>
          </cell>
          <cell r="V237">
            <v>0</v>
          </cell>
          <cell r="W237">
            <v>0</v>
          </cell>
          <cell r="X237">
            <v>0</v>
          </cell>
          <cell r="AC237">
            <v>10</v>
          </cell>
          <cell r="AD237">
            <v>0</v>
          </cell>
          <cell r="AE237">
            <v>0</v>
          </cell>
          <cell r="AF237">
            <v>0</v>
          </cell>
          <cell r="AG237">
            <v>1</v>
          </cell>
          <cell r="AH237">
            <v>9</v>
          </cell>
          <cell r="AK237">
            <v>10</v>
          </cell>
          <cell r="AL237">
            <v>0</v>
          </cell>
          <cell r="AM237">
            <v>10</v>
          </cell>
          <cell r="AN237">
            <v>0</v>
          </cell>
          <cell r="AO237">
            <v>-1</v>
          </cell>
          <cell r="AP237">
            <v>-9</v>
          </cell>
          <cell r="AR237">
            <v>10</v>
          </cell>
          <cell r="AS237">
            <v>0</v>
          </cell>
          <cell r="AT237">
            <v>10</v>
          </cell>
          <cell r="AU237">
            <v>0</v>
          </cell>
          <cell r="AV237">
            <v>-1</v>
          </cell>
          <cell r="AW237">
            <v>-9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</row>
        <row r="238">
          <cell r="I238">
            <v>5</v>
          </cell>
          <cell r="J238">
            <v>1</v>
          </cell>
          <cell r="K238">
            <v>0</v>
          </cell>
          <cell r="L238">
            <v>2</v>
          </cell>
          <cell r="M238">
            <v>2</v>
          </cell>
          <cell r="N238">
            <v>0</v>
          </cell>
          <cell r="S238">
            <v>5</v>
          </cell>
          <cell r="T238">
            <v>0</v>
          </cell>
          <cell r="U238">
            <v>3</v>
          </cell>
          <cell r="V238">
            <v>1</v>
          </cell>
          <cell r="W238">
            <v>0</v>
          </cell>
          <cell r="X238">
            <v>1</v>
          </cell>
          <cell r="AC238">
            <v>5</v>
          </cell>
          <cell r="AD238">
            <v>0</v>
          </cell>
          <cell r="AE238">
            <v>0</v>
          </cell>
          <cell r="AF238">
            <v>1</v>
          </cell>
          <cell r="AG238">
            <v>0</v>
          </cell>
          <cell r="AH238">
            <v>4</v>
          </cell>
          <cell r="AK238">
            <v>3</v>
          </cell>
          <cell r="AL238">
            <v>0</v>
          </cell>
          <cell r="AM238">
            <v>3</v>
          </cell>
          <cell r="AN238">
            <v>0</v>
          </cell>
          <cell r="AO238">
            <v>0</v>
          </cell>
          <cell r="AP238">
            <v>-3</v>
          </cell>
          <cell r="AR238">
            <v>3</v>
          </cell>
          <cell r="AS238">
            <v>0</v>
          </cell>
          <cell r="AT238">
            <v>3</v>
          </cell>
          <cell r="AU238">
            <v>0</v>
          </cell>
          <cell r="AV238">
            <v>0</v>
          </cell>
          <cell r="AW238">
            <v>-3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I240">
            <v>3</v>
          </cell>
          <cell r="J240">
            <v>0</v>
          </cell>
          <cell r="K240">
            <v>1</v>
          </cell>
          <cell r="L240">
            <v>0</v>
          </cell>
          <cell r="M240">
            <v>2</v>
          </cell>
          <cell r="N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</row>
        <row r="241">
          <cell r="I241">
            <v>9</v>
          </cell>
          <cell r="J241">
            <v>0</v>
          </cell>
          <cell r="K241">
            <v>4</v>
          </cell>
          <cell r="L241">
            <v>5</v>
          </cell>
          <cell r="M241">
            <v>0</v>
          </cell>
          <cell r="N241">
            <v>0</v>
          </cell>
          <cell r="S241">
            <v>9</v>
          </cell>
          <cell r="T241">
            <v>0</v>
          </cell>
          <cell r="U241">
            <v>3</v>
          </cell>
          <cell r="V241">
            <v>4</v>
          </cell>
          <cell r="W241">
            <v>0</v>
          </cell>
          <cell r="X241">
            <v>2</v>
          </cell>
          <cell r="AC241">
            <v>9</v>
          </cell>
          <cell r="AD241">
            <v>0</v>
          </cell>
          <cell r="AE241">
            <v>0</v>
          </cell>
          <cell r="AF241">
            <v>4</v>
          </cell>
          <cell r="AG241">
            <v>0</v>
          </cell>
          <cell r="AH241">
            <v>5</v>
          </cell>
          <cell r="AK241">
            <v>3</v>
          </cell>
          <cell r="AL241">
            <v>0</v>
          </cell>
          <cell r="AM241">
            <v>3</v>
          </cell>
          <cell r="AN241">
            <v>0</v>
          </cell>
          <cell r="AO241">
            <v>0</v>
          </cell>
          <cell r="AP241">
            <v>-3</v>
          </cell>
          <cell r="AR241">
            <v>3</v>
          </cell>
          <cell r="AS241">
            <v>0</v>
          </cell>
          <cell r="AT241">
            <v>3</v>
          </cell>
          <cell r="AU241">
            <v>0</v>
          </cell>
          <cell r="AV241">
            <v>0</v>
          </cell>
          <cell r="AW241">
            <v>-3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</row>
        <row r="242">
          <cell r="I242">
            <v>4</v>
          </cell>
          <cell r="J242">
            <v>0</v>
          </cell>
          <cell r="K242">
            <v>2</v>
          </cell>
          <cell r="L242">
            <v>2</v>
          </cell>
          <cell r="M242">
            <v>0</v>
          </cell>
          <cell r="N242">
            <v>0</v>
          </cell>
          <cell r="S242">
            <v>4</v>
          </cell>
          <cell r="T242">
            <v>0</v>
          </cell>
          <cell r="U242">
            <v>0</v>
          </cell>
          <cell r="V242">
            <v>2</v>
          </cell>
          <cell r="W242">
            <v>0</v>
          </cell>
          <cell r="X242">
            <v>2</v>
          </cell>
          <cell r="AC242">
            <v>4</v>
          </cell>
          <cell r="AD242">
            <v>0</v>
          </cell>
          <cell r="AE242">
            <v>0</v>
          </cell>
          <cell r="AF242">
            <v>2</v>
          </cell>
          <cell r="AG242">
            <v>0</v>
          </cell>
          <cell r="AH242">
            <v>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I243">
            <v>91</v>
          </cell>
          <cell r="J243">
            <v>0</v>
          </cell>
          <cell r="K243">
            <v>39</v>
          </cell>
          <cell r="L243">
            <v>26</v>
          </cell>
          <cell r="M243">
            <v>20</v>
          </cell>
          <cell r="N243">
            <v>6</v>
          </cell>
          <cell r="S243">
            <v>65</v>
          </cell>
          <cell r="T243">
            <v>7</v>
          </cell>
          <cell r="U243">
            <v>58</v>
          </cell>
          <cell r="V243">
            <v>0</v>
          </cell>
          <cell r="W243">
            <v>0</v>
          </cell>
          <cell r="X243">
            <v>0</v>
          </cell>
          <cell r="AC243">
            <v>65</v>
          </cell>
          <cell r="AD243">
            <v>0</v>
          </cell>
          <cell r="AE243">
            <v>13</v>
          </cell>
          <cell r="AF243">
            <v>0</v>
          </cell>
          <cell r="AG243">
            <v>0</v>
          </cell>
          <cell r="AH243">
            <v>52</v>
          </cell>
          <cell r="AK243">
            <v>0</v>
          </cell>
          <cell r="AL243">
            <v>7</v>
          </cell>
          <cell r="AM243">
            <v>45</v>
          </cell>
          <cell r="AN243">
            <v>0</v>
          </cell>
          <cell r="AO243">
            <v>0</v>
          </cell>
          <cell r="AP243">
            <v>-52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I250">
            <v>21</v>
          </cell>
          <cell r="J250">
            <v>0</v>
          </cell>
          <cell r="K250">
            <v>13</v>
          </cell>
          <cell r="L250">
            <v>0</v>
          </cell>
          <cell r="M250">
            <v>8</v>
          </cell>
          <cell r="N250">
            <v>0</v>
          </cell>
          <cell r="S250">
            <v>15</v>
          </cell>
          <cell r="T250">
            <v>3</v>
          </cell>
          <cell r="U250">
            <v>9</v>
          </cell>
          <cell r="V250">
            <v>0</v>
          </cell>
          <cell r="W250">
            <v>3</v>
          </cell>
          <cell r="X250">
            <v>0</v>
          </cell>
          <cell r="AC250">
            <v>15</v>
          </cell>
          <cell r="AD250">
            <v>0</v>
          </cell>
          <cell r="AE250">
            <v>0</v>
          </cell>
          <cell r="AF250">
            <v>0</v>
          </cell>
          <cell r="AG250">
            <v>7</v>
          </cell>
          <cell r="AH250">
            <v>8</v>
          </cell>
          <cell r="AK250">
            <v>12</v>
          </cell>
          <cell r="AL250">
            <v>3</v>
          </cell>
          <cell r="AM250">
            <v>9</v>
          </cell>
          <cell r="AN250">
            <v>0</v>
          </cell>
          <cell r="AO250">
            <v>-4</v>
          </cell>
          <cell r="AP250">
            <v>-8</v>
          </cell>
          <cell r="AR250">
            <v>12</v>
          </cell>
          <cell r="AS250">
            <v>3</v>
          </cell>
          <cell r="AT250">
            <v>9</v>
          </cell>
          <cell r="AU250">
            <v>0</v>
          </cell>
          <cell r="AV250">
            <v>-4</v>
          </cell>
          <cell r="AW250">
            <v>-8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</row>
        <row r="253">
          <cell r="I253">
            <v>117</v>
          </cell>
          <cell r="J253">
            <v>4</v>
          </cell>
          <cell r="K253">
            <v>53</v>
          </cell>
          <cell r="L253">
            <v>37</v>
          </cell>
          <cell r="M253">
            <v>23</v>
          </cell>
          <cell r="N253">
            <v>0</v>
          </cell>
          <cell r="S253">
            <v>113</v>
          </cell>
          <cell r="T253">
            <v>48</v>
          </cell>
          <cell r="U253">
            <v>45</v>
          </cell>
          <cell r="V253">
            <v>5</v>
          </cell>
          <cell r="W253">
            <v>13</v>
          </cell>
          <cell r="X253">
            <v>2</v>
          </cell>
          <cell r="AC253">
            <v>113</v>
          </cell>
          <cell r="AD253">
            <v>0</v>
          </cell>
          <cell r="AE253">
            <v>0</v>
          </cell>
          <cell r="AF253">
            <v>5</v>
          </cell>
          <cell r="AG253">
            <v>48</v>
          </cell>
          <cell r="AH253">
            <v>60</v>
          </cell>
          <cell r="AK253">
            <v>0</v>
          </cell>
          <cell r="AL253">
            <v>48</v>
          </cell>
          <cell r="AM253">
            <v>45</v>
          </cell>
          <cell r="AN253">
            <v>0</v>
          </cell>
          <cell r="AO253">
            <v>-35</v>
          </cell>
          <cell r="AP253">
            <v>-58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</row>
        <row r="255"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I256">
            <v>15</v>
          </cell>
          <cell r="J256">
            <v>11</v>
          </cell>
          <cell r="K256">
            <v>0</v>
          </cell>
          <cell r="L256">
            <v>2</v>
          </cell>
          <cell r="M256">
            <v>2</v>
          </cell>
          <cell r="N256">
            <v>0</v>
          </cell>
          <cell r="S256">
            <v>51</v>
          </cell>
          <cell r="T256">
            <v>47</v>
          </cell>
          <cell r="U256">
            <v>2</v>
          </cell>
          <cell r="V256">
            <v>1</v>
          </cell>
          <cell r="W256">
            <v>1</v>
          </cell>
          <cell r="X256">
            <v>0</v>
          </cell>
          <cell r="AC256">
            <v>17</v>
          </cell>
          <cell r="AD256">
            <v>11</v>
          </cell>
          <cell r="AE256">
            <v>2</v>
          </cell>
          <cell r="AF256">
            <v>1</v>
          </cell>
          <cell r="AG256">
            <v>1</v>
          </cell>
          <cell r="AH256">
            <v>2</v>
          </cell>
          <cell r="AK256">
            <v>0</v>
          </cell>
          <cell r="AL256">
            <v>36</v>
          </cell>
          <cell r="AM256">
            <v>0</v>
          </cell>
          <cell r="AN256">
            <v>0</v>
          </cell>
          <cell r="AO256">
            <v>0</v>
          </cell>
          <cell r="AP256">
            <v>-2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</row>
        <row r="257">
          <cell r="I257">
            <v>26</v>
          </cell>
          <cell r="J257">
            <v>0</v>
          </cell>
          <cell r="K257">
            <v>16</v>
          </cell>
          <cell r="L257">
            <v>10</v>
          </cell>
          <cell r="M257">
            <v>0</v>
          </cell>
          <cell r="N257">
            <v>0</v>
          </cell>
          <cell r="S257">
            <v>21</v>
          </cell>
          <cell r="T257">
            <v>2</v>
          </cell>
          <cell r="U257">
            <v>18</v>
          </cell>
          <cell r="V257">
            <v>0</v>
          </cell>
          <cell r="W257">
            <v>0</v>
          </cell>
          <cell r="X257">
            <v>1</v>
          </cell>
          <cell r="AC257">
            <v>21</v>
          </cell>
          <cell r="AD257">
            <v>0</v>
          </cell>
          <cell r="AE257">
            <v>16</v>
          </cell>
          <cell r="AF257">
            <v>0</v>
          </cell>
          <cell r="AG257">
            <v>0</v>
          </cell>
          <cell r="AH257">
            <v>5</v>
          </cell>
          <cell r="AK257">
            <v>0</v>
          </cell>
          <cell r="AL257">
            <v>2</v>
          </cell>
          <cell r="AM257">
            <v>2</v>
          </cell>
          <cell r="AN257">
            <v>0</v>
          </cell>
          <cell r="AO257">
            <v>0</v>
          </cell>
          <cell r="AP257">
            <v>-4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</row>
        <row r="258">
          <cell r="I258">
            <v>12</v>
          </cell>
          <cell r="J258">
            <v>0</v>
          </cell>
          <cell r="K258">
            <v>6</v>
          </cell>
          <cell r="L258">
            <v>3</v>
          </cell>
          <cell r="M258">
            <v>2</v>
          </cell>
          <cell r="N258">
            <v>1</v>
          </cell>
          <cell r="S258">
            <v>11</v>
          </cell>
          <cell r="T258">
            <v>2</v>
          </cell>
          <cell r="U258">
            <v>6</v>
          </cell>
          <cell r="V258">
            <v>1</v>
          </cell>
          <cell r="W258">
            <v>1</v>
          </cell>
          <cell r="X258">
            <v>1</v>
          </cell>
          <cell r="AC258">
            <v>11</v>
          </cell>
          <cell r="AD258">
            <v>0</v>
          </cell>
          <cell r="AE258">
            <v>5</v>
          </cell>
          <cell r="AF258">
            <v>1</v>
          </cell>
          <cell r="AG258">
            <v>1</v>
          </cell>
          <cell r="AH258">
            <v>4</v>
          </cell>
          <cell r="AK258">
            <v>0</v>
          </cell>
          <cell r="AL258">
            <v>2</v>
          </cell>
          <cell r="AM258">
            <v>1</v>
          </cell>
          <cell r="AN258">
            <v>0</v>
          </cell>
          <cell r="AO258">
            <v>0</v>
          </cell>
          <cell r="AP258">
            <v>-3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I260">
            <v>81</v>
          </cell>
          <cell r="J260">
            <v>10</v>
          </cell>
          <cell r="K260">
            <v>24</v>
          </cell>
          <cell r="L260">
            <v>40</v>
          </cell>
          <cell r="M260">
            <v>7</v>
          </cell>
          <cell r="N260">
            <v>0</v>
          </cell>
          <cell r="S260">
            <v>99</v>
          </cell>
          <cell r="T260">
            <v>26</v>
          </cell>
          <cell r="U260">
            <v>51</v>
          </cell>
          <cell r="V260">
            <v>20</v>
          </cell>
          <cell r="W260">
            <v>0</v>
          </cell>
          <cell r="X260">
            <v>2</v>
          </cell>
          <cell r="AC260">
            <v>83</v>
          </cell>
          <cell r="AD260">
            <v>10</v>
          </cell>
          <cell r="AE260">
            <v>26</v>
          </cell>
          <cell r="AF260">
            <v>20</v>
          </cell>
          <cell r="AG260">
            <v>3</v>
          </cell>
          <cell r="AH260">
            <v>24</v>
          </cell>
          <cell r="AK260">
            <v>0</v>
          </cell>
          <cell r="AL260">
            <v>16</v>
          </cell>
          <cell r="AM260">
            <v>25</v>
          </cell>
          <cell r="AN260">
            <v>0</v>
          </cell>
          <cell r="AO260">
            <v>-3</v>
          </cell>
          <cell r="AP260">
            <v>-22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</row>
        <row r="261">
          <cell r="I261">
            <v>26</v>
          </cell>
          <cell r="J261">
            <v>0</v>
          </cell>
          <cell r="K261">
            <v>6</v>
          </cell>
          <cell r="L261">
            <v>14</v>
          </cell>
          <cell r="M261">
            <v>6</v>
          </cell>
          <cell r="N261">
            <v>0</v>
          </cell>
          <cell r="S261">
            <v>21</v>
          </cell>
          <cell r="T261">
            <v>0</v>
          </cell>
          <cell r="U261">
            <v>19</v>
          </cell>
          <cell r="V261">
            <v>2</v>
          </cell>
          <cell r="W261">
            <v>0</v>
          </cell>
          <cell r="X261">
            <v>0</v>
          </cell>
          <cell r="AC261">
            <v>21</v>
          </cell>
          <cell r="AD261">
            <v>0</v>
          </cell>
          <cell r="AE261">
            <v>6</v>
          </cell>
          <cell r="AF261">
            <v>2</v>
          </cell>
          <cell r="AG261">
            <v>3</v>
          </cell>
          <cell r="AH261">
            <v>10</v>
          </cell>
          <cell r="AK261">
            <v>0</v>
          </cell>
          <cell r="AL261">
            <v>0</v>
          </cell>
          <cell r="AM261">
            <v>13</v>
          </cell>
          <cell r="AN261">
            <v>0</v>
          </cell>
          <cell r="AO261">
            <v>-3</v>
          </cell>
          <cell r="AP261">
            <v>-10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</row>
        <row r="262">
          <cell r="I262">
            <v>12</v>
          </cell>
          <cell r="J262">
            <v>0</v>
          </cell>
          <cell r="K262">
            <v>4</v>
          </cell>
          <cell r="L262">
            <v>4</v>
          </cell>
          <cell r="M262">
            <v>4</v>
          </cell>
          <cell r="N262">
            <v>0</v>
          </cell>
          <cell r="S262">
            <v>11</v>
          </cell>
          <cell r="T262">
            <v>0</v>
          </cell>
          <cell r="U262">
            <v>9</v>
          </cell>
          <cell r="V262">
            <v>2</v>
          </cell>
          <cell r="W262">
            <v>0</v>
          </cell>
          <cell r="X262">
            <v>0</v>
          </cell>
          <cell r="AC262">
            <v>11</v>
          </cell>
          <cell r="AD262">
            <v>0</v>
          </cell>
          <cell r="AE262">
            <v>3</v>
          </cell>
          <cell r="AF262">
            <v>2</v>
          </cell>
          <cell r="AG262">
            <v>2</v>
          </cell>
          <cell r="AH262">
            <v>4</v>
          </cell>
          <cell r="AK262">
            <v>0</v>
          </cell>
          <cell r="AL262">
            <v>0</v>
          </cell>
          <cell r="AM262">
            <v>6</v>
          </cell>
          <cell r="AN262">
            <v>0</v>
          </cell>
          <cell r="AO262">
            <v>-2</v>
          </cell>
          <cell r="AP262">
            <v>-4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I264">
            <v>75</v>
          </cell>
          <cell r="J264">
            <v>1</v>
          </cell>
          <cell r="K264">
            <v>59</v>
          </cell>
          <cell r="L264">
            <v>12</v>
          </cell>
          <cell r="M264">
            <v>3</v>
          </cell>
          <cell r="N264">
            <v>0</v>
          </cell>
          <cell r="S264">
            <v>75</v>
          </cell>
          <cell r="T264">
            <v>1</v>
          </cell>
          <cell r="U264">
            <v>73</v>
          </cell>
          <cell r="V264">
            <v>0</v>
          </cell>
          <cell r="W264">
            <v>0</v>
          </cell>
          <cell r="X264">
            <v>1</v>
          </cell>
          <cell r="AC264">
            <v>75</v>
          </cell>
          <cell r="AD264">
            <v>1</v>
          </cell>
          <cell r="AE264">
            <v>59</v>
          </cell>
          <cell r="AF264">
            <v>0</v>
          </cell>
          <cell r="AG264">
            <v>0</v>
          </cell>
          <cell r="AH264">
            <v>15</v>
          </cell>
          <cell r="AK264">
            <v>0</v>
          </cell>
          <cell r="AL264">
            <v>0</v>
          </cell>
          <cell r="AM264">
            <v>14</v>
          </cell>
          <cell r="AN264">
            <v>0</v>
          </cell>
          <cell r="AO264">
            <v>0</v>
          </cell>
          <cell r="AP264">
            <v>-14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</row>
        <row r="265">
          <cell r="I265">
            <v>26</v>
          </cell>
          <cell r="J265">
            <v>0</v>
          </cell>
          <cell r="K265">
            <v>14</v>
          </cell>
          <cell r="L265">
            <v>7</v>
          </cell>
          <cell r="M265">
            <v>5</v>
          </cell>
          <cell r="N265">
            <v>0</v>
          </cell>
          <cell r="S265">
            <v>21</v>
          </cell>
          <cell r="T265">
            <v>0</v>
          </cell>
          <cell r="U265">
            <v>18</v>
          </cell>
          <cell r="V265">
            <v>0</v>
          </cell>
          <cell r="W265">
            <v>0</v>
          </cell>
          <cell r="X265">
            <v>3</v>
          </cell>
          <cell r="AC265">
            <v>21</v>
          </cell>
          <cell r="AD265">
            <v>0</v>
          </cell>
          <cell r="AE265">
            <v>9</v>
          </cell>
          <cell r="AF265">
            <v>0</v>
          </cell>
          <cell r="AG265">
            <v>0</v>
          </cell>
          <cell r="AH265">
            <v>12</v>
          </cell>
          <cell r="AK265">
            <v>0</v>
          </cell>
          <cell r="AL265">
            <v>0</v>
          </cell>
          <cell r="AM265">
            <v>9</v>
          </cell>
          <cell r="AN265">
            <v>0</v>
          </cell>
          <cell r="AO265">
            <v>0</v>
          </cell>
          <cell r="AP265">
            <v>-9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</row>
        <row r="266">
          <cell r="I266">
            <v>16</v>
          </cell>
          <cell r="J266">
            <v>4</v>
          </cell>
          <cell r="K266">
            <v>7</v>
          </cell>
          <cell r="L266">
            <v>4</v>
          </cell>
          <cell r="M266">
            <v>1</v>
          </cell>
          <cell r="N266">
            <v>0</v>
          </cell>
          <cell r="S266">
            <v>17</v>
          </cell>
          <cell r="T266">
            <v>4</v>
          </cell>
          <cell r="U266">
            <v>12</v>
          </cell>
          <cell r="V266">
            <v>0</v>
          </cell>
          <cell r="W266">
            <v>0</v>
          </cell>
          <cell r="X266">
            <v>1</v>
          </cell>
          <cell r="AC266">
            <v>17</v>
          </cell>
          <cell r="AD266">
            <v>4</v>
          </cell>
          <cell r="AE266">
            <v>8</v>
          </cell>
          <cell r="AF266">
            <v>0</v>
          </cell>
          <cell r="AG266">
            <v>0</v>
          </cell>
          <cell r="AH266">
            <v>5</v>
          </cell>
          <cell r="AK266">
            <v>0</v>
          </cell>
          <cell r="AL266">
            <v>0</v>
          </cell>
          <cell r="AM266">
            <v>4</v>
          </cell>
          <cell r="AN266">
            <v>0</v>
          </cell>
          <cell r="AO266">
            <v>0</v>
          </cell>
          <cell r="AP266">
            <v>-4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I268">
            <v>51</v>
          </cell>
          <cell r="J268">
            <v>2</v>
          </cell>
          <cell r="K268">
            <v>14</v>
          </cell>
          <cell r="L268">
            <v>15</v>
          </cell>
          <cell r="M268">
            <v>19</v>
          </cell>
          <cell r="N268">
            <v>1</v>
          </cell>
          <cell r="S268">
            <v>46</v>
          </cell>
          <cell r="T268">
            <v>2</v>
          </cell>
          <cell r="U268">
            <v>20</v>
          </cell>
          <cell r="V268">
            <v>9</v>
          </cell>
          <cell r="W268">
            <v>0</v>
          </cell>
          <cell r="X268">
            <v>15</v>
          </cell>
          <cell r="AC268">
            <v>46</v>
          </cell>
          <cell r="AD268">
            <v>2</v>
          </cell>
          <cell r="AE268">
            <v>0</v>
          </cell>
          <cell r="AF268">
            <v>9</v>
          </cell>
          <cell r="AG268">
            <v>0</v>
          </cell>
          <cell r="AH268">
            <v>35</v>
          </cell>
          <cell r="AK268">
            <v>20</v>
          </cell>
          <cell r="AL268">
            <v>0</v>
          </cell>
          <cell r="AM268">
            <v>20</v>
          </cell>
          <cell r="AN268">
            <v>0</v>
          </cell>
          <cell r="AO268">
            <v>0</v>
          </cell>
          <cell r="AP268">
            <v>-20</v>
          </cell>
          <cell r="AR268">
            <v>20</v>
          </cell>
          <cell r="AS268">
            <v>0</v>
          </cell>
          <cell r="AT268">
            <v>20</v>
          </cell>
          <cell r="AU268">
            <v>0</v>
          </cell>
          <cell r="AV268">
            <v>0</v>
          </cell>
          <cell r="AW268">
            <v>-20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</row>
        <row r="271"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I272">
            <v>117</v>
          </cell>
          <cell r="J272">
            <v>4</v>
          </cell>
          <cell r="K272">
            <v>32</v>
          </cell>
          <cell r="L272">
            <v>72</v>
          </cell>
          <cell r="M272">
            <v>7</v>
          </cell>
          <cell r="N272">
            <v>2</v>
          </cell>
          <cell r="S272">
            <v>113</v>
          </cell>
          <cell r="T272">
            <v>4</v>
          </cell>
          <cell r="U272">
            <v>83</v>
          </cell>
          <cell r="V272">
            <v>16</v>
          </cell>
          <cell r="W272">
            <v>10</v>
          </cell>
          <cell r="X272">
            <v>0</v>
          </cell>
          <cell r="AC272">
            <v>113</v>
          </cell>
          <cell r="AD272">
            <v>4</v>
          </cell>
          <cell r="AE272">
            <v>17</v>
          </cell>
          <cell r="AF272">
            <v>31</v>
          </cell>
          <cell r="AG272">
            <v>19</v>
          </cell>
          <cell r="AH272">
            <v>42</v>
          </cell>
          <cell r="AK272">
            <v>66</v>
          </cell>
          <cell r="AL272">
            <v>0</v>
          </cell>
          <cell r="AM272">
            <v>66</v>
          </cell>
          <cell r="AN272">
            <v>-15</v>
          </cell>
          <cell r="AO272">
            <v>-9</v>
          </cell>
          <cell r="AP272">
            <v>-42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66</v>
          </cell>
          <cell r="AZ272">
            <v>0</v>
          </cell>
          <cell r="BA272">
            <v>66</v>
          </cell>
          <cell r="BB272">
            <v>-15</v>
          </cell>
          <cell r="BC272">
            <v>-9</v>
          </cell>
          <cell r="BD272">
            <v>-42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I276">
            <v>117</v>
          </cell>
          <cell r="J276">
            <v>4</v>
          </cell>
          <cell r="K276">
            <v>90</v>
          </cell>
          <cell r="L276">
            <v>13</v>
          </cell>
          <cell r="M276">
            <v>10</v>
          </cell>
          <cell r="N276">
            <v>0</v>
          </cell>
          <cell r="S276">
            <v>113</v>
          </cell>
          <cell r="T276">
            <v>4</v>
          </cell>
          <cell r="U276">
            <v>103</v>
          </cell>
          <cell r="V276">
            <v>6</v>
          </cell>
          <cell r="W276">
            <v>0</v>
          </cell>
          <cell r="X276">
            <v>0</v>
          </cell>
          <cell r="AC276">
            <v>113</v>
          </cell>
          <cell r="AD276">
            <v>4</v>
          </cell>
          <cell r="AE276">
            <v>86</v>
          </cell>
          <cell r="AF276">
            <v>6</v>
          </cell>
          <cell r="AG276">
            <v>5</v>
          </cell>
          <cell r="AH276">
            <v>12</v>
          </cell>
          <cell r="AK276">
            <v>17</v>
          </cell>
          <cell r="AL276">
            <v>0</v>
          </cell>
          <cell r="AM276">
            <v>17</v>
          </cell>
          <cell r="AN276">
            <v>0</v>
          </cell>
          <cell r="AO276">
            <v>-5</v>
          </cell>
          <cell r="AP276">
            <v>-12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17</v>
          </cell>
          <cell r="AZ276">
            <v>0</v>
          </cell>
          <cell r="BA276">
            <v>17</v>
          </cell>
          <cell r="BB276">
            <v>0</v>
          </cell>
          <cell r="BC276">
            <v>-5</v>
          </cell>
          <cell r="BD276">
            <v>-12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I280">
            <v>116</v>
          </cell>
          <cell r="J280">
            <v>4</v>
          </cell>
          <cell r="K280">
            <v>76</v>
          </cell>
          <cell r="L280">
            <v>25</v>
          </cell>
          <cell r="M280">
            <v>11</v>
          </cell>
          <cell r="N280">
            <v>0</v>
          </cell>
          <cell r="S280">
            <v>113</v>
          </cell>
          <cell r="T280">
            <v>9</v>
          </cell>
          <cell r="U280">
            <v>13</v>
          </cell>
          <cell r="V280">
            <v>71</v>
          </cell>
          <cell r="W280">
            <v>0</v>
          </cell>
          <cell r="X280">
            <v>20</v>
          </cell>
          <cell r="AC280">
            <v>113</v>
          </cell>
          <cell r="AD280">
            <v>4</v>
          </cell>
          <cell r="AE280">
            <v>2</v>
          </cell>
          <cell r="AF280">
            <v>71</v>
          </cell>
          <cell r="AG280">
            <v>0</v>
          </cell>
          <cell r="AH280">
            <v>36</v>
          </cell>
          <cell r="AK280">
            <v>0</v>
          </cell>
          <cell r="AL280">
            <v>5</v>
          </cell>
          <cell r="AM280">
            <v>11</v>
          </cell>
          <cell r="AN280">
            <v>0</v>
          </cell>
          <cell r="AO280">
            <v>0</v>
          </cell>
          <cell r="AP280">
            <v>-16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</row>
        <row r="282"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</row>
        <row r="283"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</row>
        <row r="285">
          <cell r="I285">
            <v>22</v>
          </cell>
          <cell r="J285">
            <v>3</v>
          </cell>
          <cell r="K285">
            <v>5</v>
          </cell>
          <cell r="L285">
            <v>4</v>
          </cell>
          <cell r="M285">
            <v>8</v>
          </cell>
          <cell r="N285">
            <v>2</v>
          </cell>
          <cell r="S285">
            <v>14</v>
          </cell>
          <cell r="T285">
            <v>0</v>
          </cell>
          <cell r="U285">
            <v>12</v>
          </cell>
          <cell r="V285">
            <v>0</v>
          </cell>
          <cell r="W285">
            <v>1</v>
          </cell>
          <cell r="X285">
            <v>1</v>
          </cell>
          <cell r="AC285">
            <v>14</v>
          </cell>
          <cell r="AD285">
            <v>0</v>
          </cell>
          <cell r="AE285">
            <v>0</v>
          </cell>
          <cell r="AF285">
            <v>0</v>
          </cell>
          <cell r="AG285">
            <v>1</v>
          </cell>
          <cell r="AH285">
            <v>13</v>
          </cell>
          <cell r="AK285">
            <v>12</v>
          </cell>
          <cell r="AL285">
            <v>0</v>
          </cell>
          <cell r="AM285">
            <v>12</v>
          </cell>
          <cell r="AN285">
            <v>0</v>
          </cell>
          <cell r="AO285">
            <v>0</v>
          </cell>
          <cell r="AP285">
            <v>-12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Y285">
            <v>12</v>
          </cell>
          <cell r="AZ285">
            <v>0</v>
          </cell>
          <cell r="BA285">
            <v>12</v>
          </cell>
          <cell r="BB285">
            <v>0</v>
          </cell>
          <cell r="BC285">
            <v>0</v>
          </cell>
          <cell r="BD285">
            <v>-12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</row>
        <row r="287"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</row>
        <row r="288"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</row>
        <row r="289">
          <cell r="I289">
            <v>1076</v>
          </cell>
          <cell r="J289">
            <v>17</v>
          </cell>
          <cell r="K289">
            <v>290</v>
          </cell>
          <cell r="L289">
            <v>742</v>
          </cell>
          <cell r="M289">
            <v>21</v>
          </cell>
          <cell r="N289">
            <v>6</v>
          </cell>
          <cell r="S289">
            <v>845</v>
          </cell>
          <cell r="T289">
            <v>30</v>
          </cell>
          <cell r="U289">
            <v>113</v>
          </cell>
          <cell r="V289">
            <v>702</v>
          </cell>
          <cell r="W289">
            <v>0</v>
          </cell>
          <cell r="X289">
            <v>0</v>
          </cell>
          <cell r="AC289">
            <v>947</v>
          </cell>
          <cell r="AD289">
            <v>25</v>
          </cell>
          <cell r="AE289">
            <v>153</v>
          </cell>
          <cell r="AF289">
            <v>742</v>
          </cell>
          <cell r="AG289">
            <v>0</v>
          </cell>
          <cell r="AH289">
            <v>27</v>
          </cell>
          <cell r="AK289">
            <v>107</v>
          </cell>
          <cell r="AL289">
            <v>5</v>
          </cell>
          <cell r="AM289">
            <v>-40</v>
          </cell>
          <cell r="AN289">
            <v>-40</v>
          </cell>
          <cell r="AO289">
            <v>0</v>
          </cell>
          <cell r="AP289">
            <v>-27</v>
          </cell>
          <cell r="AR289">
            <v>5</v>
          </cell>
          <cell r="AS289">
            <v>5</v>
          </cell>
          <cell r="AT289">
            <v>0</v>
          </cell>
          <cell r="AU289">
            <v>0</v>
          </cell>
          <cell r="AV289">
            <v>0</v>
          </cell>
          <cell r="AW289">
            <v>-5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F289">
            <v>102</v>
          </cell>
          <cell r="BG289">
            <v>0</v>
          </cell>
          <cell r="BH289">
            <v>40</v>
          </cell>
          <cell r="BI289">
            <v>40</v>
          </cell>
          <cell r="BJ289">
            <v>0</v>
          </cell>
          <cell r="BK289">
            <v>22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</row>
        <row r="291"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I292">
            <v>31</v>
          </cell>
          <cell r="J292">
            <v>0</v>
          </cell>
          <cell r="K292">
            <v>10</v>
          </cell>
          <cell r="L292">
            <v>18</v>
          </cell>
          <cell r="M292">
            <v>2</v>
          </cell>
          <cell r="N292">
            <v>1</v>
          </cell>
          <cell r="S292">
            <v>30</v>
          </cell>
          <cell r="T292">
            <v>0</v>
          </cell>
          <cell r="U292">
            <v>24</v>
          </cell>
          <cell r="V292">
            <v>0</v>
          </cell>
          <cell r="W292">
            <v>0</v>
          </cell>
          <cell r="X292">
            <v>6</v>
          </cell>
          <cell r="AC292">
            <v>30</v>
          </cell>
          <cell r="AD292">
            <v>0</v>
          </cell>
          <cell r="AE292">
            <v>0</v>
          </cell>
          <cell r="AF292">
            <v>0</v>
          </cell>
          <cell r="AG292">
            <v>9</v>
          </cell>
          <cell r="AH292">
            <v>21</v>
          </cell>
          <cell r="AK292">
            <v>24</v>
          </cell>
          <cell r="AL292">
            <v>0</v>
          </cell>
          <cell r="AM292">
            <v>24</v>
          </cell>
          <cell r="AN292">
            <v>0</v>
          </cell>
          <cell r="AO292">
            <v>-9</v>
          </cell>
          <cell r="AP292">
            <v>-15</v>
          </cell>
          <cell r="AR292">
            <v>24</v>
          </cell>
          <cell r="AS292">
            <v>0</v>
          </cell>
          <cell r="AT292">
            <v>24</v>
          </cell>
          <cell r="AU292">
            <v>0</v>
          </cell>
          <cell r="AV292">
            <v>-9</v>
          </cell>
          <cell r="AW292">
            <v>-15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</row>
        <row r="294"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</row>
      </sheetData>
      <sheetData sheetId="1">
        <row r="23">
          <cell r="I23">
            <v>0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S191">
            <v>-4</v>
          </cell>
          <cell r="T191">
            <v>2</v>
          </cell>
          <cell r="U191">
            <v>-6</v>
          </cell>
          <cell r="V191">
            <v>0</v>
          </cell>
          <cell r="W191">
            <v>0</v>
          </cell>
          <cell r="X191">
            <v>0</v>
          </cell>
          <cell r="AC191">
            <v>-4</v>
          </cell>
          <cell r="AD191">
            <v>2</v>
          </cell>
          <cell r="AE191">
            <v>-6</v>
          </cell>
          <cell r="AF191">
            <v>0</v>
          </cell>
          <cell r="AG191">
            <v>0</v>
          </cell>
          <cell r="AH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-6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-6</v>
          </cell>
          <cell r="AC197">
            <v>-6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-6</v>
          </cell>
        </row>
        <row r="198"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</row>
        <row r="201">
          <cell r="I201">
            <v>115</v>
          </cell>
          <cell r="J201">
            <v>97</v>
          </cell>
          <cell r="K201">
            <v>12</v>
          </cell>
          <cell r="L201">
            <v>4</v>
          </cell>
          <cell r="M201">
            <v>2</v>
          </cell>
          <cell r="N201">
            <v>0</v>
          </cell>
          <cell r="S201">
            <v>111</v>
          </cell>
          <cell r="T201">
            <v>48</v>
          </cell>
          <cell r="U201">
            <v>55</v>
          </cell>
          <cell r="V201">
            <v>8</v>
          </cell>
          <cell r="W201">
            <v>0</v>
          </cell>
          <cell r="X201">
            <v>0</v>
          </cell>
          <cell r="AC201">
            <v>111</v>
          </cell>
          <cell r="AD201">
            <v>48</v>
          </cell>
          <cell r="AE201">
            <v>51</v>
          </cell>
          <cell r="AF201">
            <v>8</v>
          </cell>
          <cell r="AG201">
            <v>1</v>
          </cell>
          <cell r="AH201">
            <v>3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</row>
        <row r="205">
          <cell r="I205">
            <v>115</v>
          </cell>
          <cell r="J205">
            <v>80</v>
          </cell>
          <cell r="K205">
            <v>21</v>
          </cell>
          <cell r="L205">
            <v>13</v>
          </cell>
          <cell r="M205">
            <v>1</v>
          </cell>
          <cell r="N205">
            <v>0</v>
          </cell>
          <cell r="S205">
            <v>111</v>
          </cell>
          <cell r="T205">
            <v>82</v>
          </cell>
          <cell r="U205">
            <v>18</v>
          </cell>
          <cell r="V205">
            <v>6</v>
          </cell>
          <cell r="W205">
            <v>0</v>
          </cell>
          <cell r="X205">
            <v>5</v>
          </cell>
          <cell r="AC205">
            <v>111</v>
          </cell>
          <cell r="AD205">
            <v>82</v>
          </cell>
          <cell r="AE205">
            <v>15</v>
          </cell>
          <cell r="AF205">
            <v>6</v>
          </cell>
          <cell r="AG205">
            <v>0</v>
          </cell>
          <cell r="AH205">
            <v>8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</row>
        <row r="208"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S208">
            <v>2</v>
          </cell>
          <cell r="T208">
            <v>0</v>
          </cell>
          <cell r="U208">
            <v>2</v>
          </cell>
          <cell r="V208">
            <v>0</v>
          </cell>
          <cell r="W208">
            <v>0</v>
          </cell>
          <cell r="X208">
            <v>0</v>
          </cell>
          <cell r="AC208">
            <v>2</v>
          </cell>
          <cell r="AD208">
            <v>0</v>
          </cell>
          <cell r="AE208">
            <v>2</v>
          </cell>
          <cell r="AF208">
            <v>0</v>
          </cell>
          <cell r="AG208">
            <v>0</v>
          </cell>
          <cell r="AH208">
            <v>0</v>
          </cell>
        </row>
        <row r="209"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S209">
            <v>-5</v>
          </cell>
          <cell r="T209">
            <v>0</v>
          </cell>
          <cell r="U209">
            <v>0</v>
          </cell>
          <cell r="V209">
            <v>-5</v>
          </cell>
          <cell r="W209">
            <v>0</v>
          </cell>
          <cell r="X209">
            <v>0</v>
          </cell>
          <cell r="AC209">
            <v>-5</v>
          </cell>
          <cell r="AD209">
            <v>0</v>
          </cell>
          <cell r="AE209">
            <v>0</v>
          </cell>
          <cell r="AF209">
            <v>-5</v>
          </cell>
          <cell r="AG209">
            <v>0</v>
          </cell>
          <cell r="AH209">
            <v>0</v>
          </cell>
        </row>
        <row r="210"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S210">
            <v>-1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-1</v>
          </cell>
          <cell r="AC210">
            <v>-1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-1</v>
          </cell>
        </row>
        <row r="211"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S211">
            <v>-4</v>
          </cell>
          <cell r="T211">
            <v>0</v>
          </cell>
          <cell r="U211">
            <v>2</v>
          </cell>
          <cell r="V211">
            <v>-7</v>
          </cell>
          <cell r="W211">
            <v>1</v>
          </cell>
          <cell r="X211">
            <v>0</v>
          </cell>
          <cell r="AC211">
            <v>-4</v>
          </cell>
          <cell r="AD211">
            <v>0</v>
          </cell>
          <cell r="AE211">
            <v>2</v>
          </cell>
          <cell r="AF211">
            <v>-7</v>
          </cell>
          <cell r="AG211">
            <v>1</v>
          </cell>
          <cell r="AH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</row>
        <row r="215"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S215">
            <v>-8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-8</v>
          </cell>
          <cell r="AC215">
            <v>-8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-8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S220">
            <v>2</v>
          </cell>
          <cell r="T220">
            <v>0</v>
          </cell>
          <cell r="U220">
            <v>2</v>
          </cell>
          <cell r="V220">
            <v>0</v>
          </cell>
          <cell r="W220">
            <v>0</v>
          </cell>
          <cell r="X220">
            <v>0</v>
          </cell>
          <cell r="AC220">
            <v>2</v>
          </cell>
          <cell r="AD220">
            <v>0</v>
          </cell>
          <cell r="AE220">
            <v>2</v>
          </cell>
          <cell r="AF220">
            <v>0</v>
          </cell>
          <cell r="AG220">
            <v>0</v>
          </cell>
          <cell r="AH220">
            <v>0</v>
          </cell>
        </row>
        <row r="221"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S221">
            <v>-5</v>
          </cell>
          <cell r="T221">
            <v>0</v>
          </cell>
          <cell r="U221">
            <v>0</v>
          </cell>
          <cell r="V221">
            <v>0</v>
          </cell>
          <cell r="W221">
            <v>-5</v>
          </cell>
          <cell r="X221">
            <v>0</v>
          </cell>
          <cell r="AC221">
            <v>-5</v>
          </cell>
          <cell r="AD221">
            <v>0</v>
          </cell>
          <cell r="AE221">
            <v>0</v>
          </cell>
          <cell r="AF221">
            <v>0</v>
          </cell>
          <cell r="AG221">
            <v>-5</v>
          </cell>
          <cell r="AH221">
            <v>0</v>
          </cell>
        </row>
        <row r="222"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S222">
            <v>-1</v>
          </cell>
          <cell r="T222">
            <v>0</v>
          </cell>
          <cell r="U222">
            <v>0</v>
          </cell>
          <cell r="V222">
            <v>0</v>
          </cell>
          <cell r="W222">
            <v>-1</v>
          </cell>
          <cell r="X222">
            <v>0</v>
          </cell>
          <cell r="AC222">
            <v>-1</v>
          </cell>
          <cell r="AD222">
            <v>0</v>
          </cell>
          <cell r="AE222">
            <v>0</v>
          </cell>
          <cell r="AF222">
            <v>0</v>
          </cell>
          <cell r="AG222">
            <v>-1</v>
          </cell>
          <cell r="AH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S224">
            <v>-2</v>
          </cell>
          <cell r="T224">
            <v>0</v>
          </cell>
          <cell r="U224">
            <v>0</v>
          </cell>
          <cell r="V224">
            <v>0</v>
          </cell>
          <cell r="W224">
            <v>-1</v>
          </cell>
          <cell r="X224">
            <v>-1</v>
          </cell>
          <cell r="AC224">
            <v>-2</v>
          </cell>
          <cell r="AD224">
            <v>0</v>
          </cell>
          <cell r="AE224">
            <v>0</v>
          </cell>
          <cell r="AF224">
            <v>0</v>
          </cell>
          <cell r="AG224">
            <v>-1</v>
          </cell>
          <cell r="AH224">
            <v>-1</v>
          </cell>
        </row>
        <row r="225"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-12</v>
          </cell>
          <cell r="T229">
            <v>0</v>
          </cell>
          <cell r="U229">
            <v>0</v>
          </cell>
          <cell r="V229">
            <v>0</v>
          </cell>
          <cell r="W229">
            <v>-4</v>
          </cell>
          <cell r="X229">
            <v>-8</v>
          </cell>
          <cell r="AC229">
            <v>-12</v>
          </cell>
          <cell r="AD229">
            <v>0</v>
          </cell>
          <cell r="AE229">
            <v>0</v>
          </cell>
          <cell r="AF229">
            <v>0</v>
          </cell>
          <cell r="AG229">
            <v>-4</v>
          </cell>
          <cell r="AH229">
            <v>-8</v>
          </cell>
        </row>
        <row r="230"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</row>
        <row r="232"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S232">
            <v>-3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-3</v>
          </cell>
          <cell r="AC232">
            <v>-3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-3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S233">
            <v>-11</v>
          </cell>
          <cell r="T233">
            <v>0</v>
          </cell>
          <cell r="U233">
            <v>0</v>
          </cell>
          <cell r="V233">
            <v>-11</v>
          </cell>
          <cell r="W233">
            <v>0</v>
          </cell>
          <cell r="X233">
            <v>0</v>
          </cell>
          <cell r="AC233">
            <v>-11</v>
          </cell>
          <cell r="AD233">
            <v>0</v>
          </cell>
          <cell r="AE233">
            <v>0</v>
          </cell>
          <cell r="AF233">
            <v>-11</v>
          </cell>
          <cell r="AG233">
            <v>0</v>
          </cell>
          <cell r="AH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</row>
        <row r="237"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S237">
            <v>-6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-6</v>
          </cell>
          <cell r="AC237">
            <v>-6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-6</v>
          </cell>
        </row>
        <row r="238"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-3</v>
          </cell>
          <cell r="T240">
            <v>0</v>
          </cell>
          <cell r="U240">
            <v>0</v>
          </cell>
          <cell r="V240">
            <v>-1</v>
          </cell>
          <cell r="W240">
            <v>0</v>
          </cell>
          <cell r="X240">
            <v>-2</v>
          </cell>
          <cell r="AC240">
            <v>-3</v>
          </cell>
          <cell r="AD240">
            <v>0</v>
          </cell>
          <cell r="AE240">
            <v>0</v>
          </cell>
          <cell r="AF240">
            <v>-1</v>
          </cell>
          <cell r="AG240">
            <v>0</v>
          </cell>
          <cell r="AH240">
            <v>-2</v>
          </cell>
        </row>
        <row r="241"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</row>
        <row r="242"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</row>
        <row r="243">
          <cell r="I243">
            <v>91</v>
          </cell>
          <cell r="J243">
            <v>0</v>
          </cell>
          <cell r="K243">
            <v>39</v>
          </cell>
          <cell r="L243">
            <v>26</v>
          </cell>
          <cell r="M243">
            <v>20</v>
          </cell>
          <cell r="N243">
            <v>6</v>
          </cell>
          <cell r="S243">
            <v>65</v>
          </cell>
          <cell r="T243">
            <v>7</v>
          </cell>
          <cell r="U243">
            <v>58</v>
          </cell>
          <cell r="V243">
            <v>0</v>
          </cell>
          <cell r="W243">
            <v>0</v>
          </cell>
          <cell r="X243">
            <v>0</v>
          </cell>
          <cell r="AC243">
            <v>65</v>
          </cell>
          <cell r="AD243">
            <v>0</v>
          </cell>
          <cell r="AE243">
            <v>13</v>
          </cell>
          <cell r="AF243">
            <v>0</v>
          </cell>
          <cell r="AG243">
            <v>0</v>
          </cell>
          <cell r="AH243">
            <v>52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</row>
        <row r="250"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S250">
            <v>-6</v>
          </cell>
          <cell r="T250">
            <v>0</v>
          </cell>
          <cell r="U250">
            <v>0</v>
          </cell>
          <cell r="V250">
            <v>0</v>
          </cell>
          <cell r="W250">
            <v>-6</v>
          </cell>
          <cell r="X250">
            <v>0</v>
          </cell>
          <cell r="AC250">
            <v>-6</v>
          </cell>
          <cell r="AD250">
            <v>0</v>
          </cell>
          <cell r="AE250">
            <v>0</v>
          </cell>
          <cell r="AF250">
            <v>0</v>
          </cell>
          <cell r="AG250">
            <v>-6</v>
          </cell>
          <cell r="AH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</row>
        <row r="253">
          <cell r="I253">
            <v>117</v>
          </cell>
          <cell r="J253">
            <v>4</v>
          </cell>
          <cell r="K253">
            <v>53</v>
          </cell>
          <cell r="L253">
            <v>37</v>
          </cell>
          <cell r="M253">
            <v>23</v>
          </cell>
          <cell r="N253">
            <v>0</v>
          </cell>
          <cell r="S253">
            <v>113</v>
          </cell>
          <cell r="T253">
            <v>48</v>
          </cell>
          <cell r="U253">
            <v>45</v>
          </cell>
          <cell r="V253">
            <v>5</v>
          </cell>
          <cell r="W253">
            <v>13</v>
          </cell>
          <cell r="X253">
            <v>2</v>
          </cell>
          <cell r="AC253">
            <v>113</v>
          </cell>
          <cell r="AD253">
            <v>0</v>
          </cell>
          <cell r="AE253">
            <v>0</v>
          </cell>
          <cell r="AF253">
            <v>5</v>
          </cell>
          <cell r="AG253">
            <v>48</v>
          </cell>
          <cell r="AH253">
            <v>60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</row>
        <row r="255"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</row>
        <row r="256">
          <cell r="I256">
            <v>15</v>
          </cell>
          <cell r="J256">
            <v>11</v>
          </cell>
          <cell r="K256">
            <v>0</v>
          </cell>
          <cell r="L256">
            <v>2</v>
          </cell>
          <cell r="M256">
            <v>2</v>
          </cell>
          <cell r="N256">
            <v>0</v>
          </cell>
          <cell r="S256">
            <v>51</v>
          </cell>
          <cell r="T256">
            <v>47</v>
          </cell>
          <cell r="U256">
            <v>2</v>
          </cell>
          <cell r="V256">
            <v>1</v>
          </cell>
          <cell r="W256">
            <v>1</v>
          </cell>
          <cell r="X256">
            <v>0</v>
          </cell>
          <cell r="AC256">
            <v>17</v>
          </cell>
          <cell r="AD256">
            <v>11</v>
          </cell>
          <cell r="AE256">
            <v>2</v>
          </cell>
          <cell r="AF256">
            <v>1</v>
          </cell>
          <cell r="AG256">
            <v>1</v>
          </cell>
          <cell r="AH256">
            <v>2</v>
          </cell>
        </row>
        <row r="257">
          <cell r="I257">
            <v>26</v>
          </cell>
          <cell r="J257">
            <v>0</v>
          </cell>
          <cell r="K257">
            <v>16</v>
          </cell>
          <cell r="L257">
            <v>10</v>
          </cell>
          <cell r="M257">
            <v>0</v>
          </cell>
          <cell r="N257">
            <v>0</v>
          </cell>
          <cell r="S257">
            <v>21</v>
          </cell>
          <cell r="T257">
            <v>2</v>
          </cell>
          <cell r="U257">
            <v>18</v>
          </cell>
          <cell r="V257">
            <v>0</v>
          </cell>
          <cell r="W257">
            <v>0</v>
          </cell>
          <cell r="X257">
            <v>1</v>
          </cell>
          <cell r="AC257">
            <v>21</v>
          </cell>
          <cell r="AD257">
            <v>0</v>
          </cell>
          <cell r="AE257">
            <v>16</v>
          </cell>
          <cell r="AF257">
            <v>0</v>
          </cell>
          <cell r="AG257">
            <v>0</v>
          </cell>
          <cell r="AH257">
            <v>5</v>
          </cell>
        </row>
        <row r="258">
          <cell r="I258">
            <v>12</v>
          </cell>
          <cell r="J258">
            <v>0</v>
          </cell>
          <cell r="K258">
            <v>6</v>
          </cell>
          <cell r="L258">
            <v>3</v>
          </cell>
          <cell r="M258">
            <v>2</v>
          </cell>
          <cell r="N258">
            <v>1</v>
          </cell>
          <cell r="S258">
            <v>11</v>
          </cell>
          <cell r="T258">
            <v>2</v>
          </cell>
          <cell r="U258">
            <v>6</v>
          </cell>
          <cell r="V258">
            <v>1</v>
          </cell>
          <cell r="W258">
            <v>1</v>
          </cell>
          <cell r="X258">
            <v>1</v>
          </cell>
          <cell r="AC258">
            <v>11</v>
          </cell>
          <cell r="AD258">
            <v>0</v>
          </cell>
          <cell r="AE258">
            <v>5</v>
          </cell>
          <cell r="AF258">
            <v>1</v>
          </cell>
          <cell r="AG258">
            <v>1</v>
          </cell>
          <cell r="AH258">
            <v>4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</row>
        <row r="260">
          <cell r="I260">
            <v>81</v>
          </cell>
          <cell r="J260">
            <v>10</v>
          </cell>
          <cell r="K260">
            <v>24</v>
          </cell>
          <cell r="L260">
            <v>40</v>
          </cell>
          <cell r="M260">
            <v>7</v>
          </cell>
          <cell r="N260">
            <v>0</v>
          </cell>
          <cell r="S260">
            <v>99</v>
          </cell>
          <cell r="T260">
            <v>26</v>
          </cell>
          <cell r="U260">
            <v>51</v>
          </cell>
          <cell r="V260">
            <v>20</v>
          </cell>
          <cell r="W260">
            <v>0</v>
          </cell>
          <cell r="X260">
            <v>2</v>
          </cell>
          <cell r="AC260">
            <v>83</v>
          </cell>
          <cell r="AD260">
            <v>10</v>
          </cell>
          <cell r="AE260">
            <v>26</v>
          </cell>
          <cell r="AF260">
            <v>20</v>
          </cell>
          <cell r="AG260">
            <v>3</v>
          </cell>
          <cell r="AH260">
            <v>24</v>
          </cell>
        </row>
        <row r="261">
          <cell r="I261">
            <v>26</v>
          </cell>
          <cell r="J261">
            <v>0</v>
          </cell>
          <cell r="K261">
            <v>6</v>
          </cell>
          <cell r="L261">
            <v>14</v>
          </cell>
          <cell r="M261">
            <v>6</v>
          </cell>
          <cell r="N261">
            <v>0</v>
          </cell>
          <cell r="S261">
            <v>21</v>
          </cell>
          <cell r="T261">
            <v>0</v>
          </cell>
          <cell r="U261">
            <v>19</v>
          </cell>
          <cell r="V261">
            <v>2</v>
          </cell>
          <cell r="W261">
            <v>0</v>
          </cell>
          <cell r="X261">
            <v>0</v>
          </cell>
          <cell r="AC261">
            <v>21</v>
          </cell>
          <cell r="AD261">
            <v>0</v>
          </cell>
          <cell r="AE261">
            <v>6</v>
          </cell>
          <cell r="AF261">
            <v>2</v>
          </cell>
          <cell r="AG261">
            <v>3</v>
          </cell>
          <cell r="AH261">
            <v>10</v>
          </cell>
        </row>
        <row r="262">
          <cell r="I262">
            <v>12</v>
          </cell>
          <cell r="J262">
            <v>0</v>
          </cell>
          <cell r="K262">
            <v>4</v>
          </cell>
          <cell r="L262">
            <v>4</v>
          </cell>
          <cell r="M262">
            <v>4</v>
          </cell>
          <cell r="N262">
            <v>0</v>
          </cell>
          <cell r="S262">
            <v>11</v>
          </cell>
          <cell r="T262">
            <v>0</v>
          </cell>
          <cell r="U262">
            <v>9</v>
          </cell>
          <cell r="V262">
            <v>2</v>
          </cell>
          <cell r="W262">
            <v>0</v>
          </cell>
          <cell r="X262">
            <v>0</v>
          </cell>
          <cell r="AC262">
            <v>11</v>
          </cell>
          <cell r="AD262">
            <v>0</v>
          </cell>
          <cell r="AE262">
            <v>3</v>
          </cell>
          <cell r="AF262">
            <v>2</v>
          </cell>
          <cell r="AG262">
            <v>2</v>
          </cell>
          <cell r="AH262">
            <v>4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</row>
        <row r="264">
          <cell r="I264">
            <v>75</v>
          </cell>
          <cell r="J264">
            <v>1</v>
          </cell>
          <cell r="K264">
            <v>59</v>
          </cell>
          <cell r="L264">
            <v>12</v>
          </cell>
          <cell r="M264">
            <v>3</v>
          </cell>
          <cell r="N264">
            <v>0</v>
          </cell>
          <cell r="S264">
            <v>75</v>
          </cell>
          <cell r="T264">
            <v>1</v>
          </cell>
          <cell r="U264">
            <v>73</v>
          </cell>
          <cell r="V264">
            <v>0</v>
          </cell>
          <cell r="W264">
            <v>0</v>
          </cell>
          <cell r="X264">
            <v>1</v>
          </cell>
          <cell r="AC264">
            <v>75</v>
          </cell>
          <cell r="AD264">
            <v>1</v>
          </cell>
          <cell r="AE264">
            <v>59</v>
          </cell>
          <cell r="AF264">
            <v>0</v>
          </cell>
          <cell r="AG264">
            <v>0</v>
          </cell>
          <cell r="AH264">
            <v>15</v>
          </cell>
        </row>
        <row r="265">
          <cell r="I265">
            <v>26</v>
          </cell>
          <cell r="J265">
            <v>0</v>
          </cell>
          <cell r="K265">
            <v>14</v>
          </cell>
          <cell r="L265">
            <v>7</v>
          </cell>
          <cell r="M265">
            <v>5</v>
          </cell>
          <cell r="N265">
            <v>0</v>
          </cell>
          <cell r="S265">
            <v>21</v>
          </cell>
          <cell r="T265">
            <v>0</v>
          </cell>
          <cell r="U265">
            <v>18</v>
          </cell>
          <cell r="V265">
            <v>0</v>
          </cell>
          <cell r="W265">
            <v>0</v>
          </cell>
          <cell r="X265">
            <v>3</v>
          </cell>
          <cell r="AC265">
            <v>21</v>
          </cell>
          <cell r="AD265">
            <v>0</v>
          </cell>
          <cell r="AE265">
            <v>9</v>
          </cell>
          <cell r="AF265">
            <v>0</v>
          </cell>
          <cell r="AG265">
            <v>0</v>
          </cell>
          <cell r="AH265">
            <v>12</v>
          </cell>
        </row>
        <row r="266">
          <cell r="I266">
            <v>16</v>
          </cell>
          <cell r="J266">
            <v>4</v>
          </cell>
          <cell r="K266">
            <v>7</v>
          </cell>
          <cell r="L266">
            <v>4</v>
          </cell>
          <cell r="M266">
            <v>1</v>
          </cell>
          <cell r="N266">
            <v>0</v>
          </cell>
          <cell r="S266">
            <v>17</v>
          </cell>
          <cell r="T266">
            <v>4</v>
          </cell>
          <cell r="U266">
            <v>12</v>
          </cell>
          <cell r="V266">
            <v>0</v>
          </cell>
          <cell r="W266">
            <v>0</v>
          </cell>
          <cell r="X266">
            <v>1</v>
          </cell>
          <cell r="AC266">
            <v>17</v>
          </cell>
          <cell r="AD266">
            <v>4</v>
          </cell>
          <cell r="AE266">
            <v>8</v>
          </cell>
          <cell r="AF266">
            <v>0</v>
          </cell>
          <cell r="AG266">
            <v>0</v>
          </cell>
          <cell r="AH266">
            <v>5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</row>
        <row r="268"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S268">
            <v>-5</v>
          </cell>
          <cell r="T268">
            <v>0</v>
          </cell>
          <cell r="U268">
            <v>0</v>
          </cell>
          <cell r="V268">
            <v>-5</v>
          </cell>
          <cell r="W268">
            <v>0</v>
          </cell>
          <cell r="X268">
            <v>0</v>
          </cell>
          <cell r="AC268">
            <v>-5</v>
          </cell>
          <cell r="AD268">
            <v>0</v>
          </cell>
          <cell r="AE268">
            <v>0</v>
          </cell>
          <cell r="AF268">
            <v>-5</v>
          </cell>
          <cell r="AG268">
            <v>0</v>
          </cell>
          <cell r="AH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</row>
        <row r="271"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</row>
        <row r="272"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S272">
            <v>-4</v>
          </cell>
          <cell r="T272">
            <v>0</v>
          </cell>
          <cell r="U272">
            <v>1</v>
          </cell>
          <cell r="V272">
            <v>-5</v>
          </cell>
          <cell r="W272">
            <v>0</v>
          </cell>
          <cell r="X272">
            <v>0</v>
          </cell>
          <cell r="AC272">
            <v>-4</v>
          </cell>
          <cell r="AD272">
            <v>0</v>
          </cell>
          <cell r="AE272">
            <v>1</v>
          </cell>
          <cell r="AF272">
            <v>-5</v>
          </cell>
          <cell r="AG272">
            <v>0</v>
          </cell>
          <cell r="AH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-4</v>
          </cell>
          <cell r="T276">
            <v>0</v>
          </cell>
          <cell r="U276">
            <v>-4</v>
          </cell>
          <cell r="V276">
            <v>0</v>
          </cell>
          <cell r="W276">
            <v>0</v>
          </cell>
          <cell r="X276">
            <v>0</v>
          </cell>
          <cell r="AC276">
            <v>-4</v>
          </cell>
          <cell r="AD276">
            <v>0</v>
          </cell>
          <cell r="AE276">
            <v>-4</v>
          </cell>
          <cell r="AF276">
            <v>0</v>
          </cell>
          <cell r="AG276">
            <v>0</v>
          </cell>
          <cell r="AH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</row>
        <row r="280">
          <cell r="I280">
            <v>116</v>
          </cell>
          <cell r="J280">
            <v>4</v>
          </cell>
          <cell r="K280">
            <v>76</v>
          </cell>
          <cell r="L280">
            <v>25</v>
          </cell>
          <cell r="M280">
            <v>11</v>
          </cell>
          <cell r="N280">
            <v>0</v>
          </cell>
          <cell r="S280">
            <v>113</v>
          </cell>
          <cell r="T280">
            <v>9</v>
          </cell>
          <cell r="U280">
            <v>13</v>
          </cell>
          <cell r="V280">
            <v>71</v>
          </cell>
          <cell r="W280">
            <v>0</v>
          </cell>
          <cell r="X280">
            <v>20</v>
          </cell>
          <cell r="AC280">
            <v>113</v>
          </cell>
          <cell r="AD280">
            <v>4</v>
          </cell>
          <cell r="AE280">
            <v>2</v>
          </cell>
          <cell r="AF280">
            <v>71</v>
          </cell>
          <cell r="AG280">
            <v>0</v>
          </cell>
          <cell r="AH280">
            <v>36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</row>
        <row r="282"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</row>
        <row r="283"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</row>
        <row r="284"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-8</v>
          </cell>
          <cell r="T285">
            <v>0</v>
          </cell>
          <cell r="U285">
            <v>0</v>
          </cell>
          <cell r="V285">
            <v>-3</v>
          </cell>
          <cell r="W285">
            <v>-4</v>
          </cell>
          <cell r="X285">
            <v>-1</v>
          </cell>
          <cell r="AC285">
            <v>-8</v>
          </cell>
          <cell r="AD285">
            <v>0</v>
          </cell>
          <cell r="AE285">
            <v>0</v>
          </cell>
          <cell r="AF285">
            <v>-3</v>
          </cell>
          <cell r="AG285">
            <v>-4</v>
          </cell>
          <cell r="AH285">
            <v>-1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</row>
        <row r="287"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</row>
        <row r="288"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S289">
            <v>-129</v>
          </cell>
          <cell r="T289">
            <v>8</v>
          </cell>
          <cell r="U289">
            <v>-137</v>
          </cell>
          <cell r="V289">
            <v>0</v>
          </cell>
          <cell r="W289">
            <v>0</v>
          </cell>
          <cell r="X289">
            <v>0</v>
          </cell>
          <cell r="AC289">
            <v>-129</v>
          </cell>
          <cell r="AD289">
            <v>8</v>
          </cell>
          <cell r="AE289">
            <v>-137</v>
          </cell>
          <cell r="AF289">
            <v>0</v>
          </cell>
          <cell r="AG289">
            <v>0</v>
          </cell>
          <cell r="AH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</row>
        <row r="291"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</row>
        <row r="292"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S292">
            <v>-1</v>
          </cell>
          <cell r="T292">
            <v>0</v>
          </cell>
          <cell r="U292">
            <v>0</v>
          </cell>
          <cell r="V292">
            <v>0</v>
          </cell>
          <cell r="W292">
            <v>-1</v>
          </cell>
          <cell r="X292">
            <v>0</v>
          </cell>
          <cell r="AC292">
            <v>-1</v>
          </cell>
          <cell r="AD292">
            <v>0</v>
          </cell>
          <cell r="AE292">
            <v>0</v>
          </cell>
          <cell r="AF292">
            <v>0</v>
          </cell>
          <cell r="AG292">
            <v>-1</v>
          </cell>
          <cell r="AH292">
            <v>0</v>
          </cell>
        </row>
        <row r="293"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</row>
        <row r="294"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</row>
      </sheetData>
      <sheetData sheetId="2">
        <row r="23">
          <cell r="I23">
            <v>55</v>
          </cell>
        </row>
        <row r="191">
          <cell r="I191">
            <v>174</v>
          </cell>
          <cell r="J191">
            <v>67</v>
          </cell>
          <cell r="K191">
            <v>90</v>
          </cell>
          <cell r="L191">
            <v>11</v>
          </cell>
          <cell r="M191">
            <v>6</v>
          </cell>
          <cell r="N191">
            <v>0</v>
          </cell>
          <cell r="S191">
            <v>276</v>
          </cell>
          <cell r="T191">
            <v>69</v>
          </cell>
          <cell r="U191">
            <v>195</v>
          </cell>
          <cell r="V191">
            <v>5</v>
          </cell>
          <cell r="W191">
            <v>0</v>
          </cell>
          <cell r="X191">
            <v>7</v>
          </cell>
          <cell r="AC191">
            <v>174</v>
          </cell>
          <cell r="AD191">
            <v>67</v>
          </cell>
          <cell r="AE191">
            <v>90</v>
          </cell>
          <cell r="AF191">
            <v>5</v>
          </cell>
          <cell r="AG191">
            <v>3</v>
          </cell>
          <cell r="AH191">
            <v>9</v>
          </cell>
          <cell r="AK191">
            <v>-97</v>
          </cell>
          <cell r="AL191">
            <v>2</v>
          </cell>
          <cell r="AM191">
            <v>105</v>
          </cell>
          <cell r="AN191">
            <v>0</v>
          </cell>
          <cell r="AO191">
            <v>-3</v>
          </cell>
          <cell r="AP191">
            <v>-2</v>
          </cell>
          <cell r="AR191">
            <v>5</v>
          </cell>
          <cell r="AS191">
            <v>2</v>
          </cell>
          <cell r="AT191">
            <v>3</v>
          </cell>
          <cell r="AU191">
            <v>0</v>
          </cell>
          <cell r="AV191">
            <v>-3</v>
          </cell>
          <cell r="AW191">
            <v>-2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F191">
            <v>-102</v>
          </cell>
          <cell r="BG191">
            <v>0</v>
          </cell>
          <cell r="BH191">
            <v>-102</v>
          </cell>
          <cell r="BI191">
            <v>0</v>
          </cell>
          <cell r="BJ191">
            <v>0</v>
          </cell>
          <cell r="BK191">
            <v>0</v>
          </cell>
        </row>
        <row r="192"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I197">
            <v>19</v>
          </cell>
          <cell r="J197">
            <v>0</v>
          </cell>
          <cell r="K197">
            <v>1</v>
          </cell>
          <cell r="L197">
            <v>11</v>
          </cell>
          <cell r="M197">
            <v>4</v>
          </cell>
          <cell r="N197">
            <v>3</v>
          </cell>
          <cell r="S197">
            <v>19</v>
          </cell>
          <cell r="T197">
            <v>0</v>
          </cell>
          <cell r="U197">
            <v>12</v>
          </cell>
          <cell r="V197">
            <v>0</v>
          </cell>
          <cell r="W197">
            <v>0</v>
          </cell>
          <cell r="X197">
            <v>7</v>
          </cell>
          <cell r="AC197">
            <v>19</v>
          </cell>
          <cell r="AD197">
            <v>0</v>
          </cell>
          <cell r="AE197">
            <v>0</v>
          </cell>
          <cell r="AF197">
            <v>0</v>
          </cell>
          <cell r="AG197">
            <v>1</v>
          </cell>
          <cell r="AH197">
            <v>18</v>
          </cell>
          <cell r="AK197">
            <v>12</v>
          </cell>
          <cell r="AL197">
            <v>0</v>
          </cell>
          <cell r="AM197">
            <v>12</v>
          </cell>
          <cell r="AN197">
            <v>0</v>
          </cell>
          <cell r="AO197">
            <v>-1</v>
          </cell>
          <cell r="AP197">
            <v>-11</v>
          </cell>
          <cell r="AR197">
            <v>12</v>
          </cell>
          <cell r="AS197">
            <v>0</v>
          </cell>
          <cell r="AT197">
            <v>12</v>
          </cell>
          <cell r="AU197">
            <v>0</v>
          </cell>
          <cell r="AV197">
            <v>-1</v>
          </cell>
          <cell r="AW197">
            <v>-11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</row>
        <row r="208">
          <cell r="I208">
            <v>62</v>
          </cell>
          <cell r="J208">
            <v>10</v>
          </cell>
          <cell r="K208">
            <v>41</v>
          </cell>
          <cell r="L208">
            <v>6</v>
          </cell>
          <cell r="M208">
            <v>5</v>
          </cell>
          <cell r="N208">
            <v>0</v>
          </cell>
          <cell r="S208">
            <v>96</v>
          </cell>
          <cell r="T208">
            <v>44</v>
          </cell>
          <cell r="U208">
            <v>11</v>
          </cell>
          <cell r="V208">
            <v>41</v>
          </cell>
          <cell r="W208">
            <v>0</v>
          </cell>
          <cell r="X208">
            <v>0</v>
          </cell>
          <cell r="AC208">
            <v>62</v>
          </cell>
          <cell r="AD208">
            <v>10</v>
          </cell>
          <cell r="AE208">
            <v>0</v>
          </cell>
          <cell r="AF208">
            <v>41</v>
          </cell>
          <cell r="AG208">
            <v>0</v>
          </cell>
          <cell r="AH208">
            <v>11</v>
          </cell>
          <cell r="AK208">
            <v>-23</v>
          </cell>
          <cell r="AL208">
            <v>34</v>
          </cell>
          <cell r="AM208">
            <v>11</v>
          </cell>
          <cell r="AN208">
            <v>0</v>
          </cell>
          <cell r="AO208">
            <v>0</v>
          </cell>
          <cell r="AP208">
            <v>-11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11</v>
          </cell>
          <cell r="AZ208">
            <v>0</v>
          </cell>
          <cell r="BA208">
            <v>11</v>
          </cell>
          <cell r="BB208">
            <v>0</v>
          </cell>
          <cell r="BC208">
            <v>0</v>
          </cell>
          <cell r="BD208">
            <v>-11</v>
          </cell>
          <cell r="BF208">
            <v>-34</v>
          </cell>
          <cell r="BG208">
            <v>-34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</row>
        <row r="209">
          <cell r="I209">
            <v>26</v>
          </cell>
          <cell r="J209">
            <v>0</v>
          </cell>
          <cell r="K209">
            <v>18</v>
          </cell>
          <cell r="L209">
            <v>6</v>
          </cell>
          <cell r="M209">
            <v>2</v>
          </cell>
          <cell r="N209">
            <v>0</v>
          </cell>
          <cell r="S209">
            <v>26</v>
          </cell>
          <cell r="T209">
            <v>0</v>
          </cell>
          <cell r="U209">
            <v>3</v>
          </cell>
          <cell r="V209">
            <v>18</v>
          </cell>
          <cell r="W209">
            <v>0</v>
          </cell>
          <cell r="X209">
            <v>5</v>
          </cell>
          <cell r="AC209">
            <v>26</v>
          </cell>
          <cell r="AD209">
            <v>0</v>
          </cell>
          <cell r="AE209">
            <v>0</v>
          </cell>
          <cell r="AF209">
            <v>18</v>
          </cell>
          <cell r="AG209">
            <v>0</v>
          </cell>
          <cell r="AH209">
            <v>8</v>
          </cell>
          <cell r="AK209">
            <v>3</v>
          </cell>
          <cell r="AL209">
            <v>0</v>
          </cell>
          <cell r="AM209">
            <v>3</v>
          </cell>
          <cell r="AN209">
            <v>0</v>
          </cell>
          <cell r="AO209">
            <v>0</v>
          </cell>
          <cell r="AP209">
            <v>-3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3</v>
          </cell>
          <cell r="AZ209">
            <v>0</v>
          </cell>
          <cell r="BA209">
            <v>3</v>
          </cell>
          <cell r="BB209">
            <v>0</v>
          </cell>
          <cell r="BC209">
            <v>0</v>
          </cell>
          <cell r="BD209">
            <v>-3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I210">
            <v>12</v>
          </cell>
          <cell r="J210">
            <v>0</v>
          </cell>
          <cell r="K210">
            <v>6</v>
          </cell>
          <cell r="L210">
            <v>5</v>
          </cell>
          <cell r="M210">
            <v>1</v>
          </cell>
          <cell r="N210">
            <v>0</v>
          </cell>
          <cell r="S210">
            <v>12</v>
          </cell>
          <cell r="T210">
            <v>0</v>
          </cell>
          <cell r="U210">
            <v>3</v>
          </cell>
          <cell r="V210">
            <v>6</v>
          </cell>
          <cell r="W210">
            <v>0</v>
          </cell>
          <cell r="X210">
            <v>3</v>
          </cell>
          <cell r="AC210">
            <v>12</v>
          </cell>
          <cell r="AD210">
            <v>0</v>
          </cell>
          <cell r="AE210">
            <v>0</v>
          </cell>
          <cell r="AF210">
            <v>6</v>
          </cell>
          <cell r="AG210">
            <v>0</v>
          </cell>
          <cell r="AH210">
            <v>6</v>
          </cell>
          <cell r="AK210">
            <v>3</v>
          </cell>
          <cell r="AL210">
            <v>0</v>
          </cell>
          <cell r="AM210">
            <v>3</v>
          </cell>
          <cell r="AN210">
            <v>0</v>
          </cell>
          <cell r="AO210">
            <v>0</v>
          </cell>
          <cell r="AP210">
            <v>-3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3</v>
          </cell>
          <cell r="AZ210">
            <v>0</v>
          </cell>
          <cell r="BA210">
            <v>3</v>
          </cell>
          <cell r="BB210">
            <v>0</v>
          </cell>
          <cell r="BC210">
            <v>0</v>
          </cell>
          <cell r="BD210">
            <v>-3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I211">
            <v>60</v>
          </cell>
          <cell r="J211">
            <v>8</v>
          </cell>
          <cell r="K211">
            <v>20</v>
          </cell>
          <cell r="L211">
            <v>22</v>
          </cell>
          <cell r="M211">
            <v>9</v>
          </cell>
          <cell r="N211">
            <v>1</v>
          </cell>
          <cell r="S211">
            <v>94</v>
          </cell>
          <cell r="T211">
            <v>64</v>
          </cell>
          <cell r="U211">
            <v>10</v>
          </cell>
          <cell r="V211">
            <v>20</v>
          </cell>
          <cell r="W211">
            <v>0</v>
          </cell>
          <cell r="X211">
            <v>0</v>
          </cell>
          <cell r="AC211">
            <v>60</v>
          </cell>
          <cell r="AD211">
            <v>8</v>
          </cell>
          <cell r="AE211">
            <v>0</v>
          </cell>
          <cell r="AF211">
            <v>20</v>
          </cell>
          <cell r="AG211">
            <v>0</v>
          </cell>
          <cell r="AH211">
            <v>32</v>
          </cell>
          <cell r="AK211">
            <v>-2</v>
          </cell>
          <cell r="AL211">
            <v>56</v>
          </cell>
          <cell r="AM211">
            <v>10</v>
          </cell>
          <cell r="AN211">
            <v>0</v>
          </cell>
          <cell r="AO211">
            <v>0</v>
          </cell>
          <cell r="AP211">
            <v>-32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32</v>
          </cell>
          <cell r="AZ211">
            <v>22</v>
          </cell>
          <cell r="BA211">
            <v>10</v>
          </cell>
          <cell r="BB211">
            <v>0</v>
          </cell>
          <cell r="BC211">
            <v>0</v>
          </cell>
          <cell r="BD211">
            <v>-32</v>
          </cell>
          <cell r="BF211">
            <v>-34</v>
          </cell>
          <cell r="BG211">
            <v>-34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I215">
            <v>22</v>
          </cell>
          <cell r="J215">
            <v>0</v>
          </cell>
          <cell r="K215">
            <v>9</v>
          </cell>
          <cell r="L215">
            <v>3</v>
          </cell>
          <cell r="M215">
            <v>8</v>
          </cell>
          <cell r="N215">
            <v>2</v>
          </cell>
          <cell r="S215">
            <v>22</v>
          </cell>
          <cell r="T215">
            <v>7</v>
          </cell>
          <cell r="U215">
            <v>2</v>
          </cell>
          <cell r="V215">
            <v>0</v>
          </cell>
          <cell r="W215">
            <v>5</v>
          </cell>
          <cell r="X215">
            <v>8</v>
          </cell>
          <cell r="AC215">
            <v>22</v>
          </cell>
          <cell r="AD215">
            <v>0</v>
          </cell>
          <cell r="AE215">
            <v>0</v>
          </cell>
          <cell r="AF215">
            <v>0</v>
          </cell>
          <cell r="AG215">
            <v>9</v>
          </cell>
          <cell r="AH215">
            <v>13</v>
          </cell>
          <cell r="AK215">
            <v>9</v>
          </cell>
          <cell r="AL215">
            <v>7</v>
          </cell>
          <cell r="AM215">
            <v>2</v>
          </cell>
          <cell r="AN215">
            <v>0</v>
          </cell>
          <cell r="AO215">
            <v>-4</v>
          </cell>
          <cell r="AP215">
            <v>-5</v>
          </cell>
          <cell r="AR215">
            <v>9</v>
          </cell>
          <cell r="AS215">
            <v>7</v>
          </cell>
          <cell r="AT215">
            <v>2</v>
          </cell>
          <cell r="AU215">
            <v>0</v>
          </cell>
          <cell r="AV215">
            <v>-4</v>
          </cell>
          <cell r="AW215">
            <v>-5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0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</row>
        <row r="220">
          <cell r="I220">
            <v>14</v>
          </cell>
          <cell r="J220">
            <v>9</v>
          </cell>
          <cell r="K220">
            <v>4</v>
          </cell>
          <cell r="L220">
            <v>1</v>
          </cell>
          <cell r="M220">
            <v>0</v>
          </cell>
          <cell r="N220">
            <v>0</v>
          </cell>
          <cell r="S220">
            <v>48</v>
          </cell>
          <cell r="T220">
            <v>36</v>
          </cell>
          <cell r="U220">
            <v>0</v>
          </cell>
          <cell r="V220">
            <v>9</v>
          </cell>
          <cell r="W220">
            <v>3</v>
          </cell>
          <cell r="X220">
            <v>0</v>
          </cell>
          <cell r="AC220">
            <v>14</v>
          </cell>
          <cell r="AD220">
            <v>0</v>
          </cell>
          <cell r="AE220">
            <v>0</v>
          </cell>
          <cell r="AF220">
            <v>9</v>
          </cell>
          <cell r="AG220">
            <v>4</v>
          </cell>
          <cell r="AH220">
            <v>1</v>
          </cell>
          <cell r="AK220">
            <v>-32</v>
          </cell>
          <cell r="AL220">
            <v>36</v>
          </cell>
          <cell r="AM220">
            <v>0</v>
          </cell>
          <cell r="AN220">
            <v>0</v>
          </cell>
          <cell r="AO220">
            <v>-1</v>
          </cell>
          <cell r="AP220">
            <v>-1</v>
          </cell>
          <cell r="AR220">
            <v>2</v>
          </cell>
          <cell r="AS220">
            <v>2</v>
          </cell>
          <cell r="AT220">
            <v>0</v>
          </cell>
          <cell r="AU220">
            <v>0</v>
          </cell>
          <cell r="AV220">
            <v>-1</v>
          </cell>
          <cell r="AW220">
            <v>-1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F220">
            <v>-34</v>
          </cell>
          <cell r="BG220">
            <v>-34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I221">
            <v>20</v>
          </cell>
          <cell r="J221">
            <v>0</v>
          </cell>
          <cell r="K221">
            <v>8</v>
          </cell>
          <cell r="L221">
            <v>7</v>
          </cell>
          <cell r="M221">
            <v>5</v>
          </cell>
          <cell r="N221">
            <v>0</v>
          </cell>
          <cell r="S221">
            <v>20</v>
          </cell>
          <cell r="T221">
            <v>5</v>
          </cell>
          <cell r="U221">
            <v>10</v>
          </cell>
          <cell r="V221">
            <v>0</v>
          </cell>
          <cell r="W221">
            <v>5</v>
          </cell>
          <cell r="X221">
            <v>0</v>
          </cell>
          <cell r="AC221">
            <v>20</v>
          </cell>
          <cell r="AD221">
            <v>0</v>
          </cell>
          <cell r="AE221">
            <v>0</v>
          </cell>
          <cell r="AF221">
            <v>0</v>
          </cell>
          <cell r="AG221">
            <v>8</v>
          </cell>
          <cell r="AH221">
            <v>12</v>
          </cell>
          <cell r="AK221">
            <v>15</v>
          </cell>
          <cell r="AL221">
            <v>5</v>
          </cell>
          <cell r="AM221">
            <v>10</v>
          </cell>
          <cell r="AN221">
            <v>0</v>
          </cell>
          <cell r="AO221">
            <v>-3</v>
          </cell>
          <cell r="AP221">
            <v>-12</v>
          </cell>
          <cell r="AR221">
            <v>15</v>
          </cell>
          <cell r="AS221">
            <v>5</v>
          </cell>
          <cell r="AT221">
            <v>10</v>
          </cell>
          <cell r="AU221">
            <v>0</v>
          </cell>
          <cell r="AV221">
            <v>-3</v>
          </cell>
          <cell r="AW221">
            <v>-12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I222">
            <v>11</v>
          </cell>
          <cell r="J222">
            <v>0</v>
          </cell>
          <cell r="K222">
            <v>6</v>
          </cell>
          <cell r="L222">
            <v>2</v>
          </cell>
          <cell r="M222">
            <v>3</v>
          </cell>
          <cell r="N222">
            <v>0</v>
          </cell>
          <cell r="S222">
            <v>11</v>
          </cell>
          <cell r="T222">
            <v>3</v>
          </cell>
          <cell r="U222">
            <v>3</v>
          </cell>
          <cell r="V222">
            <v>0</v>
          </cell>
          <cell r="W222">
            <v>3</v>
          </cell>
          <cell r="X222">
            <v>2</v>
          </cell>
          <cell r="AC222">
            <v>11</v>
          </cell>
          <cell r="AD222">
            <v>0</v>
          </cell>
          <cell r="AE222">
            <v>0</v>
          </cell>
          <cell r="AF222">
            <v>0</v>
          </cell>
          <cell r="AG222">
            <v>6</v>
          </cell>
          <cell r="AH222">
            <v>5</v>
          </cell>
          <cell r="AK222">
            <v>6</v>
          </cell>
          <cell r="AL222">
            <v>3</v>
          </cell>
          <cell r="AM222">
            <v>3</v>
          </cell>
          <cell r="AN222">
            <v>0</v>
          </cell>
          <cell r="AO222">
            <v>-3</v>
          </cell>
          <cell r="AP222">
            <v>-3</v>
          </cell>
          <cell r="AR222">
            <v>6</v>
          </cell>
          <cell r="AS222">
            <v>3</v>
          </cell>
          <cell r="AT222">
            <v>3</v>
          </cell>
          <cell r="AU222">
            <v>0</v>
          </cell>
          <cell r="AV222">
            <v>-3</v>
          </cell>
          <cell r="AW222">
            <v>-3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0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I224">
            <v>9</v>
          </cell>
          <cell r="J224">
            <v>0</v>
          </cell>
          <cell r="K224">
            <v>1</v>
          </cell>
          <cell r="L224">
            <v>0</v>
          </cell>
          <cell r="M224">
            <v>7</v>
          </cell>
          <cell r="N224">
            <v>1</v>
          </cell>
          <cell r="S224">
            <v>9</v>
          </cell>
          <cell r="T224">
            <v>0</v>
          </cell>
          <cell r="U224">
            <v>5</v>
          </cell>
          <cell r="V224">
            <v>0</v>
          </cell>
          <cell r="W224">
            <v>1</v>
          </cell>
          <cell r="X224">
            <v>3</v>
          </cell>
          <cell r="AC224">
            <v>9</v>
          </cell>
          <cell r="AD224">
            <v>0</v>
          </cell>
          <cell r="AE224">
            <v>0</v>
          </cell>
          <cell r="AF224">
            <v>0</v>
          </cell>
          <cell r="AG224">
            <v>1</v>
          </cell>
          <cell r="AH224">
            <v>8</v>
          </cell>
          <cell r="AK224">
            <v>5</v>
          </cell>
          <cell r="AL224">
            <v>0</v>
          </cell>
          <cell r="AM224">
            <v>5</v>
          </cell>
          <cell r="AN224">
            <v>0</v>
          </cell>
          <cell r="AO224">
            <v>0</v>
          </cell>
          <cell r="AP224">
            <v>-5</v>
          </cell>
          <cell r="AR224">
            <v>5</v>
          </cell>
          <cell r="AS224">
            <v>0</v>
          </cell>
          <cell r="AT224">
            <v>5</v>
          </cell>
          <cell r="AU224">
            <v>0</v>
          </cell>
          <cell r="AV224">
            <v>0</v>
          </cell>
          <cell r="AW224">
            <v>-5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AC225">
            <v>0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0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</row>
        <row r="226"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0</v>
          </cell>
          <cell r="AV227">
            <v>0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I228">
            <v>3</v>
          </cell>
          <cell r="J228">
            <v>0</v>
          </cell>
          <cell r="K228">
            <v>0</v>
          </cell>
          <cell r="L228">
            <v>3</v>
          </cell>
          <cell r="M228">
            <v>0</v>
          </cell>
          <cell r="N228">
            <v>0</v>
          </cell>
          <cell r="S228">
            <v>3</v>
          </cell>
          <cell r="T228">
            <v>0</v>
          </cell>
          <cell r="U228">
            <v>3</v>
          </cell>
          <cell r="V228">
            <v>0</v>
          </cell>
          <cell r="W228">
            <v>0</v>
          </cell>
          <cell r="X228">
            <v>0</v>
          </cell>
          <cell r="AC228">
            <v>3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3</v>
          </cell>
          <cell r="AK228">
            <v>3</v>
          </cell>
          <cell r="AL228">
            <v>0</v>
          </cell>
          <cell r="AM228">
            <v>3</v>
          </cell>
          <cell r="AN228">
            <v>0</v>
          </cell>
          <cell r="AO228">
            <v>0</v>
          </cell>
          <cell r="AP228">
            <v>-3</v>
          </cell>
          <cell r="AR228">
            <v>3</v>
          </cell>
          <cell r="AS228">
            <v>0</v>
          </cell>
          <cell r="AT228">
            <v>3</v>
          </cell>
          <cell r="AU228">
            <v>0</v>
          </cell>
          <cell r="AV228">
            <v>0</v>
          </cell>
          <cell r="AW228">
            <v>-3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I229">
            <v>46</v>
          </cell>
          <cell r="J229">
            <v>3</v>
          </cell>
          <cell r="K229">
            <v>9</v>
          </cell>
          <cell r="L229">
            <v>31</v>
          </cell>
          <cell r="M229">
            <v>3</v>
          </cell>
          <cell r="N229">
            <v>0</v>
          </cell>
          <cell r="S229">
            <v>46</v>
          </cell>
          <cell r="T229">
            <v>0</v>
          </cell>
          <cell r="U229">
            <v>30</v>
          </cell>
          <cell r="V229">
            <v>3</v>
          </cell>
          <cell r="W229">
            <v>4</v>
          </cell>
          <cell r="X229">
            <v>9</v>
          </cell>
          <cell r="AC229">
            <v>46</v>
          </cell>
          <cell r="AD229">
            <v>0</v>
          </cell>
          <cell r="AE229">
            <v>0</v>
          </cell>
          <cell r="AF229">
            <v>3</v>
          </cell>
          <cell r="AG229">
            <v>9</v>
          </cell>
          <cell r="AH229">
            <v>34</v>
          </cell>
          <cell r="AK229">
            <v>30</v>
          </cell>
          <cell r="AL229">
            <v>0</v>
          </cell>
          <cell r="AM229">
            <v>30</v>
          </cell>
          <cell r="AN229">
            <v>0</v>
          </cell>
          <cell r="AO229">
            <v>-5</v>
          </cell>
          <cell r="AP229">
            <v>-25</v>
          </cell>
          <cell r="AR229">
            <v>30</v>
          </cell>
          <cell r="AS229">
            <v>0</v>
          </cell>
          <cell r="AT229">
            <v>30</v>
          </cell>
          <cell r="AU229">
            <v>0</v>
          </cell>
          <cell r="AV229">
            <v>-5</v>
          </cell>
          <cell r="AW229">
            <v>-25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I230">
            <v>12</v>
          </cell>
          <cell r="J230">
            <v>2</v>
          </cell>
          <cell r="K230">
            <v>1</v>
          </cell>
          <cell r="L230">
            <v>9</v>
          </cell>
          <cell r="M230">
            <v>0</v>
          </cell>
          <cell r="N230">
            <v>0</v>
          </cell>
          <cell r="S230">
            <v>12</v>
          </cell>
          <cell r="T230">
            <v>0</v>
          </cell>
          <cell r="U230">
            <v>7</v>
          </cell>
          <cell r="V230">
            <v>2</v>
          </cell>
          <cell r="W230">
            <v>0</v>
          </cell>
          <cell r="X230">
            <v>3</v>
          </cell>
          <cell r="AC230">
            <v>12</v>
          </cell>
          <cell r="AD230">
            <v>0</v>
          </cell>
          <cell r="AE230">
            <v>0</v>
          </cell>
          <cell r="AF230">
            <v>2</v>
          </cell>
          <cell r="AG230">
            <v>1</v>
          </cell>
          <cell r="AH230">
            <v>9</v>
          </cell>
          <cell r="AK230">
            <v>7</v>
          </cell>
          <cell r="AL230">
            <v>0</v>
          </cell>
          <cell r="AM230">
            <v>7</v>
          </cell>
          <cell r="AN230">
            <v>0</v>
          </cell>
          <cell r="AO230">
            <v>-1</v>
          </cell>
          <cell r="AP230">
            <v>-6</v>
          </cell>
          <cell r="AR230">
            <v>7</v>
          </cell>
          <cell r="AS230">
            <v>0</v>
          </cell>
          <cell r="AT230">
            <v>7</v>
          </cell>
          <cell r="AU230">
            <v>0</v>
          </cell>
          <cell r="AV230">
            <v>-1</v>
          </cell>
          <cell r="AW230">
            <v>-6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0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I232">
            <v>3</v>
          </cell>
          <cell r="J232">
            <v>0</v>
          </cell>
          <cell r="K232">
            <v>0</v>
          </cell>
          <cell r="L232">
            <v>3</v>
          </cell>
          <cell r="M232">
            <v>0</v>
          </cell>
          <cell r="N232">
            <v>0</v>
          </cell>
          <cell r="S232">
            <v>3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3</v>
          </cell>
          <cell r="AC232">
            <v>3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3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0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I233">
            <v>33</v>
          </cell>
          <cell r="J233">
            <v>0</v>
          </cell>
          <cell r="K233">
            <v>11</v>
          </cell>
          <cell r="L233">
            <v>22</v>
          </cell>
          <cell r="M233">
            <v>0</v>
          </cell>
          <cell r="N233">
            <v>0</v>
          </cell>
          <cell r="S233">
            <v>33</v>
          </cell>
          <cell r="T233">
            <v>0</v>
          </cell>
          <cell r="U233">
            <v>8</v>
          </cell>
          <cell r="V233">
            <v>11</v>
          </cell>
          <cell r="W233">
            <v>0</v>
          </cell>
          <cell r="X233">
            <v>14</v>
          </cell>
          <cell r="AC233">
            <v>33</v>
          </cell>
          <cell r="AD233">
            <v>0</v>
          </cell>
          <cell r="AE233">
            <v>0</v>
          </cell>
          <cell r="AF233">
            <v>11</v>
          </cell>
          <cell r="AG233">
            <v>0</v>
          </cell>
          <cell r="AH233">
            <v>22</v>
          </cell>
          <cell r="AK233">
            <v>8</v>
          </cell>
          <cell r="AL233">
            <v>0</v>
          </cell>
          <cell r="AM233">
            <v>8</v>
          </cell>
          <cell r="AN233">
            <v>0</v>
          </cell>
          <cell r="AO233">
            <v>0</v>
          </cell>
          <cell r="AP233">
            <v>-8</v>
          </cell>
          <cell r="AR233">
            <v>8</v>
          </cell>
          <cell r="AS233">
            <v>0</v>
          </cell>
          <cell r="AT233">
            <v>8</v>
          </cell>
          <cell r="AU233">
            <v>0</v>
          </cell>
          <cell r="AV233">
            <v>0</v>
          </cell>
          <cell r="AW233">
            <v>-8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I234">
            <v>6</v>
          </cell>
          <cell r="J234">
            <v>2</v>
          </cell>
          <cell r="K234">
            <v>1</v>
          </cell>
          <cell r="L234">
            <v>2</v>
          </cell>
          <cell r="M234">
            <v>1</v>
          </cell>
          <cell r="N234">
            <v>0</v>
          </cell>
          <cell r="S234">
            <v>6</v>
          </cell>
          <cell r="T234">
            <v>2</v>
          </cell>
          <cell r="U234">
            <v>2</v>
          </cell>
          <cell r="V234">
            <v>1</v>
          </cell>
          <cell r="W234">
            <v>0</v>
          </cell>
          <cell r="X234">
            <v>1</v>
          </cell>
          <cell r="AC234">
            <v>6</v>
          </cell>
          <cell r="AD234">
            <v>2</v>
          </cell>
          <cell r="AE234">
            <v>0</v>
          </cell>
          <cell r="AF234">
            <v>1</v>
          </cell>
          <cell r="AG234">
            <v>0</v>
          </cell>
          <cell r="AH234">
            <v>3</v>
          </cell>
          <cell r="AK234">
            <v>2</v>
          </cell>
          <cell r="AL234">
            <v>0</v>
          </cell>
          <cell r="AM234">
            <v>2</v>
          </cell>
          <cell r="AN234">
            <v>0</v>
          </cell>
          <cell r="AO234">
            <v>0</v>
          </cell>
          <cell r="AP234">
            <v>-2</v>
          </cell>
          <cell r="AR234">
            <v>2</v>
          </cell>
          <cell r="AS234">
            <v>0</v>
          </cell>
          <cell r="AT234">
            <v>2</v>
          </cell>
          <cell r="AU234">
            <v>0</v>
          </cell>
          <cell r="AV234">
            <v>0</v>
          </cell>
          <cell r="AW234">
            <v>-2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I236">
            <v>3</v>
          </cell>
          <cell r="J236">
            <v>0</v>
          </cell>
          <cell r="K236">
            <v>1</v>
          </cell>
          <cell r="L236">
            <v>0</v>
          </cell>
          <cell r="M236">
            <v>2</v>
          </cell>
          <cell r="N236">
            <v>0</v>
          </cell>
          <cell r="S236">
            <v>3</v>
          </cell>
          <cell r="T236">
            <v>0</v>
          </cell>
          <cell r="U236">
            <v>2</v>
          </cell>
          <cell r="V236">
            <v>0</v>
          </cell>
          <cell r="W236">
            <v>1</v>
          </cell>
          <cell r="X236">
            <v>0</v>
          </cell>
          <cell r="AC236">
            <v>3</v>
          </cell>
          <cell r="AD236">
            <v>0</v>
          </cell>
          <cell r="AE236">
            <v>0</v>
          </cell>
          <cell r="AF236">
            <v>0</v>
          </cell>
          <cell r="AG236">
            <v>1</v>
          </cell>
          <cell r="AH236">
            <v>2</v>
          </cell>
          <cell r="AK236">
            <v>2</v>
          </cell>
          <cell r="AL236">
            <v>0</v>
          </cell>
          <cell r="AM236">
            <v>2</v>
          </cell>
          <cell r="AN236">
            <v>0</v>
          </cell>
          <cell r="AO236">
            <v>0</v>
          </cell>
          <cell r="AP236">
            <v>-2</v>
          </cell>
          <cell r="AR236">
            <v>2</v>
          </cell>
          <cell r="AS236">
            <v>0</v>
          </cell>
          <cell r="AT236">
            <v>2</v>
          </cell>
          <cell r="AU236">
            <v>0</v>
          </cell>
          <cell r="AV236">
            <v>0</v>
          </cell>
          <cell r="AW236">
            <v>-2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I237">
            <v>16</v>
          </cell>
          <cell r="J237">
            <v>0</v>
          </cell>
          <cell r="K237">
            <v>1</v>
          </cell>
          <cell r="L237">
            <v>8</v>
          </cell>
          <cell r="M237">
            <v>7</v>
          </cell>
          <cell r="N237">
            <v>0</v>
          </cell>
          <cell r="S237">
            <v>16</v>
          </cell>
          <cell r="T237">
            <v>0</v>
          </cell>
          <cell r="U237">
            <v>10</v>
          </cell>
          <cell r="V237">
            <v>0</v>
          </cell>
          <cell r="W237">
            <v>0</v>
          </cell>
          <cell r="X237">
            <v>6</v>
          </cell>
          <cell r="AC237">
            <v>16</v>
          </cell>
          <cell r="AD237">
            <v>0</v>
          </cell>
          <cell r="AE237">
            <v>0</v>
          </cell>
          <cell r="AF237">
            <v>0</v>
          </cell>
          <cell r="AG237">
            <v>1</v>
          </cell>
          <cell r="AH237">
            <v>15</v>
          </cell>
          <cell r="AK237">
            <v>10</v>
          </cell>
          <cell r="AL237">
            <v>0</v>
          </cell>
          <cell r="AM237">
            <v>10</v>
          </cell>
          <cell r="AN237">
            <v>0</v>
          </cell>
          <cell r="AO237">
            <v>-1</v>
          </cell>
          <cell r="AP237">
            <v>-9</v>
          </cell>
          <cell r="AR237">
            <v>10</v>
          </cell>
          <cell r="AS237">
            <v>0</v>
          </cell>
          <cell r="AT237">
            <v>10</v>
          </cell>
          <cell r="AU237">
            <v>0</v>
          </cell>
          <cell r="AV237">
            <v>-1</v>
          </cell>
          <cell r="AW237">
            <v>-9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</row>
        <row r="238">
          <cell r="I238">
            <v>5</v>
          </cell>
          <cell r="J238">
            <v>1</v>
          </cell>
          <cell r="K238">
            <v>0</v>
          </cell>
          <cell r="L238">
            <v>2</v>
          </cell>
          <cell r="M238">
            <v>2</v>
          </cell>
          <cell r="N238">
            <v>0</v>
          </cell>
          <cell r="S238">
            <v>5</v>
          </cell>
          <cell r="T238">
            <v>0</v>
          </cell>
          <cell r="U238">
            <v>3</v>
          </cell>
          <cell r="V238">
            <v>1</v>
          </cell>
          <cell r="W238">
            <v>0</v>
          </cell>
          <cell r="X238">
            <v>1</v>
          </cell>
          <cell r="AC238">
            <v>5</v>
          </cell>
          <cell r="AD238">
            <v>0</v>
          </cell>
          <cell r="AE238">
            <v>0</v>
          </cell>
          <cell r="AF238">
            <v>1</v>
          </cell>
          <cell r="AG238">
            <v>0</v>
          </cell>
          <cell r="AH238">
            <v>4</v>
          </cell>
          <cell r="AK238">
            <v>3</v>
          </cell>
          <cell r="AL238">
            <v>0</v>
          </cell>
          <cell r="AM238">
            <v>3</v>
          </cell>
          <cell r="AN238">
            <v>0</v>
          </cell>
          <cell r="AO238">
            <v>0</v>
          </cell>
          <cell r="AP238">
            <v>-3</v>
          </cell>
          <cell r="AR238">
            <v>3</v>
          </cell>
          <cell r="AS238">
            <v>0</v>
          </cell>
          <cell r="AT238">
            <v>3</v>
          </cell>
          <cell r="AU238">
            <v>0</v>
          </cell>
          <cell r="AV238">
            <v>0</v>
          </cell>
          <cell r="AW238">
            <v>-3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I240">
            <v>3</v>
          </cell>
          <cell r="J240">
            <v>0</v>
          </cell>
          <cell r="K240">
            <v>1</v>
          </cell>
          <cell r="L240">
            <v>0</v>
          </cell>
          <cell r="M240">
            <v>2</v>
          </cell>
          <cell r="N240">
            <v>0</v>
          </cell>
          <cell r="S240">
            <v>3</v>
          </cell>
          <cell r="T240">
            <v>0</v>
          </cell>
          <cell r="U240">
            <v>0</v>
          </cell>
          <cell r="V240">
            <v>1</v>
          </cell>
          <cell r="W240">
            <v>0</v>
          </cell>
          <cell r="X240">
            <v>2</v>
          </cell>
          <cell r="AC240">
            <v>3</v>
          </cell>
          <cell r="AD240">
            <v>0</v>
          </cell>
          <cell r="AE240">
            <v>0</v>
          </cell>
          <cell r="AF240">
            <v>1</v>
          </cell>
          <cell r="AG240">
            <v>0</v>
          </cell>
          <cell r="AH240">
            <v>2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</row>
        <row r="241">
          <cell r="I241">
            <v>9</v>
          </cell>
          <cell r="J241">
            <v>0</v>
          </cell>
          <cell r="K241">
            <v>4</v>
          </cell>
          <cell r="L241">
            <v>5</v>
          </cell>
          <cell r="M241">
            <v>0</v>
          </cell>
          <cell r="N241">
            <v>0</v>
          </cell>
          <cell r="S241">
            <v>9</v>
          </cell>
          <cell r="T241">
            <v>0</v>
          </cell>
          <cell r="U241">
            <v>3</v>
          </cell>
          <cell r="V241">
            <v>4</v>
          </cell>
          <cell r="W241">
            <v>0</v>
          </cell>
          <cell r="X241">
            <v>2</v>
          </cell>
          <cell r="AC241">
            <v>9</v>
          </cell>
          <cell r="AD241">
            <v>0</v>
          </cell>
          <cell r="AE241">
            <v>0</v>
          </cell>
          <cell r="AF241">
            <v>4</v>
          </cell>
          <cell r="AG241">
            <v>0</v>
          </cell>
          <cell r="AH241">
            <v>5</v>
          </cell>
          <cell r="AK241">
            <v>3</v>
          </cell>
          <cell r="AL241">
            <v>0</v>
          </cell>
          <cell r="AM241">
            <v>3</v>
          </cell>
          <cell r="AN241">
            <v>0</v>
          </cell>
          <cell r="AO241">
            <v>0</v>
          </cell>
          <cell r="AP241">
            <v>-3</v>
          </cell>
          <cell r="AR241">
            <v>3</v>
          </cell>
          <cell r="AS241">
            <v>0</v>
          </cell>
          <cell r="AT241">
            <v>3</v>
          </cell>
          <cell r="AU241">
            <v>0</v>
          </cell>
          <cell r="AV241">
            <v>0</v>
          </cell>
          <cell r="AW241">
            <v>-3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</row>
        <row r="242">
          <cell r="I242">
            <v>4</v>
          </cell>
          <cell r="J242">
            <v>0</v>
          </cell>
          <cell r="K242">
            <v>2</v>
          </cell>
          <cell r="L242">
            <v>2</v>
          </cell>
          <cell r="M242">
            <v>0</v>
          </cell>
          <cell r="N242">
            <v>0</v>
          </cell>
          <cell r="S242">
            <v>4</v>
          </cell>
          <cell r="T242">
            <v>0</v>
          </cell>
          <cell r="U242">
            <v>0</v>
          </cell>
          <cell r="V242">
            <v>2</v>
          </cell>
          <cell r="W242">
            <v>0</v>
          </cell>
          <cell r="X242">
            <v>2</v>
          </cell>
          <cell r="AC242">
            <v>4</v>
          </cell>
          <cell r="AD242">
            <v>0</v>
          </cell>
          <cell r="AE242">
            <v>0</v>
          </cell>
          <cell r="AF242">
            <v>2</v>
          </cell>
          <cell r="AG242">
            <v>0</v>
          </cell>
          <cell r="AH242">
            <v>2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I250">
            <v>21</v>
          </cell>
          <cell r="J250">
            <v>0</v>
          </cell>
          <cell r="K250">
            <v>13</v>
          </cell>
          <cell r="L250">
            <v>0</v>
          </cell>
          <cell r="M250">
            <v>8</v>
          </cell>
          <cell r="N250">
            <v>0</v>
          </cell>
          <cell r="S250">
            <v>21</v>
          </cell>
          <cell r="T250">
            <v>3</v>
          </cell>
          <cell r="U250">
            <v>9</v>
          </cell>
          <cell r="V250">
            <v>0</v>
          </cell>
          <cell r="W250">
            <v>9</v>
          </cell>
          <cell r="X250">
            <v>0</v>
          </cell>
          <cell r="AC250">
            <v>21</v>
          </cell>
          <cell r="AD250">
            <v>0</v>
          </cell>
          <cell r="AE250">
            <v>0</v>
          </cell>
          <cell r="AF250">
            <v>0</v>
          </cell>
          <cell r="AG250">
            <v>13</v>
          </cell>
          <cell r="AH250">
            <v>8</v>
          </cell>
          <cell r="AK250">
            <v>12</v>
          </cell>
          <cell r="AL250">
            <v>3</v>
          </cell>
          <cell r="AM250">
            <v>9</v>
          </cell>
          <cell r="AN250">
            <v>0</v>
          </cell>
          <cell r="AO250">
            <v>-4</v>
          </cell>
          <cell r="AP250">
            <v>-8</v>
          </cell>
          <cell r="AR250">
            <v>12</v>
          </cell>
          <cell r="AS250">
            <v>3</v>
          </cell>
          <cell r="AT250">
            <v>9</v>
          </cell>
          <cell r="AU250">
            <v>0</v>
          </cell>
          <cell r="AV250">
            <v>-4</v>
          </cell>
          <cell r="AW250">
            <v>-8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</row>
        <row r="255"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</row>
        <row r="258"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</row>
        <row r="266"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</row>
        <row r="267"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I268">
            <v>51</v>
          </cell>
          <cell r="J268">
            <v>2</v>
          </cell>
          <cell r="K268">
            <v>14</v>
          </cell>
          <cell r="L268">
            <v>15</v>
          </cell>
          <cell r="M268">
            <v>19</v>
          </cell>
          <cell r="N268">
            <v>1</v>
          </cell>
          <cell r="S268">
            <v>51</v>
          </cell>
          <cell r="T268">
            <v>2</v>
          </cell>
          <cell r="U268">
            <v>20</v>
          </cell>
          <cell r="V268">
            <v>14</v>
          </cell>
          <cell r="W268">
            <v>0</v>
          </cell>
          <cell r="X268">
            <v>15</v>
          </cell>
          <cell r="AC268">
            <v>51</v>
          </cell>
          <cell r="AD268">
            <v>2</v>
          </cell>
          <cell r="AE268">
            <v>0</v>
          </cell>
          <cell r="AF268">
            <v>14</v>
          </cell>
          <cell r="AG268">
            <v>0</v>
          </cell>
          <cell r="AH268">
            <v>35</v>
          </cell>
          <cell r="AK268">
            <v>20</v>
          </cell>
          <cell r="AL268">
            <v>0</v>
          </cell>
          <cell r="AM268">
            <v>20</v>
          </cell>
          <cell r="AN268">
            <v>0</v>
          </cell>
          <cell r="AO268">
            <v>0</v>
          </cell>
          <cell r="AP268">
            <v>-20</v>
          </cell>
          <cell r="AR268">
            <v>20</v>
          </cell>
          <cell r="AS268">
            <v>0</v>
          </cell>
          <cell r="AT268">
            <v>20</v>
          </cell>
          <cell r="AU268">
            <v>0</v>
          </cell>
          <cell r="AV268">
            <v>0</v>
          </cell>
          <cell r="AW268">
            <v>-20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</row>
        <row r="269"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0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</row>
        <row r="270"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0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</row>
        <row r="271"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I272">
            <v>117</v>
          </cell>
          <cell r="J272">
            <v>4</v>
          </cell>
          <cell r="K272">
            <v>32</v>
          </cell>
          <cell r="L272">
            <v>72</v>
          </cell>
          <cell r="M272">
            <v>7</v>
          </cell>
          <cell r="N272">
            <v>2</v>
          </cell>
          <cell r="S272">
            <v>117</v>
          </cell>
          <cell r="T272">
            <v>4</v>
          </cell>
          <cell r="U272">
            <v>82</v>
          </cell>
          <cell r="V272">
            <v>21</v>
          </cell>
          <cell r="W272">
            <v>10</v>
          </cell>
          <cell r="X272">
            <v>0</v>
          </cell>
          <cell r="AC272">
            <v>117</v>
          </cell>
          <cell r="AD272">
            <v>4</v>
          </cell>
          <cell r="AE272">
            <v>16</v>
          </cell>
          <cell r="AF272">
            <v>36</v>
          </cell>
          <cell r="AG272">
            <v>19</v>
          </cell>
          <cell r="AH272">
            <v>42</v>
          </cell>
          <cell r="AK272">
            <v>66</v>
          </cell>
          <cell r="AL272">
            <v>0</v>
          </cell>
          <cell r="AM272">
            <v>66</v>
          </cell>
          <cell r="AN272">
            <v>-15</v>
          </cell>
          <cell r="AO272">
            <v>-9</v>
          </cell>
          <cell r="AP272">
            <v>-42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66</v>
          </cell>
          <cell r="AZ272">
            <v>0</v>
          </cell>
          <cell r="BA272">
            <v>66</v>
          </cell>
          <cell r="BB272">
            <v>-15</v>
          </cell>
          <cell r="BC272">
            <v>-9</v>
          </cell>
          <cell r="BD272">
            <v>-42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</row>
        <row r="273"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Y273">
            <v>0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</row>
        <row r="274"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Y274">
            <v>0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</row>
        <row r="275"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I276">
            <v>117</v>
          </cell>
          <cell r="J276">
            <v>4</v>
          </cell>
          <cell r="K276">
            <v>90</v>
          </cell>
          <cell r="L276">
            <v>13</v>
          </cell>
          <cell r="M276">
            <v>10</v>
          </cell>
          <cell r="N276">
            <v>0</v>
          </cell>
          <cell r="S276">
            <v>117</v>
          </cell>
          <cell r="T276">
            <v>4</v>
          </cell>
          <cell r="U276">
            <v>107</v>
          </cell>
          <cell r="V276">
            <v>6</v>
          </cell>
          <cell r="W276">
            <v>0</v>
          </cell>
          <cell r="X276">
            <v>0</v>
          </cell>
          <cell r="AC276">
            <v>117</v>
          </cell>
          <cell r="AD276">
            <v>4</v>
          </cell>
          <cell r="AE276">
            <v>90</v>
          </cell>
          <cell r="AF276">
            <v>6</v>
          </cell>
          <cell r="AG276">
            <v>5</v>
          </cell>
          <cell r="AH276">
            <v>12</v>
          </cell>
          <cell r="AK276">
            <v>17</v>
          </cell>
          <cell r="AL276">
            <v>0</v>
          </cell>
          <cell r="AM276">
            <v>17</v>
          </cell>
          <cell r="AN276">
            <v>0</v>
          </cell>
          <cell r="AO276">
            <v>-5</v>
          </cell>
          <cell r="AP276">
            <v>-12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17</v>
          </cell>
          <cell r="AZ276">
            <v>0</v>
          </cell>
          <cell r="BA276">
            <v>17</v>
          </cell>
          <cell r="BB276">
            <v>0</v>
          </cell>
          <cell r="BC276">
            <v>-5</v>
          </cell>
          <cell r="BD276">
            <v>-12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</row>
        <row r="282"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</row>
        <row r="283"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</row>
        <row r="285">
          <cell r="I285">
            <v>22</v>
          </cell>
          <cell r="J285">
            <v>3</v>
          </cell>
          <cell r="K285">
            <v>5</v>
          </cell>
          <cell r="L285">
            <v>4</v>
          </cell>
          <cell r="M285">
            <v>8</v>
          </cell>
          <cell r="N285">
            <v>2</v>
          </cell>
          <cell r="S285">
            <v>22</v>
          </cell>
          <cell r="T285">
            <v>0</v>
          </cell>
          <cell r="U285">
            <v>12</v>
          </cell>
          <cell r="V285">
            <v>3</v>
          </cell>
          <cell r="W285">
            <v>5</v>
          </cell>
          <cell r="X285">
            <v>2</v>
          </cell>
          <cell r="AC285">
            <v>22</v>
          </cell>
          <cell r="AD285">
            <v>0</v>
          </cell>
          <cell r="AE285">
            <v>0</v>
          </cell>
          <cell r="AF285">
            <v>3</v>
          </cell>
          <cell r="AG285">
            <v>5</v>
          </cell>
          <cell r="AH285">
            <v>14</v>
          </cell>
          <cell r="AK285">
            <v>12</v>
          </cell>
          <cell r="AL285">
            <v>0</v>
          </cell>
          <cell r="AM285">
            <v>12</v>
          </cell>
          <cell r="AN285">
            <v>0</v>
          </cell>
          <cell r="AO285">
            <v>0</v>
          </cell>
          <cell r="AP285">
            <v>-12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Y285">
            <v>12</v>
          </cell>
          <cell r="AZ285">
            <v>0</v>
          </cell>
          <cell r="BA285">
            <v>12</v>
          </cell>
          <cell r="BB285">
            <v>0</v>
          </cell>
          <cell r="BC285">
            <v>0</v>
          </cell>
          <cell r="BD285">
            <v>-12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0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</row>
        <row r="287"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</row>
        <row r="288"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</row>
        <row r="289">
          <cell r="I289">
            <v>1076</v>
          </cell>
          <cell r="J289">
            <v>17</v>
          </cell>
          <cell r="K289">
            <v>290</v>
          </cell>
          <cell r="L289">
            <v>742</v>
          </cell>
          <cell r="M289">
            <v>21</v>
          </cell>
          <cell r="N289">
            <v>6</v>
          </cell>
          <cell r="S289">
            <v>974</v>
          </cell>
          <cell r="T289">
            <v>22</v>
          </cell>
          <cell r="U289">
            <v>250</v>
          </cell>
          <cell r="V289">
            <v>702</v>
          </cell>
          <cell r="W289">
            <v>0</v>
          </cell>
          <cell r="X289">
            <v>0</v>
          </cell>
          <cell r="AC289">
            <v>1076</v>
          </cell>
          <cell r="AD289">
            <v>17</v>
          </cell>
          <cell r="AE289">
            <v>290</v>
          </cell>
          <cell r="AF289">
            <v>742</v>
          </cell>
          <cell r="AG289">
            <v>0</v>
          </cell>
          <cell r="AH289">
            <v>27</v>
          </cell>
          <cell r="AK289">
            <v>107</v>
          </cell>
          <cell r="AL289">
            <v>5</v>
          </cell>
          <cell r="AM289">
            <v>-40</v>
          </cell>
          <cell r="AN289">
            <v>-40</v>
          </cell>
          <cell r="AO289">
            <v>0</v>
          </cell>
          <cell r="AP289">
            <v>-27</v>
          </cell>
          <cell r="AR289">
            <v>5</v>
          </cell>
          <cell r="AS289">
            <v>5</v>
          </cell>
          <cell r="AT289">
            <v>0</v>
          </cell>
          <cell r="AU289">
            <v>0</v>
          </cell>
          <cell r="AV289">
            <v>0</v>
          </cell>
          <cell r="AW289">
            <v>-5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F289">
            <v>102</v>
          </cell>
          <cell r="BG289">
            <v>0</v>
          </cell>
          <cell r="BH289">
            <v>40</v>
          </cell>
          <cell r="BI289">
            <v>40</v>
          </cell>
          <cell r="BJ289">
            <v>0</v>
          </cell>
          <cell r="BK289">
            <v>22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</row>
        <row r="291"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I292">
            <v>31</v>
          </cell>
          <cell r="J292">
            <v>0</v>
          </cell>
          <cell r="K292">
            <v>10</v>
          </cell>
          <cell r="L292">
            <v>18</v>
          </cell>
          <cell r="M292">
            <v>2</v>
          </cell>
          <cell r="N292">
            <v>1</v>
          </cell>
          <cell r="S292">
            <v>31</v>
          </cell>
          <cell r="T292">
            <v>0</v>
          </cell>
          <cell r="U292">
            <v>24</v>
          </cell>
          <cell r="V292">
            <v>0</v>
          </cell>
          <cell r="W292">
            <v>1</v>
          </cell>
          <cell r="X292">
            <v>6</v>
          </cell>
          <cell r="AC292">
            <v>31</v>
          </cell>
          <cell r="AD292">
            <v>0</v>
          </cell>
          <cell r="AE292">
            <v>0</v>
          </cell>
          <cell r="AF292">
            <v>0</v>
          </cell>
          <cell r="AG292">
            <v>10</v>
          </cell>
          <cell r="AH292">
            <v>21</v>
          </cell>
          <cell r="AK292">
            <v>24</v>
          </cell>
          <cell r="AL292">
            <v>0</v>
          </cell>
          <cell r="AM292">
            <v>24</v>
          </cell>
          <cell r="AN292">
            <v>0</v>
          </cell>
          <cell r="AO292">
            <v>-9</v>
          </cell>
          <cell r="AP292">
            <v>-15</v>
          </cell>
          <cell r="AR292">
            <v>24</v>
          </cell>
          <cell r="AS292">
            <v>0</v>
          </cell>
          <cell r="AT292">
            <v>24</v>
          </cell>
          <cell r="AU292">
            <v>0</v>
          </cell>
          <cell r="AV292">
            <v>-9</v>
          </cell>
          <cell r="AW292">
            <v>-15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</row>
        <row r="294"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</row>
      </sheetData>
      <sheetData sheetId="3">
        <row r="23">
          <cell r="I23">
            <v>17</v>
          </cell>
        </row>
        <row r="191">
          <cell r="I191">
            <v>36</v>
          </cell>
          <cell r="J191">
            <v>0</v>
          </cell>
          <cell r="K191">
            <v>0</v>
          </cell>
          <cell r="L191">
            <v>0</v>
          </cell>
          <cell r="M191">
            <v>6</v>
          </cell>
          <cell r="N191">
            <v>30</v>
          </cell>
          <cell r="S191">
            <v>62</v>
          </cell>
          <cell r="T191">
            <v>5</v>
          </cell>
          <cell r="U191">
            <v>3</v>
          </cell>
          <cell r="V191">
            <v>1</v>
          </cell>
          <cell r="W191">
            <v>3</v>
          </cell>
          <cell r="X191">
            <v>50</v>
          </cell>
          <cell r="AC191">
            <v>62</v>
          </cell>
          <cell r="AD191">
            <v>5</v>
          </cell>
          <cell r="AE191">
            <v>3</v>
          </cell>
          <cell r="AF191">
            <v>0</v>
          </cell>
          <cell r="AG191">
            <v>0</v>
          </cell>
          <cell r="AH191">
            <v>54</v>
          </cell>
          <cell r="AK191">
            <v>5</v>
          </cell>
          <cell r="AL191">
            <v>0</v>
          </cell>
          <cell r="AM191">
            <v>0</v>
          </cell>
          <cell r="AN191">
            <v>0</v>
          </cell>
          <cell r="AO191">
            <v>0</v>
          </cell>
          <cell r="AP191">
            <v>-5</v>
          </cell>
          <cell r="AR191">
            <v>5</v>
          </cell>
          <cell r="AS191">
            <v>0</v>
          </cell>
          <cell r="AT191">
            <v>0</v>
          </cell>
          <cell r="AU191">
            <v>0</v>
          </cell>
          <cell r="AV191">
            <v>0</v>
          </cell>
          <cell r="AW191">
            <v>-5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M191">
            <v>0</v>
          </cell>
          <cell r="BN191">
            <v>0</v>
          </cell>
          <cell r="BO191">
            <v>0</v>
          </cell>
          <cell r="BP191">
            <v>0</v>
          </cell>
          <cell r="BQ191">
            <v>0</v>
          </cell>
          <cell r="BR191">
            <v>0</v>
          </cell>
        </row>
        <row r="192">
          <cell r="I192">
            <v>10</v>
          </cell>
          <cell r="J192">
            <v>5</v>
          </cell>
          <cell r="K192">
            <v>0</v>
          </cell>
          <cell r="L192">
            <v>0</v>
          </cell>
          <cell r="M192">
            <v>2</v>
          </cell>
          <cell r="N192">
            <v>3</v>
          </cell>
          <cell r="S192">
            <v>11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11</v>
          </cell>
          <cell r="AC192">
            <v>11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11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M192">
            <v>0</v>
          </cell>
          <cell r="BN192">
            <v>0</v>
          </cell>
          <cell r="BO192">
            <v>0</v>
          </cell>
          <cell r="BP192">
            <v>0</v>
          </cell>
          <cell r="BQ192">
            <v>0</v>
          </cell>
          <cell r="BR192">
            <v>0</v>
          </cell>
        </row>
        <row r="193">
          <cell r="I193">
            <v>31</v>
          </cell>
          <cell r="J193">
            <v>0</v>
          </cell>
          <cell r="K193">
            <v>3</v>
          </cell>
          <cell r="L193">
            <v>0</v>
          </cell>
          <cell r="M193">
            <v>8</v>
          </cell>
          <cell r="N193">
            <v>20</v>
          </cell>
          <cell r="S193">
            <v>19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19</v>
          </cell>
          <cell r="AC193">
            <v>19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19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M193">
            <v>0</v>
          </cell>
          <cell r="BN193">
            <v>0</v>
          </cell>
          <cell r="BO193">
            <v>0</v>
          </cell>
          <cell r="BP193">
            <v>0</v>
          </cell>
          <cell r="BQ193">
            <v>0</v>
          </cell>
          <cell r="BR193">
            <v>0</v>
          </cell>
        </row>
        <row r="194">
          <cell r="I194">
            <v>97</v>
          </cell>
          <cell r="J194">
            <v>29</v>
          </cell>
          <cell r="K194">
            <v>3</v>
          </cell>
          <cell r="L194">
            <v>0</v>
          </cell>
          <cell r="M194">
            <v>38</v>
          </cell>
          <cell r="N194">
            <v>27</v>
          </cell>
          <cell r="S194">
            <v>184</v>
          </cell>
          <cell r="T194">
            <v>126</v>
          </cell>
          <cell r="U194">
            <v>8</v>
          </cell>
          <cell r="V194">
            <v>0</v>
          </cell>
          <cell r="W194">
            <v>0</v>
          </cell>
          <cell r="X194">
            <v>50</v>
          </cell>
          <cell r="AC194">
            <v>82</v>
          </cell>
          <cell r="AD194">
            <v>24</v>
          </cell>
          <cell r="AE194">
            <v>8</v>
          </cell>
          <cell r="AF194">
            <v>0</v>
          </cell>
          <cell r="AG194">
            <v>0</v>
          </cell>
          <cell r="AH194">
            <v>50</v>
          </cell>
          <cell r="AK194">
            <v>-102</v>
          </cell>
          <cell r="AL194">
            <v>102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M194">
            <v>102</v>
          </cell>
          <cell r="BN194">
            <v>102</v>
          </cell>
          <cell r="BO194">
            <v>0</v>
          </cell>
          <cell r="BP194">
            <v>0</v>
          </cell>
          <cell r="BQ194">
            <v>0</v>
          </cell>
          <cell r="BR194">
            <v>0</v>
          </cell>
        </row>
        <row r="195">
          <cell r="I195">
            <v>2</v>
          </cell>
          <cell r="J195">
            <v>2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2</v>
          </cell>
          <cell r="T195">
            <v>2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AC195">
            <v>2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2</v>
          </cell>
          <cell r="AK195">
            <v>2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-2</v>
          </cell>
          <cell r="AR195">
            <v>2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-2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M195">
            <v>0</v>
          </cell>
          <cell r="BN195">
            <v>0</v>
          </cell>
          <cell r="BO195">
            <v>0</v>
          </cell>
          <cell r="BP195">
            <v>0</v>
          </cell>
          <cell r="BQ195">
            <v>0</v>
          </cell>
          <cell r="BR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M196">
            <v>0</v>
          </cell>
          <cell r="BN196">
            <v>0</v>
          </cell>
          <cell r="BO196">
            <v>0</v>
          </cell>
          <cell r="BP196">
            <v>0</v>
          </cell>
          <cell r="BQ196">
            <v>0</v>
          </cell>
          <cell r="BR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M197">
            <v>0</v>
          </cell>
          <cell r="BN197">
            <v>0</v>
          </cell>
          <cell r="BO197">
            <v>0</v>
          </cell>
          <cell r="BP197">
            <v>0</v>
          </cell>
          <cell r="BQ197">
            <v>0</v>
          </cell>
          <cell r="BR197">
            <v>0</v>
          </cell>
        </row>
        <row r="198">
          <cell r="I198">
            <v>17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17</v>
          </cell>
          <cell r="S198">
            <v>17</v>
          </cell>
          <cell r="T198">
            <v>10</v>
          </cell>
          <cell r="U198">
            <v>0</v>
          </cell>
          <cell r="V198">
            <v>0</v>
          </cell>
          <cell r="W198">
            <v>0</v>
          </cell>
          <cell r="X198">
            <v>7</v>
          </cell>
          <cell r="AC198">
            <v>17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17</v>
          </cell>
          <cell r="AK198">
            <v>10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-10</v>
          </cell>
          <cell r="AR198">
            <v>10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-10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M199">
            <v>0</v>
          </cell>
          <cell r="BN199">
            <v>0</v>
          </cell>
          <cell r="BO199">
            <v>0</v>
          </cell>
          <cell r="BP199">
            <v>0</v>
          </cell>
          <cell r="BQ199">
            <v>0</v>
          </cell>
          <cell r="BR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M200">
            <v>0</v>
          </cell>
          <cell r="BN200">
            <v>0</v>
          </cell>
          <cell r="BO200">
            <v>0</v>
          </cell>
          <cell r="BP200">
            <v>0</v>
          </cell>
          <cell r="BQ200">
            <v>0</v>
          </cell>
          <cell r="BR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M201">
            <v>0</v>
          </cell>
          <cell r="BN201">
            <v>0</v>
          </cell>
          <cell r="BO201">
            <v>0</v>
          </cell>
          <cell r="BP201">
            <v>0</v>
          </cell>
          <cell r="BQ201">
            <v>0</v>
          </cell>
          <cell r="BR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M202">
            <v>0</v>
          </cell>
          <cell r="BN202">
            <v>0</v>
          </cell>
          <cell r="BO202">
            <v>0</v>
          </cell>
          <cell r="BP202">
            <v>0</v>
          </cell>
          <cell r="BQ202">
            <v>0</v>
          </cell>
          <cell r="BR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M203">
            <v>0</v>
          </cell>
          <cell r="BN203">
            <v>0</v>
          </cell>
          <cell r="BO203">
            <v>0</v>
          </cell>
          <cell r="BP203">
            <v>0</v>
          </cell>
          <cell r="BQ203">
            <v>0</v>
          </cell>
          <cell r="BR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M204">
            <v>0</v>
          </cell>
          <cell r="BN204">
            <v>0</v>
          </cell>
          <cell r="BO204">
            <v>0</v>
          </cell>
          <cell r="BP204">
            <v>0</v>
          </cell>
          <cell r="BQ204">
            <v>0</v>
          </cell>
          <cell r="BR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0</v>
          </cell>
          <cell r="BQ205">
            <v>0</v>
          </cell>
          <cell r="BR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M206">
            <v>0</v>
          </cell>
          <cell r="BN206">
            <v>0</v>
          </cell>
          <cell r="BO206">
            <v>0</v>
          </cell>
          <cell r="BP206">
            <v>0</v>
          </cell>
          <cell r="BQ206">
            <v>0</v>
          </cell>
          <cell r="BR206">
            <v>0</v>
          </cell>
        </row>
        <row r="207">
          <cell r="I207">
            <v>46</v>
          </cell>
          <cell r="J207">
            <v>42</v>
          </cell>
          <cell r="K207">
            <v>0</v>
          </cell>
          <cell r="L207">
            <v>1</v>
          </cell>
          <cell r="M207">
            <v>0</v>
          </cell>
          <cell r="N207">
            <v>3</v>
          </cell>
          <cell r="S207">
            <v>48</v>
          </cell>
          <cell r="T207">
            <v>8</v>
          </cell>
          <cell r="U207">
            <v>2</v>
          </cell>
          <cell r="V207">
            <v>37</v>
          </cell>
          <cell r="W207">
            <v>0</v>
          </cell>
          <cell r="X207">
            <v>1</v>
          </cell>
          <cell r="AC207">
            <v>46</v>
          </cell>
          <cell r="AD207">
            <v>6</v>
          </cell>
          <cell r="AE207">
            <v>0</v>
          </cell>
          <cell r="AF207">
            <v>37</v>
          </cell>
          <cell r="AG207">
            <v>0</v>
          </cell>
          <cell r="AH207">
            <v>3</v>
          </cell>
          <cell r="AK207">
            <v>0</v>
          </cell>
          <cell r="AL207">
            <v>2</v>
          </cell>
          <cell r="AM207">
            <v>0</v>
          </cell>
          <cell r="AN207">
            <v>0</v>
          </cell>
          <cell r="AO207">
            <v>0</v>
          </cell>
          <cell r="AP207">
            <v>-2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2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  <cell r="BD207">
            <v>-2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M207">
            <v>2</v>
          </cell>
          <cell r="BN207">
            <v>2</v>
          </cell>
          <cell r="BO207">
            <v>0</v>
          </cell>
          <cell r="BP207">
            <v>0</v>
          </cell>
          <cell r="BQ207">
            <v>0</v>
          </cell>
          <cell r="BR207">
            <v>0</v>
          </cell>
        </row>
        <row r="208">
          <cell r="I208">
            <v>7</v>
          </cell>
          <cell r="J208">
            <v>3</v>
          </cell>
          <cell r="K208">
            <v>3</v>
          </cell>
          <cell r="L208">
            <v>1</v>
          </cell>
          <cell r="M208">
            <v>0</v>
          </cell>
          <cell r="N208">
            <v>0</v>
          </cell>
          <cell r="S208">
            <v>48</v>
          </cell>
          <cell r="T208">
            <v>31</v>
          </cell>
          <cell r="U208">
            <v>0</v>
          </cell>
          <cell r="V208">
            <v>1</v>
          </cell>
          <cell r="W208">
            <v>0</v>
          </cell>
          <cell r="X208">
            <v>16</v>
          </cell>
          <cell r="AC208">
            <v>19</v>
          </cell>
          <cell r="AD208">
            <v>1</v>
          </cell>
          <cell r="AE208">
            <v>0</v>
          </cell>
          <cell r="AF208">
            <v>0</v>
          </cell>
          <cell r="AG208">
            <v>0</v>
          </cell>
          <cell r="AH208">
            <v>18</v>
          </cell>
          <cell r="AK208">
            <v>-27</v>
          </cell>
          <cell r="AL208">
            <v>29</v>
          </cell>
          <cell r="AM208">
            <v>0</v>
          </cell>
          <cell r="AN208">
            <v>0</v>
          </cell>
          <cell r="AO208">
            <v>0</v>
          </cell>
          <cell r="AP208">
            <v>-2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2</v>
          </cell>
          <cell r="AZ208">
            <v>0</v>
          </cell>
          <cell r="BA208">
            <v>0</v>
          </cell>
          <cell r="BB208">
            <v>0</v>
          </cell>
          <cell r="BC208">
            <v>0</v>
          </cell>
          <cell r="BD208">
            <v>-2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M208">
            <v>29</v>
          </cell>
          <cell r="BN208">
            <v>29</v>
          </cell>
          <cell r="BO208">
            <v>0</v>
          </cell>
          <cell r="BP208">
            <v>0</v>
          </cell>
          <cell r="BQ208">
            <v>0</v>
          </cell>
          <cell r="BR208">
            <v>0</v>
          </cell>
        </row>
        <row r="209">
          <cell r="I209">
            <v>11</v>
          </cell>
          <cell r="J209">
            <v>5</v>
          </cell>
          <cell r="K209">
            <v>5</v>
          </cell>
          <cell r="L209">
            <v>0</v>
          </cell>
          <cell r="M209">
            <v>0</v>
          </cell>
          <cell r="N209">
            <v>1</v>
          </cell>
          <cell r="S209">
            <v>3</v>
          </cell>
          <cell r="T209">
            <v>2</v>
          </cell>
          <cell r="U209">
            <v>0</v>
          </cell>
          <cell r="V209">
            <v>1</v>
          </cell>
          <cell r="W209">
            <v>0</v>
          </cell>
          <cell r="X209">
            <v>0</v>
          </cell>
          <cell r="AC209">
            <v>1</v>
          </cell>
          <cell r="AD209">
            <v>0</v>
          </cell>
          <cell r="AE209">
            <v>0</v>
          </cell>
          <cell r="AF209">
            <v>1</v>
          </cell>
          <cell r="AG209">
            <v>0</v>
          </cell>
          <cell r="AH209">
            <v>0</v>
          </cell>
          <cell r="AK209">
            <v>-2</v>
          </cell>
          <cell r="AL209">
            <v>2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M209">
            <v>2</v>
          </cell>
          <cell r="BN209">
            <v>2</v>
          </cell>
          <cell r="BO209">
            <v>0</v>
          </cell>
          <cell r="BP209">
            <v>0</v>
          </cell>
          <cell r="BQ209">
            <v>0</v>
          </cell>
          <cell r="BR209">
            <v>0</v>
          </cell>
        </row>
        <row r="210">
          <cell r="I210">
            <v>36</v>
          </cell>
          <cell r="J210">
            <v>22</v>
          </cell>
          <cell r="K210">
            <v>0</v>
          </cell>
          <cell r="L210">
            <v>0</v>
          </cell>
          <cell r="M210">
            <v>0</v>
          </cell>
          <cell r="N210">
            <v>14</v>
          </cell>
          <cell r="S210">
            <v>35</v>
          </cell>
          <cell r="T210">
            <v>18</v>
          </cell>
          <cell r="U210">
            <v>3</v>
          </cell>
          <cell r="V210">
            <v>0</v>
          </cell>
          <cell r="W210">
            <v>0</v>
          </cell>
          <cell r="X210">
            <v>14</v>
          </cell>
          <cell r="AC210">
            <v>34</v>
          </cell>
          <cell r="AD210">
            <v>17</v>
          </cell>
          <cell r="AE210">
            <v>3</v>
          </cell>
          <cell r="AF210">
            <v>0</v>
          </cell>
          <cell r="AG210">
            <v>0</v>
          </cell>
          <cell r="AH210">
            <v>14</v>
          </cell>
          <cell r="AK210">
            <v>12</v>
          </cell>
          <cell r="AL210">
            <v>1</v>
          </cell>
          <cell r="AM210">
            <v>0</v>
          </cell>
          <cell r="AN210">
            <v>0</v>
          </cell>
          <cell r="AO210">
            <v>0</v>
          </cell>
          <cell r="AP210">
            <v>-13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13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-13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M210">
            <v>1</v>
          </cell>
          <cell r="BN210">
            <v>1</v>
          </cell>
          <cell r="BO210">
            <v>0</v>
          </cell>
          <cell r="BP210">
            <v>0</v>
          </cell>
          <cell r="BQ210">
            <v>0</v>
          </cell>
          <cell r="BR210">
            <v>0</v>
          </cell>
        </row>
        <row r="211">
          <cell r="I211">
            <v>17</v>
          </cell>
          <cell r="J211">
            <v>5</v>
          </cell>
          <cell r="K211">
            <v>0</v>
          </cell>
          <cell r="L211">
            <v>0</v>
          </cell>
          <cell r="M211">
            <v>2</v>
          </cell>
          <cell r="N211">
            <v>10</v>
          </cell>
          <cell r="S211">
            <v>9</v>
          </cell>
          <cell r="T211">
            <v>5</v>
          </cell>
          <cell r="U211">
            <v>0</v>
          </cell>
          <cell r="V211">
            <v>0</v>
          </cell>
          <cell r="W211">
            <v>2</v>
          </cell>
          <cell r="X211">
            <v>2</v>
          </cell>
          <cell r="AC211">
            <v>9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9</v>
          </cell>
          <cell r="AK211">
            <v>9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-9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9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-9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M211">
            <v>0</v>
          </cell>
          <cell r="BN211">
            <v>0</v>
          </cell>
          <cell r="BO211">
            <v>0</v>
          </cell>
          <cell r="BP211">
            <v>0</v>
          </cell>
          <cell r="BQ211">
            <v>0</v>
          </cell>
          <cell r="BR211">
            <v>0</v>
          </cell>
        </row>
        <row r="212">
          <cell r="I212">
            <v>3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3</v>
          </cell>
          <cell r="S212">
            <v>8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8</v>
          </cell>
          <cell r="AC212">
            <v>8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8</v>
          </cell>
          <cell r="AK212">
            <v>8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-8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8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-8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M212">
            <v>0</v>
          </cell>
          <cell r="BN212">
            <v>0</v>
          </cell>
          <cell r="BO212">
            <v>0</v>
          </cell>
          <cell r="BP212">
            <v>0</v>
          </cell>
          <cell r="BQ212">
            <v>0</v>
          </cell>
          <cell r="BR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S213">
            <v>2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2</v>
          </cell>
          <cell r="AC213">
            <v>2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2</v>
          </cell>
          <cell r="AK213">
            <v>2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-2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2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-2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M213">
            <v>0</v>
          </cell>
          <cell r="BN213">
            <v>0</v>
          </cell>
          <cell r="BO213">
            <v>0</v>
          </cell>
          <cell r="BP213">
            <v>0</v>
          </cell>
          <cell r="BQ213">
            <v>0</v>
          </cell>
          <cell r="BR213">
            <v>0</v>
          </cell>
        </row>
        <row r="214">
          <cell r="I214">
            <v>40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40</v>
          </cell>
          <cell r="S214">
            <v>75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75</v>
          </cell>
          <cell r="AC214">
            <v>41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41</v>
          </cell>
          <cell r="AK214">
            <v>-21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21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13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-13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M214">
            <v>34</v>
          </cell>
          <cell r="BN214">
            <v>0</v>
          </cell>
          <cell r="BO214">
            <v>0</v>
          </cell>
          <cell r="BP214">
            <v>0</v>
          </cell>
          <cell r="BQ214">
            <v>0</v>
          </cell>
          <cell r="BR214">
            <v>34</v>
          </cell>
        </row>
        <row r="215">
          <cell r="I215">
            <v>4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4</v>
          </cell>
          <cell r="S215">
            <v>4</v>
          </cell>
          <cell r="T215">
            <v>4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AC215">
            <v>4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4</v>
          </cell>
          <cell r="AK215">
            <v>4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-4</v>
          </cell>
          <cell r="AR215">
            <v>4</v>
          </cell>
          <cell r="AS215">
            <v>0</v>
          </cell>
          <cell r="AT215">
            <v>0</v>
          </cell>
          <cell r="AU215">
            <v>0</v>
          </cell>
          <cell r="AV215">
            <v>0</v>
          </cell>
          <cell r="AW215">
            <v>-4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M216">
            <v>0</v>
          </cell>
          <cell r="BN216">
            <v>0</v>
          </cell>
          <cell r="BO216">
            <v>0</v>
          </cell>
          <cell r="BP216">
            <v>0</v>
          </cell>
          <cell r="BQ216">
            <v>0</v>
          </cell>
          <cell r="BR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M217">
            <v>0</v>
          </cell>
          <cell r="BN217">
            <v>0</v>
          </cell>
          <cell r="BO217">
            <v>0</v>
          </cell>
          <cell r="BP217">
            <v>0</v>
          </cell>
          <cell r="BQ217">
            <v>0</v>
          </cell>
          <cell r="BR217">
            <v>0</v>
          </cell>
        </row>
        <row r="218">
          <cell r="I218">
            <v>18</v>
          </cell>
          <cell r="J218">
            <v>18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S218">
            <v>18</v>
          </cell>
          <cell r="T218">
            <v>18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C218">
            <v>18</v>
          </cell>
          <cell r="AD218">
            <v>18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K218">
            <v>5</v>
          </cell>
          <cell r="AL218">
            <v>-5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R218">
            <v>5</v>
          </cell>
          <cell r="AS218">
            <v>-5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M218">
            <v>0</v>
          </cell>
          <cell r="BN218">
            <v>0</v>
          </cell>
          <cell r="BO218">
            <v>0</v>
          </cell>
          <cell r="BP218">
            <v>0</v>
          </cell>
          <cell r="BQ218">
            <v>0</v>
          </cell>
          <cell r="BR218">
            <v>0</v>
          </cell>
        </row>
        <row r="219">
          <cell r="I219">
            <v>16</v>
          </cell>
          <cell r="J219">
            <v>1</v>
          </cell>
          <cell r="K219">
            <v>0</v>
          </cell>
          <cell r="L219">
            <v>0</v>
          </cell>
          <cell r="M219">
            <v>0</v>
          </cell>
          <cell r="N219">
            <v>15</v>
          </cell>
          <cell r="S219">
            <v>16</v>
          </cell>
          <cell r="T219">
            <v>10</v>
          </cell>
          <cell r="U219">
            <v>1</v>
          </cell>
          <cell r="V219">
            <v>0</v>
          </cell>
          <cell r="W219">
            <v>1</v>
          </cell>
          <cell r="X219">
            <v>4</v>
          </cell>
          <cell r="AC219">
            <v>16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16</v>
          </cell>
          <cell r="AK219">
            <v>16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-16</v>
          </cell>
          <cell r="AR219">
            <v>16</v>
          </cell>
          <cell r="AS219">
            <v>0</v>
          </cell>
          <cell r="AT219">
            <v>0</v>
          </cell>
          <cell r="AU219">
            <v>0</v>
          </cell>
          <cell r="AV219">
            <v>0</v>
          </cell>
          <cell r="AW219">
            <v>-16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M219">
            <v>0</v>
          </cell>
          <cell r="BN219">
            <v>0</v>
          </cell>
          <cell r="BO219">
            <v>0</v>
          </cell>
          <cell r="BP219">
            <v>0</v>
          </cell>
          <cell r="BQ219">
            <v>0</v>
          </cell>
          <cell r="BR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S220">
            <v>1</v>
          </cell>
          <cell r="T220">
            <v>1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AC220">
            <v>1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1</v>
          </cell>
          <cell r="AK220">
            <v>1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-1</v>
          </cell>
          <cell r="AR220">
            <v>1</v>
          </cell>
          <cell r="AS220">
            <v>0</v>
          </cell>
          <cell r="AT220">
            <v>0</v>
          </cell>
          <cell r="AU220">
            <v>0</v>
          </cell>
          <cell r="AV220">
            <v>0</v>
          </cell>
          <cell r="AW220">
            <v>-1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M220">
            <v>0</v>
          </cell>
          <cell r="BN220">
            <v>0</v>
          </cell>
          <cell r="BO220">
            <v>0</v>
          </cell>
          <cell r="BP220">
            <v>0</v>
          </cell>
          <cell r="BQ220">
            <v>0</v>
          </cell>
          <cell r="BR220">
            <v>0</v>
          </cell>
        </row>
        <row r="221">
          <cell r="I221">
            <v>2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2</v>
          </cell>
          <cell r="S221">
            <v>6</v>
          </cell>
          <cell r="T221">
            <v>6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AC221">
            <v>6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6</v>
          </cell>
          <cell r="AK221">
            <v>6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-6</v>
          </cell>
          <cell r="AR221">
            <v>6</v>
          </cell>
          <cell r="AS221">
            <v>0</v>
          </cell>
          <cell r="AT221">
            <v>0</v>
          </cell>
          <cell r="AU221">
            <v>0</v>
          </cell>
          <cell r="AV221">
            <v>0</v>
          </cell>
          <cell r="AW221">
            <v>-6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M221">
            <v>0</v>
          </cell>
          <cell r="BN221">
            <v>0</v>
          </cell>
          <cell r="BO221">
            <v>0</v>
          </cell>
          <cell r="BP221">
            <v>0</v>
          </cell>
          <cell r="BQ221">
            <v>0</v>
          </cell>
          <cell r="BR221">
            <v>0</v>
          </cell>
        </row>
        <row r="222">
          <cell r="I222">
            <v>27</v>
          </cell>
          <cell r="J222">
            <v>0</v>
          </cell>
          <cell r="K222">
            <v>22</v>
          </cell>
          <cell r="L222">
            <v>0</v>
          </cell>
          <cell r="M222">
            <v>5</v>
          </cell>
          <cell r="N222">
            <v>0</v>
          </cell>
          <cell r="S222">
            <v>56</v>
          </cell>
          <cell r="T222">
            <v>34</v>
          </cell>
          <cell r="U222">
            <v>0</v>
          </cell>
          <cell r="V222">
            <v>0</v>
          </cell>
          <cell r="W222">
            <v>0</v>
          </cell>
          <cell r="X222">
            <v>22</v>
          </cell>
          <cell r="AC222">
            <v>22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22</v>
          </cell>
          <cell r="AK222">
            <v>-34</v>
          </cell>
          <cell r="AL222">
            <v>34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M222">
            <v>34</v>
          </cell>
          <cell r="BN222">
            <v>34</v>
          </cell>
          <cell r="BO222">
            <v>0</v>
          </cell>
          <cell r="BP222">
            <v>0</v>
          </cell>
          <cell r="BQ222">
            <v>0</v>
          </cell>
          <cell r="BR222">
            <v>0</v>
          </cell>
        </row>
        <row r="223">
          <cell r="I223">
            <v>3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3</v>
          </cell>
          <cell r="S223">
            <v>5</v>
          </cell>
          <cell r="T223">
            <v>5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AC223">
            <v>5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5</v>
          </cell>
          <cell r="AK223">
            <v>5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-5</v>
          </cell>
          <cell r="AR223">
            <v>5</v>
          </cell>
          <cell r="AS223">
            <v>0</v>
          </cell>
          <cell r="AT223">
            <v>0</v>
          </cell>
          <cell r="AU223">
            <v>0</v>
          </cell>
          <cell r="AV223">
            <v>0</v>
          </cell>
          <cell r="AW223">
            <v>-5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M223">
            <v>0</v>
          </cell>
          <cell r="BN223">
            <v>0</v>
          </cell>
          <cell r="BO223">
            <v>0</v>
          </cell>
          <cell r="BP223">
            <v>0</v>
          </cell>
          <cell r="BQ223">
            <v>0</v>
          </cell>
          <cell r="BR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S224">
            <v>3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3</v>
          </cell>
          <cell r="AC224">
            <v>3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3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M224">
            <v>0</v>
          </cell>
          <cell r="BN224">
            <v>0</v>
          </cell>
          <cell r="BO224">
            <v>0</v>
          </cell>
          <cell r="BP224">
            <v>0</v>
          </cell>
          <cell r="BQ224">
            <v>0</v>
          </cell>
          <cell r="BR224">
            <v>0</v>
          </cell>
        </row>
        <row r="225">
          <cell r="I225">
            <v>2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2</v>
          </cell>
          <cell r="S225">
            <v>1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1</v>
          </cell>
          <cell r="AC225">
            <v>1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1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</row>
        <row r="226">
          <cell r="I226">
            <v>4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4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M226">
            <v>0</v>
          </cell>
          <cell r="BN226">
            <v>0</v>
          </cell>
          <cell r="BO226">
            <v>0</v>
          </cell>
          <cell r="BP226">
            <v>0</v>
          </cell>
          <cell r="BQ226">
            <v>0</v>
          </cell>
          <cell r="BR226">
            <v>0</v>
          </cell>
        </row>
        <row r="227">
          <cell r="I227">
            <v>24</v>
          </cell>
          <cell r="J227">
            <v>22</v>
          </cell>
          <cell r="K227">
            <v>0</v>
          </cell>
          <cell r="L227">
            <v>2</v>
          </cell>
          <cell r="M227">
            <v>0</v>
          </cell>
          <cell r="N227">
            <v>0</v>
          </cell>
          <cell r="S227">
            <v>24</v>
          </cell>
          <cell r="T227">
            <v>24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AC227">
            <v>24</v>
          </cell>
          <cell r="AD227">
            <v>22</v>
          </cell>
          <cell r="AE227">
            <v>0</v>
          </cell>
          <cell r="AF227">
            <v>0</v>
          </cell>
          <cell r="AG227">
            <v>2</v>
          </cell>
          <cell r="AH227">
            <v>0</v>
          </cell>
          <cell r="AK227">
            <v>24</v>
          </cell>
          <cell r="AL227">
            <v>-22</v>
          </cell>
          <cell r="AM227">
            <v>0</v>
          </cell>
          <cell r="AN227">
            <v>0</v>
          </cell>
          <cell r="AO227">
            <v>-2</v>
          </cell>
          <cell r="AP227">
            <v>0</v>
          </cell>
          <cell r="AR227">
            <v>24</v>
          </cell>
          <cell r="AS227">
            <v>-22</v>
          </cell>
          <cell r="AT227">
            <v>0</v>
          </cell>
          <cell r="AU227">
            <v>0</v>
          </cell>
          <cell r="AV227">
            <v>-2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M227">
            <v>0</v>
          </cell>
          <cell r="BN227">
            <v>0</v>
          </cell>
          <cell r="BO227">
            <v>0</v>
          </cell>
          <cell r="BP227">
            <v>0</v>
          </cell>
          <cell r="BQ227">
            <v>0</v>
          </cell>
          <cell r="BR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M228">
            <v>0</v>
          </cell>
          <cell r="BN228">
            <v>0</v>
          </cell>
          <cell r="BO228">
            <v>0</v>
          </cell>
          <cell r="BP228">
            <v>0</v>
          </cell>
          <cell r="BQ228">
            <v>0</v>
          </cell>
          <cell r="BR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M229">
            <v>0</v>
          </cell>
          <cell r="BN229">
            <v>0</v>
          </cell>
          <cell r="BO229">
            <v>0</v>
          </cell>
          <cell r="BP229">
            <v>0</v>
          </cell>
          <cell r="BQ229">
            <v>0</v>
          </cell>
          <cell r="BR229">
            <v>0</v>
          </cell>
        </row>
        <row r="230">
          <cell r="I230">
            <v>37</v>
          </cell>
          <cell r="J230">
            <v>36</v>
          </cell>
          <cell r="K230">
            <v>0</v>
          </cell>
          <cell r="L230">
            <v>0</v>
          </cell>
          <cell r="M230">
            <v>0</v>
          </cell>
          <cell r="N230">
            <v>1</v>
          </cell>
          <cell r="S230">
            <v>37</v>
          </cell>
          <cell r="T230">
            <v>36</v>
          </cell>
          <cell r="U230">
            <v>1</v>
          </cell>
          <cell r="V230">
            <v>0</v>
          </cell>
          <cell r="W230">
            <v>0</v>
          </cell>
          <cell r="X230">
            <v>0</v>
          </cell>
          <cell r="AC230">
            <v>37</v>
          </cell>
          <cell r="AD230">
            <v>36</v>
          </cell>
          <cell r="AE230">
            <v>0</v>
          </cell>
          <cell r="AF230">
            <v>0</v>
          </cell>
          <cell r="AG230">
            <v>0</v>
          </cell>
          <cell r="AH230">
            <v>1</v>
          </cell>
          <cell r="AK230">
            <v>16</v>
          </cell>
          <cell r="AL230">
            <v>-15</v>
          </cell>
          <cell r="AM230">
            <v>0</v>
          </cell>
          <cell r="AN230">
            <v>0</v>
          </cell>
          <cell r="AO230">
            <v>0</v>
          </cell>
          <cell r="AP230">
            <v>-1</v>
          </cell>
          <cell r="AR230">
            <v>16</v>
          </cell>
          <cell r="AS230">
            <v>-15</v>
          </cell>
          <cell r="AT230">
            <v>0</v>
          </cell>
          <cell r="AU230">
            <v>0</v>
          </cell>
          <cell r="AV230">
            <v>0</v>
          </cell>
          <cell r="AW230">
            <v>-1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M230">
            <v>0</v>
          </cell>
          <cell r="BN230">
            <v>0</v>
          </cell>
          <cell r="BO230">
            <v>0</v>
          </cell>
          <cell r="BP230">
            <v>0</v>
          </cell>
          <cell r="BQ230">
            <v>0</v>
          </cell>
          <cell r="BR230">
            <v>0</v>
          </cell>
        </row>
        <row r="231">
          <cell r="I231">
            <v>7</v>
          </cell>
          <cell r="J231">
            <v>4</v>
          </cell>
          <cell r="K231">
            <v>0</v>
          </cell>
          <cell r="L231">
            <v>0</v>
          </cell>
          <cell r="M231">
            <v>0</v>
          </cell>
          <cell r="N231">
            <v>3</v>
          </cell>
          <cell r="S231">
            <v>7</v>
          </cell>
          <cell r="T231">
            <v>7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C231">
            <v>7</v>
          </cell>
          <cell r="AD231">
            <v>4</v>
          </cell>
          <cell r="AE231">
            <v>0</v>
          </cell>
          <cell r="AF231">
            <v>0</v>
          </cell>
          <cell r="AG231">
            <v>0</v>
          </cell>
          <cell r="AH231">
            <v>3</v>
          </cell>
          <cell r="AK231">
            <v>3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-3</v>
          </cell>
          <cell r="AR231">
            <v>3</v>
          </cell>
          <cell r="AS231">
            <v>0</v>
          </cell>
          <cell r="AT231">
            <v>0</v>
          </cell>
          <cell r="AU231">
            <v>0</v>
          </cell>
          <cell r="AV231">
            <v>0</v>
          </cell>
          <cell r="AW231">
            <v>-3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M231">
            <v>0</v>
          </cell>
          <cell r="BN231">
            <v>0</v>
          </cell>
          <cell r="BO231">
            <v>0</v>
          </cell>
          <cell r="BP231">
            <v>0</v>
          </cell>
          <cell r="BQ231">
            <v>0</v>
          </cell>
          <cell r="BR231">
            <v>0</v>
          </cell>
        </row>
        <row r="232">
          <cell r="I232">
            <v>8</v>
          </cell>
          <cell r="J232">
            <v>2</v>
          </cell>
          <cell r="K232">
            <v>2</v>
          </cell>
          <cell r="L232">
            <v>0</v>
          </cell>
          <cell r="M232">
            <v>0</v>
          </cell>
          <cell r="N232">
            <v>4</v>
          </cell>
          <cell r="S232">
            <v>8</v>
          </cell>
          <cell r="T232">
            <v>3</v>
          </cell>
          <cell r="U232">
            <v>2</v>
          </cell>
          <cell r="V232">
            <v>0</v>
          </cell>
          <cell r="W232">
            <v>0</v>
          </cell>
          <cell r="X232">
            <v>3</v>
          </cell>
          <cell r="AC232">
            <v>8</v>
          </cell>
          <cell r="AD232">
            <v>0</v>
          </cell>
          <cell r="AE232">
            <v>2</v>
          </cell>
          <cell r="AF232">
            <v>0</v>
          </cell>
          <cell r="AG232">
            <v>0</v>
          </cell>
          <cell r="AH232">
            <v>6</v>
          </cell>
          <cell r="AK232">
            <v>3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-3</v>
          </cell>
          <cell r="AR232">
            <v>3</v>
          </cell>
          <cell r="AS232">
            <v>0</v>
          </cell>
          <cell r="AT232">
            <v>0</v>
          </cell>
          <cell r="AU232">
            <v>0</v>
          </cell>
          <cell r="AV232">
            <v>0</v>
          </cell>
          <cell r="AW232">
            <v>-3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0</v>
          </cell>
          <cell r="BQ232">
            <v>0</v>
          </cell>
          <cell r="BR232">
            <v>0</v>
          </cell>
        </row>
        <row r="233">
          <cell r="I233">
            <v>13</v>
          </cell>
          <cell r="J233">
            <v>1</v>
          </cell>
          <cell r="K233">
            <v>3</v>
          </cell>
          <cell r="L233">
            <v>2</v>
          </cell>
          <cell r="M233">
            <v>4</v>
          </cell>
          <cell r="N233">
            <v>3</v>
          </cell>
          <cell r="S233">
            <v>11</v>
          </cell>
          <cell r="T233">
            <v>2</v>
          </cell>
          <cell r="U233">
            <v>0</v>
          </cell>
          <cell r="V233">
            <v>0</v>
          </cell>
          <cell r="W233">
            <v>0</v>
          </cell>
          <cell r="X233">
            <v>9</v>
          </cell>
          <cell r="AC233">
            <v>11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11</v>
          </cell>
          <cell r="AK233">
            <v>2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-2</v>
          </cell>
          <cell r="AR233">
            <v>2</v>
          </cell>
          <cell r="AS233">
            <v>0</v>
          </cell>
          <cell r="AT233">
            <v>0</v>
          </cell>
          <cell r="AU233">
            <v>0</v>
          </cell>
          <cell r="AV233">
            <v>0</v>
          </cell>
          <cell r="AW233">
            <v>-2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</row>
        <row r="234">
          <cell r="I234">
            <v>14</v>
          </cell>
          <cell r="J234">
            <v>1</v>
          </cell>
          <cell r="K234">
            <v>0</v>
          </cell>
          <cell r="L234">
            <v>2</v>
          </cell>
          <cell r="M234">
            <v>4</v>
          </cell>
          <cell r="N234">
            <v>7</v>
          </cell>
          <cell r="S234">
            <v>16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16</v>
          </cell>
          <cell r="AC234">
            <v>16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16</v>
          </cell>
          <cell r="AK234">
            <v>2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-2</v>
          </cell>
          <cell r="AR234">
            <v>2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-2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M234">
            <v>0</v>
          </cell>
          <cell r="BN234">
            <v>0</v>
          </cell>
          <cell r="BO234">
            <v>0</v>
          </cell>
          <cell r="BP234">
            <v>0</v>
          </cell>
          <cell r="BQ234">
            <v>0</v>
          </cell>
          <cell r="BR234">
            <v>0</v>
          </cell>
        </row>
        <row r="235">
          <cell r="I235">
            <v>2</v>
          </cell>
          <cell r="J235">
            <v>0</v>
          </cell>
          <cell r="K235">
            <v>0</v>
          </cell>
          <cell r="L235">
            <v>0</v>
          </cell>
          <cell r="M235">
            <v>2</v>
          </cell>
          <cell r="N235">
            <v>0</v>
          </cell>
          <cell r="S235">
            <v>2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2</v>
          </cell>
          <cell r="AC235">
            <v>2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2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M235">
            <v>0</v>
          </cell>
          <cell r="BN235">
            <v>0</v>
          </cell>
          <cell r="BO235">
            <v>0</v>
          </cell>
          <cell r="BP235">
            <v>0</v>
          </cell>
          <cell r="BQ235">
            <v>0</v>
          </cell>
          <cell r="BR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S236">
            <v>19</v>
          </cell>
          <cell r="T236">
            <v>0</v>
          </cell>
          <cell r="U236">
            <v>0</v>
          </cell>
          <cell r="V236">
            <v>0</v>
          </cell>
          <cell r="W236">
            <v>15</v>
          </cell>
          <cell r="X236">
            <v>4</v>
          </cell>
          <cell r="AC236">
            <v>19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19</v>
          </cell>
          <cell r="AK236">
            <v>15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-15</v>
          </cell>
          <cell r="AR236">
            <v>15</v>
          </cell>
          <cell r="AS236">
            <v>0</v>
          </cell>
          <cell r="AT236">
            <v>0</v>
          </cell>
          <cell r="AU236">
            <v>0</v>
          </cell>
          <cell r="AV236">
            <v>0</v>
          </cell>
          <cell r="AW236">
            <v>-15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M236">
            <v>0</v>
          </cell>
          <cell r="BN236">
            <v>0</v>
          </cell>
          <cell r="BO236">
            <v>0</v>
          </cell>
          <cell r="BP236">
            <v>0</v>
          </cell>
          <cell r="BQ236">
            <v>0</v>
          </cell>
          <cell r="BR236">
            <v>0</v>
          </cell>
        </row>
        <row r="237">
          <cell r="I237">
            <v>19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19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M237">
            <v>0</v>
          </cell>
          <cell r="BN237">
            <v>0</v>
          </cell>
          <cell r="BO237">
            <v>0</v>
          </cell>
          <cell r="BP237">
            <v>0</v>
          </cell>
          <cell r="BQ237">
            <v>0</v>
          </cell>
          <cell r="BR237">
            <v>0</v>
          </cell>
        </row>
        <row r="238">
          <cell r="I238">
            <v>3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2</v>
          </cell>
          <cell r="S238">
            <v>3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3</v>
          </cell>
          <cell r="AC238">
            <v>3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3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0</v>
          </cell>
          <cell r="BQ238">
            <v>0</v>
          </cell>
          <cell r="BR238">
            <v>0</v>
          </cell>
        </row>
        <row r="239">
          <cell r="I239">
            <v>6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6</v>
          </cell>
          <cell r="S239">
            <v>16</v>
          </cell>
          <cell r="T239">
            <v>3</v>
          </cell>
          <cell r="U239">
            <v>0</v>
          </cell>
          <cell r="V239">
            <v>0</v>
          </cell>
          <cell r="W239">
            <v>0</v>
          </cell>
          <cell r="X239">
            <v>13</v>
          </cell>
          <cell r="AC239">
            <v>16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16</v>
          </cell>
          <cell r="AK239">
            <v>3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-3</v>
          </cell>
          <cell r="AR239">
            <v>3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-3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0</v>
          </cell>
          <cell r="BR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M240">
            <v>0</v>
          </cell>
          <cell r="BN240">
            <v>0</v>
          </cell>
          <cell r="BO240">
            <v>0</v>
          </cell>
          <cell r="BP240">
            <v>0</v>
          </cell>
          <cell r="BQ240">
            <v>0</v>
          </cell>
          <cell r="BR240">
            <v>0</v>
          </cell>
        </row>
        <row r="241"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0</v>
          </cell>
          <cell r="BR241">
            <v>0</v>
          </cell>
        </row>
        <row r="242">
          <cell r="I242">
            <v>10</v>
          </cell>
          <cell r="J242">
            <v>10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M242">
            <v>0</v>
          </cell>
          <cell r="BN242">
            <v>0</v>
          </cell>
          <cell r="BO242">
            <v>0</v>
          </cell>
          <cell r="BP242">
            <v>0</v>
          </cell>
          <cell r="BQ242">
            <v>0</v>
          </cell>
          <cell r="BR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M243">
            <v>0</v>
          </cell>
          <cell r="BN243">
            <v>0</v>
          </cell>
          <cell r="BO243">
            <v>0</v>
          </cell>
          <cell r="BP243">
            <v>0</v>
          </cell>
          <cell r="BQ243">
            <v>0</v>
          </cell>
          <cell r="BR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M244">
            <v>0</v>
          </cell>
          <cell r="BN244">
            <v>0</v>
          </cell>
          <cell r="BO244">
            <v>0</v>
          </cell>
          <cell r="BP244">
            <v>0</v>
          </cell>
          <cell r="BQ244">
            <v>0</v>
          </cell>
          <cell r="BR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M245">
            <v>0</v>
          </cell>
          <cell r="BN245">
            <v>0</v>
          </cell>
          <cell r="BO245">
            <v>0</v>
          </cell>
          <cell r="BP245">
            <v>0</v>
          </cell>
          <cell r="BQ245">
            <v>0</v>
          </cell>
          <cell r="BR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M246">
            <v>0</v>
          </cell>
          <cell r="BN246">
            <v>0</v>
          </cell>
          <cell r="BO246">
            <v>0</v>
          </cell>
          <cell r="BP246">
            <v>0</v>
          </cell>
          <cell r="BQ246">
            <v>0</v>
          </cell>
          <cell r="BR246">
            <v>0</v>
          </cell>
        </row>
        <row r="247">
          <cell r="I247">
            <v>4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4</v>
          </cell>
          <cell r="S247">
            <v>4</v>
          </cell>
          <cell r="T247">
            <v>1</v>
          </cell>
          <cell r="U247">
            <v>2</v>
          </cell>
          <cell r="V247">
            <v>1</v>
          </cell>
          <cell r="W247">
            <v>0</v>
          </cell>
          <cell r="X247">
            <v>0</v>
          </cell>
          <cell r="AC247">
            <v>4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4</v>
          </cell>
          <cell r="AK247">
            <v>4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-4</v>
          </cell>
          <cell r="AR247">
            <v>4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-4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M247">
            <v>0</v>
          </cell>
          <cell r="BN247">
            <v>0</v>
          </cell>
          <cell r="BO247">
            <v>0</v>
          </cell>
          <cell r="BP247">
            <v>0</v>
          </cell>
          <cell r="BQ247">
            <v>0</v>
          </cell>
          <cell r="BR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0</v>
          </cell>
        </row>
        <row r="249">
          <cell r="I249">
            <v>1</v>
          </cell>
          <cell r="J249">
            <v>1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S249">
            <v>1</v>
          </cell>
          <cell r="T249">
            <v>1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AC249">
            <v>1</v>
          </cell>
          <cell r="AD249">
            <v>1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M249">
            <v>0</v>
          </cell>
          <cell r="BN249">
            <v>0</v>
          </cell>
          <cell r="BO249">
            <v>0</v>
          </cell>
          <cell r="BP249">
            <v>0</v>
          </cell>
          <cell r="BQ249">
            <v>0</v>
          </cell>
          <cell r="BR249">
            <v>0</v>
          </cell>
        </row>
        <row r="250">
          <cell r="I250">
            <v>16</v>
          </cell>
          <cell r="J250">
            <v>16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S250">
            <v>16</v>
          </cell>
          <cell r="T250">
            <v>11</v>
          </cell>
          <cell r="U250">
            <v>5</v>
          </cell>
          <cell r="V250">
            <v>0</v>
          </cell>
          <cell r="W250">
            <v>0</v>
          </cell>
          <cell r="X250">
            <v>0</v>
          </cell>
          <cell r="AC250">
            <v>16</v>
          </cell>
          <cell r="AD250">
            <v>3</v>
          </cell>
          <cell r="AE250">
            <v>13</v>
          </cell>
          <cell r="AF250">
            <v>0</v>
          </cell>
          <cell r="AG250">
            <v>0</v>
          </cell>
          <cell r="AH250">
            <v>0</v>
          </cell>
          <cell r="AK250">
            <v>8</v>
          </cell>
          <cell r="AL250">
            <v>0</v>
          </cell>
          <cell r="AM250">
            <v>-8</v>
          </cell>
          <cell r="AN250">
            <v>0</v>
          </cell>
          <cell r="AO250">
            <v>0</v>
          </cell>
          <cell r="AP250">
            <v>0</v>
          </cell>
          <cell r="AR250">
            <v>8</v>
          </cell>
          <cell r="AS250">
            <v>0</v>
          </cell>
          <cell r="AT250">
            <v>-8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  <cell r="BM250">
            <v>0</v>
          </cell>
          <cell r="BN250">
            <v>0</v>
          </cell>
          <cell r="BO250">
            <v>0</v>
          </cell>
          <cell r="BP250">
            <v>0</v>
          </cell>
          <cell r="BQ250">
            <v>0</v>
          </cell>
          <cell r="BR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  <cell r="BM251">
            <v>0</v>
          </cell>
          <cell r="BN251">
            <v>0</v>
          </cell>
          <cell r="BO251">
            <v>0</v>
          </cell>
          <cell r="BP251">
            <v>0</v>
          </cell>
          <cell r="BQ251">
            <v>0</v>
          </cell>
          <cell r="BR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  <cell r="BM252">
            <v>0</v>
          </cell>
          <cell r="BN252">
            <v>0</v>
          </cell>
          <cell r="BO252">
            <v>0</v>
          </cell>
          <cell r="BP252">
            <v>0</v>
          </cell>
          <cell r="BQ252">
            <v>0</v>
          </cell>
          <cell r="BR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  <cell r="BM253">
            <v>0</v>
          </cell>
          <cell r="BN253">
            <v>0</v>
          </cell>
          <cell r="BO253">
            <v>0</v>
          </cell>
          <cell r="BP253">
            <v>0</v>
          </cell>
          <cell r="BQ253">
            <v>0</v>
          </cell>
          <cell r="BR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  <cell r="BM254">
            <v>0</v>
          </cell>
          <cell r="BN254">
            <v>0</v>
          </cell>
          <cell r="BO254">
            <v>0</v>
          </cell>
          <cell r="BP254">
            <v>0</v>
          </cell>
          <cell r="BQ254">
            <v>0</v>
          </cell>
          <cell r="BR254">
            <v>0</v>
          </cell>
        </row>
        <row r="255"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M255">
            <v>0</v>
          </cell>
          <cell r="BN255">
            <v>0</v>
          </cell>
          <cell r="BO255">
            <v>0</v>
          </cell>
          <cell r="BP255">
            <v>0</v>
          </cell>
          <cell r="BQ255">
            <v>0</v>
          </cell>
          <cell r="BR255">
            <v>0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M256">
            <v>0</v>
          </cell>
          <cell r="BN256">
            <v>0</v>
          </cell>
          <cell r="BO256">
            <v>0</v>
          </cell>
          <cell r="BP256">
            <v>0</v>
          </cell>
          <cell r="BQ256">
            <v>0</v>
          </cell>
          <cell r="BR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</row>
        <row r="258"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M258">
            <v>0</v>
          </cell>
          <cell r="BN258">
            <v>0</v>
          </cell>
          <cell r="BO258">
            <v>0</v>
          </cell>
          <cell r="BP258">
            <v>0</v>
          </cell>
          <cell r="BQ258">
            <v>0</v>
          </cell>
          <cell r="BR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M259">
            <v>0</v>
          </cell>
          <cell r="BN259">
            <v>0</v>
          </cell>
          <cell r="BO259">
            <v>0</v>
          </cell>
          <cell r="BP259">
            <v>0</v>
          </cell>
          <cell r="BQ259">
            <v>0</v>
          </cell>
          <cell r="BR259">
            <v>0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M260">
            <v>0</v>
          </cell>
          <cell r="BN260">
            <v>0</v>
          </cell>
          <cell r="BO260">
            <v>0</v>
          </cell>
          <cell r="BP260">
            <v>0</v>
          </cell>
          <cell r="BQ260">
            <v>0</v>
          </cell>
          <cell r="BR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M261">
            <v>0</v>
          </cell>
          <cell r="BN261">
            <v>0</v>
          </cell>
          <cell r="BO261">
            <v>0</v>
          </cell>
          <cell r="BP261">
            <v>0</v>
          </cell>
          <cell r="BQ261">
            <v>0</v>
          </cell>
          <cell r="BR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M262">
            <v>0</v>
          </cell>
          <cell r="BN262">
            <v>0</v>
          </cell>
          <cell r="BO262">
            <v>0</v>
          </cell>
          <cell r="BP262">
            <v>0</v>
          </cell>
          <cell r="BQ262">
            <v>0</v>
          </cell>
          <cell r="BR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M263">
            <v>0</v>
          </cell>
          <cell r="BN263">
            <v>0</v>
          </cell>
          <cell r="BO263">
            <v>0</v>
          </cell>
          <cell r="BP263">
            <v>0</v>
          </cell>
          <cell r="BQ263">
            <v>0</v>
          </cell>
          <cell r="BR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M264">
            <v>0</v>
          </cell>
          <cell r="BN264">
            <v>0</v>
          </cell>
          <cell r="BO264">
            <v>0</v>
          </cell>
          <cell r="BP264">
            <v>0</v>
          </cell>
          <cell r="BQ264">
            <v>0</v>
          </cell>
          <cell r="BR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</row>
        <row r="266"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M266">
            <v>0</v>
          </cell>
          <cell r="BN266">
            <v>0</v>
          </cell>
          <cell r="BO266">
            <v>0</v>
          </cell>
          <cell r="BP266">
            <v>0</v>
          </cell>
          <cell r="BQ266">
            <v>0</v>
          </cell>
          <cell r="BR266">
            <v>0</v>
          </cell>
        </row>
        <row r="267">
          <cell r="I267">
            <v>22</v>
          </cell>
          <cell r="J267">
            <v>22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13</v>
          </cell>
          <cell r="T267">
            <v>1</v>
          </cell>
          <cell r="U267">
            <v>0</v>
          </cell>
          <cell r="V267">
            <v>0</v>
          </cell>
          <cell r="W267">
            <v>0</v>
          </cell>
          <cell r="X267">
            <v>12</v>
          </cell>
          <cell r="AC267">
            <v>13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13</v>
          </cell>
          <cell r="AK267">
            <v>1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-1</v>
          </cell>
          <cell r="AR267">
            <v>1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-1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0</v>
          </cell>
          <cell r="BR267">
            <v>0</v>
          </cell>
        </row>
        <row r="268">
          <cell r="I268">
            <v>11</v>
          </cell>
          <cell r="J268">
            <v>9</v>
          </cell>
          <cell r="K268">
            <v>2</v>
          </cell>
          <cell r="L268">
            <v>0</v>
          </cell>
          <cell r="M268">
            <v>0</v>
          </cell>
          <cell r="N268">
            <v>0</v>
          </cell>
          <cell r="S268">
            <v>9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9</v>
          </cell>
          <cell r="AC268">
            <v>9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M268">
            <v>0</v>
          </cell>
          <cell r="BN268">
            <v>0</v>
          </cell>
          <cell r="BO268">
            <v>0</v>
          </cell>
          <cell r="BP268">
            <v>0</v>
          </cell>
          <cell r="BQ268">
            <v>0</v>
          </cell>
          <cell r="BR268">
            <v>0</v>
          </cell>
        </row>
        <row r="269">
          <cell r="I269">
            <v>5</v>
          </cell>
          <cell r="J269">
            <v>0</v>
          </cell>
          <cell r="K269">
            <v>3</v>
          </cell>
          <cell r="L269">
            <v>2</v>
          </cell>
          <cell r="M269">
            <v>0</v>
          </cell>
          <cell r="N269">
            <v>0</v>
          </cell>
          <cell r="S269">
            <v>11</v>
          </cell>
          <cell r="T269">
            <v>1</v>
          </cell>
          <cell r="U269">
            <v>0</v>
          </cell>
          <cell r="V269">
            <v>0</v>
          </cell>
          <cell r="W269">
            <v>0</v>
          </cell>
          <cell r="X269">
            <v>10</v>
          </cell>
          <cell r="AC269">
            <v>11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11</v>
          </cell>
          <cell r="AK269">
            <v>1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-1</v>
          </cell>
          <cell r="AR269">
            <v>1</v>
          </cell>
          <cell r="AS269">
            <v>0</v>
          </cell>
          <cell r="AT269">
            <v>0</v>
          </cell>
          <cell r="AU269">
            <v>0</v>
          </cell>
          <cell r="AV269">
            <v>0</v>
          </cell>
          <cell r="AW269">
            <v>-1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0</v>
          </cell>
          <cell r="BQ269">
            <v>0</v>
          </cell>
          <cell r="BR269">
            <v>0</v>
          </cell>
        </row>
        <row r="270">
          <cell r="I270">
            <v>13</v>
          </cell>
          <cell r="J270">
            <v>0</v>
          </cell>
          <cell r="K270">
            <v>0</v>
          </cell>
          <cell r="L270">
            <v>2</v>
          </cell>
          <cell r="M270">
            <v>3</v>
          </cell>
          <cell r="N270">
            <v>8</v>
          </cell>
          <cell r="S270">
            <v>18</v>
          </cell>
          <cell r="T270">
            <v>16</v>
          </cell>
          <cell r="U270">
            <v>0</v>
          </cell>
          <cell r="V270">
            <v>0</v>
          </cell>
          <cell r="W270">
            <v>0</v>
          </cell>
          <cell r="X270">
            <v>2</v>
          </cell>
          <cell r="AC270">
            <v>18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18</v>
          </cell>
          <cell r="AK270">
            <v>18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-18</v>
          </cell>
          <cell r="AR270">
            <v>18</v>
          </cell>
          <cell r="AS270">
            <v>0</v>
          </cell>
          <cell r="AT270">
            <v>0</v>
          </cell>
          <cell r="AU270">
            <v>0</v>
          </cell>
          <cell r="AV270">
            <v>0</v>
          </cell>
          <cell r="AW270">
            <v>-18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M270">
            <v>0</v>
          </cell>
          <cell r="BN270">
            <v>0</v>
          </cell>
          <cell r="BO270">
            <v>0</v>
          </cell>
          <cell r="BP270">
            <v>0</v>
          </cell>
          <cell r="BQ270">
            <v>0</v>
          </cell>
          <cell r="BR270">
            <v>0</v>
          </cell>
        </row>
        <row r="271">
          <cell r="I271">
            <v>17</v>
          </cell>
          <cell r="J271">
            <v>2</v>
          </cell>
          <cell r="K271">
            <v>0</v>
          </cell>
          <cell r="L271">
            <v>0</v>
          </cell>
          <cell r="M271">
            <v>0</v>
          </cell>
          <cell r="N271">
            <v>15</v>
          </cell>
          <cell r="S271">
            <v>17</v>
          </cell>
          <cell r="T271">
            <v>15</v>
          </cell>
          <cell r="U271">
            <v>0</v>
          </cell>
          <cell r="V271">
            <v>0</v>
          </cell>
          <cell r="W271">
            <v>0</v>
          </cell>
          <cell r="X271">
            <v>2</v>
          </cell>
          <cell r="AC271">
            <v>17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17</v>
          </cell>
          <cell r="AK271">
            <v>17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-17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Y271">
            <v>17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-17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M271">
            <v>0</v>
          </cell>
          <cell r="BN271">
            <v>0</v>
          </cell>
          <cell r="BO271">
            <v>0</v>
          </cell>
          <cell r="BP271">
            <v>0</v>
          </cell>
          <cell r="BQ271">
            <v>0</v>
          </cell>
          <cell r="BR271">
            <v>0</v>
          </cell>
        </row>
        <row r="272">
          <cell r="I272">
            <v>9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9</v>
          </cell>
          <cell r="S272">
            <v>7</v>
          </cell>
          <cell r="T272">
            <v>7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AC272">
            <v>7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7</v>
          </cell>
          <cell r="AK272">
            <v>7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-7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7</v>
          </cell>
          <cell r="AZ272">
            <v>0</v>
          </cell>
          <cell r="BA272">
            <v>0</v>
          </cell>
          <cell r="BB272">
            <v>0</v>
          </cell>
          <cell r="BC272">
            <v>0</v>
          </cell>
          <cell r="BD272">
            <v>-7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0</v>
          </cell>
          <cell r="BQ272">
            <v>0</v>
          </cell>
          <cell r="BR272">
            <v>0</v>
          </cell>
        </row>
        <row r="273">
          <cell r="I273">
            <v>10</v>
          </cell>
          <cell r="J273">
            <v>3</v>
          </cell>
          <cell r="K273">
            <v>0</v>
          </cell>
          <cell r="L273">
            <v>0</v>
          </cell>
          <cell r="M273">
            <v>0</v>
          </cell>
          <cell r="N273">
            <v>7</v>
          </cell>
          <cell r="S273">
            <v>10</v>
          </cell>
          <cell r="T273">
            <v>7</v>
          </cell>
          <cell r="U273">
            <v>0</v>
          </cell>
          <cell r="V273">
            <v>0</v>
          </cell>
          <cell r="W273">
            <v>0</v>
          </cell>
          <cell r="X273">
            <v>3</v>
          </cell>
          <cell r="AC273">
            <v>10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10</v>
          </cell>
          <cell r="AK273">
            <v>7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-7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Y273">
            <v>7</v>
          </cell>
          <cell r="AZ273">
            <v>0</v>
          </cell>
          <cell r="BA273">
            <v>0</v>
          </cell>
          <cell r="BB273">
            <v>0</v>
          </cell>
          <cell r="BC273">
            <v>0</v>
          </cell>
          <cell r="BD273">
            <v>-7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M273">
            <v>0</v>
          </cell>
          <cell r="BN273">
            <v>0</v>
          </cell>
          <cell r="BO273">
            <v>0</v>
          </cell>
          <cell r="BP273">
            <v>0</v>
          </cell>
          <cell r="BQ273">
            <v>0</v>
          </cell>
          <cell r="BR273">
            <v>0</v>
          </cell>
        </row>
        <row r="274">
          <cell r="I274">
            <v>81</v>
          </cell>
          <cell r="J274">
            <v>26</v>
          </cell>
          <cell r="K274">
            <v>0</v>
          </cell>
          <cell r="L274">
            <v>0</v>
          </cell>
          <cell r="M274">
            <v>1</v>
          </cell>
          <cell r="N274">
            <v>54</v>
          </cell>
          <cell r="S274">
            <v>83</v>
          </cell>
          <cell r="T274">
            <v>33</v>
          </cell>
          <cell r="U274">
            <v>0</v>
          </cell>
          <cell r="V274">
            <v>0</v>
          </cell>
          <cell r="W274">
            <v>0</v>
          </cell>
          <cell r="X274">
            <v>50</v>
          </cell>
          <cell r="AC274">
            <v>83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83</v>
          </cell>
          <cell r="AK274">
            <v>35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-35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Y274">
            <v>35</v>
          </cell>
          <cell r="AZ274">
            <v>0</v>
          </cell>
          <cell r="BA274">
            <v>0</v>
          </cell>
          <cell r="BB274">
            <v>0</v>
          </cell>
          <cell r="BC274">
            <v>0</v>
          </cell>
          <cell r="BD274">
            <v>-35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0</v>
          </cell>
          <cell r="BQ274">
            <v>0</v>
          </cell>
          <cell r="BR274">
            <v>0</v>
          </cell>
        </row>
        <row r="275">
          <cell r="I275">
            <v>88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88</v>
          </cell>
          <cell r="S275">
            <v>88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88</v>
          </cell>
          <cell r="AC275">
            <v>88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88</v>
          </cell>
          <cell r="AK275">
            <v>17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-17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Y275">
            <v>17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-17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0</v>
          </cell>
          <cell r="BQ275">
            <v>0</v>
          </cell>
          <cell r="BR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M276">
            <v>0</v>
          </cell>
          <cell r="BN276">
            <v>0</v>
          </cell>
          <cell r="BO276">
            <v>0</v>
          </cell>
          <cell r="BP276">
            <v>0</v>
          </cell>
          <cell r="BQ276">
            <v>0</v>
          </cell>
          <cell r="BR276">
            <v>0</v>
          </cell>
        </row>
        <row r="277">
          <cell r="I277">
            <v>25</v>
          </cell>
          <cell r="J277">
            <v>25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25</v>
          </cell>
          <cell r="T277">
            <v>25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AC277">
            <v>25</v>
          </cell>
          <cell r="AD277">
            <v>25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0</v>
          </cell>
          <cell r="BR277">
            <v>0</v>
          </cell>
        </row>
        <row r="278">
          <cell r="I278">
            <v>4</v>
          </cell>
          <cell r="J278">
            <v>4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4</v>
          </cell>
          <cell r="T278">
            <v>3</v>
          </cell>
          <cell r="U278">
            <v>1</v>
          </cell>
          <cell r="V278">
            <v>0</v>
          </cell>
          <cell r="W278">
            <v>0</v>
          </cell>
          <cell r="X278">
            <v>0</v>
          </cell>
          <cell r="AC278">
            <v>4</v>
          </cell>
          <cell r="AD278">
            <v>3</v>
          </cell>
          <cell r="AE278">
            <v>1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M278">
            <v>0</v>
          </cell>
          <cell r="BN278">
            <v>0</v>
          </cell>
          <cell r="BO278">
            <v>0</v>
          </cell>
          <cell r="BP278">
            <v>0</v>
          </cell>
          <cell r="BQ278">
            <v>0</v>
          </cell>
          <cell r="BR278">
            <v>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M279">
            <v>0</v>
          </cell>
          <cell r="BN279">
            <v>0</v>
          </cell>
          <cell r="BO279">
            <v>0</v>
          </cell>
          <cell r="BP279">
            <v>0</v>
          </cell>
          <cell r="BQ279">
            <v>0</v>
          </cell>
          <cell r="BR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M280">
            <v>0</v>
          </cell>
          <cell r="BN280">
            <v>0</v>
          </cell>
          <cell r="BO280">
            <v>0</v>
          </cell>
          <cell r="BP280">
            <v>0</v>
          </cell>
          <cell r="BQ280">
            <v>0</v>
          </cell>
          <cell r="BR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M281">
            <v>0</v>
          </cell>
          <cell r="BN281">
            <v>0</v>
          </cell>
          <cell r="BO281">
            <v>0</v>
          </cell>
          <cell r="BP281">
            <v>0</v>
          </cell>
          <cell r="BQ281">
            <v>0</v>
          </cell>
          <cell r="BR281">
            <v>0</v>
          </cell>
        </row>
        <row r="282"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M282">
            <v>0</v>
          </cell>
          <cell r="BN282">
            <v>0</v>
          </cell>
          <cell r="BO282">
            <v>0</v>
          </cell>
          <cell r="BP282">
            <v>0</v>
          </cell>
          <cell r="BQ282">
            <v>0</v>
          </cell>
          <cell r="BR282">
            <v>0</v>
          </cell>
        </row>
        <row r="283">
          <cell r="I283">
            <v>5</v>
          </cell>
          <cell r="J283">
            <v>0</v>
          </cell>
          <cell r="K283">
            <v>0</v>
          </cell>
          <cell r="L283">
            <v>5</v>
          </cell>
          <cell r="M283">
            <v>0</v>
          </cell>
          <cell r="N283">
            <v>0</v>
          </cell>
          <cell r="S283">
            <v>5</v>
          </cell>
          <cell r="T283">
            <v>5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AC283">
            <v>5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5</v>
          </cell>
          <cell r="AK283">
            <v>5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-5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5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-5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0</v>
          </cell>
        </row>
        <row r="284"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M284">
            <v>0</v>
          </cell>
          <cell r="BN284">
            <v>0</v>
          </cell>
          <cell r="BO284">
            <v>0</v>
          </cell>
          <cell r="BP284">
            <v>0</v>
          </cell>
          <cell r="BQ284">
            <v>0</v>
          </cell>
          <cell r="BR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M285">
            <v>0</v>
          </cell>
          <cell r="BN285">
            <v>0</v>
          </cell>
          <cell r="BO285">
            <v>0</v>
          </cell>
          <cell r="BP285">
            <v>0</v>
          </cell>
          <cell r="BQ285">
            <v>0</v>
          </cell>
          <cell r="BR285">
            <v>0</v>
          </cell>
        </row>
        <row r="286">
          <cell r="I286">
            <v>17</v>
          </cell>
          <cell r="J286">
            <v>0</v>
          </cell>
          <cell r="K286">
            <v>2</v>
          </cell>
          <cell r="L286">
            <v>0</v>
          </cell>
          <cell r="M286">
            <v>0</v>
          </cell>
          <cell r="N286">
            <v>15</v>
          </cell>
          <cell r="S286">
            <v>17</v>
          </cell>
          <cell r="T286">
            <v>0</v>
          </cell>
          <cell r="U286">
            <v>0</v>
          </cell>
          <cell r="V286">
            <v>7</v>
          </cell>
          <cell r="W286">
            <v>0</v>
          </cell>
          <cell r="X286">
            <v>10</v>
          </cell>
          <cell r="AC286">
            <v>17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17</v>
          </cell>
          <cell r="AK286">
            <v>7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-7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7</v>
          </cell>
          <cell r="AZ286">
            <v>0</v>
          </cell>
          <cell r="BA286">
            <v>0</v>
          </cell>
          <cell r="BB286">
            <v>0</v>
          </cell>
          <cell r="BC286">
            <v>0</v>
          </cell>
          <cell r="BD286">
            <v>-7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M286">
            <v>0</v>
          </cell>
          <cell r="BN286">
            <v>0</v>
          </cell>
          <cell r="BO286">
            <v>0</v>
          </cell>
          <cell r="BP286">
            <v>0</v>
          </cell>
          <cell r="BQ286">
            <v>0</v>
          </cell>
          <cell r="BR286">
            <v>0</v>
          </cell>
        </row>
        <row r="287">
          <cell r="I287">
            <v>142</v>
          </cell>
          <cell r="J287">
            <v>47</v>
          </cell>
          <cell r="K287">
            <v>12</v>
          </cell>
          <cell r="L287">
            <v>5</v>
          </cell>
          <cell r="M287">
            <v>4</v>
          </cell>
          <cell r="N287">
            <v>74</v>
          </cell>
          <cell r="S287">
            <v>674</v>
          </cell>
          <cell r="T287">
            <v>455</v>
          </cell>
          <cell r="U287">
            <v>36</v>
          </cell>
          <cell r="V287">
            <v>56</v>
          </cell>
          <cell r="W287">
            <v>31</v>
          </cell>
          <cell r="X287">
            <v>96</v>
          </cell>
          <cell r="AC287">
            <v>776</v>
          </cell>
          <cell r="AD287">
            <v>456</v>
          </cell>
          <cell r="AE287">
            <v>53</v>
          </cell>
          <cell r="AF287">
            <v>72</v>
          </cell>
          <cell r="AG287">
            <v>33</v>
          </cell>
          <cell r="AH287">
            <v>162</v>
          </cell>
          <cell r="AK287">
            <v>107</v>
          </cell>
          <cell r="AL287">
            <v>-1</v>
          </cell>
          <cell r="AM287">
            <v>-17</v>
          </cell>
          <cell r="AN287">
            <v>-16</v>
          </cell>
          <cell r="AO287">
            <v>-6</v>
          </cell>
          <cell r="AP287">
            <v>-67</v>
          </cell>
          <cell r="AR287">
            <v>5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-5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F287">
            <v>102</v>
          </cell>
          <cell r="BG287">
            <v>-1</v>
          </cell>
          <cell r="BH287">
            <v>-17</v>
          </cell>
          <cell r="BI287">
            <v>-16</v>
          </cell>
          <cell r="BJ287">
            <v>-6</v>
          </cell>
          <cell r="BK287">
            <v>-62</v>
          </cell>
          <cell r="BM287">
            <v>0</v>
          </cell>
          <cell r="BN287">
            <v>0</v>
          </cell>
          <cell r="BO287">
            <v>0</v>
          </cell>
          <cell r="BP287">
            <v>0</v>
          </cell>
          <cell r="BQ287">
            <v>0</v>
          </cell>
          <cell r="BR287">
            <v>0</v>
          </cell>
        </row>
        <row r="288">
          <cell r="I288">
            <v>36</v>
          </cell>
          <cell r="J288">
            <v>5</v>
          </cell>
          <cell r="K288">
            <v>0</v>
          </cell>
          <cell r="L288">
            <v>1</v>
          </cell>
          <cell r="M288">
            <v>1</v>
          </cell>
          <cell r="N288">
            <v>29</v>
          </cell>
          <cell r="S288">
            <v>33</v>
          </cell>
          <cell r="T288">
            <v>30</v>
          </cell>
          <cell r="U288">
            <v>3</v>
          </cell>
          <cell r="V288">
            <v>0</v>
          </cell>
          <cell r="W288">
            <v>0</v>
          </cell>
          <cell r="X288">
            <v>0</v>
          </cell>
          <cell r="AC288">
            <v>33</v>
          </cell>
          <cell r="AD288">
            <v>30</v>
          </cell>
          <cell r="AE288">
            <v>3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M288">
            <v>0</v>
          </cell>
          <cell r="BN288">
            <v>0</v>
          </cell>
          <cell r="BO288">
            <v>0</v>
          </cell>
          <cell r="BP288">
            <v>0</v>
          </cell>
          <cell r="BQ288">
            <v>0</v>
          </cell>
          <cell r="BR288">
            <v>0</v>
          </cell>
        </row>
        <row r="289">
          <cell r="I289">
            <v>135</v>
          </cell>
          <cell r="J289">
            <v>101</v>
          </cell>
          <cell r="K289">
            <v>3</v>
          </cell>
          <cell r="L289">
            <v>8</v>
          </cell>
          <cell r="M289">
            <v>9</v>
          </cell>
          <cell r="N289">
            <v>14</v>
          </cell>
          <cell r="S289">
            <v>173</v>
          </cell>
          <cell r="T289">
            <v>173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AC289">
            <v>173</v>
          </cell>
          <cell r="AD289">
            <v>173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M289">
            <v>0</v>
          </cell>
          <cell r="BN289">
            <v>0</v>
          </cell>
          <cell r="BO289">
            <v>0</v>
          </cell>
          <cell r="BP289">
            <v>0</v>
          </cell>
          <cell r="BQ289">
            <v>0</v>
          </cell>
          <cell r="BR289">
            <v>0</v>
          </cell>
        </row>
        <row r="290">
          <cell r="I290">
            <v>763</v>
          </cell>
          <cell r="J290">
            <v>691</v>
          </cell>
          <cell r="K290">
            <v>23</v>
          </cell>
          <cell r="L290">
            <v>22</v>
          </cell>
          <cell r="M290">
            <v>2</v>
          </cell>
          <cell r="N290">
            <v>25</v>
          </cell>
          <cell r="S290">
            <v>94</v>
          </cell>
          <cell r="T290">
            <v>94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AC290">
            <v>94</v>
          </cell>
          <cell r="AD290">
            <v>94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M290">
            <v>0</v>
          </cell>
          <cell r="BN290">
            <v>0</v>
          </cell>
          <cell r="BO290">
            <v>0</v>
          </cell>
          <cell r="BP290">
            <v>0</v>
          </cell>
          <cell r="BQ290">
            <v>0</v>
          </cell>
          <cell r="BR290">
            <v>0</v>
          </cell>
        </row>
        <row r="291">
          <cell r="I291">
            <v>5</v>
          </cell>
          <cell r="J291">
            <v>4</v>
          </cell>
          <cell r="K291">
            <v>0</v>
          </cell>
          <cell r="L291">
            <v>0</v>
          </cell>
          <cell r="M291">
            <v>1</v>
          </cell>
          <cell r="N291">
            <v>0</v>
          </cell>
          <cell r="S291">
            <v>31</v>
          </cell>
          <cell r="T291">
            <v>28</v>
          </cell>
          <cell r="U291">
            <v>3</v>
          </cell>
          <cell r="V291">
            <v>0</v>
          </cell>
          <cell r="W291">
            <v>0</v>
          </cell>
          <cell r="X291">
            <v>0</v>
          </cell>
          <cell r="AC291">
            <v>31</v>
          </cell>
          <cell r="AD291">
            <v>4</v>
          </cell>
          <cell r="AE291">
            <v>25</v>
          </cell>
          <cell r="AF291">
            <v>0</v>
          </cell>
          <cell r="AG291">
            <v>1</v>
          </cell>
          <cell r="AH291">
            <v>1</v>
          </cell>
          <cell r="AK291">
            <v>24</v>
          </cell>
          <cell r="AL291">
            <v>0</v>
          </cell>
          <cell r="AM291">
            <v>-22</v>
          </cell>
          <cell r="AN291">
            <v>0</v>
          </cell>
          <cell r="AO291">
            <v>-1</v>
          </cell>
          <cell r="AP291">
            <v>-1</v>
          </cell>
          <cell r="AR291">
            <v>24</v>
          </cell>
          <cell r="AS291">
            <v>0</v>
          </cell>
          <cell r="AT291">
            <v>-22</v>
          </cell>
          <cell r="AU291">
            <v>0</v>
          </cell>
          <cell r="AV291">
            <v>-1</v>
          </cell>
          <cell r="AW291">
            <v>-1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M291">
            <v>0</v>
          </cell>
          <cell r="BN291">
            <v>0</v>
          </cell>
          <cell r="BO291">
            <v>0</v>
          </cell>
          <cell r="BP291">
            <v>0</v>
          </cell>
          <cell r="BQ291">
            <v>0</v>
          </cell>
          <cell r="BR291">
            <v>0</v>
          </cell>
        </row>
        <row r="292"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M292">
            <v>0</v>
          </cell>
          <cell r="BN292">
            <v>0</v>
          </cell>
          <cell r="BO292">
            <v>0</v>
          </cell>
          <cell r="BP292">
            <v>0</v>
          </cell>
          <cell r="BQ292">
            <v>0</v>
          </cell>
          <cell r="BR292">
            <v>0</v>
          </cell>
        </row>
        <row r="293"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M293">
            <v>0</v>
          </cell>
          <cell r="BN293">
            <v>0</v>
          </cell>
          <cell r="BO293">
            <v>0</v>
          </cell>
          <cell r="BP293">
            <v>0</v>
          </cell>
          <cell r="BQ293">
            <v>0</v>
          </cell>
          <cell r="BR293">
            <v>0</v>
          </cell>
        </row>
        <row r="294">
          <cell r="I294">
            <v>26</v>
          </cell>
          <cell r="J294">
            <v>0</v>
          </cell>
          <cell r="K294">
            <v>25</v>
          </cell>
          <cell r="L294">
            <v>0</v>
          </cell>
          <cell r="M294">
            <v>0</v>
          </cell>
          <cell r="N294">
            <v>1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  <cell r="BM294">
            <v>0</v>
          </cell>
          <cell r="BN294">
            <v>0</v>
          </cell>
          <cell r="BO294">
            <v>0</v>
          </cell>
          <cell r="BP294">
            <v>0</v>
          </cell>
          <cell r="BQ294">
            <v>0</v>
          </cell>
          <cell r="BR294">
            <v>0</v>
          </cell>
        </row>
      </sheetData>
      <sheetData sheetId="4">
        <row r="23">
          <cell r="I23">
            <v>23124.130833868756</v>
          </cell>
        </row>
        <row r="191">
          <cell r="I191">
            <v>97183.075391436389</v>
          </cell>
          <cell r="J191">
            <v>0</v>
          </cell>
          <cell r="K191">
            <v>0</v>
          </cell>
          <cell r="L191">
            <v>0</v>
          </cell>
          <cell r="M191">
            <v>3833.5117040693649</v>
          </cell>
          <cell r="N191">
            <v>93349.56368736703</v>
          </cell>
          <cell r="S191">
            <v>84217.330661939443</v>
          </cell>
          <cell r="T191">
            <v>170.89265548014703</v>
          </cell>
          <cell r="U191">
            <v>268.27438855763199</v>
          </cell>
          <cell r="V191">
            <v>2858.1355803877232</v>
          </cell>
          <cell r="W191">
            <v>416.96181586382625</v>
          </cell>
          <cell r="X191">
            <v>80503.066221650108</v>
          </cell>
          <cell r="AC191">
            <v>142082.08131506515</v>
          </cell>
          <cell r="AD191">
            <v>170.89265548014703</v>
          </cell>
          <cell r="AE191">
            <v>268.27438855763199</v>
          </cell>
          <cell r="AF191">
            <v>0</v>
          </cell>
          <cell r="AG191">
            <v>0</v>
          </cell>
          <cell r="AH191">
            <v>141642.91427102737</v>
          </cell>
          <cell r="AK191">
            <v>-57864.750653125717</v>
          </cell>
          <cell r="AL191">
            <v>0</v>
          </cell>
          <cell r="AM191">
            <v>0</v>
          </cell>
          <cell r="AN191">
            <v>2858.1355803877232</v>
          </cell>
          <cell r="AO191">
            <v>416.96181586382625</v>
          </cell>
          <cell r="AP191">
            <v>-61139.848049377266</v>
          </cell>
          <cell r="AR191">
            <v>-57864.750653125717</v>
          </cell>
          <cell r="AS191">
            <v>0</v>
          </cell>
          <cell r="AT191">
            <v>0</v>
          </cell>
          <cell r="AU191">
            <v>2858.1355803877232</v>
          </cell>
          <cell r="AV191">
            <v>416.96181586382625</v>
          </cell>
          <cell r="AW191">
            <v>-61139.848049377266</v>
          </cell>
          <cell r="AY191">
            <v>0</v>
          </cell>
          <cell r="AZ191">
            <v>0</v>
          </cell>
          <cell r="BA191">
            <v>0</v>
          </cell>
          <cell r="BB191">
            <v>0</v>
          </cell>
          <cell r="BC191">
            <v>0</v>
          </cell>
          <cell r="BD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</row>
        <row r="192">
          <cell r="I192">
            <v>330.7848502494349</v>
          </cell>
          <cell r="J192">
            <v>13.518454330720878</v>
          </cell>
          <cell r="K192">
            <v>0</v>
          </cell>
          <cell r="L192">
            <v>0</v>
          </cell>
          <cell r="M192">
            <v>185.30255087300901</v>
          </cell>
          <cell r="N192">
            <v>131.963845045705</v>
          </cell>
          <cell r="S192">
            <v>3447.3185382448351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3447.3185382448351</v>
          </cell>
          <cell r="AC192">
            <v>3447.3185382448351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3447.3185382448351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O192">
            <v>0</v>
          </cell>
          <cell r="AP192">
            <v>0</v>
          </cell>
          <cell r="AR192">
            <v>0</v>
          </cell>
          <cell r="AS192">
            <v>0</v>
          </cell>
          <cell r="AT192">
            <v>0</v>
          </cell>
          <cell r="AU192">
            <v>0</v>
          </cell>
          <cell r="AV192">
            <v>0</v>
          </cell>
          <cell r="AW192">
            <v>0</v>
          </cell>
          <cell r="AY192">
            <v>0</v>
          </cell>
          <cell r="AZ192">
            <v>0</v>
          </cell>
          <cell r="BA192">
            <v>0</v>
          </cell>
          <cell r="BB192">
            <v>0</v>
          </cell>
          <cell r="BC192">
            <v>0</v>
          </cell>
          <cell r="BD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</row>
        <row r="193">
          <cell r="I193">
            <v>2618.357289677575</v>
          </cell>
          <cell r="J193">
            <v>0</v>
          </cell>
          <cell r="K193">
            <v>75.742705347894329</v>
          </cell>
          <cell r="L193">
            <v>0</v>
          </cell>
          <cell r="M193">
            <v>685.96452425451378</v>
          </cell>
          <cell r="N193">
            <v>1856.6500600751669</v>
          </cell>
          <cell r="S193">
            <v>1779.236607460459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1779.236607460459</v>
          </cell>
          <cell r="AC193">
            <v>1779.236607460459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1779.236607460459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  <cell r="AR193">
            <v>0</v>
          </cell>
          <cell r="AS193">
            <v>0</v>
          </cell>
          <cell r="AT193">
            <v>0</v>
          </cell>
          <cell r="AU193">
            <v>0</v>
          </cell>
          <cell r="AV193">
            <v>0</v>
          </cell>
          <cell r="AW193">
            <v>0</v>
          </cell>
          <cell r="AY193">
            <v>0</v>
          </cell>
          <cell r="AZ193">
            <v>0</v>
          </cell>
          <cell r="BA193">
            <v>0</v>
          </cell>
          <cell r="BB193">
            <v>0</v>
          </cell>
          <cell r="BC193">
            <v>0</v>
          </cell>
          <cell r="BD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</row>
        <row r="194">
          <cell r="I194">
            <v>1225.3474131357625</v>
          </cell>
          <cell r="J194">
            <v>51.478942866323095</v>
          </cell>
          <cell r="K194">
            <v>3.0941796309557761</v>
          </cell>
          <cell r="L194">
            <v>0</v>
          </cell>
          <cell r="M194">
            <v>682.71211999007426</v>
          </cell>
          <cell r="N194">
            <v>488.06217064840928</v>
          </cell>
          <cell r="S194">
            <v>2883.527739452958</v>
          </cell>
          <cell r="T194">
            <v>1292.0170635479039</v>
          </cell>
          <cell r="U194">
            <v>28.294440880460698</v>
          </cell>
          <cell r="V194">
            <v>0</v>
          </cell>
          <cell r="W194">
            <v>0</v>
          </cell>
          <cell r="X194">
            <v>1563.2162350245933</v>
          </cell>
          <cell r="AC194">
            <v>2880.9239003217854</v>
          </cell>
          <cell r="AD194">
            <v>1289.4132244167313</v>
          </cell>
          <cell r="AE194">
            <v>28.294440880460698</v>
          </cell>
          <cell r="AF194">
            <v>0</v>
          </cell>
          <cell r="AG194">
            <v>0</v>
          </cell>
          <cell r="AH194">
            <v>1563.2162350245933</v>
          </cell>
          <cell r="AK194">
            <v>2.6038391311726627</v>
          </cell>
          <cell r="AL194">
            <v>2.6038391311726627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R194">
            <v>-2.042810365310288E-14</v>
          </cell>
          <cell r="AS194">
            <v>-2.042810365310288E-14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I195">
            <v>61.155081835042999</v>
          </cell>
          <cell r="J195">
            <v>61.155081835042999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S195">
            <v>8.5959892514608427</v>
          </cell>
          <cell r="T195">
            <v>8.5959892514608427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AC195">
            <v>157.5983191264512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157.5983191264512</v>
          </cell>
          <cell r="AK195">
            <v>-149.00232987499035</v>
          </cell>
          <cell r="AL195">
            <v>8.5959892514608427</v>
          </cell>
          <cell r="AM195">
            <v>0</v>
          </cell>
          <cell r="AN195">
            <v>0</v>
          </cell>
          <cell r="AO195">
            <v>0</v>
          </cell>
          <cell r="AP195">
            <v>-157.5983191264512</v>
          </cell>
          <cell r="AR195">
            <v>-149.00232987499035</v>
          </cell>
          <cell r="AS195">
            <v>8.5959892514608427</v>
          </cell>
          <cell r="AT195">
            <v>0</v>
          </cell>
          <cell r="AU195">
            <v>0</v>
          </cell>
          <cell r="AV195">
            <v>0</v>
          </cell>
          <cell r="AW195">
            <v>-157.5983191264512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I198">
            <v>227.79849145712976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227.79849145712976</v>
          </cell>
          <cell r="S198">
            <v>363.04740850242189</v>
          </cell>
          <cell r="T198">
            <v>19.181360455172189</v>
          </cell>
          <cell r="U198">
            <v>0</v>
          </cell>
          <cell r="V198">
            <v>0</v>
          </cell>
          <cell r="W198">
            <v>0</v>
          </cell>
          <cell r="X198">
            <v>343.86604804724971</v>
          </cell>
          <cell r="AC198">
            <v>835.10325954332097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835.10325954332097</v>
          </cell>
          <cell r="AK198">
            <v>-472.05585104089909</v>
          </cell>
          <cell r="AL198">
            <v>19.181360455172189</v>
          </cell>
          <cell r="AM198">
            <v>0</v>
          </cell>
          <cell r="AN198">
            <v>0</v>
          </cell>
          <cell r="AO198">
            <v>0</v>
          </cell>
          <cell r="AP198">
            <v>-491.23721149607127</v>
          </cell>
          <cell r="AR198">
            <v>-472.05585104089909</v>
          </cell>
          <cell r="AS198">
            <v>19.181360455172189</v>
          </cell>
          <cell r="AT198">
            <v>0</v>
          </cell>
          <cell r="AU198">
            <v>0</v>
          </cell>
          <cell r="AV198">
            <v>0</v>
          </cell>
          <cell r="AW198">
            <v>-491.23721149607127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>
            <v>0</v>
          </cell>
          <cell r="AW199">
            <v>0</v>
          </cell>
          <cell r="AY199">
            <v>0</v>
          </cell>
          <cell r="AZ199">
            <v>0</v>
          </cell>
          <cell r="BA199">
            <v>0</v>
          </cell>
          <cell r="BB199">
            <v>0</v>
          </cell>
          <cell r="BC199">
            <v>0</v>
          </cell>
          <cell r="BD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>
            <v>0</v>
          </cell>
          <cell r="AW200">
            <v>0</v>
          </cell>
          <cell r="AY200">
            <v>0</v>
          </cell>
          <cell r="AZ200">
            <v>0</v>
          </cell>
          <cell r="BA200">
            <v>0</v>
          </cell>
          <cell r="BB200">
            <v>0</v>
          </cell>
          <cell r="BC200">
            <v>0</v>
          </cell>
          <cell r="BD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</row>
        <row r="201"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>
            <v>0</v>
          </cell>
          <cell r="AW201">
            <v>0</v>
          </cell>
          <cell r="AY201">
            <v>0</v>
          </cell>
          <cell r="AZ201">
            <v>0</v>
          </cell>
          <cell r="BA201">
            <v>0</v>
          </cell>
          <cell r="BB201">
            <v>0</v>
          </cell>
          <cell r="BC201">
            <v>0</v>
          </cell>
          <cell r="BD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</row>
        <row r="202"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>
            <v>0</v>
          </cell>
          <cell r="AW203">
            <v>0</v>
          </cell>
          <cell r="AY203">
            <v>0</v>
          </cell>
          <cell r="AZ203">
            <v>0</v>
          </cell>
          <cell r="BA203">
            <v>0</v>
          </cell>
          <cell r="BB203">
            <v>0</v>
          </cell>
          <cell r="BC203">
            <v>0</v>
          </cell>
          <cell r="BD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</row>
        <row r="204"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>
            <v>0</v>
          </cell>
          <cell r="AW204">
            <v>0</v>
          </cell>
          <cell r="AY204">
            <v>0</v>
          </cell>
          <cell r="AZ204">
            <v>0</v>
          </cell>
          <cell r="BA204">
            <v>0</v>
          </cell>
          <cell r="BB204">
            <v>0</v>
          </cell>
          <cell r="BC204">
            <v>0</v>
          </cell>
          <cell r="BD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</row>
        <row r="205"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>
            <v>0</v>
          </cell>
          <cell r="AW205">
            <v>0</v>
          </cell>
          <cell r="AY205">
            <v>0</v>
          </cell>
          <cell r="AZ205">
            <v>0</v>
          </cell>
          <cell r="BA205">
            <v>0</v>
          </cell>
          <cell r="BB205">
            <v>0</v>
          </cell>
          <cell r="BC205">
            <v>0</v>
          </cell>
          <cell r="BD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</row>
        <row r="206"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I207">
            <v>1870.1288058535872</v>
          </cell>
          <cell r="J207">
            <v>218.04660538861151</v>
          </cell>
          <cell r="K207">
            <v>0</v>
          </cell>
          <cell r="L207">
            <v>17.022396933766501</v>
          </cell>
          <cell r="M207">
            <v>0</v>
          </cell>
          <cell r="N207">
            <v>1635.0598035312091</v>
          </cell>
          <cell r="S207">
            <v>5221.0028434879077</v>
          </cell>
          <cell r="T207">
            <v>233.44181882658006</v>
          </cell>
          <cell r="U207">
            <v>264.00233445200297</v>
          </cell>
          <cell r="V207">
            <v>3737.657053350657</v>
          </cell>
          <cell r="W207">
            <v>0</v>
          </cell>
          <cell r="X207">
            <v>985.90163685866798</v>
          </cell>
          <cell r="AC207">
            <v>11368.463135164595</v>
          </cell>
          <cell r="AD207">
            <v>222.33174966986996</v>
          </cell>
          <cell r="AE207">
            <v>0</v>
          </cell>
          <cell r="AF207">
            <v>3737.657053350657</v>
          </cell>
          <cell r="AG207">
            <v>0</v>
          </cell>
          <cell r="AH207">
            <v>7408.4743321440683</v>
          </cell>
          <cell r="AK207">
            <v>-6147.4602916766871</v>
          </cell>
          <cell r="AL207">
            <v>11.110069156710097</v>
          </cell>
          <cell r="AM207">
            <v>264.00233445200297</v>
          </cell>
          <cell r="AN207">
            <v>0</v>
          </cell>
          <cell r="AO207">
            <v>0</v>
          </cell>
          <cell r="AP207">
            <v>-6422.5726952854002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Y207">
            <v>-6158.570360833397</v>
          </cell>
          <cell r="AZ207">
            <v>0</v>
          </cell>
          <cell r="BA207">
            <v>264.00233445200297</v>
          </cell>
          <cell r="BB207">
            <v>0</v>
          </cell>
          <cell r="BC207">
            <v>0</v>
          </cell>
          <cell r="BD207">
            <v>-6422.5726952854002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</row>
        <row r="208">
          <cell r="I208">
            <v>42.839934292283083</v>
          </cell>
          <cell r="J208">
            <v>11.739682771089081</v>
          </cell>
          <cell r="K208">
            <v>19.7051818455549</v>
          </cell>
          <cell r="L208">
            <v>11.3950696756391</v>
          </cell>
          <cell r="M208">
            <v>0</v>
          </cell>
          <cell r="N208">
            <v>0</v>
          </cell>
          <cell r="S208">
            <v>2478.0280390114044</v>
          </cell>
          <cell r="T208">
            <v>74.877486134801387</v>
          </cell>
          <cell r="U208">
            <v>0</v>
          </cell>
          <cell r="V208">
            <v>10.248516844162722</v>
          </cell>
          <cell r="W208">
            <v>0</v>
          </cell>
          <cell r="X208">
            <v>2392.9020360324403</v>
          </cell>
          <cell r="AC208">
            <v>3205.1419776257167</v>
          </cell>
          <cell r="AD208">
            <v>3.4195551507971298</v>
          </cell>
          <cell r="AE208">
            <v>0</v>
          </cell>
          <cell r="AF208">
            <v>0</v>
          </cell>
          <cell r="AG208">
            <v>0</v>
          </cell>
          <cell r="AH208">
            <v>3201.7224224749193</v>
          </cell>
          <cell r="AK208">
            <v>-727.11393861431202</v>
          </cell>
          <cell r="AL208">
            <v>71.457930984004264</v>
          </cell>
          <cell r="AM208">
            <v>0</v>
          </cell>
          <cell r="AN208">
            <v>10.248516844162722</v>
          </cell>
          <cell r="AO208">
            <v>0</v>
          </cell>
          <cell r="AP208">
            <v>-808.82038644247905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Y208">
            <v>-795.08653216916309</v>
          </cell>
          <cell r="AZ208">
            <v>3.4853374291531907</v>
          </cell>
          <cell r="BA208">
            <v>0</v>
          </cell>
          <cell r="BB208">
            <v>10.248516844162722</v>
          </cell>
          <cell r="BC208">
            <v>0</v>
          </cell>
          <cell r="BD208">
            <v>-808.82038644247905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</row>
        <row r="209">
          <cell r="I209">
            <v>61.625096197416646</v>
          </cell>
          <cell r="J209">
            <v>12.098700662661154</v>
          </cell>
          <cell r="K209">
            <v>25.148652739990993</v>
          </cell>
          <cell r="L209">
            <v>0</v>
          </cell>
          <cell r="M209">
            <v>0</v>
          </cell>
          <cell r="N209">
            <v>24.377742794764501</v>
          </cell>
          <cell r="S209">
            <v>12.385956981789015</v>
          </cell>
          <cell r="T209">
            <v>2.0622144510961142</v>
          </cell>
          <cell r="U209">
            <v>0</v>
          </cell>
          <cell r="V209">
            <v>10.3237425306929</v>
          </cell>
          <cell r="W209">
            <v>0</v>
          </cell>
          <cell r="X209">
            <v>0</v>
          </cell>
          <cell r="AC209">
            <v>10.3237425306929</v>
          </cell>
          <cell r="AD209">
            <v>0</v>
          </cell>
          <cell r="AE209">
            <v>0</v>
          </cell>
          <cell r="AF209">
            <v>10.3237425306929</v>
          </cell>
          <cell r="AG209">
            <v>0</v>
          </cell>
          <cell r="AH209">
            <v>0</v>
          </cell>
          <cell r="AK209">
            <v>2.0622144510961142</v>
          </cell>
          <cell r="AL209">
            <v>2.0622144510961142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Y209">
            <v>0</v>
          </cell>
          <cell r="AZ209">
            <v>0</v>
          </cell>
          <cell r="BA209">
            <v>0</v>
          </cell>
          <cell r="BB209">
            <v>0</v>
          </cell>
          <cell r="BC209">
            <v>0</v>
          </cell>
          <cell r="BD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</row>
        <row r="210">
          <cell r="I210">
            <v>658.45760232869679</v>
          </cell>
          <cell r="J210">
            <v>18.750341124368845</v>
          </cell>
          <cell r="K210">
            <v>0</v>
          </cell>
          <cell r="L210">
            <v>0</v>
          </cell>
          <cell r="M210">
            <v>0</v>
          </cell>
          <cell r="N210">
            <v>639.70726120432789</v>
          </cell>
          <cell r="S210">
            <v>765.02576036450682</v>
          </cell>
          <cell r="T210">
            <v>26.507848550112953</v>
          </cell>
          <cell r="U210">
            <v>13.324635967604529</v>
          </cell>
          <cell r="V210">
            <v>0</v>
          </cell>
          <cell r="W210">
            <v>0</v>
          </cell>
          <cell r="X210">
            <v>725.19327584678933</v>
          </cell>
          <cell r="AC210">
            <v>3181.0623109524995</v>
          </cell>
          <cell r="AD210">
            <v>26.391731041101416</v>
          </cell>
          <cell r="AE210">
            <v>13.324635967604529</v>
          </cell>
          <cell r="AF210">
            <v>0</v>
          </cell>
          <cell r="AG210">
            <v>0</v>
          </cell>
          <cell r="AH210">
            <v>3141.3459439437934</v>
          </cell>
          <cell r="AK210">
            <v>-2416.0365505879927</v>
          </cell>
          <cell r="AL210">
            <v>0.11611750901153783</v>
          </cell>
          <cell r="AM210">
            <v>0</v>
          </cell>
          <cell r="AN210">
            <v>0</v>
          </cell>
          <cell r="AO210">
            <v>0</v>
          </cell>
          <cell r="AP210">
            <v>-2416.1526680970042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Y210">
            <v>-2416.1526680970042</v>
          </cell>
          <cell r="AZ210">
            <v>-1.1934897514720433E-15</v>
          </cell>
          <cell r="BA210">
            <v>0</v>
          </cell>
          <cell r="BB210">
            <v>0</v>
          </cell>
          <cell r="BC210">
            <v>0</v>
          </cell>
          <cell r="BD210">
            <v>-2416.1526680970042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I211">
            <v>48.0708138933322</v>
          </cell>
          <cell r="J211">
            <v>11.3310580747813</v>
          </cell>
          <cell r="K211">
            <v>0</v>
          </cell>
          <cell r="L211">
            <v>0</v>
          </cell>
          <cell r="M211">
            <v>2.1539721539727199</v>
          </cell>
          <cell r="N211">
            <v>34.58578366457818</v>
          </cell>
          <cell r="S211">
            <v>8.891191892020645</v>
          </cell>
          <cell r="T211">
            <v>3.0672603420843241</v>
          </cell>
          <cell r="U211">
            <v>0</v>
          </cell>
          <cell r="V211">
            <v>0</v>
          </cell>
          <cell r="W211">
            <v>2.1539721539727332</v>
          </cell>
          <cell r="X211">
            <v>3.6699593959635881</v>
          </cell>
          <cell r="AC211">
            <v>282.747876892139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282.747876892139</v>
          </cell>
          <cell r="AK211">
            <v>-273.85668500011838</v>
          </cell>
          <cell r="AL211">
            <v>3.0672603420843241</v>
          </cell>
          <cell r="AM211">
            <v>0</v>
          </cell>
          <cell r="AN211">
            <v>0</v>
          </cell>
          <cell r="AO211">
            <v>2.1539721539727332</v>
          </cell>
          <cell r="AP211">
            <v>-279.07791749617542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>
            <v>0</v>
          </cell>
          <cell r="AW211">
            <v>0</v>
          </cell>
          <cell r="AY211">
            <v>-273.85668500011838</v>
          </cell>
          <cell r="AZ211">
            <v>3.0672603420843241</v>
          </cell>
          <cell r="BA211">
            <v>0</v>
          </cell>
          <cell r="BB211">
            <v>0</v>
          </cell>
          <cell r="BC211">
            <v>2.1539721539727332</v>
          </cell>
          <cell r="BD211">
            <v>-279.07791749617542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I212">
            <v>190.50910957773601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190.50910957773601</v>
          </cell>
          <cell r="S212">
            <v>190.45585977527966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190.45585977527966</v>
          </cell>
          <cell r="AC212">
            <v>2669.8887261029804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2669.8887261029804</v>
          </cell>
          <cell r="AK212">
            <v>-2479.4328663277006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-2479.4328663277006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>
            <v>0</v>
          </cell>
          <cell r="AW212">
            <v>0</v>
          </cell>
          <cell r="AY212">
            <v>-2479.4328663277006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-2479.4328663277006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S213">
            <v>2.8122813709055272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2.8122813709055272</v>
          </cell>
          <cell r="AC213">
            <v>38.031461481999202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38.031461481999202</v>
          </cell>
          <cell r="AK213">
            <v>-35.219180111093678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-35.219180111093678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>
            <v>0</v>
          </cell>
          <cell r="AW213">
            <v>0</v>
          </cell>
          <cell r="AY213">
            <v>-35.219180111093678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-35.219180111093678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I214">
            <v>43.200624611427656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43.200624611427656</v>
          </cell>
          <cell r="S214">
            <v>355.37972861715514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355.37972861715514</v>
          </cell>
          <cell r="AC214">
            <v>566.64229800843509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566.64229800843509</v>
          </cell>
          <cell r="AK214">
            <v>-211.26256939127995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-211.26256939127995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Y214">
            <v>-247.59465710697154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-247.59465710697154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I215">
            <v>12831.697861787499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12831.697861787499</v>
          </cell>
          <cell r="S215">
            <v>1666.4561146800929</v>
          </cell>
          <cell r="T215">
            <v>1666.4561146800929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AC215">
            <v>29394.456235799698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29394.456235799698</v>
          </cell>
          <cell r="AK215">
            <v>-27728.000121119607</v>
          </cell>
          <cell r="AL215">
            <v>1666.4561146800929</v>
          </cell>
          <cell r="AM215">
            <v>0</v>
          </cell>
          <cell r="AN215">
            <v>0</v>
          </cell>
          <cell r="AO215">
            <v>0</v>
          </cell>
          <cell r="AP215">
            <v>-29394.456235799698</v>
          </cell>
          <cell r="AR215">
            <v>-27728.000121119607</v>
          </cell>
          <cell r="AS215">
            <v>1666.4561146800929</v>
          </cell>
          <cell r="AT215">
            <v>0</v>
          </cell>
          <cell r="AU215">
            <v>0</v>
          </cell>
          <cell r="AV215">
            <v>0</v>
          </cell>
          <cell r="AW215">
            <v>-29394.456235799698</v>
          </cell>
          <cell r="AY215">
            <v>0</v>
          </cell>
          <cell r="AZ215">
            <v>0</v>
          </cell>
          <cell r="BA215">
            <v>0</v>
          </cell>
          <cell r="BB215">
            <v>0</v>
          </cell>
          <cell r="BC215">
            <v>0</v>
          </cell>
          <cell r="BD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>
            <v>0</v>
          </cell>
          <cell r="AW216">
            <v>0</v>
          </cell>
          <cell r="AY216">
            <v>0</v>
          </cell>
          <cell r="AZ216">
            <v>0</v>
          </cell>
          <cell r="BA216">
            <v>0</v>
          </cell>
          <cell r="BB216">
            <v>0</v>
          </cell>
          <cell r="BC216">
            <v>0</v>
          </cell>
          <cell r="BD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>
            <v>0</v>
          </cell>
          <cell r="AW217">
            <v>0</v>
          </cell>
          <cell r="AY217">
            <v>0</v>
          </cell>
          <cell r="AZ217">
            <v>0</v>
          </cell>
          <cell r="BA217">
            <v>0</v>
          </cell>
          <cell r="BB217">
            <v>0</v>
          </cell>
          <cell r="BC217">
            <v>0</v>
          </cell>
          <cell r="BD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</row>
        <row r="218">
          <cell r="I218">
            <v>126.70524305200405</v>
          </cell>
          <cell r="J218">
            <v>126.70524305200405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S218">
            <v>165.84581606866732</v>
          </cell>
          <cell r="T218">
            <v>165.84581606866732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AC218">
            <v>266.19309697617115</v>
          </cell>
          <cell r="AD218">
            <v>266.19309697617115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K218">
            <v>-100.34728090750383</v>
          </cell>
          <cell r="AL218">
            <v>-100.34728090750383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R218">
            <v>-100.34728090750383</v>
          </cell>
          <cell r="AS218">
            <v>-100.34728090750383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I219">
            <v>828.23101739880315</v>
          </cell>
          <cell r="J219">
            <v>1.91702442172756</v>
          </cell>
          <cell r="K219">
            <v>0</v>
          </cell>
          <cell r="L219">
            <v>0</v>
          </cell>
          <cell r="M219">
            <v>0</v>
          </cell>
          <cell r="N219">
            <v>826.3139929770756</v>
          </cell>
          <cell r="S219">
            <v>117.35647709889804</v>
          </cell>
          <cell r="T219">
            <v>16.343217849671756</v>
          </cell>
          <cell r="U219">
            <v>4.3408844368402599</v>
          </cell>
          <cell r="V219">
            <v>0</v>
          </cell>
          <cell r="W219">
            <v>18.800597169061632</v>
          </cell>
          <cell r="X219">
            <v>77.871777643324393</v>
          </cell>
          <cell r="AC219">
            <v>3473.282415556208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3473.282415556208</v>
          </cell>
          <cell r="AK219">
            <v>-3355.9259384573097</v>
          </cell>
          <cell r="AL219">
            <v>16.343217849671756</v>
          </cell>
          <cell r="AM219">
            <v>4.3408844368402599</v>
          </cell>
          <cell r="AN219">
            <v>0</v>
          </cell>
          <cell r="AO219">
            <v>18.800597169061632</v>
          </cell>
          <cell r="AP219">
            <v>-3395.4106379128834</v>
          </cell>
          <cell r="AR219">
            <v>-3355.9259384573097</v>
          </cell>
          <cell r="AS219">
            <v>16.343217849671756</v>
          </cell>
          <cell r="AT219">
            <v>4.3408844368402599</v>
          </cell>
          <cell r="AU219">
            <v>0</v>
          </cell>
          <cell r="AV219">
            <v>18.800597169061632</v>
          </cell>
          <cell r="AW219">
            <v>-3395.4106379128834</v>
          </cell>
          <cell r="AY219">
            <v>0</v>
          </cell>
          <cell r="AZ219">
            <v>0</v>
          </cell>
          <cell r="BA219">
            <v>0</v>
          </cell>
          <cell r="BB219">
            <v>0</v>
          </cell>
          <cell r="BC219">
            <v>0</v>
          </cell>
          <cell r="BD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</row>
        <row r="220"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S220">
            <v>0.95817542486421559</v>
          </cell>
          <cell r="T220">
            <v>0.95817542486421559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AC220">
            <v>30.450447552866301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30.450447552866301</v>
          </cell>
          <cell r="AK220">
            <v>-29.492272128002085</v>
          </cell>
          <cell r="AL220">
            <v>0.95817542486421559</v>
          </cell>
          <cell r="AM220">
            <v>0</v>
          </cell>
          <cell r="AN220">
            <v>0</v>
          </cell>
          <cell r="AO220">
            <v>0</v>
          </cell>
          <cell r="AP220">
            <v>-30.450447552866301</v>
          </cell>
          <cell r="AR220">
            <v>-29.492272128002085</v>
          </cell>
          <cell r="AS220">
            <v>0.95817542486421559</v>
          </cell>
          <cell r="AT220">
            <v>0</v>
          </cell>
          <cell r="AU220">
            <v>0</v>
          </cell>
          <cell r="AV220">
            <v>0</v>
          </cell>
          <cell r="AW220">
            <v>-30.450447552866301</v>
          </cell>
          <cell r="AY220">
            <v>0</v>
          </cell>
          <cell r="AZ220">
            <v>0</v>
          </cell>
          <cell r="BA220">
            <v>0</v>
          </cell>
          <cell r="BB220">
            <v>0</v>
          </cell>
          <cell r="BC220">
            <v>0</v>
          </cell>
          <cell r="BD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</row>
        <row r="221">
          <cell r="I221">
            <v>5.7468479454802797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5.7468479454802797</v>
          </cell>
          <cell r="S221">
            <v>3.4127155560831608</v>
          </cell>
          <cell r="T221">
            <v>3.4127155560831608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AC221">
            <v>94.259900021124821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94.259900021124821</v>
          </cell>
          <cell r="AK221">
            <v>-90.847184465041664</v>
          </cell>
          <cell r="AL221">
            <v>3.4127155560831608</v>
          </cell>
          <cell r="AM221">
            <v>0</v>
          </cell>
          <cell r="AN221">
            <v>0</v>
          </cell>
          <cell r="AO221">
            <v>0</v>
          </cell>
          <cell r="AP221">
            <v>-94.259900021124821</v>
          </cell>
          <cell r="AR221">
            <v>-90.847184465041664</v>
          </cell>
          <cell r="AS221">
            <v>3.4127155560831608</v>
          </cell>
          <cell r="AT221">
            <v>0</v>
          </cell>
          <cell r="AU221">
            <v>0</v>
          </cell>
          <cell r="AV221">
            <v>0</v>
          </cell>
          <cell r="AW221">
            <v>-94.259900021124821</v>
          </cell>
          <cell r="AY221">
            <v>0</v>
          </cell>
          <cell r="AZ221">
            <v>0</v>
          </cell>
          <cell r="BA221">
            <v>0</v>
          </cell>
          <cell r="BB221">
            <v>0</v>
          </cell>
          <cell r="BC221">
            <v>0</v>
          </cell>
          <cell r="BD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</row>
        <row r="222">
          <cell r="I222">
            <v>43.841365778025065</v>
          </cell>
          <cell r="J222">
            <v>0</v>
          </cell>
          <cell r="K222">
            <v>32.535620052747468</v>
          </cell>
          <cell r="L222">
            <v>0</v>
          </cell>
          <cell r="M222">
            <v>11.3057457252776</v>
          </cell>
          <cell r="N222">
            <v>0</v>
          </cell>
          <cell r="S222">
            <v>111.9991832074346</v>
          </cell>
          <cell r="T222">
            <v>7.6611609455987848</v>
          </cell>
          <cell r="U222">
            <v>0</v>
          </cell>
          <cell r="V222">
            <v>0</v>
          </cell>
          <cell r="W222">
            <v>0</v>
          </cell>
          <cell r="X222">
            <v>104.33802226183582</v>
          </cell>
          <cell r="AC222">
            <v>104.33802226183582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104.33802226183582</v>
          </cell>
          <cell r="AK222">
            <v>7.6611609455987848</v>
          </cell>
          <cell r="AL222">
            <v>7.6611609455987848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I223">
            <v>85.230411751427511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85.230411751427511</v>
          </cell>
          <cell r="S223">
            <v>17.233493388354724</v>
          </cell>
          <cell r="T223">
            <v>17.233493388354724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AC223">
            <v>224.49290471413821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224.49290471413821</v>
          </cell>
          <cell r="AK223">
            <v>-207.25941132578347</v>
          </cell>
          <cell r="AL223">
            <v>17.233493388354724</v>
          </cell>
          <cell r="AM223">
            <v>0</v>
          </cell>
          <cell r="AN223">
            <v>0</v>
          </cell>
          <cell r="AO223">
            <v>0</v>
          </cell>
          <cell r="AP223">
            <v>-224.49290471413821</v>
          </cell>
          <cell r="AR223">
            <v>-207.25941132578347</v>
          </cell>
          <cell r="AS223">
            <v>17.233493388354724</v>
          </cell>
          <cell r="AT223">
            <v>0</v>
          </cell>
          <cell r="AU223">
            <v>0</v>
          </cell>
          <cell r="AV223">
            <v>0</v>
          </cell>
          <cell r="AW223">
            <v>-224.49290471413821</v>
          </cell>
          <cell r="AY223">
            <v>0</v>
          </cell>
          <cell r="AZ223">
            <v>0</v>
          </cell>
          <cell r="BA223">
            <v>0</v>
          </cell>
          <cell r="BB223">
            <v>0</v>
          </cell>
          <cell r="BC223">
            <v>0</v>
          </cell>
          <cell r="BD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</row>
        <row r="224"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S224">
            <v>104.2416213933584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104.2416213933584</v>
          </cell>
          <cell r="AC224">
            <v>104.2416213933584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104.2416213933584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Y224">
            <v>0</v>
          </cell>
          <cell r="AZ224">
            <v>0</v>
          </cell>
          <cell r="BA224">
            <v>0</v>
          </cell>
          <cell r="BB224">
            <v>0</v>
          </cell>
          <cell r="BC224">
            <v>0</v>
          </cell>
          <cell r="BD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</row>
        <row r="225">
          <cell r="I225">
            <v>49.8381383150722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49.8381383150722</v>
          </cell>
          <cell r="S225">
            <v>39.696715136429802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39.696715136429802</v>
          </cell>
          <cell r="AC225">
            <v>39.696715136429802</v>
          </cell>
          <cell r="AD225">
            <v>0</v>
          </cell>
          <cell r="AE225">
            <v>0</v>
          </cell>
          <cell r="AF225">
            <v>0</v>
          </cell>
          <cell r="AG225">
            <v>0</v>
          </cell>
          <cell r="AH225">
            <v>39.696715136429802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0</v>
          </cell>
          <cell r="AZ225">
            <v>0</v>
          </cell>
          <cell r="BA225">
            <v>0</v>
          </cell>
          <cell r="BB225">
            <v>0</v>
          </cell>
          <cell r="BC225">
            <v>0</v>
          </cell>
          <cell r="BD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</row>
        <row r="226">
          <cell r="I226">
            <v>80.852041026268196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80.852041026268196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I227">
            <v>2865.8335899158001</v>
          </cell>
          <cell r="J227">
            <v>82.359962894979958</v>
          </cell>
          <cell r="K227">
            <v>0</v>
          </cell>
          <cell r="L227">
            <v>2783.47362702082</v>
          </cell>
          <cell r="M227">
            <v>0</v>
          </cell>
          <cell r="N227">
            <v>0</v>
          </cell>
          <cell r="S227">
            <v>257.52740130962638</v>
          </cell>
          <cell r="T227">
            <v>257.52740130962638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AC227">
            <v>2950.7153103281321</v>
          </cell>
          <cell r="AD227">
            <v>82.486173199392155</v>
          </cell>
          <cell r="AE227">
            <v>0</v>
          </cell>
          <cell r="AF227">
            <v>0</v>
          </cell>
          <cell r="AG227">
            <v>2868.2291371287401</v>
          </cell>
          <cell r="AH227">
            <v>0</v>
          </cell>
          <cell r="AK227">
            <v>-2693.1879090185057</v>
          </cell>
          <cell r="AL227">
            <v>175.04122811023421</v>
          </cell>
          <cell r="AM227">
            <v>0</v>
          </cell>
          <cell r="AN227">
            <v>0</v>
          </cell>
          <cell r="AO227">
            <v>-2868.2291371287401</v>
          </cell>
          <cell r="AP227">
            <v>0</v>
          </cell>
          <cell r="AR227">
            <v>-2693.1879090185057</v>
          </cell>
          <cell r="AS227">
            <v>175.04122811023421</v>
          </cell>
          <cell r="AT227">
            <v>0</v>
          </cell>
          <cell r="AU227">
            <v>0</v>
          </cell>
          <cell r="AV227">
            <v>-2868.2291371287401</v>
          </cell>
          <cell r="AW227">
            <v>0</v>
          </cell>
          <cell r="AY227">
            <v>0</v>
          </cell>
          <cell r="AZ227">
            <v>0</v>
          </cell>
          <cell r="BA227">
            <v>0</v>
          </cell>
          <cell r="BB227">
            <v>0</v>
          </cell>
          <cell r="BC227">
            <v>0</v>
          </cell>
          <cell r="BD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</row>
        <row r="228"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0</v>
          </cell>
          <cell r="AV228">
            <v>0</v>
          </cell>
          <cell r="AW228">
            <v>0</v>
          </cell>
          <cell r="AY228">
            <v>0</v>
          </cell>
          <cell r="AZ228">
            <v>0</v>
          </cell>
          <cell r="BA228">
            <v>0</v>
          </cell>
          <cell r="BB228">
            <v>0</v>
          </cell>
          <cell r="BC228">
            <v>0</v>
          </cell>
          <cell r="BD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</row>
        <row r="229"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0</v>
          </cell>
          <cell r="AV229">
            <v>0</v>
          </cell>
          <cell r="AW229">
            <v>0</v>
          </cell>
          <cell r="AY229">
            <v>0</v>
          </cell>
          <cell r="AZ229">
            <v>0</v>
          </cell>
          <cell r="BA229">
            <v>0</v>
          </cell>
          <cell r="BB229">
            <v>0</v>
          </cell>
          <cell r="BC229">
            <v>0</v>
          </cell>
          <cell r="BD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</row>
        <row r="230">
          <cell r="I230">
            <v>186.56816627453506</v>
          </cell>
          <cell r="J230">
            <v>138.37193412489677</v>
          </cell>
          <cell r="K230">
            <v>0</v>
          </cell>
          <cell r="L230">
            <v>0</v>
          </cell>
          <cell r="M230">
            <v>0</v>
          </cell>
          <cell r="N230">
            <v>48.196232149638298</v>
          </cell>
          <cell r="S230">
            <v>82.592792697490324</v>
          </cell>
          <cell r="T230">
            <v>73.693343168744462</v>
          </cell>
          <cell r="U230">
            <v>8.8994495287458584</v>
          </cell>
          <cell r="V230">
            <v>0</v>
          </cell>
          <cell r="W230">
            <v>0</v>
          </cell>
          <cell r="X230">
            <v>0</v>
          </cell>
          <cell r="AC230">
            <v>408.74596485910382</v>
          </cell>
          <cell r="AD230">
            <v>138.56568696251281</v>
          </cell>
          <cell r="AE230">
            <v>0</v>
          </cell>
          <cell r="AF230">
            <v>0</v>
          </cell>
          <cell r="AG230">
            <v>0</v>
          </cell>
          <cell r="AH230">
            <v>270.18027789659101</v>
          </cell>
          <cell r="AK230">
            <v>-326.1531721616135</v>
          </cell>
          <cell r="AL230">
            <v>-64.872343793768351</v>
          </cell>
          <cell r="AM230">
            <v>8.8994495287458584</v>
          </cell>
          <cell r="AN230">
            <v>0</v>
          </cell>
          <cell r="AO230">
            <v>0</v>
          </cell>
          <cell r="AP230">
            <v>-270.18027789659101</v>
          </cell>
          <cell r="AR230">
            <v>-326.1531721616135</v>
          </cell>
          <cell r="AS230">
            <v>-64.872343793768351</v>
          </cell>
          <cell r="AT230">
            <v>8.8994495287458584</v>
          </cell>
          <cell r="AU230">
            <v>0</v>
          </cell>
          <cell r="AV230">
            <v>0</v>
          </cell>
          <cell r="AW230">
            <v>-270.18027789659101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I231">
            <v>3667.4073253192059</v>
          </cell>
          <cell r="J231">
            <v>920.65725438417303</v>
          </cell>
          <cell r="K231">
            <v>0</v>
          </cell>
          <cell r="L231">
            <v>0</v>
          </cell>
          <cell r="M231">
            <v>0</v>
          </cell>
          <cell r="N231">
            <v>2746.7500709350329</v>
          </cell>
          <cell r="S231">
            <v>1571.3377311259951</v>
          </cell>
          <cell r="T231">
            <v>1571.3377311259951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AC231">
            <v>5912.8853156676087</v>
          </cell>
          <cell r="AD231">
            <v>1236.4066437237091</v>
          </cell>
          <cell r="AE231">
            <v>0</v>
          </cell>
          <cell r="AF231">
            <v>0</v>
          </cell>
          <cell r="AG231">
            <v>0</v>
          </cell>
          <cell r="AH231">
            <v>4676.4786719438998</v>
          </cell>
          <cell r="AK231">
            <v>-4341.547584541614</v>
          </cell>
          <cell r="AL231">
            <v>334.93108740228604</v>
          </cell>
          <cell r="AM231">
            <v>0</v>
          </cell>
          <cell r="AN231">
            <v>0</v>
          </cell>
          <cell r="AO231">
            <v>0</v>
          </cell>
          <cell r="AP231">
            <v>-4676.4786719438998</v>
          </cell>
          <cell r="AR231">
            <v>-4341.547584541614</v>
          </cell>
          <cell r="AS231">
            <v>334.93108740228604</v>
          </cell>
          <cell r="AT231">
            <v>0</v>
          </cell>
          <cell r="AU231">
            <v>0</v>
          </cell>
          <cell r="AV231">
            <v>0</v>
          </cell>
          <cell r="AW231">
            <v>-4676.4786719438998</v>
          </cell>
          <cell r="AY231">
            <v>0</v>
          </cell>
          <cell r="AZ231">
            <v>0</v>
          </cell>
          <cell r="BA231">
            <v>0</v>
          </cell>
          <cell r="BB231">
            <v>0</v>
          </cell>
          <cell r="BC231">
            <v>0</v>
          </cell>
          <cell r="BD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</row>
        <row r="232">
          <cell r="I232">
            <v>3624.1071216225969</v>
          </cell>
          <cell r="J232">
            <v>468.599639688227</v>
          </cell>
          <cell r="K232">
            <v>889.53792180481003</v>
          </cell>
          <cell r="L232">
            <v>0</v>
          </cell>
          <cell r="M232">
            <v>0</v>
          </cell>
          <cell r="N232">
            <v>2265.9695601295598</v>
          </cell>
          <cell r="S232">
            <v>3206.3394008162586</v>
          </cell>
          <cell r="T232">
            <v>227.60750919521408</v>
          </cell>
          <cell r="U232">
            <v>791.04425293634404</v>
          </cell>
          <cell r="V232">
            <v>0</v>
          </cell>
          <cell r="W232">
            <v>0</v>
          </cell>
          <cell r="X232">
            <v>2187.6876386847007</v>
          </cell>
          <cell r="AC232">
            <v>6360.2888481170976</v>
          </cell>
          <cell r="AD232">
            <v>0</v>
          </cell>
          <cell r="AE232">
            <v>791.04425293634404</v>
          </cell>
          <cell r="AF232">
            <v>0</v>
          </cell>
          <cell r="AG232">
            <v>0</v>
          </cell>
          <cell r="AH232">
            <v>5569.2445951807531</v>
          </cell>
          <cell r="AK232">
            <v>-3153.9494473008385</v>
          </cell>
          <cell r="AL232">
            <v>227.60750919521408</v>
          </cell>
          <cell r="AM232">
            <v>0</v>
          </cell>
          <cell r="AN232">
            <v>0</v>
          </cell>
          <cell r="AO232">
            <v>0</v>
          </cell>
          <cell r="AP232">
            <v>-3381.5569564960524</v>
          </cell>
          <cell r="AR232">
            <v>-3153.9494473008385</v>
          </cell>
          <cell r="AS232">
            <v>227.60750919521408</v>
          </cell>
          <cell r="AT232">
            <v>0</v>
          </cell>
          <cell r="AU232">
            <v>0</v>
          </cell>
          <cell r="AV232">
            <v>0</v>
          </cell>
          <cell r="AW232">
            <v>-3381.5569564960524</v>
          </cell>
          <cell r="AY232">
            <v>0</v>
          </cell>
          <cell r="AZ232">
            <v>0</v>
          </cell>
          <cell r="BA232">
            <v>0</v>
          </cell>
          <cell r="BB232">
            <v>0</v>
          </cell>
          <cell r="BC232">
            <v>0</v>
          </cell>
          <cell r="BD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</row>
        <row r="233">
          <cell r="I233">
            <v>4200.8743706479481</v>
          </cell>
          <cell r="J233">
            <v>206.545376882347</v>
          </cell>
          <cell r="K233">
            <v>771.37845152020498</v>
          </cell>
          <cell r="L233">
            <v>625.30273285690805</v>
          </cell>
          <cell r="M233">
            <v>1355.9125229714641</v>
          </cell>
          <cell r="N233">
            <v>1241.7352864170239</v>
          </cell>
          <cell r="S233">
            <v>5900.1001941497852</v>
          </cell>
          <cell r="T233">
            <v>129.17622632364845</v>
          </cell>
          <cell r="U233">
            <v>0</v>
          </cell>
          <cell r="V233">
            <v>0</v>
          </cell>
          <cell r="W233">
            <v>0</v>
          </cell>
          <cell r="X233">
            <v>5770.9239678261365</v>
          </cell>
          <cell r="AC233">
            <v>7799.5642247626865</v>
          </cell>
          <cell r="AD233">
            <v>0</v>
          </cell>
          <cell r="AE233">
            <v>0</v>
          </cell>
          <cell r="AF233">
            <v>0</v>
          </cell>
          <cell r="AG233">
            <v>0</v>
          </cell>
          <cell r="AH233">
            <v>7799.5642247626865</v>
          </cell>
          <cell r="AK233">
            <v>-1899.4640306129015</v>
          </cell>
          <cell r="AL233">
            <v>129.17622632364845</v>
          </cell>
          <cell r="AM233">
            <v>0</v>
          </cell>
          <cell r="AN233">
            <v>0</v>
          </cell>
          <cell r="AO233">
            <v>0</v>
          </cell>
          <cell r="AP233">
            <v>-2028.64025693655</v>
          </cell>
          <cell r="AR233">
            <v>-1899.4640306129015</v>
          </cell>
          <cell r="AS233">
            <v>129.17622632364845</v>
          </cell>
          <cell r="AT233">
            <v>0</v>
          </cell>
          <cell r="AU233">
            <v>0</v>
          </cell>
          <cell r="AV233">
            <v>0</v>
          </cell>
          <cell r="AW233">
            <v>-2028.64025693655</v>
          </cell>
          <cell r="AY233">
            <v>0</v>
          </cell>
          <cell r="AZ233">
            <v>0</v>
          </cell>
          <cell r="BA233">
            <v>0</v>
          </cell>
          <cell r="BB233">
            <v>0</v>
          </cell>
          <cell r="BC233">
            <v>0</v>
          </cell>
          <cell r="BD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</row>
        <row r="234">
          <cell r="I234">
            <v>11308.760137228892</v>
          </cell>
          <cell r="J234">
            <v>119.634171567571</v>
          </cell>
          <cell r="K234">
            <v>0</v>
          </cell>
          <cell r="L234">
            <v>379.62852533696997</v>
          </cell>
          <cell r="M234">
            <v>484.33680573888461</v>
          </cell>
          <cell r="N234">
            <v>10325.160634585467</v>
          </cell>
          <cell r="S234">
            <v>6204.4950855501929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6204.4950855501929</v>
          </cell>
          <cell r="AC234">
            <v>21382.385196454183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21382.385196454183</v>
          </cell>
          <cell r="AK234">
            <v>-15177.890110903991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-15177.890110903991</v>
          </cell>
          <cell r="AR234">
            <v>-15177.890110903991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-15177.890110903991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I235">
            <v>170.6641958763062</v>
          </cell>
          <cell r="J235">
            <v>0</v>
          </cell>
          <cell r="K235">
            <v>0</v>
          </cell>
          <cell r="L235">
            <v>0</v>
          </cell>
          <cell r="M235">
            <v>170.6641958763062</v>
          </cell>
          <cell r="N235">
            <v>0</v>
          </cell>
          <cell r="S235">
            <v>999.95820973525201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999.95820973525201</v>
          </cell>
          <cell r="AC235">
            <v>999.95820973525201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999.95820973525201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>
            <v>0</v>
          </cell>
          <cell r="AW235">
            <v>0</v>
          </cell>
          <cell r="AY235">
            <v>0</v>
          </cell>
          <cell r="AZ235">
            <v>0</v>
          </cell>
          <cell r="BA235">
            <v>0</v>
          </cell>
          <cell r="BB235">
            <v>0</v>
          </cell>
          <cell r="BC235">
            <v>0</v>
          </cell>
          <cell r="BD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</row>
        <row r="236"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S236">
            <v>8693.4560694434658</v>
          </cell>
          <cell r="T236">
            <v>0</v>
          </cell>
          <cell r="U236">
            <v>0</v>
          </cell>
          <cell r="V236">
            <v>0</v>
          </cell>
          <cell r="W236">
            <v>1015.5577391446253</v>
          </cell>
          <cell r="X236">
            <v>7677.8983302988399</v>
          </cell>
          <cell r="AC236">
            <v>36470.017068919478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36470.017068919478</v>
          </cell>
          <cell r="AK236">
            <v>-27776.560999476013</v>
          </cell>
          <cell r="AL236">
            <v>0</v>
          </cell>
          <cell r="AM236">
            <v>0</v>
          </cell>
          <cell r="AN236">
            <v>0</v>
          </cell>
          <cell r="AO236">
            <v>1015.5577391446253</v>
          </cell>
          <cell r="AP236">
            <v>-28792.118738620637</v>
          </cell>
          <cell r="AR236">
            <v>-27776.560999476013</v>
          </cell>
          <cell r="AS236">
            <v>0</v>
          </cell>
          <cell r="AT236">
            <v>0</v>
          </cell>
          <cell r="AU236">
            <v>0</v>
          </cell>
          <cell r="AV236">
            <v>1015.5577391446253</v>
          </cell>
          <cell r="AW236">
            <v>-28792.118738620637</v>
          </cell>
          <cell r="AY236">
            <v>0</v>
          </cell>
          <cell r="AZ236">
            <v>0</v>
          </cell>
          <cell r="BA236">
            <v>0</v>
          </cell>
          <cell r="BB236">
            <v>0</v>
          </cell>
          <cell r="BC236">
            <v>0</v>
          </cell>
          <cell r="BD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</row>
        <row r="237">
          <cell r="I237">
            <v>3379.5718110030721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3379.5718110030721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>
            <v>0</v>
          </cell>
          <cell r="AW237">
            <v>0</v>
          </cell>
          <cell r="AY237">
            <v>0</v>
          </cell>
          <cell r="AZ237">
            <v>0</v>
          </cell>
          <cell r="BA237">
            <v>0</v>
          </cell>
          <cell r="BB237">
            <v>0</v>
          </cell>
          <cell r="BC237">
            <v>0</v>
          </cell>
          <cell r="BD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</row>
        <row r="238">
          <cell r="I238">
            <v>149.27463438910542</v>
          </cell>
          <cell r="J238">
            <v>0</v>
          </cell>
          <cell r="K238">
            <v>0</v>
          </cell>
          <cell r="L238">
            <v>0</v>
          </cell>
          <cell r="M238">
            <v>25.2091938969394</v>
          </cell>
          <cell r="N238">
            <v>124.065440492166</v>
          </cell>
          <cell r="S238">
            <v>270.41685529883199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270.41685529883199</v>
          </cell>
          <cell r="AC238">
            <v>270.41685529883199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270.41685529883199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I239">
            <v>4.7618523246854405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4.7618523246854405</v>
          </cell>
          <cell r="S239">
            <v>20.272215338951781</v>
          </cell>
          <cell r="T239">
            <v>0.57803880803208874</v>
          </cell>
          <cell r="U239">
            <v>0</v>
          </cell>
          <cell r="V239">
            <v>0</v>
          </cell>
          <cell r="W239">
            <v>0</v>
          </cell>
          <cell r="X239">
            <v>19.694176530919691</v>
          </cell>
          <cell r="AC239">
            <v>30.635385714763967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30.635385714763967</v>
          </cell>
          <cell r="AK239">
            <v>-10.363170375812187</v>
          </cell>
          <cell r="AL239">
            <v>0.57803880803208874</v>
          </cell>
          <cell r="AM239">
            <v>0</v>
          </cell>
          <cell r="AN239">
            <v>0</v>
          </cell>
          <cell r="AO239">
            <v>0</v>
          </cell>
          <cell r="AP239">
            <v>-10.941209183844276</v>
          </cell>
          <cell r="AR239">
            <v>-10.363170375812187</v>
          </cell>
          <cell r="AS239">
            <v>0.57803880803208874</v>
          </cell>
          <cell r="AT239">
            <v>0</v>
          </cell>
          <cell r="AU239">
            <v>0</v>
          </cell>
          <cell r="AV239">
            <v>0</v>
          </cell>
          <cell r="AW239">
            <v>-10.941209183844276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>
            <v>0</v>
          </cell>
          <cell r="AW240">
            <v>0</v>
          </cell>
          <cell r="AY240">
            <v>0</v>
          </cell>
          <cell r="AZ240">
            <v>0</v>
          </cell>
          <cell r="BA240">
            <v>0</v>
          </cell>
          <cell r="BB240">
            <v>0</v>
          </cell>
          <cell r="BC240">
            <v>0</v>
          </cell>
          <cell r="BD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</row>
        <row r="241"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>
            <v>0</v>
          </cell>
          <cell r="AW241">
            <v>0</v>
          </cell>
          <cell r="AY241">
            <v>0</v>
          </cell>
          <cell r="AZ241">
            <v>0</v>
          </cell>
          <cell r="BA241">
            <v>0</v>
          </cell>
          <cell r="BB241">
            <v>0</v>
          </cell>
          <cell r="BC241">
            <v>0</v>
          </cell>
          <cell r="BD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</row>
        <row r="242">
          <cell r="I242">
            <v>1.4550104325427735</v>
          </cell>
          <cell r="J242">
            <v>1.4550104325427735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>
            <v>0</v>
          </cell>
          <cell r="AW243">
            <v>0</v>
          </cell>
          <cell r="AY243">
            <v>0</v>
          </cell>
          <cell r="AZ243">
            <v>0</v>
          </cell>
          <cell r="BA243">
            <v>0</v>
          </cell>
          <cell r="BB243">
            <v>0</v>
          </cell>
          <cell r="BC243">
            <v>0</v>
          </cell>
          <cell r="BD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</row>
        <row r="244"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0</v>
          </cell>
          <cell r="AY244">
            <v>0</v>
          </cell>
          <cell r="AZ244">
            <v>0</v>
          </cell>
          <cell r="BA244">
            <v>0</v>
          </cell>
          <cell r="BB244">
            <v>0</v>
          </cell>
          <cell r="BC244">
            <v>0</v>
          </cell>
          <cell r="BD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I247">
            <v>1507.5212022318565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1507.5212022318565</v>
          </cell>
          <cell r="S247">
            <v>185.80044477870914</v>
          </cell>
          <cell r="T247">
            <v>15.86678434191664</v>
          </cell>
          <cell r="U247">
            <v>78.200491593020899</v>
          </cell>
          <cell r="V247">
            <v>91.733168843771594</v>
          </cell>
          <cell r="W247">
            <v>0</v>
          </cell>
          <cell r="X247">
            <v>0</v>
          </cell>
          <cell r="AC247">
            <v>4033.5345435310069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4033.5345435310069</v>
          </cell>
          <cell r="AK247">
            <v>-3847.7340987522975</v>
          </cell>
          <cell r="AL247">
            <v>15.86678434191664</v>
          </cell>
          <cell r="AM247">
            <v>78.200491593020899</v>
          </cell>
          <cell r="AN247">
            <v>91.733168843771594</v>
          </cell>
          <cell r="AO247">
            <v>0</v>
          </cell>
          <cell r="AP247">
            <v>-4033.5345435310069</v>
          </cell>
          <cell r="AR247">
            <v>-3847.7340987522975</v>
          </cell>
          <cell r="AS247">
            <v>15.86678434191664</v>
          </cell>
          <cell r="AT247">
            <v>78.200491593020899</v>
          </cell>
          <cell r="AU247">
            <v>91.733168843771594</v>
          </cell>
          <cell r="AV247">
            <v>0</v>
          </cell>
          <cell r="AW247">
            <v>-4033.5345435310069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I249">
            <v>2.3866761392388902</v>
          </cell>
          <cell r="J249">
            <v>2.3866761392388902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S249">
            <v>11.576164912797999</v>
          </cell>
          <cell r="T249">
            <v>11.576164912797999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AC249">
            <v>11.576164912797999</v>
          </cell>
          <cell r="AD249">
            <v>11.576164912797999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I250">
            <v>59.589364160159569</v>
          </cell>
          <cell r="J250">
            <v>59.589364160159569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S250">
            <v>136.35828150780873</v>
          </cell>
          <cell r="T250">
            <v>36.999214164616731</v>
          </cell>
          <cell r="U250">
            <v>99.35906734319201</v>
          </cell>
          <cell r="V250">
            <v>0</v>
          </cell>
          <cell r="W250">
            <v>0</v>
          </cell>
          <cell r="X250">
            <v>0</v>
          </cell>
          <cell r="AC250">
            <v>289.01169685468676</v>
          </cell>
          <cell r="AD250">
            <v>30.678121762387498</v>
          </cell>
          <cell r="AE250">
            <v>258.33357509229927</v>
          </cell>
          <cell r="AF250">
            <v>0</v>
          </cell>
          <cell r="AG250">
            <v>0</v>
          </cell>
          <cell r="AH250">
            <v>0</v>
          </cell>
          <cell r="AK250">
            <v>-152.65341534687803</v>
          </cell>
          <cell r="AL250">
            <v>6.3210924022292332</v>
          </cell>
          <cell r="AM250">
            <v>-158.97450774910726</v>
          </cell>
          <cell r="AN250">
            <v>0</v>
          </cell>
          <cell r="AO250">
            <v>0</v>
          </cell>
          <cell r="AP250">
            <v>0</v>
          </cell>
          <cell r="AR250">
            <v>-152.65341534687803</v>
          </cell>
          <cell r="AS250">
            <v>6.3210924022292332</v>
          </cell>
          <cell r="AT250">
            <v>-158.97450774910726</v>
          </cell>
          <cell r="AU250">
            <v>0</v>
          </cell>
          <cell r="AV250">
            <v>0</v>
          </cell>
          <cell r="AW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Y252">
            <v>0</v>
          </cell>
          <cell r="AZ252">
            <v>0</v>
          </cell>
          <cell r="BA252">
            <v>0</v>
          </cell>
          <cell r="BB252">
            <v>0</v>
          </cell>
          <cell r="BC252">
            <v>0</v>
          </cell>
          <cell r="BD252">
            <v>0</v>
          </cell>
          <cell r="BF252">
            <v>0</v>
          </cell>
          <cell r="BG252">
            <v>0</v>
          </cell>
          <cell r="BH252">
            <v>0</v>
          </cell>
          <cell r="BI252">
            <v>0</v>
          </cell>
          <cell r="BJ252">
            <v>0</v>
          </cell>
          <cell r="BK252">
            <v>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  <cell r="BD253">
            <v>0</v>
          </cell>
          <cell r="BF253">
            <v>0</v>
          </cell>
          <cell r="BG253">
            <v>0</v>
          </cell>
          <cell r="BH253">
            <v>0</v>
          </cell>
          <cell r="BI253">
            <v>0</v>
          </cell>
          <cell r="BJ253">
            <v>0</v>
          </cell>
          <cell r="BK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Y254">
            <v>0</v>
          </cell>
          <cell r="AZ254">
            <v>0</v>
          </cell>
          <cell r="BA254">
            <v>0</v>
          </cell>
          <cell r="BB254">
            <v>0</v>
          </cell>
          <cell r="BC254">
            <v>0</v>
          </cell>
          <cell r="BD254">
            <v>0</v>
          </cell>
          <cell r="BF254">
            <v>0</v>
          </cell>
          <cell r="BG254">
            <v>0</v>
          </cell>
          <cell r="BH254">
            <v>0</v>
          </cell>
          <cell r="BI254">
            <v>0</v>
          </cell>
          <cell r="BJ254">
            <v>0</v>
          </cell>
          <cell r="BK254">
            <v>0</v>
          </cell>
        </row>
        <row r="255"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>
            <v>0</v>
          </cell>
          <cell r="AW256">
            <v>0</v>
          </cell>
          <cell r="AY256">
            <v>0</v>
          </cell>
          <cell r="AZ256">
            <v>0</v>
          </cell>
          <cell r="BA256">
            <v>0</v>
          </cell>
          <cell r="BB256">
            <v>0</v>
          </cell>
          <cell r="BC256">
            <v>0</v>
          </cell>
          <cell r="BD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</row>
        <row r="257"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>
            <v>0</v>
          </cell>
          <cell r="AW257">
            <v>0</v>
          </cell>
          <cell r="AY257">
            <v>0</v>
          </cell>
          <cell r="AZ257">
            <v>0</v>
          </cell>
          <cell r="BA257">
            <v>0</v>
          </cell>
          <cell r="BB257">
            <v>0</v>
          </cell>
          <cell r="BC257">
            <v>0</v>
          </cell>
          <cell r="BD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</row>
        <row r="258"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>
            <v>0</v>
          </cell>
          <cell r="AW258">
            <v>0</v>
          </cell>
          <cell r="AY258">
            <v>0</v>
          </cell>
          <cell r="AZ258">
            <v>0</v>
          </cell>
          <cell r="BA258">
            <v>0</v>
          </cell>
          <cell r="BB258">
            <v>0</v>
          </cell>
          <cell r="BC258">
            <v>0</v>
          </cell>
          <cell r="BD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</row>
        <row r="259"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>
            <v>0</v>
          </cell>
          <cell r="AW260">
            <v>0</v>
          </cell>
          <cell r="AY260">
            <v>0</v>
          </cell>
          <cell r="AZ260">
            <v>0</v>
          </cell>
          <cell r="BA260">
            <v>0</v>
          </cell>
          <cell r="BB260">
            <v>0</v>
          </cell>
          <cell r="BC260">
            <v>0</v>
          </cell>
          <cell r="BD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>
            <v>0</v>
          </cell>
          <cell r="AW261">
            <v>0</v>
          </cell>
          <cell r="AY261">
            <v>0</v>
          </cell>
          <cell r="AZ261">
            <v>0</v>
          </cell>
          <cell r="BA261">
            <v>0</v>
          </cell>
          <cell r="BB261">
            <v>0</v>
          </cell>
          <cell r="BC261">
            <v>0</v>
          </cell>
          <cell r="BD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>
            <v>0</v>
          </cell>
          <cell r="AW262">
            <v>0</v>
          </cell>
          <cell r="AY262">
            <v>0</v>
          </cell>
          <cell r="AZ262">
            <v>0</v>
          </cell>
          <cell r="BA262">
            <v>0</v>
          </cell>
          <cell r="BB262">
            <v>0</v>
          </cell>
          <cell r="BC262">
            <v>0</v>
          </cell>
          <cell r="BD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</row>
        <row r="263"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>
            <v>0</v>
          </cell>
          <cell r="AW264">
            <v>0</v>
          </cell>
          <cell r="AY264">
            <v>0</v>
          </cell>
          <cell r="AZ264">
            <v>0</v>
          </cell>
          <cell r="BA264">
            <v>0</v>
          </cell>
          <cell r="BB264">
            <v>0</v>
          </cell>
          <cell r="BC264">
            <v>0</v>
          </cell>
          <cell r="BD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</row>
        <row r="265"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>
            <v>0</v>
          </cell>
          <cell r="AW265">
            <v>0</v>
          </cell>
          <cell r="AY265">
            <v>0</v>
          </cell>
          <cell r="AZ265">
            <v>0</v>
          </cell>
          <cell r="BA265">
            <v>0</v>
          </cell>
          <cell r="BB265">
            <v>0</v>
          </cell>
          <cell r="BC265">
            <v>0</v>
          </cell>
          <cell r="BD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</row>
        <row r="266"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>
            <v>0</v>
          </cell>
          <cell r="AW266">
            <v>0</v>
          </cell>
          <cell r="AY266">
            <v>0</v>
          </cell>
          <cell r="AZ266">
            <v>0</v>
          </cell>
          <cell r="BA266">
            <v>0</v>
          </cell>
          <cell r="BB266">
            <v>0</v>
          </cell>
          <cell r="BC266">
            <v>0</v>
          </cell>
          <cell r="BD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</row>
        <row r="267">
          <cell r="I267">
            <v>72.791860605148258</v>
          </cell>
          <cell r="J267">
            <v>72.791860605148258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S267">
            <v>207.75360029839254</v>
          </cell>
          <cell r="T267">
            <v>1.4814943531428206</v>
          </cell>
          <cell r="U267">
            <v>0</v>
          </cell>
          <cell r="V267">
            <v>0</v>
          </cell>
          <cell r="W267">
            <v>0</v>
          </cell>
          <cell r="X267">
            <v>206.27210594524973</v>
          </cell>
          <cell r="AC267">
            <v>250.5464001935382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250.5464001935382</v>
          </cell>
          <cell r="AK267">
            <v>-42.792799895145649</v>
          </cell>
          <cell r="AL267">
            <v>1.4814943531428206</v>
          </cell>
          <cell r="AM267">
            <v>0</v>
          </cell>
          <cell r="AN267">
            <v>0</v>
          </cell>
          <cell r="AO267">
            <v>0</v>
          </cell>
          <cell r="AP267">
            <v>-44.27429424828847</v>
          </cell>
          <cell r="AR267">
            <v>-42.792799895145649</v>
          </cell>
          <cell r="AS267">
            <v>1.4814943531428206</v>
          </cell>
          <cell r="AT267">
            <v>0</v>
          </cell>
          <cell r="AU267">
            <v>0</v>
          </cell>
          <cell r="AV267">
            <v>0</v>
          </cell>
          <cell r="AW267">
            <v>-44.27429424828847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I268">
            <v>42.294306125014963</v>
          </cell>
          <cell r="J268">
            <v>34.057392611524833</v>
          </cell>
          <cell r="K268">
            <v>8.2369135134901299</v>
          </cell>
          <cell r="L268">
            <v>0</v>
          </cell>
          <cell r="M268">
            <v>0</v>
          </cell>
          <cell r="N268">
            <v>0</v>
          </cell>
          <cell r="S268">
            <v>188.07527580198359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188.07527580198359</v>
          </cell>
          <cell r="AC268">
            <v>188.07527580198359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188.07527580198359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>
            <v>0</v>
          </cell>
          <cell r="AW268">
            <v>0</v>
          </cell>
          <cell r="AY268">
            <v>0</v>
          </cell>
          <cell r="AZ268">
            <v>0</v>
          </cell>
          <cell r="BA268">
            <v>0</v>
          </cell>
          <cell r="BB268">
            <v>0</v>
          </cell>
          <cell r="BC268">
            <v>0</v>
          </cell>
          <cell r="BD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</row>
        <row r="269">
          <cell r="I269">
            <v>22.608032829625731</v>
          </cell>
          <cell r="J269">
            <v>0</v>
          </cell>
          <cell r="K269">
            <v>13.170085727729191</v>
          </cell>
          <cell r="L269">
            <v>9.4379471018965404</v>
          </cell>
          <cell r="M269">
            <v>0</v>
          </cell>
          <cell r="N269">
            <v>0</v>
          </cell>
          <cell r="S269">
            <v>232.40478146928885</v>
          </cell>
          <cell r="T269">
            <v>1.184788571721322</v>
          </cell>
          <cell r="U269">
            <v>0</v>
          </cell>
          <cell r="V269">
            <v>0</v>
          </cell>
          <cell r="W269">
            <v>0</v>
          </cell>
          <cell r="X269">
            <v>231.21999289756752</v>
          </cell>
          <cell r="AC269">
            <v>261.67901705106613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261.67901705106613</v>
          </cell>
          <cell r="AK269">
            <v>-29.274235581777283</v>
          </cell>
          <cell r="AL269">
            <v>1.184788571721322</v>
          </cell>
          <cell r="AM269">
            <v>0</v>
          </cell>
          <cell r="AN269">
            <v>0</v>
          </cell>
          <cell r="AO269">
            <v>0</v>
          </cell>
          <cell r="AP269">
            <v>-30.459024153498603</v>
          </cell>
          <cell r="AR269">
            <v>-29.274235581777283</v>
          </cell>
          <cell r="AS269">
            <v>1.184788571721322</v>
          </cell>
          <cell r="AT269">
            <v>0</v>
          </cell>
          <cell r="AU269">
            <v>0</v>
          </cell>
          <cell r="AV269">
            <v>0</v>
          </cell>
          <cell r="AW269">
            <v>-30.459024153498603</v>
          </cell>
          <cell r="AY269">
            <v>0</v>
          </cell>
          <cell r="AZ269">
            <v>0</v>
          </cell>
          <cell r="BA269">
            <v>0</v>
          </cell>
          <cell r="BB269">
            <v>0</v>
          </cell>
          <cell r="BC269">
            <v>0</v>
          </cell>
          <cell r="BD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</row>
        <row r="270">
          <cell r="I270">
            <v>190.55397582056059</v>
          </cell>
          <cell r="J270">
            <v>0</v>
          </cell>
          <cell r="K270">
            <v>0</v>
          </cell>
          <cell r="L270">
            <v>10.39877397262134</v>
          </cell>
          <cell r="M270">
            <v>17.201583819529251</v>
          </cell>
          <cell r="N270">
            <v>162.95361802841001</v>
          </cell>
          <cell r="S270">
            <v>63.647840791105686</v>
          </cell>
          <cell r="T270">
            <v>25.810557046963361</v>
          </cell>
          <cell r="U270">
            <v>0</v>
          </cell>
          <cell r="V270">
            <v>0</v>
          </cell>
          <cell r="W270">
            <v>0</v>
          </cell>
          <cell r="X270">
            <v>37.837283744142326</v>
          </cell>
          <cell r="AC270">
            <v>1709.4153785720339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1709.4153785720339</v>
          </cell>
          <cell r="AK270">
            <v>-1645.7675377809283</v>
          </cell>
          <cell r="AL270">
            <v>25.810557046963361</v>
          </cell>
          <cell r="AM270">
            <v>0</v>
          </cell>
          <cell r="AN270">
            <v>0</v>
          </cell>
          <cell r="AO270">
            <v>0</v>
          </cell>
          <cell r="AP270">
            <v>-1671.5780948278916</v>
          </cell>
          <cell r="AR270">
            <v>-1645.7675377809283</v>
          </cell>
          <cell r="AS270">
            <v>25.810557046963361</v>
          </cell>
          <cell r="AT270">
            <v>0</v>
          </cell>
          <cell r="AU270">
            <v>0</v>
          </cell>
          <cell r="AV270">
            <v>0</v>
          </cell>
          <cell r="AW270">
            <v>-1671.5780948278916</v>
          </cell>
          <cell r="AY270">
            <v>0</v>
          </cell>
          <cell r="AZ270">
            <v>0</v>
          </cell>
          <cell r="BA270">
            <v>0</v>
          </cell>
          <cell r="BB270">
            <v>0</v>
          </cell>
          <cell r="BC270">
            <v>0</v>
          </cell>
          <cell r="BD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</row>
        <row r="271">
          <cell r="I271">
            <v>2942.9118180565947</v>
          </cell>
          <cell r="J271">
            <v>86.881136063284202</v>
          </cell>
          <cell r="K271">
            <v>0</v>
          </cell>
          <cell r="L271">
            <v>0</v>
          </cell>
          <cell r="M271">
            <v>0</v>
          </cell>
          <cell r="N271">
            <v>2856.0306819933107</v>
          </cell>
          <cell r="S271">
            <v>1356.8690446869418</v>
          </cell>
          <cell r="T271">
            <v>496.04869347419378</v>
          </cell>
          <cell r="U271">
            <v>0</v>
          </cell>
          <cell r="V271">
            <v>0</v>
          </cell>
          <cell r="W271">
            <v>0</v>
          </cell>
          <cell r="X271">
            <v>860.82035121274805</v>
          </cell>
          <cell r="AC271">
            <v>5999.2201702283792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5999.2201702283792</v>
          </cell>
          <cell r="AK271">
            <v>-4642.3511255414369</v>
          </cell>
          <cell r="AL271">
            <v>496.04869347419378</v>
          </cell>
          <cell r="AM271">
            <v>0</v>
          </cell>
          <cell r="AN271">
            <v>0</v>
          </cell>
          <cell r="AO271">
            <v>0</v>
          </cell>
          <cell r="AP271">
            <v>-5138.3998190156308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Y271">
            <v>-4642.3511255414369</v>
          </cell>
          <cell r="AZ271">
            <v>496.04869347419378</v>
          </cell>
          <cell r="BA271">
            <v>0</v>
          </cell>
          <cell r="BB271">
            <v>0</v>
          </cell>
          <cell r="BC271">
            <v>0</v>
          </cell>
          <cell r="BD271">
            <v>-5138.3998190156308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I272">
            <v>1144.2355413528537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1144.2355413528537</v>
          </cell>
          <cell r="S272">
            <v>90.456480928650734</v>
          </cell>
          <cell r="T272">
            <v>90.456480928650734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AC272">
            <v>382.98041392259057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382.98041392259057</v>
          </cell>
          <cell r="AK272">
            <v>-292.52393299393987</v>
          </cell>
          <cell r="AL272">
            <v>90.456480928650734</v>
          </cell>
          <cell r="AM272">
            <v>0</v>
          </cell>
          <cell r="AN272">
            <v>0</v>
          </cell>
          <cell r="AO272">
            <v>0</v>
          </cell>
          <cell r="AP272">
            <v>-382.98041392259057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>
            <v>0</v>
          </cell>
          <cell r="AW272">
            <v>0</v>
          </cell>
          <cell r="AY272">
            <v>-292.52393299393987</v>
          </cell>
          <cell r="AZ272">
            <v>90.456480928650734</v>
          </cell>
          <cell r="BA272">
            <v>0</v>
          </cell>
          <cell r="BB272">
            <v>0</v>
          </cell>
          <cell r="BC272">
            <v>0</v>
          </cell>
          <cell r="BD272">
            <v>-382.98041392259057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</row>
        <row r="273">
          <cell r="I273">
            <v>295.73228890315733</v>
          </cell>
          <cell r="J273">
            <v>67.663504266125003</v>
          </cell>
          <cell r="K273">
            <v>0</v>
          </cell>
          <cell r="L273">
            <v>0</v>
          </cell>
          <cell r="M273">
            <v>0</v>
          </cell>
          <cell r="N273">
            <v>228.06878463703231</v>
          </cell>
          <cell r="S273">
            <v>139.60078949869506</v>
          </cell>
          <cell r="T273">
            <v>54.388787466598082</v>
          </cell>
          <cell r="U273">
            <v>0</v>
          </cell>
          <cell r="V273">
            <v>0</v>
          </cell>
          <cell r="W273">
            <v>0</v>
          </cell>
          <cell r="X273">
            <v>85.21200203209699</v>
          </cell>
          <cell r="AC273">
            <v>344.58077976756448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344.58077976756448</v>
          </cell>
          <cell r="AK273">
            <v>-204.97999026886939</v>
          </cell>
          <cell r="AL273">
            <v>54.388787466598082</v>
          </cell>
          <cell r="AM273">
            <v>0</v>
          </cell>
          <cell r="AN273">
            <v>0</v>
          </cell>
          <cell r="AO273">
            <v>0</v>
          </cell>
          <cell r="AP273">
            <v>-259.36877773546746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>
            <v>0</v>
          </cell>
          <cell r="AW273">
            <v>0</v>
          </cell>
          <cell r="AY273">
            <v>-204.97999026886939</v>
          </cell>
          <cell r="AZ273">
            <v>54.388787466598082</v>
          </cell>
          <cell r="BA273">
            <v>0</v>
          </cell>
          <cell r="BB273">
            <v>0</v>
          </cell>
          <cell r="BC273">
            <v>0</v>
          </cell>
          <cell r="BD273">
            <v>-259.36877773546746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</row>
        <row r="274">
          <cell r="I274">
            <v>813.23110927766129</v>
          </cell>
          <cell r="J274">
            <v>195.31090391262637</v>
          </cell>
          <cell r="K274">
            <v>0</v>
          </cell>
          <cell r="L274">
            <v>0</v>
          </cell>
          <cell r="M274">
            <v>9.0750361452188297</v>
          </cell>
          <cell r="N274">
            <v>608.84516921981606</v>
          </cell>
          <cell r="S274">
            <v>861.11433440445751</v>
          </cell>
          <cell r="T274">
            <v>102.33857111702457</v>
          </cell>
          <cell r="U274">
            <v>0</v>
          </cell>
          <cell r="V274">
            <v>0</v>
          </cell>
          <cell r="W274">
            <v>0</v>
          </cell>
          <cell r="X274">
            <v>758.77576328743294</v>
          </cell>
          <cell r="AC274">
            <v>3034.3420294764464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3034.3420294764464</v>
          </cell>
          <cell r="AK274">
            <v>-2173.2276950719893</v>
          </cell>
          <cell r="AL274">
            <v>102.33857111702457</v>
          </cell>
          <cell r="AM274">
            <v>0</v>
          </cell>
          <cell r="AN274">
            <v>0</v>
          </cell>
          <cell r="AO274">
            <v>0</v>
          </cell>
          <cell r="AP274">
            <v>-2275.5662661890137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>
            <v>0</v>
          </cell>
          <cell r="AW274">
            <v>0</v>
          </cell>
          <cell r="AY274">
            <v>-2173.2276950719893</v>
          </cell>
          <cell r="AZ274">
            <v>102.33857111702457</v>
          </cell>
          <cell r="BA274">
            <v>0</v>
          </cell>
          <cell r="BB274">
            <v>0</v>
          </cell>
          <cell r="BC274">
            <v>0</v>
          </cell>
          <cell r="BD274">
            <v>-2275.5662661890137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</row>
        <row r="275">
          <cell r="I275">
            <v>28099.279131562314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28099.279131562314</v>
          </cell>
          <cell r="S275">
            <v>184184.65274021303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184184.65274021303</v>
          </cell>
          <cell r="AC275">
            <v>226321.17010113399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226321.17010113399</v>
          </cell>
          <cell r="AK275">
            <v>-42136.51736092096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-42136.51736092096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Y275">
            <v>-42136.51736092096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-42136.51736092096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I277">
            <v>15.775022260254355</v>
          </cell>
          <cell r="J277">
            <v>15.775022260254355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S277">
            <v>60.146419095812533</v>
          </cell>
          <cell r="T277">
            <v>60.146419095812533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AC277">
            <v>60.146419095812533</v>
          </cell>
          <cell r="AD277">
            <v>60.146419095812533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I278">
            <v>1.0862024606780913</v>
          </cell>
          <cell r="J278">
            <v>1.0862024606780913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S278">
            <v>2.4144301587721131</v>
          </cell>
          <cell r="T278">
            <v>1.2672275353419831</v>
          </cell>
          <cell r="U278">
            <v>1.14720262343013</v>
          </cell>
          <cell r="V278">
            <v>0</v>
          </cell>
          <cell r="W278">
            <v>0</v>
          </cell>
          <cell r="X278">
            <v>0</v>
          </cell>
          <cell r="AC278">
            <v>2.4144301587721131</v>
          </cell>
          <cell r="AD278">
            <v>1.2672275353419831</v>
          </cell>
          <cell r="AE278">
            <v>1.14720262343013</v>
          </cell>
          <cell r="AF278">
            <v>0</v>
          </cell>
          <cell r="AG278">
            <v>0</v>
          </cell>
          <cell r="AH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>
            <v>0</v>
          </cell>
          <cell r="AW280">
            <v>0</v>
          </cell>
          <cell r="AY280">
            <v>0</v>
          </cell>
          <cell r="AZ280">
            <v>0</v>
          </cell>
          <cell r="BA280">
            <v>0</v>
          </cell>
          <cell r="BB280">
            <v>0</v>
          </cell>
          <cell r="BC280">
            <v>0</v>
          </cell>
          <cell r="BD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</row>
        <row r="281"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>
            <v>0</v>
          </cell>
          <cell r="AW281">
            <v>0</v>
          </cell>
          <cell r="AY281">
            <v>0</v>
          </cell>
          <cell r="AZ281">
            <v>0</v>
          </cell>
          <cell r="BA281">
            <v>0</v>
          </cell>
          <cell r="BB281">
            <v>0</v>
          </cell>
          <cell r="BC281">
            <v>0</v>
          </cell>
          <cell r="BD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</row>
        <row r="282"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>
            <v>0</v>
          </cell>
          <cell r="AW282">
            <v>0</v>
          </cell>
          <cell r="AY282">
            <v>0</v>
          </cell>
          <cell r="AZ282">
            <v>0</v>
          </cell>
          <cell r="BA282">
            <v>0</v>
          </cell>
          <cell r="BB282">
            <v>0</v>
          </cell>
          <cell r="BC282">
            <v>0</v>
          </cell>
          <cell r="BD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</row>
        <row r="283">
          <cell r="I283">
            <v>103.98440379447479</v>
          </cell>
          <cell r="J283">
            <v>0</v>
          </cell>
          <cell r="K283">
            <v>0</v>
          </cell>
          <cell r="L283">
            <v>103.98440379447479</v>
          </cell>
          <cell r="M283">
            <v>0</v>
          </cell>
          <cell r="N283">
            <v>0</v>
          </cell>
          <cell r="S283">
            <v>28.354454817764708</v>
          </cell>
          <cell r="T283">
            <v>28.354454817764708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AC283">
            <v>442.22311323562633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442.22311323562633</v>
          </cell>
          <cell r="AK283">
            <v>-413.86865841786164</v>
          </cell>
          <cell r="AL283">
            <v>28.354454817764708</v>
          </cell>
          <cell r="AM283">
            <v>0</v>
          </cell>
          <cell r="AN283">
            <v>0</v>
          </cell>
          <cell r="AO283">
            <v>0</v>
          </cell>
          <cell r="AP283">
            <v>-442.22311323562633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Y283">
            <v>-413.86865841786164</v>
          </cell>
          <cell r="AZ283">
            <v>28.354454817764708</v>
          </cell>
          <cell r="BA283">
            <v>0</v>
          </cell>
          <cell r="BB283">
            <v>0</v>
          </cell>
          <cell r="BC283">
            <v>0</v>
          </cell>
          <cell r="BD283">
            <v>-442.22311323562633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>
            <v>0</v>
          </cell>
          <cell r="AW284">
            <v>0</v>
          </cell>
          <cell r="AY284">
            <v>0</v>
          </cell>
          <cell r="AZ284">
            <v>0</v>
          </cell>
          <cell r="BA284">
            <v>0</v>
          </cell>
          <cell r="BB284">
            <v>0</v>
          </cell>
          <cell r="BC284">
            <v>0</v>
          </cell>
          <cell r="BD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>
            <v>0</v>
          </cell>
          <cell r="AW285">
            <v>0</v>
          </cell>
          <cell r="AY285">
            <v>0</v>
          </cell>
          <cell r="AZ285">
            <v>0</v>
          </cell>
          <cell r="BA285">
            <v>0</v>
          </cell>
          <cell r="BB285">
            <v>0</v>
          </cell>
          <cell r="BC285">
            <v>0</v>
          </cell>
          <cell r="BD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</row>
        <row r="286">
          <cell r="I286">
            <v>72.306969235001716</v>
          </cell>
          <cell r="J286">
            <v>0</v>
          </cell>
          <cell r="K286">
            <v>1.296560698416884</v>
          </cell>
          <cell r="L286">
            <v>0</v>
          </cell>
          <cell r="M286">
            <v>0</v>
          </cell>
          <cell r="N286">
            <v>71.010408536584833</v>
          </cell>
          <cell r="S286">
            <v>194.33155436431821</v>
          </cell>
          <cell r="T286">
            <v>0</v>
          </cell>
          <cell r="U286">
            <v>0</v>
          </cell>
          <cell r="V286">
            <v>17.879266572611431</v>
          </cell>
          <cell r="W286">
            <v>0</v>
          </cell>
          <cell r="X286">
            <v>176.45228779170677</v>
          </cell>
          <cell r="AC286">
            <v>431.19795979901215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431.19795979901215</v>
          </cell>
          <cell r="AK286">
            <v>-236.86640543469395</v>
          </cell>
          <cell r="AL286">
            <v>0</v>
          </cell>
          <cell r="AM286">
            <v>0</v>
          </cell>
          <cell r="AN286">
            <v>17.879266572611431</v>
          </cell>
          <cell r="AO286">
            <v>0</v>
          </cell>
          <cell r="AP286">
            <v>-254.74567200730539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>
            <v>0</v>
          </cell>
          <cell r="AW286">
            <v>0</v>
          </cell>
          <cell r="AY286">
            <v>-236.86640543469395</v>
          </cell>
          <cell r="AZ286">
            <v>0</v>
          </cell>
          <cell r="BA286">
            <v>0</v>
          </cell>
          <cell r="BB286">
            <v>17.879266572611431</v>
          </cell>
          <cell r="BC286">
            <v>0</v>
          </cell>
          <cell r="BD286">
            <v>-254.74567200730539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</row>
        <row r="287">
          <cell r="I287">
            <v>18477.057338812436</v>
          </cell>
          <cell r="J287">
            <v>5.4697971754245867</v>
          </cell>
          <cell r="K287">
            <v>3.6498995364073341</v>
          </cell>
          <cell r="L287">
            <v>1.9459105280924578</v>
          </cell>
          <cell r="M287">
            <v>3.2982720241849712</v>
          </cell>
          <cell r="N287">
            <v>18462.693459548325</v>
          </cell>
          <cell r="S287">
            <v>16401.765174135387</v>
          </cell>
          <cell r="T287">
            <v>66.630766049748686</v>
          </cell>
          <cell r="U287">
            <v>57.146327364911535</v>
          </cell>
          <cell r="V287">
            <v>63.54197323672814</v>
          </cell>
          <cell r="W287">
            <v>158.61360731196899</v>
          </cell>
          <cell r="X287">
            <v>16055.832500172031</v>
          </cell>
          <cell r="AC287">
            <v>45679.548406918133</v>
          </cell>
          <cell r="AD287">
            <v>70.667504410598355</v>
          </cell>
          <cell r="AE287">
            <v>103.968874301631</v>
          </cell>
          <cell r="AF287">
            <v>118.36836372664695</v>
          </cell>
          <cell r="AG287">
            <v>88.628599426195805</v>
          </cell>
          <cell r="AH287">
            <v>45297.915065053057</v>
          </cell>
          <cell r="AK287">
            <v>-29277.783232782742</v>
          </cell>
          <cell r="AL287">
            <v>-4.0367383608496681</v>
          </cell>
          <cell r="AM287">
            <v>-46.822546936719469</v>
          </cell>
          <cell r="AN287">
            <v>-54.826390489918808</v>
          </cell>
          <cell r="AO287">
            <v>69.985007885773186</v>
          </cell>
          <cell r="AP287">
            <v>-29242.082564881028</v>
          </cell>
          <cell r="AR287">
            <v>-28959.132128439524</v>
          </cell>
          <cell r="AS287">
            <v>-4.5297099404706387E-14</v>
          </cell>
          <cell r="AT287">
            <v>7.815970093361102E-14</v>
          </cell>
          <cell r="AU287">
            <v>-1.4210854715202004E-14</v>
          </cell>
          <cell r="AV287">
            <v>85.727413365943477</v>
          </cell>
          <cell r="AW287">
            <v>-29044.859541805468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F287">
            <v>-318.65110434321952</v>
          </cell>
          <cell r="BG287">
            <v>-4.0367383608496228</v>
          </cell>
          <cell r="BH287">
            <v>-46.822546936719547</v>
          </cell>
          <cell r="BI287">
            <v>-54.826390489918793</v>
          </cell>
          <cell r="BJ287">
            <v>-15.742405480170284</v>
          </cell>
          <cell r="BK287">
            <v>-197.22302307556126</v>
          </cell>
        </row>
        <row r="288">
          <cell r="I288">
            <v>19.163597881534983</v>
          </cell>
          <cell r="J288">
            <v>0.37156643278016632</v>
          </cell>
          <cell r="K288">
            <v>0</v>
          </cell>
          <cell r="L288">
            <v>0.2028331556256068</v>
          </cell>
          <cell r="M288">
            <v>0.31542644549009757</v>
          </cell>
          <cell r="N288">
            <v>18.273771847639111</v>
          </cell>
          <cell r="S288">
            <v>2.8404300636199484</v>
          </cell>
          <cell r="T288">
            <v>1.1125652622731592</v>
          </cell>
          <cell r="U288">
            <v>1.7278648013467892</v>
          </cell>
          <cell r="V288">
            <v>0</v>
          </cell>
          <cell r="W288">
            <v>0</v>
          </cell>
          <cell r="X288">
            <v>0</v>
          </cell>
          <cell r="AC288">
            <v>2.8404300636199484</v>
          </cell>
          <cell r="AD288">
            <v>1.1125652622731592</v>
          </cell>
          <cell r="AE288">
            <v>1.7278648013467892</v>
          </cell>
          <cell r="AF288">
            <v>0</v>
          </cell>
          <cell r="AG288">
            <v>0</v>
          </cell>
          <cell r="AH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>
            <v>0</v>
          </cell>
          <cell r="AW288">
            <v>0</v>
          </cell>
          <cell r="AY288">
            <v>0</v>
          </cell>
          <cell r="AZ288">
            <v>0</v>
          </cell>
          <cell r="BA288">
            <v>0</v>
          </cell>
          <cell r="BB288">
            <v>0</v>
          </cell>
          <cell r="BC288">
            <v>0</v>
          </cell>
          <cell r="BD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</row>
        <row r="289">
          <cell r="I289">
            <v>13.388851581063301</v>
          </cell>
          <cell r="J289">
            <v>1.1556471048285182</v>
          </cell>
          <cell r="K289">
            <v>0.37198668302842519</v>
          </cell>
          <cell r="L289">
            <v>1.4536640858985634</v>
          </cell>
          <cell r="M289">
            <v>2.4184073982116785</v>
          </cell>
          <cell r="N289">
            <v>7.9891463090961157</v>
          </cell>
          <cell r="S289">
            <v>23.304466932390508</v>
          </cell>
          <cell r="T289">
            <v>23.304466932390508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AC289">
            <v>23.304466932390508</v>
          </cell>
          <cell r="AD289">
            <v>23.304466932390508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>
            <v>0</v>
          </cell>
          <cell r="AW289">
            <v>0</v>
          </cell>
          <cell r="AY289">
            <v>0</v>
          </cell>
          <cell r="AZ289">
            <v>0</v>
          </cell>
          <cell r="BA289">
            <v>0</v>
          </cell>
          <cell r="BB289">
            <v>0</v>
          </cell>
          <cell r="BC289">
            <v>0</v>
          </cell>
          <cell r="BD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</row>
        <row r="290">
          <cell r="I290">
            <v>14.658083564181728</v>
          </cell>
          <cell r="J290">
            <v>2.2283902321386231</v>
          </cell>
          <cell r="K290">
            <v>1.5374694255028543</v>
          </cell>
          <cell r="L290">
            <v>2.5040936835627057</v>
          </cell>
          <cell r="M290">
            <v>0.2944394470915257</v>
          </cell>
          <cell r="N290">
            <v>8.0936907758860208</v>
          </cell>
          <cell r="S290">
            <v>1.3333040020859739</v>
          </cell>
          <cell r="T290">
            <v>1.3333040020859739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AC290">
            <v>1.3333040020859739</v>
          </cell>
          <cell r="AD290">
            <v>1.3333040020859739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Y290">
            <v>0</v>
          </cell>
          <cell r="AZ290">
            <v>0</v>
          </cell>
          <cell r="BA290">
            <v>0</v>
          </cell>
          <cell r="BB290">
            <v>0</v>
          </cell>
          <cell r="BC290">
            <v>0</v>
          </cell>
          <cell r="BD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</row>
        <row r="291">
          <cell r="I291">
            <v>41.46947697234004</v>
          </cell>
          <cell r="J291">
            <v>23.696843984194341</v>
          </cell>
          <cell r="K291">
            <v>0</v>
          </cell>
          <cell r="L291">
            <v>0</v>
          </cell>
          <cell r="M291">
            <v>17.772632988145698</v>
          </cell>
          <cell r="N291">
            <v>0</v>
          </cell>
          <cell r="S291">
            <v>89.508791496477897</v>
          </cell>
          <cell r="T291">
            <v>53.942349991900805</v>
          </cell>
          <cell r="U291">
            <v>35.566441504577099</v>
          </cell>
          <cell r="V291">
            <v>0</v>
          </cell>
          <cell r="W291">
            <v>0</v>
          </cell>
          <cell r="X291">
            <v>0</v>
          </cell>
          <cell r="AC291">
            <v>361.64669622147284</v>
          </cell>
          <cell r="AD291">
            <v>23.710970200558819</v>
          </cell>
          <cell r="AE291">
            <v>296.42688300204134</v>
          </cell>
          <cell r="AF291">
            <v>0</v>
          </cell>
          <cell r="AG291">
            <v>17.789504150945401</v>
          </cell>
          <cell r="AH291">
            <v>23.719338867927299</v>
          </cell>
          <cell r="AK291">
            <v>-272.13790472499494</v>
          </cell>
          <cell r="AL291">
            <v>30.231379791341986</v>
          </cell>
          <cell r="AM291">
            <v>-260.86044149746425</v>
          </cell>
          <cell r="AN291">
            <v>0</v>
          </cell>
          <cell r="AO291">
            <v>-17.789504150945401</v>
          </cell>
          <cell r="AP291">
            <v>-23.719338867927299</v>
          </cell>
          <cell r="AR291">
            <v>-272.13790472499494</v>
          </cell>
          <cell r="AS291">
            <v>30.231379791341986</v>
          </cell>
          <cell r="AT291">
            <v>-260.86044149746425</v>
          </cell>
          <cell r="AU291">
            <v>0</v>
          </cell>
          <cell r="AV291">
            <v>-17.789504150945401</v>
          </cell>
          <cell r="AW291">
            <v>-23.719338867927299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0</v>
          </cell>
          <cell r="AV292">
            <v>0</v>
          </cell>
          <cell r="AW292">
            <v>0</v>
          </cell>
          <cell r="AY292">
            <v>0</v>
          </cell>
          <cell r="AZ292">
            <v>0</v>
          </cell>
          <cell r="BA292">
            <v>0</v>
          </cell>
          <cell r="BB292">
            <v>0</v>
          </cell>
          <cell r="BC292">
            <v>0</v>
          </cell>
          <cell r="BD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</row>
        <row r="293"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</row>
        <row r="294">
          <cell r="I294">
            <v>319.90739378662164</v>
          </cell>
          <cell r="J294">
            <v>0</v>
          </cell>
          <cell r="K294">
            <v>296.21054980242735</v>
          </cell>
          <cell r="L294">
            <v>0</v>
          </cell>
          <cell r="M294">
            <v>0</v>
          </cell>
          <cell r="N294">
            <v>23.696843984194299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Y294">
            <v>0</v>
          </cell>
          <cell r="AZ294">
            <v>0</v>
          </cell>
          <cell r="BA294">
            <v>0</v>
          </cell>
          <cell r="BB294">
            <v>0</v>
          </cell>
          <cell r="BC294">
            <v>0</v>
          </cell>
          <cell r="BD294">
            <v>0</v>
          </cell>
          <cell r="BF294">
            <v>0</v>
          </cell>
          <cell r="BG294">
            <v>0</v>
          </cell>
          <cell r="BH294">
            <v>0</v>
          </cell>
          <cell r="BI294">
            <v>0</v>
          </cell>
          <cell r="BJ294">
            <v>0</v>
          </cell>
          <cell r="BK294">
            <v>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Version Control"/>
      <sheetName val="Network_Eq.Chal_Summary"/>
      <sheetName val="Network_PAC_Summaries&gt;&gt;&gt;"/>
      <sheetName val="Entry_Eq.Chal_Summary"/>
      <sheetName val="Exit_Eq.Chal_Summary"/>
      <sheetName val="Comp_Eq.Chal_Summary"/>
      <sheetName val="MJ_Eq.Chal_Summary"/>
      <sheetName val="Pipe_Eq.Chal_Summary"/>
      <sheetName val="Weighting_Tota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6">
          <cell r="B16">
            <v>-2851833.5529117417</v>
          </cell>
          <cell r="C16">
            <v>4381</v>
          </cell>
          <cell r="D16">
            <v>-161760.85386962004</v>
          </cell>
          <cell r="E16">
            <v>17.681294773851526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  <pageSetUpPr fitToPage="1"/>
  </sheetPr>
  <dimension ref="A1:H39"/>
  <sheetViews>
    <sheetView showGridLines="0" tabSelected="1" zoomScaleNormal="100" workbookViewId="0">
      <pane ySplit="4" topLeftCell="A14" activePane="bottomLeft" state="frozen"/>
      <selection sqref="A1:XFD1048576"/>
      <selection pane="bottomLeft" activeCell="E3" sqref="E3"/>
    </sheetView>
  </sheetViews>
  <sheetFormatPr defaultColWidth="0" defaultRowHeight="0" customHeight="1" zeroHeight="1" x14ac:dyDescent="0.3"/>
  <cols>
    <col min="1" max="4" width="1.41015625" style="317" customWidth="1"/>
    <col min="5" max="5" width="43.234375" style="317" customWidth="1"/>
    <col min="6" max="6" width="3.05859375" style="317" customWidth="1"/>
    <col min="7" max="7" width="79.41015625" style="317" customWidth="1"/>
    <col min="8" max="8" width="1.52734375" style="317" customWidth="1"/>
    <col min="9" max="9" width="0" style="317" hidden="1" customWidth="1"/>
    <col min="10" max="16384" width="0" style="317" hidden="1"/>
  </cols>
  <sheetData>
    <row r="1" spans="1:7" s="608" customFormat="1" ht="56.85" customHeight="1" x14ac:dyDescent="0.35"/>
    <row r="2" spans="1:7" s="339" customFormat="1" ht="12.75" x14ac:dyDescent="0.3">
      <c r="A2" s="340" t="s">
        <v>305</v>
      </c>
      <c r="B2" s="340"/>
      <c r="C2" s="340"/>
      <c r="D2" s="340"/>
      <c r="E2" s="340"/>
    </row>
    <row r="3" spans="1:7" s="339" customFormat="1" ht="15" customHeight="1" x14ac:dyDescent="0.3">
      <c r="A3" s="340"/>
      <c r="B3" s="340"/>
      <c r="C3" s="342" t="str">
        <f ca="1">MID(CELL("filename"),SEARCH("[",CELL("filename"))+1,SEARCH("]",CELL("filename"))-SEARCH("[",CELL("filename"))-1)</f>
        <v>NGGT_EQC_ExitPAC.xlsx</v>
      </c>
      <c r="D3" s="342"/>
      <c r="E3" s="342"/>
      <c r="F3" s="341"/>
      <c r="G3" s="341"/>
    </row>
    <row r="4" spans="1:7" s="339" customFormat="1" ht="44.25" customHeight="1" x14ac:dyDescent="0.3">
      <c r="A4" s="340"/>
      <c r="B4" s="340"/>
      <c r="C4" s="609"/>
      <c r="D4" s="609"/>
      <c r="E4" s="609"/>
      <c r="F4" s="609"/>
      <c r="G4" s="609"/>
    </row>
    <row r="5" spans="1:7" ht="15" customHeight="1" x14ac:dyDescent="0.3">
      <c r="B5" s="338"/>
    </row>
    <row r="6" spans="1:7" s="318" customFormat="1" ht="15" customHeight="1" x14ac:dyDescent="0.3">
      <c r="B6" s="337" t="s">
        <v>292</v>
      </c>
      <c r="C6" s="319"/>
      <c r="D6" s="319"/>
      <c r="E6" s="319"/>
      <c r="F6" s="319"/>
      <c r="G6" s="319"/>
    </row>
    <row r="7" spans="1:7" s="318" customFormat="1" ht="15" customHeight="1" x14ac:dyDescent="0.3">
      <c r="C7" s="320"/>
      <c r="D7" s="320"/>
      <c r="E7" s="331"/>
      <c r="G7" s="321"/>
    </row>
    <row r="8" spans="1:7" s="318" customFormat="1" ht="15" customHeight="1" x14ac:dyDescent="0.3">
      <c r="C8" s="320"/>
      <c r="D8" s="320"/>
      <c r="E8" s="321" t="s">
        <v>286</v>
      </c>
      <c r="G8" s="321" t="s">
        <v>291</v>
      </c>
    </row>
    <row r="9" spans="1:7" s="318" customFormat="1" ht="15" customHeight="1" x14ac:dyDescent="0.3">
      <c r="C9" s="320"/>
      <c r="D9" s="320"/>
      <c r="E9" s="336" t="s">
        <v>286</v>
      </c>
      <c r="G9" s="318" t="s">
        <v>290</v>
      </c>
    </row>
    <row r="10" spans="1:7" s="318" customFormat="1" ht="15" customHeight="1" x14ac:dyDescent="0.3">
      <c r="C10" s="320"/>
      <c r="D10" s="320"/>
      <c r="E10" s="335" t="s">
        <v>286</v>
      </c>
      <c r="G10" s="321" t="s">
        <v>289</v>
      </c>
    </row>
    <row r="11" spans="1:7" s="318" customFormat="1" ht="15" customHeight="1" x14ac:dyDescent="0.3">
      <c r="C11" s="320"/>
      <c r="D11" s="320"/>
      <c r="E11" s="334" t="s">
        <v>286</v>
      </c>
      <c r="G11" s="321" t="s">
        <v>288</v>
      </c>
    </row>
    <row r="12" spans="1:7" s="318" customFormat="1" ht="15" customHeight="1" x14ac:dyDescent="0.3">
      <c r="C12" s="320"/>
      <c r="D12" s="320"/>
      <c r="E12" s="333" t="s">
        <v>286</v>
      </c>
      <c r="G12" s="318" t="s">
        <v>287</v>
      </c>
    </row>
    <row r="13" spans="1:7" s="318" customFormat="1" ht="15" customHeight="1" x14ac:dyDescent="0.3">
      <c r="C13" s="320"/>
      <c r="D13" s="320"/>
      <c r="E13" s="332" t="s">
        <v>286</v>
      </c>
      <c r="G13" s="318" t="s">
        <v>285</v>
      </c>
    </row>
    <row r="14" spans="1:7" s="318" customFormat="1" ht="15" customHeight="1" x14ac:dyDescent="0.3">
      <c r="C14" s="320"/>
      <c r="D14" s="320"/>
    </row>
    <row r="15" spans="1:7" s="318" customFormat="1" ht="15" customHeight="1" x14ac:dyDescent="0.3">
      <c r="B15" s="319" t="s">
        <v>284</v>
      </c>
      <c r="C15" s="319"/>
      <c r="D15" s="319"/>
      <c r="E15" s="319"/>
      <c r="F15" s="319"/>
      <c r="G15" s="319"/>
    </row>
    <row r="16" spans="1:7" s="318" customFormat="1" ht="15" customHeight="1" thickBot="1" x14ac:dyDescent="0.35">
      <c r="C16" s="320"/>
      <c r="D16" s="320"/>
      <c r="E16" s="331"/>
      <c r="G16" s="321"/>
    </row>
    <row r="17" spans="1:8" s="318" customFormat="1" ht="15" customHeight="1" thickBot="1" x14ac:dyDescent="0.35">
      <c r="C17" s="320"/>
      <c r="D17" s="320"/>
      <c r="E17" s="330" t="s">
        <v>283</v>
      </c>
      <c r="F17" s="329"/>
      <c r="G17" s="324" t="s">
        <v>282</v>
      </c>
    </row>
    <row r="18" spans="1:8" s="318" customFormat="1" ht="15" customHeight="1" thickBot="1" x14ac:dyDescent="0.35">
      <c r="C18" s="320"/>
      <c r="D18" s="320"/>
      <c r="E18" s="323" t="s">
        <v>281</v>
      </c>
      <c r="F18" s="328"/>
      <c r="G18" s="324" t="s">
        <v>280</v>
      </c>
    </row>
    <row r="19" spans="1:8" ht="15" customHeight="1" thickBot="1" x14ac:dyDescent="0.35">
      <c r="A19" s="318"/>
      <c r="B19" s="318"/>
      <c r="C19" s="320"/>
      <c r="D19" s="320"/>
      <c r="E19" s="323" t="s">
        <v>306</v>
      </c>
      <c r="F19" s="327"/>
      <c r="G19" s="324" t="s">
        <v>279</v>
      </c>
      <c r="H19" s="318"/>
    </row>
    <row r="20" spans="1:8" s="318" customFormat="1" ht="15" customHeight="1" thickTop="1" thickBot="1" x14ac:dyDescent="0.35">
      <c r="C20" s="320"/>
      <c r="D20" s="320"/>
      <c r="E20" s="323" t="s">
        <v>307</v>
      </c>
      <c r="F20" s="326"/>
      <c r="G20" s="324" t="s">
        <v>308</v>
      </c>
    </row>
    <row r="21" spans="1:8" s="318" customFormat="1" ht="15" customHeight="1" thickTop="1" x14ac:dyDescent="0.3">
      <c r="C21" s="320"/>
      <c r="D21" s="320"/>
      <c r="E21" s="323" t="s">
        <v>309</v>
      </c>
      <c r="F21" s="325"/>
      <c r="G21" s="324" t="s">
        <v>310</v>
      </c>
    </row>
    <row r="22" spans="1:8" s="318" customFormat="1" ht="15" customHeight="1" x14ac:dyDescent="0.3">
      <c r="C22" s="320"/>
      <c r="D22" s="320"/>
      <c r="E22" s="323" t="s">
        <v>311</v>
      </c>
      <c r="F22" s="325"/>
      <c r="G22" s="324" t="s">
        <v>312</v>
      </c>
    </row>
    <row r="23" spans="1:8" s="318" customFormat="1" ht="15" customHeight="1" x14ac:dyDescent="0.3">
      <c r="C23" s="320"/>
      <c r="D23" s="320"/>
      <c r="E23" s="323" t="s">
        <v>313</v>
      </c>
      <c r="F23" s="325"/>
      <c r="G23" s="324" t="s">
        <v>314</v>
      </c>
    </row>
    <row r="24" spans="1:8" s="318" customFormat="1" ht="15" customHeight="1" x14ac:dyDescent="0.3">
      <c r="C24" s="320"/>
      <c r="D24" s="320"/>
      <c r="E24" s="323" t="s">
        <v>315</v>
      </c>
      <c r="F24" s="325"/>
      <c r="G24" s="324" t="s">
        <v>316</v>
      </c>
    </row>
    <row r="25" spans="1:8" s="318" customFormat="1" ht="15" customHeight="1" x14ac:dyDescent="0.3">
      <c r="C25" s="320"/>
      <c r="D25" s="320"/>
      <c r="E25" s="323" t="s">
        <v>317</v>
      </c>
      <c r="F25" s="325"/>
      <c r="G25" s="324" t="s">
        <v>318</v>
      </c>
    </row>
    <row r="26" spans="1:8" s="318" customFormat="1" ht="15" customHeight="1" x14ac:dyDescent="0.3">
      <c r="C26" s="320"/>
      <c r="D26" s="320"/>
      <c r="E26" s="323" t="s">
        <v>319</v>
      </c>
      <c r="F26" s="325"/>
      <c r="G26" s="324" t="s">
        <v>320</v>
      </c>
    </row>
    <row r="27" spans="1:8" s="318" customFormat="1" ht="15" customHeight="1" x14ac:dyDescent="0.3">
      <c r="C27" s="320"/>
      <c r="D27" s="320"/>
      <c r="E27" s="323" t="s">
        <v>321</v>
      </c>
      <c r="F27" s="325"/>
      <c r="G27" s="324" t="s">
        <v>322</v>
      </c>
    </row>
    <row r="28" spans="1:8" s="318" customFormat="1" ht="15" customHeight="1" x14ac:dyDescent="0.3">
      <c r="C28" s="320"/>
      <c r="D28" s="320"/>
      <c r="E28" s="323" t="s">
        <v>323</v>
      </c>
      <c r="F28" s="325"/>
      <c r="G28" s="324" t="s">
        <v>324</v>
      </c>
    </row>
    <row r="29" spans="1:8" s="318" customFormat="1" ht="15" customHeight="1" thickBot="1" x14ac:dyDescent="0.35">
      <c r="C29" s="320"/>
      <c r="D29" s="320"/>
      <c r="E29" s="323" t="s">
        <v>325</v>
      </c>
      <c r="F29" s="325"/>
      <c r="G29" s="324" t="s">
        <v>326</v>
      </c>
    </row>
    <row r="30" spans="1:8" s="318" customFormat="1" ht="15" customHeight="1" thickBot="1" x14ac:dyDescent="0.35">
      <c r="C30" s="320"/>
      <c r="D30" s="320"/>
      <c r="E30" s="323" t="s">
        <v>278</v>
      </c>
      <c r="F30" s="322"/>
      <c r="G30" s="324" t="s">
        <v>277</v>
      </c>
    </row>
    <row r="31" spans="1:8" s="318" customFormat="1" ht="15" customHeight="1" thickBot="1" x14ac:dyDescent="0.35">
      <c r="C31" s="320"/>
      <c r="D31" s="320"/>
      <c r="E31" s="323" t="s">
        <v>276</v>
      </c>
      <c r="F31" s="322"/>
      <c r="G31" s="324" t="s">
        <v>275</v>
      </c>
    </row>
    <row r="32" spans="1:8" s="318" customFormat="1" ht="15" customHeight="1" thickBot="1" x14ac:dyDescent="0.35">
      <c r="C32" s="320"/>
      <c r="D32" s="320"/>
      <c r="E32" s="323" t="s">
        <v>274</v>
      </c>
      <c r="F32" s="322"/>
      <c r="G32" s="324" t="s">
        <v>273</v>
      </c>
    </row>
    <row r="33" spans="1:8" s="318" customFormat="1" ht="15" customHeight="1" thickBot="1" x14ac:dyDescent="0.35">
      <c r="C33" s="320"/>
      <c r="D33" s="320"/>
      <c r="E33" s="323" t="s">
        <v>272</v>
      </c>
      <c r="F33" s="322"/>
      <c r="G33" s="324" t="s">
        <v>271</v>
      </c>
    </row>
    <row r="34" spans="1:8" s="318" customFormat="1" ht="15" customHeight="1" thickBot="1" x14ac:dyDescent="0.35">
      <c r="C34" s="320"/>
      <c r="D34" s="320"/>
      <c r="E34" s="323" t="s">
        <v>270</v>
      </c>
      <c r="F34" s="322"/>
      <c r="G34" s="324" t="s">
        <v>269</v>
      </c>
    </row>
    <row r="35" spans="1:8" s="318" customFormat="1" ht="15" customHeight="1" thickBot="1" x14ac:dyDescent="0.35">
      <c r="C35" s="320"/>
      <c r="D35" s="320"/>
      <c r="E35" s="323" t="s">
        <v>268</v>
      </c>
      <c r="F35" s="322"/>
      <c r="G35" s="324" t="s">
        <v>267</v>
      </c>
    </row>
    <row r="36" spans="1:8" s="318" customFormat="1" ht="15" customHeight="1" thickBot="1" x14ac:dyDescent="0.35">
      <c r="C36" s="320"/>
      <c r="D36" s="320"/>
      <c r="E36" s="323" t="s">
        <v>266</v>
      </c>
      <c r="F36" s="322"/>
      <c r="G36" s="321" t="s">
        <v>327</v>
      </c>
    </row>
    <row r="37" spans="1:8" ht="15" customHeight="1" x14ac:dyDescent="0.3">
      <c r="A37" s="318"/>
      <c r="B37" s="318"/>
      <c r="C37" s="320"/>
      <c r="H37" s="318"/>
    </row>
    <row r="38" spans="1:8" ht="15" customHeight="1" x14ac:dyDescent="0.3">
      <c r="A38" s="318"/>
      <c r="B38" s="319" t="s">
        <v>265</v>
      </c>
      <c r="C38" s="319"/>
      <c r="D38" s="319"/>
      <c r="E38" s="319"/>
      <c r="F38" s="319"/>
      <c r="G38" s="319"/>
      <c r="H38" s="318"/>
    </row>
    <row r="39" spans="1:8" ht="15" customHeight="1" x14ac:dyDescent="0.3"/>
  </sheetData>
  <mergeCells count="2">
    <mergeCell ref="A1:XFD1"/>
    <mergeCell ref="C4:G4"/>
  </mergeCells>
  <hyperlinks>
    <hyperlink ref="E19" location="Pipe_Eq.Chal_Summary!A1" display="Pipeline Equally Challenging Summary"/>
    <hyperlink ref="E17" location="Cover!A1" display="Cover"/>
    <hyperlink ref="E20" location="'1.1_RAW_Data_Orig'!A1" display="1.1 Pipeline Original Targets RAW"/>
    <hyperlink ref="E36" location="'0.2_MR_Weighting'!A1" display="0.2 Montised Risk Weighting"/>
    <hyperlink ref="E18" location="'Version Control'!A1" display="Version Control"/>
    <hyperlink ref="E25" location="'2.1_Input_Data_Orig'!A1" display="2.1 Pipeline Original Targets INPUT"/>
    <hyperlink ref="E21" location="'1.2_RAW_Data_MatChange'!A1" display="1.2 Pipeline Material Change RAW"/>
    <hyperlink ref="E22" location="'1.3_RAW_Data_Orig_MC'!A1" display="1.3 Pipeline Original Targets with Material Change RAW"/>
    <hyperlink ref="E23" location="'1.4_RAW_Data_Rebase'!A1" display="1.4 Pipeline Rebased Targets RAW"/>
    <hyperlink ref="E24" location="'1.5_RAW_Data_MR'!A1" display="1.5 Pipeline Monetised Risk RAW"/>
    <hyperlink ref="E26" location="'2.2_Input_Data_MatChange'!A1" display="2.2 Pipeline Material Change INPUT"/>
    <hyperlink ref="E27" location="'2.3_Input_Data_Orig_MC'!A1" display="2.3 Pipeline Original Targets with Material Change INPUT"/>
    <hyperlink ref="E28" location="'2.4_Input_Data_Rebase'!A1" display="2.4 Pipeline Rebased Targets INPUT"/>
    <hyperlink ref="E29" location="'2.5_Input_Data_MR'!A1" display="2.5 Pipeline Monetised Risk INPUT"/>
    <hyperlink ref="E30" location="'3.1_Check_1_Volume_Summary'!A1" display="3.1 Check 1 Volume Summary"/>
    <hyperlink ref="E31" location="'3.2_Check_1_Volume'!A1" display="3.2 Check 1 Volume"/>
    <hyperlink ref="E32" location="'4.0_Exit_Check_2_Impact&gt;&gt;&gt;'!A1" display="4.0 Check 2"/>
    <hyperlink ref="E33" location="'5.1_Check_3_PTO_Summary'!A1" display="5.1 Check 3 PTO Summary"/>
    <hyperlink ref="E34" location="'5.2_Check_3.1_Crit_PTO'!A1" display="5.2 Check 3.1 Criticality PTO"/>
    <hyperlink ref="E35" location="'5.3_Check_3.2_AH_PTO'!A1" display="5.3 Check 3.2 Asset Health PTO"/>
  </hyperlinks>
  <pageMargins left="0.23622047244094491" right="0.23622047244094491" top="0.74803149606299213" bottom="0.74803149606299213" header="0.31496062992125984" footer="0.31496062992125984"/>
  <pageSetup paperSize="9" scale="88" fitToHeight="0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AG38"/>
  <sheetViews>
    <sheetView workbookViewId="0">
      <selection sqref="A1:XFD1048576"/>
    </sheetView>
  </sheetViews>
  <sheetFormatPr defaultRowHeight="12.75" x14ac:dyDescent="0.35"/>
  <cols>
    <col min="1" max="16384" width="8.9375" style="112"/>
  </cols>
  <sheetData>
    <row r="1" spans="1:33" s="356" customFormat="1" x14ac:dyDescent="0.35">
      <c r="U1" s="362"/>
    </row>
    <row r="2" spans="1:33" s="356" customFormat="1" ht="13.15" x14ac:dyDescent="0.4">
      <c r="E2" s="360" t="s">
        <v>55</v>
      </c>
      <c r="J2" s="360"/>
      <c r="O2" s="360"/>
      <c r="S2" s="360"/>
      <c r="U2" s="362"/>
      <c r="W2" s="360"/>
      <c r="AA2" s="360"/>
      <c r="AE2" s="360"/>
      <c r="AF2" s="360"/>
      <c r="AG2" s="360"/>
    </row>
    <row r="3" spans="1:33" s="356" customFormat="1" ht="13.15" x14ac:dyDescent="0.4">
      <c r="E3" s="361" t="s">
        <v>56</v>
      </c>
      <c r="J3" s="361"/>
      <c r="O3" s="361"/>
      <c r="S3" s="361"/>
      <c r="U3" s="362"/>
      <c r="W3" s="361"/>
      <c r="AA3" s="361"/>
      <c r="AE3" s="361"/>
      <c r="AF3" s="361"/>
      <c r="AG3" s="361"/>
    </row>
    <row r="4" spans="1:33" s="356" customFormat="1" x14ac:dyDescent="0.35">
      <c r="U4" s="362"/>
    </row>
    <row r="7" spans="1:33" ht="13.5" customHeight="1" x14ac:dyDescent="0.4">
      <c r="A7" s="620" t="s">
        <v>31</v>
      </c>
      <c r="B7" s="620"/>
      <c r="C7" s="620"/>
      <c r="D7" s="620"/>
      <c r="E7" s="620"/>
      <c r="F7" s="620"/>
      <c r="G7" s="620"/>
      <c r="H7" s="620"/>
    </row>
    <row r="8" spans="1:33" ht="13.5" customHeight="1" x14ac:dyDescent="0.4">
      <c r="A8" s="620" t="s">
        <v>32</v>
      </c>
      <c r="B8" s="620"/>
      <c r="C8" s="620"/>
      <c r="D8" s="620"/>
      <c r="E8" s="620"/>
      <c r="F8" s="620"/>
      <c r="G8" s="620"/>
      <c r="H8" s="620"/>
    </row>
    <row r="9" spans="1:33" ht="13.5" customHeight="1" x14ac:dyDescent="0.4">
      <c r="A9" s="620" t="s">
        <v>33</v>
      </c>
      <c r="B9" s="620"/>
      <c r="C9" s="620"/>
      <c r="D9" s="620"/>
      <c r="E9" s="620"/>
      <c r="F9" s="620"/>
      <c r="G9" s="620"/>
      <c r="H9" s="620"/>
    </row>
    <row r="11" spans="1:33" ht="13.15" x14ac:dyDescent="0.4">
      <c r="A11" s="613" t="s">
        <v>57</v>
      </c>
      <c r="B11" s="613"/>
      <c r="C11" s="613"/>
      <c r="D11" s="112" t="s">
        <v>71</v>
      </c>
    </row>
    <row r="12" spans="1:33" ht="13.15" x14ac:dyDescent="0.4">
      <c r="A12" s="613" t="s">
        <v>58</v>
      </c>
      <c r="B12" s="613"/>
      <c r="C12" s="613"/>
      <c r="D12" s="112" t="s">
        <v>68</v>
      </c>
    </row>
    <row r="13" spans="1:33" ht="13.15" x14ac:dyDescent="0.4">
      <c r="A13" s="613" t="s">
        <v>60</v>
      </c>
      <c r="B13" s="613"/>
      <c r="C13" s="613"/>
      <c r="D13" s="112" t="s">
        <v>69</v>
      </c>
    </row>
    <row r="38" spans="3:3" x14ac:dyDescent="0.35">
      <c r="C38" s="316"/>
    </row>
  </sheetData>
  <mergeCells count="6"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18"/>
  <sheetViews>
    <sheetView topLeftCell="A101" workbookViewId="0">
      <selection activeCell="F124" sqref="F124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3.820312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16384" width="8.9375" style="379"/>
  </cols>
  <sheetData>
    <row r="1" spans="1:53" s="375" customFormat="1" x14ac:dyDescent="0.35">
      <c r="U1" s="376"/>
    </row>
    <row r="2" spans="1:53" s="375" customFormat="1" ht="13.15" x14ac:dyDescent="0.4">
      <c r="E2" s="377" t="s">
        <v>55</v>
      </c>
      <c r="J2" s="377"/>
      <c r="O2" s="377"/>
      <c r="S2" s="377"/>
      <c r="U2" s="376"/>
      <c r="W2" s="377"/>
      <c r="AA2" s="377"/>
      <c r="AE2" s="377"/>
      <c r="AF2" s="377"/>
      <c r="AG2" s="377"/>
    </row>
    <row r="3" spans="1:53" s="375" customFormat="1" ht="13.15" x14ac:dyDescent="0.4">
      <c r="E3" s="378" t="s">
        <v>56</v>
      </c>
      <c r="J3" s="378"/>
      <c r="O3" s="378"/>
      <c r="S3" s="378"/>
      <c r="U3" s="376"/>
      <c r="W3" s="378"/>
      <c r="AA3" s="378"/>
      <c r="AE3" s="378"/>
      <c r="AF3" s="378"/>
      <c r="AG3" s="378"/>
    </row>
    <row r="4" spans="1:53" s="375" customFormat="1" x14ac:dyDescent="0.35">
      <c r="U4" s="376"/>
    </row>
    <row r="5" spans="1:53" ht="18" customHeight="1" x14ac:dyDescent="0.35"/>
    <row r="6" spans="1:53" ht="18" customHeight="1" x14ac:dyDescent="0.35">
      <c r="A6" s="380" t="s">
        <v>75</v>
      </c>
      <c r="B6" s="380"/>
      <c r="C6" s="380" t="s">
        <v>54</v>
      </c>
    </row>
    <row r="7" spans="1:53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</row>
    <row r="8" spans="1:53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239</v>
      </c>
      <c r="AW8" s="616"/>
      <c r="AX8" s="616"/>
      <c r="AY8" s="616"/>
      <c r="AZ8" s="616"/>
      <c r="BA8" s="619"/>
    </row>
    <row r="9" spans="1:53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</row>
    <row r="10" spans="1:53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'1.1_RAW_Data_Orig'!F10</f>
        <v>174</v>
      </c>
      <c r="G10" s="397">
        <f>'1.1_RAW_Data_Orig'!G10</f>
        <v>67</v>
      </c>
      <c r="H10" s="397">
        <f>'1.1_RAW_Data_Orig'!H10</f>
        <v>90</v>
      </c>
      <c r="I10" s="397">
        <f>'1.1_RAW_Data_Orig'!I10</f>
        <v>11</v>
      </c>
      <c r="J10" s="397">
        <f>'1.1_RAW_Data_Orig'!J10</f>
        <v>6</v>
      </c>
      <c r="K10" s="398">
        <f>'1.1_RAW_Data_Orig'!K10</f>
        <v>0</v>
      </c>
      <c r="M10" s="397">
        <f>'1.1_RAW_Data_Orig'!M10</f>
        <v>272</v>
      </c>
      <c r="N10" s="397">
        <f>'1.1_RAW_Data_Orig'!N10</f>
        <v>71</v>
      </c>
      <c r="O10" s="397">
        <f>'1.1_RAW_Data_Orig'!O10</f>
        <v>189</v>
      </c>
      <c r="P10" s="397">
        <f>'1.1_RAW_Data_Orig'!P10</f>
        <v>5</v>
      </c>
      <c r="Q10" s="397">
        <f>'1.1_RAW_Data_Orig'!Q10</f>
        <v>0</v>
      </c>
      <c r="R10" s="398">
        <f>'1.1_RAW_Data_Orig'!R10</f>
        <v>7</v>
      </c>
      <c r="T10" s="397">
        <f>'1.1_RAW_Data_Orig'!T10</f>
        <v>170</v>
      </c>
      <c r="U10" s="397">
        <f>'1.1_RAW_Data_Orig'!U10</f>
        <v>69</v>
      </c>
      <c r="V10" s="397">
        <f>'1.1_RAW_Data_Orig'!V10</f>
        <v>84</v>
      </c>
      <c r="W10" s="397">
        <f>'1.1_RAW_Data_Orig'!W10</f>
        <v>5</v>
      </c>
      <c r="X10" s="397">
        <f>'1.1_RAW_Data_Orig'!X10</f>
        <v>3</v>
      </c>
      <c r="Y10" s="398">
        <f>'1.1_RAW_Data_Orig'!Y10</f>
        <v>9</v>
      </c>
      <c r="AA10" s="399">
        <f>'1.1_RAW_Data_Orig'!AA10</f>
        <v>-97</v>
      </c>
      <c r="AB10" s="399">
        <f>'1.1_RAW_Data_Orig'!AB10</f>
        <v>2</v>
      </c>
      <c r="AC10" s="399">
        <f>'1.1_RAW_Data_Orig'!AC10</f>
        <v>105</v>
      </c>
      <c r="AD10" s="399">
        <f>'1.1_RAW_Data_Orig'!AD10</f>
        <v>0</v>
      </c>
      <c r="AE10" s="399">
        <f>'1.1_RAW_Data_Orig'!AE10</f>
        <v>-3</v>
      </c>
      <c r="AF10" s="400">
        <f>'1.1_RAW_Data_Orig'!AF10</f>
        <v>-2</v>
      </c>
      <c r="AG10" s="401"/>
      <c r="AH10" s="399">
        <f>'1.1_RAW_Data_Orig'!AH10</f>
        <v>5</v>
      </c>
      <c r="AI10" s="399">
        <f>'1.1_RAW_Data_Orig'!AI10</f>
        <v>2</v>
      </c>
      <c r="AJ10" s="399">
        <f>'1.1_RAW_Data_Orig'!AJ10</f>
        <v>3</v>
      </c>
      <c r="AK10" s="399">
        <f>'1.1_RAW_Data_Orig'!AK10</f>
        <v>0</v>
      </c>
      <c r="AL10" s="399">
        <f>'1.1_RAW_Data_Orig'!AL10</f>
        <v>-3</v>
      </c>
      <c r="AM10" s="400">
        <f>'1.1_RAW_Data_Orig'!AM10</f>
        <v>-2</v>
      </c>
      <c r="AN10" s="401"/>
      <c r="AO10" s="399">
        <f>'1.1_RAW_Data_Orig'!AO10</f>
        <v>0</v>
      </c>
      <c r="AP10" s="399">
        <f>'1.1_RAW_Data_Orig'!AP10</f>
        <v>0</v>
      </c>
      <c r="AQ10" s="399">
        <f>'1.1_RAW_Data_Orig'!AQ10</f>
        <v>0</v>
      </c>
      <c r="AR10" s="399">
        <f>'1.1_RAW_Data_Orig'!AR10</f>
        <v>0</v>
      </c>
      <c r="AS10" s="399">
        <f>'1.1_RAW_Data_Orig'!AS10</f>
        <v>0</v>
      </c>
      <c r="AT10" s="400">
        <f>'1.1_RAW_Data_Orig'!AT10</f>
        <v>0</v>
      </c>
      <c r="AV10" s="399">
        <f>'1.1_RAW_Data_Orig'!AV10</f>
        <v>-102</v>
      </c>
      <c r="AW10" s="399">
        <f>'1.1_RAW_Data_Orig'!AW10</f>
        <v>0</v>
      </c>
      <c r="AX10" s="399">
        <f>'1.1_RAW_Data_Orig'!AX10</f>
        <v>-102</v>
      </c>
      <c r="AY10" s="399">
        <f>'1.1_RAW_Data_Orig'!AY10</f>
        <v>0</v>
      </c>
      <c r="AZ10" s="399">
        <f>'1.1_RAW_Data_Orig'!AZ10</f>
        <v>0</v>
      </c>
      <c r="BA10" s="400">
        <f>'1.1_RAW_Data_Orig'!BA10</f>
        <v>0</v>
      </c>
    </row>
    <row r="11" spans="1:53" ht="13.15" x14ac:dyDescent="0.35">
      <c r="A11" s="402"/>
      <c r="B11" s="403"/>
      <c r="C11" s="404"/>
      <c r="D11" s="405"/>
      <c r="E11" s="396" t="s">
        <v>26</v>
      </c>
      <c r="F11" s="406">
        <f>'1.1_RAW_Data_Orig'!F11</f>
        <v>0</v>
      </c>
      <c r="G11" s="406">
        <f>'1.1_RAW_Data_Orig'!G11</f>
        <v>0</v>
      </c>
      <c r="H11" s="406">
        <f>'1.1_RAW_Data_Orig'!H11</f>
        <v>0</v>
      </c>
      <c r="I11" s="406">
        <f>'1.1_RAW_Data_Orig'!I11</f>
        <v>0</v>
      </c>
      <c r="J11" s="406">
        <f>'1.1_RAW_Data_Orig'!J11</f>
        <v>0</v>
      </c>
      <c r="K11" s="407">
        <f>'1.1_RAW_Data_Orig'!K11</f>
        <v>0</v>
      </c>
      <c r="M11" s="406">
        <f>'1.1_RAW_Data_Orig'!M11</f>
        <v>0</v>
      </c>
      <c r="N11" s="406">
        <f>'1.1_RAW_Data_Orig'!N11</f>
        <v>0</v>
      </c>
      <c r="O11" s="406">
        <f>'1.1_RAW_Data_Orig'!O11</f>
        <v>0</v>
      </c>
      <c r="P11" s="406">
        <f>'1.1_RAW_Data_Orig'!P11</f>
        <v>0</v>
      </c>
      <c r="Q11" s="406">
        <f>'1.1_RAW_Data_Orig'!Q11</f>
        <v>0</v>
      </c>
      <c r="R11" s="407">
        <f>'1.1_RAW_Data_Orig'!R11</f>
        <v>0</v>
      </c>
      <c r="T11" s="406">
        <f>'1.1_RAW_Data_Orig'!T11</f>
        <v>0</v>
      </c>
      <c r="U11" s="406">
        <f>'1.1_RAW_Data_Orig'!U11</f>
        <v>0</v>
      </c>
      <c r="V11" s="406">
        <f>'1.1_RAW_Data_Orig'!V11</f>
        <v>0</v>
      </c>
      <c r="W11" s="406">
        <f>'1.1_RAW_Data_Orig'!W11</f>
        <v>0</v>
      </c>
      <c r="X11" s="406">
        <f>'1.1_RAW_Data_Orig'!X11</f>
        <v>0</v>
      </c>
      <c r="Y11" s="407">
        <f>'1.1_RAW_Data_Orig'!Y11</f>
        <v>0</v>
      </c>
      <c r="AA11" s="408">
        <f>'1.1_RAW_Data_Orig'!AA11</f>
        <v>0</v>
      </c>
      <c r="AB11" s="408">
        <f>'1.1_RAW_Data_Orig'!AB11</f>
        <v>0</v>
      </c>
      <c r="AC11" s="408">
        <f>'1.1_RAW_Data_Orig'!AC11</f>
        <v>0</v>
      </c>
      <c r="AD11" s="408">
        <f>'1.1_RAW_Data_Orig'!AD11</f>
        <v>0</v>
      </c>
      <c r="AE11" s="408">
        <f>'1.1_RAW_Data_Orig'!AE11</f>
        <v>0</v>
      </c>
      <c r="AF11" s="409">
        <f>'1.1_RAW_Data_Orig'!AF11</f>
        <v>0</v>
      </c>
      <c r="AG11" s="401"/>
      <c r="AH11" s="408">
        <f>'1.1_RAW_Data_Orig'!AH11</f>
        <v>0</v>
      </c>
      <c r="AI11" s="408">
        <f>'1.1_RAW_Data_Orig'!AI11</f>
        <v>0</v>
      </c>
      <c r="AJ11" s="408">
        <f>'1.1_RAW_Data_Orig'!AJ11</f>
        <v>0</v>
      </c>
      <c r="AK11" s="408">
        <f>'1.1_RAW_Data_Orig'!AK11</f>
        <v>0</v>
      </c>
      <c r="AL11" s="408">
        <f>'1.1_RAW_Data_Orig'!AL11</f>
        <v>0</v>
      </c>
      <c r="AM11" s="409">
        <f>'1.1_RAW_Data_Orig'!AM11</f>
        <v>0</v>
      </c>
      <c r="AN11" s="401"/>
      <c r="AO11" s="408">
        <f>'1.1_RAW_Data_Orig'!AO11</f>
        <v>0</v>
      </c>
      <c r="AP11" s="408">
        <f>'1.1_RAW_Data_Orig'!AP11</f>
        <v>0</v>
      </c>
      <c r="AQ11" s="408">
        <f>'1.1_RAW_Data_Orig'!AQ11</f>
        <v>0</v>
      </c>
      <c r="AR11" s="408">
        <f>'1.1_RAW_Data_Orig'!AR11</f>
        <v>0</v>
      </c>
      <c r="AS11" s="408">
        <f>'1.1_RAW_Data_Orig'!AS11</f>
        <v>0</v>
      </c>
      <c r="AT11" s="409">
        <f>'1.1_RAW_Data_Orig'!AT11</f>
        <v>0</v>
      </c>
      <c r="AU11" s="401"/>
      <c r="AV11" s="408">
        <f>'1.1_RAW_Data_Orig'!AV11</f>
        <v>0</v>
      </c>
      <c r="AW11" s="408">
        <f>'1.1_RAW_Data_Orig'!AW11</f>
        <v>0</v>
      </c>
      <c r="AX11" s="408">
        <f>'1.1_RAW_Data_Orig'!AX11</f>
        <v>0</v>
      </c>
      <c r="AY11" s="408">
        <f>'1.1_RAW_Data_Orig'!AY11</f>
        <v>0</v>
      </c>
      <c r="AZ11" s="408">
        <f>'1.1_RAW_Data_Orig'!AZ11</f>
        <v>0</v>
      </c>
      <c r="BA11" s="409">
        <f>'1.1_RAW_Data_Orig'!BA11</f>
        <v>0</v>
      </c>
    </row>
    <row r="12" spans="1:53" ht="13.15" x14ac:dyDescent="0.35">
      <c r="A12" s="402"/>
      <c r="B12" s="403"/>
      <c r="C12" s="404"/>
      <c r="D12" s="405"/>
      <c r="E12" s="396" t="s">
        <v>27</v>
      </c>
      <c r="F12" s="406">
        <f>'1.1_RAW_Data_Orig'!F12</f>
        <v>0</v>
      </c>
      <c r="G12" s="406">
        <f>'1.1_RAW_Data_Orig'!G12</f>
        <v>0</v>
      </c>
      <c r="H12" s="406">
        <f>'1.1_RAW_Data_Orig'!H12</f>
        <v>0</v>
      </c>
      <c r="I12" s="406">
        <f>'1.1_RAW_Data_Orig'!I12</f>
        <v>0</v>
      </c>
      <c r="J12" s="406">
        <f>'1.1_RAW_Data_Orig'!J12</f>
        <v>0</v>
      </c>
      <c r="K12" s="407">
        <f>'1.1_RAW_Data_Orig'!K12</f>
        <v>0</v>
      </c>
      <c r="M12" s="406">
        <f>'1.1_RAW_Data_Orig'!M12</f>
        <v>0</v>
      </c>
      <c r="N12" s="406">
        <f>'1.1_RAW_Data_Orig'!N12</f>
        <v>0</v>
      </c>
      <c r="O12" s="406">
        <f>'1.1_RAW_Data_Orig'!O12</f>
        <v>0</v>
      </c>
      <c r="P12" s="406">
        <f>'1.1_RAW_Data_Orig'!P12</f>
        <v>0</v>
      </c>
      <c r="Q12" s="406">
        <f>'1.1_RAW_Data_Orig'!Q12</f>
        <v>0</v>
      </c>
      <c r="R12" s="407">
        <f>'1.1_RAW_Data_Orig'!R12</f>
        <v>0</v>
      </c>
      <c r="T12" s="406">
        <f>'1.1_RAW_Data_Orig'!T12</f>
        <v>0</v>
      </c>
      <c r="U12" s="406">
        <f>'1.1_RAW_Data_Orig'!U12</f>
        <v>0</v>
      </c>
      <c r="V12" s="406">
        <f>'1.1_RAW_Data_Orig'!V12</f>
        <v>0</v>
      </c>
      <c r="W12" s="406">
        <f>'1.1_RAW_Data_Orig'!W12</f>
        <v>0</v>
      </c>
      <c r="X12" s="406">
        <f>'1.1_RAW_Data_Orig'!X12</f>
        <v>0</v>
      </c>
      <c r="Y12" s="407">
        <f>'1.1_RAW_Data_Orig'!Y12</f>
        <v>0</v>
      </c>
      <c r="AA12" s="408">
        <f>'1.1_RAW_Data_Orig'!AA12</f>
        <v>0</v>
      </c>
      <c r="AB12" s="408">
        <f>'1.1_RAW_Data_Orig'!AB12</f>
        <v>0</v>
      </c>
      <c r="AC12" s="408">
        <f>'1.1_RAW_Data_Orig'!AC12</f>
        <v>0</v>
      </c>
      <c r="AD12" s="408">
        <f>'1.1_RAW_Data_Orig'!AD12</f>
        <v>0</v>
      </c>
      <c r="AE12" s="408">
        <f>'1.1_RAW_Data_Orig'!AE12</f>
        <v>0</v>
      </c>
      <c r="AF12" s="409">
        <f>'1.1_RAW_Data_Orig'!AF12</f>
        <v>0</v>
      </c>
      <c r="AG12" s="401"/>
      <c r="AH12" s="408">
        <f>'1.1_RAW_Data_Orig'!AH12</f>
        <v>0</v>
      </c>
      <c r="AI12" s="408">
        <f>'1.1_RAW_Data_Orig'!AI12</f>
        <v>0</v>
      </c>
      <c r="AJ12" s="408">
        <f>'1.1_RAW_Data_Orig'!AJ12</f>
        <v>0</v>
      </c>
      <c r="AK12" s="408">
        <f>'1.1_RAW_Data_Orig'!AK12</f>
        <v>0</v>
      </c>
      <c r="AL12" s="408">
        <f>'1.1_RAW_Data_Orig'!AL12</f>
        <v>0</v>
      </c>
      <c r="AM12" s="409">
        <f>'1.1_RAW_Data_Orig'!AM12</f>
        <v>0</v>
      </c>
      <c r="AN12" s="401"/>
      <c r="AO12" s="408">
        <f>'1.1_RAW_Data_Orig'!AO12</f>
        <v>0</v>
      </c>
      <c r="AP12" s="408">
        <f>'1.1_RAW_Data_Orig'!AP12</f>
        <v>0</v>
      </c>
      <c r="AQ12" s="408">
        <f>'1.1_RAW_Data_Orig'!AQ12</f>
        <v>0</v>
      </c>
      <c r="AR12" s="408">
        <f>'1.1_RAW_Data_Orig'!AR12</f>
        <v>0</v>
      </c>
      <c r="AS12" s="408">
        <f>'1.1_RAW_Data_Orig'!AS12</f>
        <v>0</v>
      </c>
      <c r="AT12" s="409">
        <f>'1.1_RAW_Data_Orig'!AT12</f>
        <v>0</v>
      </c>
      <c r="AU12" s="401"/>
      <c r="AV12" s="408">
        <f>'1.1_RAW_Data_Orig'!AV12</f>
        <v>0</v>
      </c>
      <c r="AW12" s="408">
        <f>'1.1_RAW_Data_Orig'!AW12</f>
        <v>0</v>
      </c>
      <c r="AX12" s="408">
        <f>'1.1_RAW_Data_Orig'!AX12</f>
        <v>0</v>
      </c>
      <c r="AY12" s="408">
        <f>'1.1_RAW_Data_Orig'!AY12</f>
        <v>0</v>
      </c>
      <c r="AZ12" s="408">
        <f>'1.1_RAW_Data_Orig'!AZ12</f>
        <v>0</v>
      </c>
      <c r="BA12" s="409">
        <f>'1.1_RAW_Data_Orig'!BA12</f>
        <v>0</v>
      </c>
    </row>
    <row r="13" spans="1:53" ht="13.5" thickBot="1" x14ac:dyDescent="0.4">
      <c r="A13" s="402"/>
      <c r="B13" s="410"/>
      <c r="C13" s="411"/>
      <c r="D13" s="405"/>
      <c r="E13" s="412" t="s">
        <v>28</v>
      </c>
      <c r="F13" s="413">
        <f>'1.1_RAW_Data_Orig'!F13</f>
        <v>0</v>
      </c>
      <c r="G13" s="413">
        <f>'1.1_RAW_Data_Orig'!G13</f>
        <v>0</v>
      </c>
      <c r="H13" s="413">
        <f>'1.1_RAW_Data_Orig'!H13</f>
        <v>0</v>
      </c>
      <c r="I13" s="413">
        <f>'1.1_RAW_Data_Orig'!I13</f>
        <v>0</v>
      </c>
      <c r="J13" s="413">
        <f>'1.1_RAW_Data_Orig'!J13</f>
        <v>0</v>
      </c>
      <c r="K13" s="414">
        <f>'1.1_RAW_Data_Orig'!K13</f>
        <v>0</v>
      </c>
      <c r="M13" s="413">
        <f>'1.1_RAW_Data_Orig'!M13</f>
        <v>0</v>
      </c>
      <c r="N13" s="413">
        <f>'1.1_RAW_Data_Orig'!N13</f>
        <v>0</v>
      </c>
      <c r="O13" s="413">
        <f>'1.1_RAW_Data_Orig'!O13</f>
        <v>0</v>
      </c>
      <c r="P13" s="413">
        <f>'1.1_RAW_Data_Orig'!P13</f>
        <v>0</v>
      </c>
      <c r="Q13" s="413">
        <f>'1.1_RAW_Data_Orig'!Q13</f>
        <v>0</v>
      </c>
      <c r="R13" s="414">
        <f>'1.1_RAW_Data_Orig'!R13</f>
        <v>0</v>
      </c>
      <c r="T13" s="413">
        <f>'1.1_RAW_Data_Orig'!T13</f>
        <v>0</v>
      </c>
      <c r="U13" s="413">
        <f>'1.1_RAW_Data_Orig'!U13</f>
        <v>0</v>
      </c>
      <c r="V13" s="413">
        <f>'1.1_RAW_Data_Orig'!V13</f>
        <v>0</v>
      </c>
      <c r="W13" s="413">
        <f>'1.1_RAW_Data_Orig'!W13</f>
        <v>0</v>
      </c>
      <c r="X13" s="413">
        <f>'1.1_RAW_Data_Orig'!X13</f>
        <v>0</v>
      </c>
      <c r="Y13" s="414">
        <f>'1.1_RAW_Data_Orig'!Y13</f>
        <v>0</v>
      </c>
      <c r="AA13" s="415">
        <f>'1.1_RAW_Data_Orig'!AA13</f>
        <v>0</v>
      </c>
      <c r="AB13" s="415">
        <f>'1.1_RAW_Data_Orig'!AB13</f>
        <v>0</v>
      </c>
      <c r="AC13" s="415">
        <f>'1.1_RAW_Data_Orig'!AC13</f>
        <v>0</v>
      </c>
      <c r="AD13" s="415">
        <f>'1.1_RAW_Data_Orig'!AD13</f>
        <v>0</v>
      </c>
      <c r="AE13" s="415">
        <f>'1.1_RAW_Data_Orig'!AE13</f>
        <v>0</v>
      </c>
      <c r="AF13" s="416">
        <f>'1.1_RAW_Data_Orig'!AF13</f>
        <v>0</v>
      </c>
      <c r="AG13" s="401"/>
      <c r="AH13" s="415">
        <f>'1.1_RAW_Data_Orig'!AH13</f>
        <v>0</v>
      </c>
      <c r="AI13" s="415">
        <f>'1.1_RAW_Data_Orig'!AI13</f>
        <v>0</v>
      </c>
      <c r="AJ13" s="415">
        <f>'1.1_RAW_Data_Orig'!AJ13</f>
        <v>0</v>
      </c>
      <c r="AK13" s="415">
        <f>'1.1_RAW_Data_Orig'!AK13</f>
        <v>0</v>
      </c>
      <c r="AL13" s="415">
        <f>'1.1_RAW_Data_Orig'!AL13</f>
        <v>0</v>
      </c>
      <c r="AM13" s="416">
        <f>'1.1_RAW_Data_Orig'!AM13</f>
        <v>0</v>
      </c>
      <c r="AN13" s="401"/>
      <c r="AO13" s="415">
        <f>'1.1_RAW_Data_Orig'!AO13</f>
        <v>0</v>
      </c>
      <c r="AP13" s="415">
        <f>'1.1_RAW_Data_Orig'!AP13</f>
        <v>0</v>
      </c>
      <c r="AQ13" s="415">
        <f>'1.1_RAW_Data_Orig'!AQ13</f>
        <v>0</v>
      </c>
      <c r="AR13" s="415">
        <f>'1.1_RAW_Data_Orig'!AR13</f>
        <v>0</v>
      </c>
      <c r="AS13" s="415">
        <f>'1.1_RAW_Data_Orig'!AS13</f>
        <v>0</v>
      </c>
      <c r="AT13" s="416">
        <f>'1.1_RAW_Data_Orig'!AT13</f>
        <v>0</v>
      </c>
      <c r="AU13" s="401"/>
      <c r="AV13" s="415">
        <f>'1.1_RAW_Data_Orig'!AV13</f>
        <v>0</v>
      </c>
      <c r="AW13" s="415">
        <f>'1.1_RAW_Data_Orig'!AW13</f>
        <v>0</v>
      </c>
      <c r="AX13" s="415">
        <f>'1.1_RAW_Data_Orig'!AX13</f>
        <v>0</v>
      </c>
      <c r="AY13" s="415">
        <f>'1.1_RAW_Data_Orig'!AY13</f>
        <v>0</v>
      </c>
      <c r="AZ13" s="415">
        <f>'1.1_RAW_Data_Orig'!AZ13</f>
        <v>0</v>
      </c>
      <c r="BA13" s="416">
        <f>'1.1_RAW_Data_Orig'!BA13</f>
        <v>0</v>
      </c>
    </row>
    <row r="14" spans="1:53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397">
        <f>'1.1_RAW_Data_Orig'!F14</f>
        <v>0</v>
      </c>
      <c r="G14" s="397">
        <f>'1.1_RAW_Data_Orig'!G14</f>
        <v>0</v>
      </c>
      <c r="H14" s="397">
        <f>'1.1_RAW_Data_Orig'!H14</f>
        <v>0</v>
      </c>
      <c r="I14" s="397">
        <f>'1.1_RAW_Data_Orig'!I14</f>
        <v>0</v>
      </c>
      <c r="J14" s="397">
        <f>'1.1_RAW_Data_Orig'!J14</f>
        <v>0</v>
      </c>
      <c r="K14" s="398">
        <f>'1.1_RAW_Data_Orig'!K14</f>
        <v>0</v>
      </c>
      <c r="M14" s="397">
        <f>'1.1_RAW_Data_Orig'!M14</f>
        <v>0</v>
      </c>
      <c r="N14" s="397">
        <f>'1.1_RAW_Data_Orig'!N14</f>
        <v>0</v>
      </c>
      <c r="O14" s="397">
        <f>'1.1_RAW_Data_Orig'!O14</f>
        <v>0</v>
      </c>
      <c r="P14" s="397">
        <f>'1.1_RAW_Data_Orig'!P14</f>
        <v>0</v>
      </c>
      <c r="Q14" s="397">
        <f>'1.1_RAW_Data_Orig'!Q14</f>
        <v>0</v>
      </c>
      <c r="R14" s="398">
        <f>'1.1_RAW_Data_Orig'!R14</f>
        <v>0</v>
      </c>
      <c r="T14" s="397">
        <f>'1.1_RAW_Data_Orig'!T14</f>
        <v>0</v>
      </c>
      <c r="U14" s="397">
        <f>'1.1_RAW_Data_Orig'!U14</f>
        <v>0</v>
      </c>
      <c r="V14" s="397">
        <f>'1.1_RAW_Data_Orig'!V14</f>
        <v>0</v>
      </c>
      <c r="W14" s="397">
        <f>'1.1_RAW_Data_Orig'!W14</f>
        <v>0</v>
      </c>
      <c r="X14" s="397">
        <f>'1.1_RAW_Data_Orig'!X14</f>
        <v>0</v>
      </c>
      <c r="Y14" s="398">
        <f>'1.1_RAW_Data_Orig'!Y14</f>
        <v>0</v>
      </c>
      <c r="AA14" s="399">
        <f>'1.1_RAW_Data_Orig'!AA14</f>
        <v>0</v>
      </c>
      <c r="AB14" s="399">
        <f>'1.1_RAW_Data_Orig'!AB14</f>
        <v>0</v>
      </c>
      <c r="AC14" s="399">
        <f>'1.1_RAW_Data_Orig'!AC14</f>
        <v>0</v>
      </c>
      <c r="AD14" s="399">
        <f>'1.1_RAW_Data_Orig'!AD14</f>
        <v>0</v>
      </c>
      <c r="AE14" s="399">
        <f>'1.1_RAW_Data_Orig'!AE14</f>
        <v>0</v>
      </c>
      <c r="AF14" s="400">
        <f>'1.1_RAW_Data_Orig'!AF14</f>
        <v>0</v>
      </c>
      <c r="AG14" s="401"/>
      <c r="AH14" s="399">
        <f>'1.1_RAW_Data_Orig'!AH14</f>
        <v>0</v>
      </c>
      <c r="AI14" s="399">
        <f>'1.1_RAW_Data_Orig'!AI14</f>
        <v>0</v>
      </c>
      <c r="AJ14" s="399">
        <f>'1.1_RAW_Data_Orig'!AJ14</f>
        <v>0</v>
      </c>
      <c r="AK14" s="399">
        <f>'1.1_RAW_Data_Orig'!AK14</f>
        <v>0</v>
      </c>
      <c r="AL14" s="399">
        <f>'1.1_RAW_Data_Orig'!AL14</f>
        <v>0</v>
      </c>
      <c r="AM14" s="400">
        <f>'1.1_RAW_Data_Orig'!AM14</f>
        <v>0</v>
      </c>
      <c r="AN14" s="401"/>
      <c r="AO14" s="399">
        <f>'1.1_RAW_Data_Orig'!AO14</f>
        <v>0</v>
      </c>
      <c r="AP14" s="399">
        <f>'1.1_RAW_Data_Orig'!AP14</f>
        <v>0</v>
      </c>
      <c r="AQ14" s="399">
        <f>'1.1_RAW_Data_Orig'!AQ14</f>
        <v>0</v>
      </c>
      <c r="AR14" s="399">
        <f>'1.1_RAW_Data_Orig'!AR14</f>
        <v>0</v>
      </c>
      <c r="AS14" s="399">
        <f>'1.1_RAW_Data_Orig'!AS14</f>
        <v>0</v>
      </c>
      <c r="AT14" s="400">
        <f>'1.1_RAW_Data_Orig'!AT14</f>
        <v>0</v>
      </c>
      <c r="AU14" s="401"/>
      <c r="AV14" s="399">
        <f>'1.1_RAW_Data_Orig'!AV14</f>
        <v>0</v>
      </c>
      <c r="AW14" s="399">
        <f>'1.1_RAW_Data_Orig'!AW14</f>
        <v>0</v>
      </c>
      <c r="AX14" s="399">
        <f>'1.1_RAW_Data_Orig'!AX14</f>
        <v>0</v>
      </c>
      <c r="AY14" s="399">
        <f>'1.1_RAW_Data_Orig'!AY14</f>
        <v>0</v>
      </c>
      <c r="AZ14" s="399">
        <f>'1.1_RAW_Data_Orig'!AZ14</f>
        <v>0</v>
      </c>
      <c r="BA14" s="400">
        <f>'1.1_RAW_Data_Orig'!BA14</f>
        <v>0</v>
      </c>
    </row>
    <row r="15" spans="1:53" ht="13.15" x14ac:dyDescent="0.35">
      <c r="A15" s="402"/>
      <c r="B15" s="403"/>
      <c r="C15" s="404"/>
      <c r="D15" s="405"/>
      <c r="E15" s="396" t="s">
        <v>26</v>
      </c>
      <c r="F15" s="406">
        <f>'1.1_RAW_Data_Orig'!F15</f>
        <v>0</v>
      </c>
      <c r="G15" s="406">
        <f>'1.1_RAW_Data_Orig'!G15</f>
        <v>0</v>
      </c>
      <c r="H15" s="406">
        <f>'1.1_RAW_Data_Orig'!H15</f>
        <v>0</v>
      </c>
      <c r="I15" s="406">
        <f>'1.1_RAW_Data_Orig'!I15</f>
        <v>0</v>
      </c>
      <c r="J15" s="406">
        <f>'1.1_RAW_Data_Orig'!J15</f>
        <v>0</v>
      </c>
      <c r="K15" s="407">
        <f>'1.1_RAW_Data_Orig'!K15</f>
        <v>0</v>
      </c>
      <c r="M15" s="406">
        <f>'1.1_RAW_Data_Orig'!M15</f>
        <v>0</v>
      </c>
      <c r="N15" s="406">
        <f>'1.1_RAW_Data_Orig'!N15</f>
        <v>0</v>
      </c>
      <c r="O15" s="406">
        <f>'1.1_RAW_Data_Orig'!O15</f>
        <v>0</v>
      </c>
      <c r="P15" s="406">
        <f>'1.1_RAW_Data_Orig'!P15</f>
        <v>0</v>
      </c>
      <c r="Q15" s="406">
        <f>'1.1_RAW_Data_Orig'!Q15</f>
        <v>0</v>
      </c>
      <c r="R15" s="407">
        <f>'1.1_RAW_Data_Orig'!R15</f>
        <v>0</v>
      </c>
      <c r="T15" s="406">
        <f>'1.1_RAW_Data_Orig'!T15</f>
        <v>0</v>
      </c>
      <c r="U15" s="406">
        <f>'1.1_RAW_Data_Orig'!U15</f>
        <v>0</v>
      </c>
      <c r="V15" s="406">
        <f>'1.1_RAW_Data_Orig'!V15</f>
        <v>0</v>
      </c>
      <c r="W15" s="406">
        <f>'1.1_RAW_Data_Orig'!W15</f>
        <v>0</v>
      </c>
      <c r="X15" s="406">
        <f>'1.1_RAW_Data_Orig'!X15</f>
        <v>0</v>
      </c>
      <c r="Y15" s="407">
        <f>'1.1_RAW_Data_Orig'!Y15</f>
        <v>0</v>
      </c>
      <c r="AA15" s="408">
        <f>'1.1_RAW_Data_Orig'!AA15</f>
        <v>0</v>
      </c>
      <c r="AB15" s="408">
        <f>'1.1_RAW_Data_Orig'!AB15</f>
        <v>0</v>
      </c>
      <c r="AC15" s="408">
        <f>'1.1_RAW_Data_Orig'!AC15</f>
        <v>0</v>
      </c>
      <c r="AD15" s="408">
        <f>'1.1_RAW_Data_Orig'!AD15</f>
        <v>0</v>
      </c>
      <c r="AE15" s="408">
        <f>'1.1_RAW_Data_Orig'!AE15</f>
        <v>0</v>
      </c>
      <c r="AF15" s="409">
        <f>'1.1_RAW_Data_Orig'!AF15</f>
        <v>0</v>
      </c>
      <c r="AG15" s="401"/>
      <c r="AH15" s="408">
        <f>'1.1_RAW_Data_Orig'!AH15</f>
        <v>0</v>
      </c>
      <c r="AI15" s="408">
        <f>'1.1_RAW_Data_Orig'!AI15</f>
        <v>0</v>
      </c>
      <c r="AJ15" s="408">
        <f>'1.1_RAW_Data_Orig'!AJ15</f>
        <v>0</v>
      </c>
      <c r="AK15" s="408">
        <f>'1.1_RAW_Data_Orig'!AK15</f>
        <v>0</v>
      </c>
      <c r="AL15" s="408">
        <f>'1.1_RAW_Data_Orig'!AL15</f>
        <v>0</v>
      </c>
      <c r="AM15" s="409">
        <f>'1.1_RAW_Data_Orig'!AM15</f>
        <v>0</v>
      </c>
      <c r="AN15" s="401"/>
      <c r="AO15" s="408">
        <f>'1.1_RAW_Data_Orig'!AO15</f>
        <v>0</v>
      </c>
      <c r="AP15" s="408">
        <f>'1.1_RAW_Data_Orig'!AP15</f>
        <v>0</v>
      </c>
      <c r="AQ15" s="408">
        <f>'1.1_RAW_Data_Orig'!AQ15</f>
        <v>0</v>
      </c>
      <c r="AR15" s="408">
        <f>'1.1_RAW_Data_Orig'!AR15</f>
        <v>0</v>
      </c>
      <c r="AS15" s="408">
        <f>'1.1_RAW_Data_Orig'!AS15</f>
        <v>0</v>
      </c>
      <c r="AT15" s="409">
        <f>'1.1_RAW_Data_Orig'!AT15</f>
        <v>0</v>
      </c>
      <c r="AU15" s="401"/>
      <c r="AV15" s="408">
        <f>'1.1_RAW_Data_Orig'!AV15</f>
        <v>0</v>
      </c>
      <c r="AW15" s="408">
        <f>'1.1_RAW_Data_Orig'!AW15</f>
        <v>0</v>
      </c>
      <c r="AX15" s="408">
        <f>'1.1_RAW_Data_Orig'!AX15</f>
        <v>0</v>
      </c>
      <c r="AY15" s="408">
        <f>'1.1_RAW_Data_Orig'!AY15</f>
        <v>0</v>
      </c>
      <c r="AZ15" s="408">
        <f>'1.1_RAW_Data_Orig'!AZ15</f>
        <v>0</v>
      </c>
      <c r="BA15" s="409">
        <f>'1.1_RAW_Data_Orig'!BA15</f>
        <v>0</v>
      </c>
    </row>
    <row r="16" spans="1:53" ht="13.15" x14ac:dyDescent="0.35">
      <c r="A16" s="402"/>
      <c r="B16" s="403"/>
      <c r="C16" s="404"/>
      <c r="D16" s="405"/>
      <c r="E16" s="396" t="s">
        <v>27</v>
      </c>
      <c r="F16" s="406">
        <f>'1.1_RAW_Data_Orig'!F16</f>
        <v>19</v>
      </c>
      <c r="G16" s="406">
        <f>'1.1_RAW_Data_Orig'!G16</f>
        <v>0</v>
      </c>
      <c r="H16" s="406">
        <f>'1.1_RAW_Data_Orig'!H16</f>
        <v>1</v>
      </c>
      <c r="I16" s="406">
        <f>'1.1_RAW_Data_Orig'!I16</f>
        <v>11</v>
      </c>
      <c r="J16" s="406">
        <f>'1.1_RAW_Data_Orig'!J16</f>
        <v>4</v>
      </c>
      <c r="K16" s="407">
        <f>'1.1_RAW_Data_Orig'!K16</f>
        <v>3</v>
      </c>
      <c r="M16" s="406">
        <f>'1.1_RAW_Data_Orig'!M16</f>
        <v>13</v>
      </c>
      <c r="N16" s="406">
        <f>'1.1_RAW_Data_Orig'!N16</f>
        <v>0</v>
      </c>
      <c r="O16" s="406">
        <f>'1.1_RAW_Data_Orig'!O16</f>
        <v>12</v>
      </c>
      <c r="P16" s="406">
        <f>'1.1_RAW_Data_Orig'!P16</f>
        <v>0</v>
      </c>
      <c r="Q16" s="406">
        <f>'1.1_RAW_Data_Orig'!Q16</f>
        <v>0</v>
      </c>
      <c r="R16" s="407">
        <f>'1.1_RAW_Data_Orig'!R16</f>
        <v>1</v>
      </c>
      <c r="T16" s="406">
        <f>'1.1_RAW_Data_Orig'!T16</f>
        <v>13</v>
      </c>
      <c r="U16" s="406">
        <f>'1.1_RAW_Data_Orig'!U16</f>
        <v>0</v>
      </c>
      <c r="V16" s="406">
        <f>'1.1_RAW_Data_Orig'!V16</f>
        <v>0</v>
      </c>
      <c r="W16" s="406">
        <f>'1.1_RAW_Data_Orig'!W16</f>
        <v>0</v>
      </c>
      <c r="X16" s="406">
        <f>'1.1_RAW_Data_Orig'!X16</f>
        <v>1</v>
      </c>
      <c r="Y16" s="407">
        <f>'1.1_RAW_Data_Orig'!Y16</f>
        <v>12</v>
      </c>
      <c r="AA16" s="408">
        <f>'1.1_RAW_Data_Orig'!AA16</f>
        <v>12</v>
      </c>
      <c r="AB16" s="408">
        <f>'1.1_RAW_Data_Orig'!AB16</f>
        <v>0</v>
      </c>
      <c r="AC16" s="408">
        <f>'1.1_RAW_Data_Orig'!AC16</f>
        <v>12</v>
      </c>
      <c r="AD16" s="408">
        <f>'1.1_RAW_Data_Orig'!AD16</f>
        <v>0</v>
      </c>
      <c r="AE16" s="408">
        <f>'1.1_RAW_Data_Orig'!AE16</f>
        <v>-1</v>
      </c>
      <c r="AF16" s="409">
        <f>'1.1_RAW_Data_Orig'!AF16</f>
        <v>-11</v>
      </c>
      <c r="AG16" s="401"/>
      <c r="AH16" s="408">
        <f>'1.1_RAW_Data_Orig'!AH16</f>
        <v>12</v>
      </c>
      <c r="AI16" s="408">
        <f>'1.1_RAW_Data_Orig'!AI16</f>
        <v>0</v>
      </c>
      <c r="AJ16" s="408">
        <f>'1.1_RAW_Data_Orig'!AJ16</f>
        <v>12</v>
      </c>
      <c r="AK16" s="408">
        <f>'1.1_RAW_Data_Orig'!AK16</f>
        <v>0</v>
      </c>
      <c r="AL16" s="408">
        <f>'1.1_RAW_Data_Orig'!AL16</f>
        <v>-1</v>
      </c>
      <c r="AM16" s="409">
        <f>'1.1_RAW_Data_Orig'!AM16</f>
        <v>-11</v>
      </c>
      <c r="AN16" s="401"/>
      <c r="AO16" s="408">
        <f>'1.1_RAW_Data_Orig'!AO16</f>
        <v>0</v>
      </c>
      <c r="AP16" s="408">
        <f>'1.1_RAW_Data_Orig'!AP16</f>
        <v>0</v>
      </c>
      <c r="AQ16" s="408">
        <f>'1.1_RAW_Data_Orig'!AQ16</f>
        <v>0</v>
      </c>
      <c r="AR16" s="408">
        <f>'1.1_RAW_Data_Orig'!AR16</f>
        <v>0</v>
      </c>
      <c r="AS16" s="408">
        <f>'1.1_RAW_Data_Orig'!AS16</f>
        <v>0</v>
      </c>
      <c r="AT16" s="409">
        <f>'1.1_RAW_Data_Orig'!AT16</f>
        <v>0</v>
      </c>
      <c r="AU16" s="401"/>
      <c r="AV16" s="408">
        <f>'1.1_RAW_Data_Orig'!AV16</f>
        <v>0</v>
      </c>
      <c r="AW16" s="408">
        <f>'1.1_RAW_Data_Orig'!AW16</f>
        <v>0</v>
      </c>
      <c r="AX16" s="408">
        <f>'1.1_RAW_Data_Orig'!AX16</f>
        <v>0</v>
      </c>
      <c r="AY16" s="408">
        <f>'1.1_RAW_Data_Orig'!AY16</f>
        <v>0</v>
      </c>
      <c r="AZ16" s="408">
        <f>'1.1_RAW_Data_Orig'!AZ16</f>
        <v>0</v>
      </c>
      <c r="BA16" s="409">
        <f>'1.1_RAW_Data_Orig'!BA16</f>
        <v>0</v>
      </c>
    </row>
    <row r="17" spans="1:53" ht="13.5" thickBot="1" x14ac:dyDescent="0.4">
      <c r="A17" s="402"/>
      <c r="B17" s="410"/>
      <c r="C17" s="411"/>
      <c r="D17" s="405"/>
      <c r="E17" s="412" t="s">
        <v>28</v>
      </c>
      <c r="F17" s="413">
        <f>'1.1_RAW_Data_Orig'!F17</f>
        <v>0</v>
      </c>
      <c r="G17" s="413">
        <f>'1.1_RAW_Data_Orig'!G17</f>
        <v>0</v>
      </c>
      <c r="H17" s="413">
        <f>'1.1_RAW_Data_Orig'!H17</f>
        <v>0</v>
      </c>
      <c r="I17" s="413">
        <f>'1.1_RAW_Data_Orig'!I17</f>
        <v>0</v>
      </c>
      <c r="J17" s="413">
        <f>'1.1_RAW_Data_Orig'!J17</f>
        <v>0</v>
      </c>
      <c r="K17" s="414">
        <f>'1.1_RAW_Data_Orig'!K17</f>
        <v>0</v>
      </c>
      <c r="M17" s="413">
        <f>'1.1_RAW_Data_Orig'!M17</f>
        <v>0</v>
      </c>
      <c r="N17" s="413">
        <f>'1.1_RAW_Data_Orig'!N17</f>
        <v>0</v>
      </c>
      <c r="O17" s="413">
        <f>'1.1_RAW_Data_Orig'!O17</f>
        <v>0</v>
      </c>
      <c r="P17" s="413">
        <f>'1.1_RAW_Data_Orig'!P17</f>
        <v>0</v>
      </c>
      <c r="Q17" s="413">
        <f>'1.1_RAW_Data_Orig'!Q17</f>
        <v>0</v>
      </c>
      <c r="R17" s="414">
        <f>'1.1_RAW_Data_Orig'!R17</f>
        <v>0</v>
      </c>
      <c r="T17" s="413">
        <f>'1.1_RAW_Data_Orig'!T17</f>
        <v>0</v>
      </c>
      <c r="U17" s="413">
        <f>'1.1_RAW_Data_Orig'!U17</f>
        <v>0</v>
      </c>
      <c r="V17" s="413">
        <f>'1.1_RAW_Data_Orig'!V17</f>
        <v>0</v>
      </c>
      <c r="W17" s="413">
        <f>'1.1_RAW_Data_Orig'!W17</f>
        <v>0</v>
      </c>
      <c r="X17" s="413">
        <f>'1.1_RAW_Data_Orig'!X17</f>
        <v>0</v>
      </c>
      <c r="Y17" s="414">
        <f>'1.1_RAW_Data_Orig'!Y17</f>
        <v>0</v>
      </c>
      <c r="AA17" s="415">
        <f>'1.1_RAW_Data_Orig'!AA17</f>
        <v>0</v>
      </c>
      <c r="AB17" s="415">
        <f>'1.1_RAW_Data_Orig'!AB17</f>
        <v>0</v>
      </c>
      <c r="AC17" s="415">
        <f>'1.1_RAW_Data_Orig'!AC17</f>
        <v>0</v>
      </c>
      <c r="AD17" s="415">
        <f>'1.1_RAW_Data_Orig'!AD17</f>
        <v>0</v>
      </c>
      <c r="AE17" s="415">
        <f>'1.1_RAW_Data_Orig'!AE17</f>
        <v>0</v>
      </c>
      <c r="AF17" s="416">
        <f>'1.1_RAW_Data_Orig'!AF17</f>
        <v>0</v>
      </c>
      <c r="AG17" s="401"/>
      <c r="AH17" s="415">
        <f>'1.1_RAW_Data_Orig'!AH17</f>
        <v>0</v>
      </c>
      <c r="AI17" s="415">
        <f>'1.1_RAW_Data_Orig'!AI17</f>
        <v>0</v>
      </c>
      <c r="AJ17" s="415">
        <f>'1.1_RAW_Data_Orig'!AJ17</f>
        <v>0</v>
      </c>
      <c r="AK17" s="415">
        <f>'1.1_RAW_Data_Orig'!AK17</f>
        <v>0</v>
      </c>
      <c r="AL17" s="415">
        <f>'1.1_RAW_Data_Orig'!AL17</f>
        <v>0</v>
      </c>
      <c r="AM17" s="416">
        <f>'1.1_RAW_Data_Orig'!AM17</f>
        <v>0</v>
      </c>
      <c r="AN17" s="401"/>
      <c r="AO17" s="415">
        <f>'1.1_RAW_Data_Orig'!AO17</f>
        <v>0</v>
      </c>
      <c r="AP17" s="415">
        <f>'1.1_RAW_Data_Orig'!AP17</f>
        <v>0</v>
      </c>
      <c r="AQ17" s="415">
        <f>'1.1_RAW_Data_Orig'!AQ17</f>
        <v>0</v>
      </c>
      <c r="AR17" s="415">
        <f>'1.1_RAW_Data_Orig'!AR17</f>
        <v>0</v>
      </c>
      <c r="AS17" s="415">
        <f>'1.1_RAW_Data_Orig'!AS17</f>
        <v>0</v>
      </c>
      <c r="AT17" s="416">
        <f>'1.1_RAW_Data_Orig'!AT17</f>
        <v>0</v>
      </c>
      <c r="AU17" s="401"/>
      <c r="AV17" s="415">
        <f>'1.1_RAW_Data_Orig'!AV17</f>
        <v>0</v>
      </c>
      <c r="AW17" s="415">
        <f>'1.1_RAW_Data_Orig'!AW17</f>
        <v>0</v>
      </c>
      <c r="AX17" s="415">
        <f>'1.1_RAW_Data_Orig'!AX17</f>
        <v>0</v>
      </c>
      <c r="AY17" s="415">
        <f>'1.1_RAW_Data_Orig'!AY17</f>
        <v>0</v>
      </c>
      <c r="AZ17" s="415">
        <f>'1.1_RAW_Data_Orig'!AZ17</f>
        <v>0</v>
      </c>
      <c r="BA17" s="416">
        <f>'1.1_RAW_Data_Orig'!BA17</f>
        <v>0</v>
      </c>
    </row>
    <row r="18" spans="1:53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'1.1_RAW_Data_Orig'!F18</f>
        <v>0</v>
      </c>
      <c r="G18" s="397">
        <f>'1.1_RAW_Data_Orig'!G18</f>
        <v>0</v>
      </c>
      <c r="H18" s="397">
        <f>'1.1_RAW_Data_Orig'!H18</f>
        <v>0</v>
      </c>
      <c r="I18" s="397">
        <f>'1.1_RAW_Data_Orig'!I18</f>
        <v>0</v>
      </c>
      <c r="J18" s="397">
        <f>'1.1_RAW_Data_Orig'!J18</f>
        <v>0</v>
      </c>
      <c r="K18" s="398">
        <f>'1.1_RAW_Data_Orig'!K18</f>
        <v>0</v>
      </c>
      <c r="M18" s="397">
        <f>'1.1_RAW_Data_Orig'!M18</f>
        <v>0</v>
      </c>
      <c r="N18" s="397">
        <f>'1.1_RAW_Data_Orig'!N18</f>
        <v>0</v>
      </c>
      <c r="O18" s="397">
        <f>'1.1_RAW_Data_Orig'!O18</f>
        <v>0</v>
      </c>
      <c r="P18" s="397">
        <f>'1.1_RAW_Data_Orig'!P18</f>
        <v>0</v>
      </c>
      <c r="Q18" s="397">
        <f>'1.1_RAW_Data_Orig'!Q18</f>
        <v>0</v>
      </c>
      <c r="R18" s="398">
        <f>'1.1_RAW_Data_Orig'!R18</f>
        <v>0</v>
      </c>
      <c r="T18" s="397">
        <f>'1.1_RAW_Data_Orig'!T18</f>
        <v>0</v>
      </c>
      <c r="U18" s="397">
        <f>'1.1_RAW_Data_Orig'!U18</f>
        <v>0</v>
      </c>
      <c r="V18" s="397">
        <f>'1.1_RAW_Data_Orig'!V18</f>
        <v>0</v>
      </c>
      <c r="W18" s="397">
        <f>'1.1_RAW_Data_Orig'!W18</f>
        <v>0</v>
      </c>
      <c r="X18" s="397">
        <f>'1.1_RAW_Data_Orig'!X18</f>
        <v>0</v>
      </c>
      <c r="Y18" s="398">
        <f>'1.1_RAW_Data_Orig'!Y18</f>
        <v>0</v>
      </c>
      <c r="AA18" s="399">
        <f>'1.1_RAW_Data_Orig'!AA18</f>
        <v>0</v>
      </c>
      <c r="AB18" s="399">
        <f>'1.1_RAW_Data_Orig'!AB18</f>
        <v>0</v>
      </c>
      <c r="AC18" s="399">
        <f>'1.1_RAW_Data_Orig'!AC18</f>
        <v>0</v>
      </c>
      <c r="AD18" s="399">
        <f>'1.1_RAW_Data_Orig'!AD18</f>
        <v>0</v>
      </c>
      <c r="AE18" s="399">
        <f>'1.1_RAW_Data_Orig'!AE18</f>
        <v>0</v>
      </c>
      <c r="AF18" s="400">
        <f>'1.1_RAW_Data_Orig'!AF18</f>
        <v>0</v>
      </c>
      <c r="AG18" s="401"/>
      <c r="AH18" s="399">
        <f>'1.1_RAW_Data_Orig'!AH18</f>
        <v>0</v>
      </c>
      <c r="AI18" s="399">
        <f>'1.1_RAW_Data_Orig'!AI18</f>
        <v>0</v>
      </c>
      <c r="AJ18" s="399">
        <f>'1.1_RAW_Data_Orig'!AJ18</f>
        <v>0</v>
      </c>
      <c r="AK18" s="399">
        <f>'1.1_RAW_Data_Orig'!AK18</f>
        <v>0</v>
      </c>
      <c r="AL18" s="399">
        <f>'1.1_RAW_Data_Orig'!AL18</f>
        <v>0</v>
      </c>
      <c r="AM18" s="400">
        <f>'1.1_RAW_Data_Orig'!AM18</f>
        <v>0</v>
      </c>
      <c r="AN18" s="401"/>
      <c r="AO18" s="399">
        <f>'1.1_RAW_Data_Orig'!AO18</f>
        <v>0</v>
      </c>
      <c r="AP18" s="399">
        <f>'1.1_RAW_Data_Orig'!AP18</f>
        <v>0</v>
      </c>
      <c r="AQ18" s="399">
        <f>'1.1_RAW_Data_Orig'!AQ18</f>
        <v>0</v>
      </c>
      <c r="AR18" s="399">
        <f>'1.1_RAW_Data_Orig'!AR18</f>
        <v>0</v>
      </c>
      <c r="AS18" s="399">
        <f>'1.1_RAW_Data_Orig'!AS18</f>
        <v>0</v>
      </c>
      <c r="AT18" s="400">
        <f>'1.1_RAW_Data_Orig'!AT18</f>
        <v>0</v>
      </c>
      <c r="AU18" s="401"/>
      <c r="AV18" s="399">
        <f>'1.1_RAW_Data_Orig'!AV18</f>
        <v>0</v>
      </c>
      <c r="AW18" s="399">
        <f>'1.1_RAW_Data_Orig'!AW18</f>
        <v>0</v>
      </c>
      <c r="AX18" s="399">
        <f>'1.1_RAW_Data_Orig'!AX18</f>
        <v>0</v>
      </c>
      <c r="AY18" s="399">
        <f>'1.1_RAW_Data_Orig'!AY18</f>
        <v>0</v>
      </c>
      <c r="AZ18" s="399">
        <f>'1.1_RAW_Data_Orig'!AZ18</f>
        <v>0</v>
      </c>
      <c r="BA18" s="400">
        <f>'1.1_RAW_Data_Orig'!BA18</f>
        <v>0</v>
      </c>
    </row>
    <row r="19" spans="1:53" ht="13.15" x14ac:dyDescent="0.35">
      <c r="A19" s="402"/>
      <c r="B19" s="403"/>
      <c r="C19" s="404"/>
      <c r="D19" s="405"/>
      <c r="E19" s="396" t="s">
        <v>26</v>
      </c>
      <c r="F19" s="406">
        <f>'1.1_RAW_Data_Orig'!F19</f>
        <v>0</v>
      </c>
      <c r="G19" s="406">
        <f>'1.1_RAW_Data_Orig'!G19</f>
        <v>0</v>
      </c>
      <c r="H19" s="406">
        <f>'1.1_RAW_Data_Orig'!H19</f>
        <v>0</v>
      </c>
      <c r="I19" s="406">
        <f>'1.1_RAW_Data_Orig'!I19</f>
        <v>0</v>
      </c>
      <c r="J19" s="406">
        <f>'1.1_RAW_Data_Orig'!J19</f>
        <v>0</v>
      </c>
      <c r="K19" s="407">
        <f>'1.1_RAW_Data_Orig'!K19</f>
        <v>0</v>
      </c>
      <c r="M19" s="406">
        <f>'1.1_RAW_Data_Orig'!M19</f>
        <v>0</v>
      </c>
      <c r="N19" s="406">
        <f>'1.1_RAW_Data_Orig'!N19</f>
        <v>0</v>
      </c>
      <c r="O19" s="406">
        <f>'1.1_RAW_Data_Orig'!O19</f>
        <v>0</v>
      </c>
      <c r="P19" s="406">
        <f>'1.1_RAW_Data_Orig'!P19</f>
        <v>0</v>
      </c>
      <c r="Q19" s="406">
        <f>'1.1_RAW_Data_Orig'!Q19</f>
        <v>0</v>
      </c>
      <c r="R19" s="407">
        <f>'1.1_RAW_Data_Orig'!R19</f>
        <v>0</v>
      </c>
      <c r="T19" s="406">
        <f>'1.1_RAW_Data_Orig'!T19</f>
        <v>0</v>
      </c>
      <c r="U19" s="406">
        <f>'1.1_RAW_Data_Orig'!U19</f>
        <v>0</v>
      </c>
      <c r="V19" s="406">
        <f>'1.1_RAW_Data_Orig'!V19</f>
        <v>0</v>
      </c>
      <c r="W19" s="406">
        <f>'1.1_RAW_Data_Orig'!W19</f>
        <v>0</v>
      </c>
      <c r="X19" s="406">
        <f>'1.1_RAW_Data_Orig'!X19</f>
        <v>0</v>
      </c>
      <c r="Y19" s="407">
        <f>'1.1_RAW_Data_Orig'!Y19</f>
        <v>0</v>
      </c>
      <c r="AA19" s="408">
        <f>'1.1_RAW_Data_Orig'!AA19</f>
        <v>0</v>
      </c>
      <c r="AB19" s="408">
        <f>'1.1_RAW_Data_Orig'!AB19</f>
        <v>0</v>
      </c>
      <c r="AC19" s="408">
        <f>'1.1_RAW_Data_Orig'!AC19</f>
        <v>0</v>
      </c>
      <c r="AD19" s="408">
        <f>'1.1_RAW_Data_Orig'!AD19</f>
        <v>0</v>
      </c>
      <c r="AE19" s="408">
        <f>'1.1_RAW_Data_Orig'!AE19</f>
        <v>0</v>
      </c>
      <c r="AF19" s="409">
        <f>'1.1_RAW_Data_Orig'!AF19</f>
        <v>0</v>
      </c>
      <c r="AG19" s="401"/>
      <c r="AH19" s="408">
        <f>'1.1_RAW_Data_Orig'!AH19</f>
        <v>0</v>
      </c>
      <c r="AI19" s="408">
        <f>'1.1_RAW_Data_Orig'!AI19</f>
        <v>0</v>
      </c>
      <c r="AJ19" s="408">
        <f>'1.1_RAW_Data_Orig'!AJ19</f>
        <v>0</v>
      </c>
      <c r="AK19" s="408">
        <f>'1.1_RAW_Data_Orig'!AK19</f>
        <v>0</v>
      </c>
      <c r="AL19" s="408">
        <f>'1.1_RAW_Data_Orig'!AL19</f>
        <v>0</v>
      </c>
      <c r="AM19" s="409">
        <f>'1.1_RAW_Data_Orig'!AM19</f>
        <v>0</v>
      </c>
      <c r="AN19" s="401"/>
      <c r="AO19" s="408">
        <f>'1.1_RAW_Data_Orig'!AO19</f>
        <v>0</v>
      </c>
      <c r="AP19" s="408">
        <f>'1.1_RAW_Data_Orig'!AP19</f>
        <v>0</v>
      </c>
      <c r="AQ19" s="408">
        <f>'1.1_RAW_Data_Orig'!AQ19</f>
        <v>0</v>
      </c>
      <c r="AR19" s="408">
        <f>'1.1_RAW_Data_Orig'!AR19</f>
        <v>0</v>
      </c>
      <c r="AS19" s="408">
        <f>'1.1_RAW_Data_Orig'!AS19</f>
        <v>0</v>
      </c>
      <c r="AT19" s="409">
        <f>'1.1_RAW_Data_Orig'!AT19</f>
        <v>0</v>
      </c>
      <c r="AU19" s="401"/>
      <c r="AV19" s="408">
        <f>'1.1_RAW_Data_Orig'!AV19</f>
        <v>0</v>
      </c>
      <c r="AW19" s="408">
        <f>'1.1_RAW_Data_Orig'!AW19</f>
        <v>0</v>
      </c>
      <c r="AX19" s="408">
        <f>'1.1_RAW_Data_Orig'!AX19</f>
        <v>0</v>
      </c>
      <c r="AY19" s="408">
        <f>'1.1_RAW_Data_Orig'!AY19</f>
        <v>0</v>
      </c>
      <c r="AZ19" s="408">
        <f>'1.1_RAW_Data_Orig'!AZ19</f>
        <v>0</v>
      </c>
      <c r="BA19" s="409">
        <f>'1.1_RAW_Data_Orig'!BA19</f>
        <v>0</v>
      </c>
    </row>
    <row r="20" spans="1:53" ht="13.15" x14ac:dyDescent="0.35">
      <c r="A20" s="402"/>
      <c r="B20" s="403"/>
      <c r="C20" s="404"/>
      <c r="D20" s="405"/>
      <c r="E20" s="396" t="s">
        <v>27</v>
      </c>
      <c r="F20" s="406">
        <f>'1.1_RAW_Data_Orig'!F20</f>
        <v>115</v>
      </c>
      <c r="G20" s="406">
        <f>'1.1_RAW_Data_Orig'!G20</f>
        <v>97</v>
      </c>
      <c r="H20" s="406">
        <f>'1.1_RAW_Data_Orig'!H20</f>
        <v>12</v>
      </c>
      <c r="I20" s="406">
        <f>'1.1_RAW_Data_Orig'!I20</f>
        <v>4</v>
      </c>
      <c r="J20" s="406">
        <f>'1.1_RAW_Data_Orig'!J20</f>
        <v>2</v>
      </c>
      <c r="K20" s="407">
        <f>'1.1_RAW_Data_Orig'!K20</f>
        <v>0</v>
      </c>
      <c r="M20" s="406">
        <f>'1.1_RAW_Data_Orig'!M20</f>
        <v>111</v>
      </c>
      <c r="N20" s="406">
        <f>'1.1_RAW_Data_Orig'!N20</f>
        <v>48</v>
      </c>
      <c r="O20" s="406">
        <f>'1.1_RAW_Data_Orig'!O20</f>
        <v>55</v>
      </c>
      <c r="P20" s="406">
        <f>'1.1_RAW_Data_Orig'!P20</f>
        <v>8</v>
      </c>
      <c r="Q20" s="406">
        <f>'1.1_RAW_Data_Orig'!Q20</f>
        <v>0</v>
      </c>
      <c r="R20" s="407">
        <f>'1.1_RAW_Data_Orig'!R20</f>
        <v>0</v>
      </c>
      <c r="T20" s="406">
        <f>'1.1_RAW_Data_Orig'!T20</f>
        <v>111</v>
      </c>
      <c r="U20" s="406">
        <f>'1.1_RAW_Data_Orig'!U20</f>
        <v>48</v>
      </c>
      <c r="V20" s="406">
        <f>'1.1_RAW_Data_Orig'!V20</f>
        <v>51</v>
      </c>
      <c r="W20" s="406">
        <f>'1.1_RAW_Data_Orig'!W20</f>
        <v>8</v>
      </c>
      <c r="X20" s="406">
        <f>'1.1_RAW_Data_Orig'!X20</f>
        <v>1</v>
      </c>
      <c r="Y20" s="407">
        <f>'1.1_RAW_Data_Orig'!Y20</f>
        <v>3</v>
      </c>
      <c r="AA20" s="408">
        <f>'1.1_RAW_Data_Orig'!AA20</f>
        <v>0</v>
      </c>
      <c r="AB20" s="408">
        <f>'1.1_RAW_Data_Orig'!AB20</f>
        <v>0</v>
      </c>
      <c r="AC20" s="408">
        <f>'1.1_RAW_Data_Orig'!AC20</f>
        <v>4</v>
      </c>
      <c r="AD20" s="408">
        <f>'1.1_RAW_Data_Orig'!AD20</f>
        <v>0</v>
      </c>
      <c r="AE20" s="408">
        <f>'1.1_RAW_Data_Orig'!AE20</f>
        <v>-1</v>
      </c>
      <c r="AF20" s="409">
        <f>'1.1_RAW_Data_Orig'!AF20</f>
        <v>-3</v>
      </c>
      <c r="AG20" s="401"/>
      <c r="AH20" s="408">
        <f>'1.1_RAW_Data_Orig'!AH20</f>
        <v>0</v>
      </c>
      <c r="AI20" s="408">
        <f>'1.1_RAW_Data_Orig'!AI20</f>
        <v>0</v>
      </c>
      <c r="AJ20" s="408">
        <f>'1.1_RAW_Data_Orig'!AJ20</f>
        <v>0</v>
      </c>
      <c r="AK20" s="408">
        <f>'1.1_RAW_Data_Orig'!AK20</f>
        <v>0</v>
      </c>
      <c r="AL20" s="408">
        <f>'1.1_RAW_Data_Orig'!AL20</f>
        <v>0</v>
      </c>
      <c r="AM20" s="409">
        <f>'1.1_RAW_Data_Orig'!AM20</f>
        <v>0</v>
      </c>
      <c r="AN20" s="401"/>
      <c r="AO20" s="408">
        <f>'1.1_RAW_Data_Orig'!AO20</f>
        <v>0</v>
      </c>
      <c r="AP20" s="408">
        <f>'1.1_RAW_Data_Orig'!AP20</f>
        <v>0</v>
      </c>
      <c r="AQ20" s="408">
        <f>'1.1_RAW_Data_Orig'!AQ20</f>
        <v>0</v>
      </c>
      <c r="AR20" s="408">
        <f>'1.1_RAW_Data_Orig'!AR20</f>
        <v>0</v>
      </c>
      <c r="AS20" s="408">
        <f>'1.1_RAW_Data_Orig'!AS20</f>
        <v>0</v>
      </c>
      <c r="AT20" s="409">
        <f>'1.1_RAW_Data_Orig'!AT20</f>
        <v>0</v>
      </c>
      <c r="AU20" s="401"/>
      <c r="AV20" s="408">
        <f>'1.1_RAW_Data_Orig'!AV20</f>
        <v>0</v>
      </c>
      <c r="AW20" s="408">
        <f>'1.1_RAW_Data_Orig'!AW20</f>
        <v>0</v>
      </c>
      <c r="AX20" s="408">
        <f>'1.1_RAW_Data_Orig'!AX20</f>
        <v>0</v>
      </c>
      <c r="AY20" s="408">
        <f>'1.1_RAW_Data_Orig'!AY20</f>
        <v>0</v>
      </c>
      <c r="AZ20" s="408">
        <f>'1.1_RAW_Data_Orig'!AZ20</f>
        <v>0</v>
      </c>
      <c r="BA20" s="409">
        <f>'1.1_RAW_Data_Orig'!BA20</f>
        <v>0</v>
      </c>
    </row>
    <row r="21" spans="1:53" ht="13.5" thickBot="1" x14ac:dyDescent="0.4">
      <c r="A21" s="402"/>
      <c r="B21" s="410"/>
      <c r="C21" s="411"/>
      <c r="D21" s="405"/>
      <c r="E21" s="412" t="s">
        <v>28</v>
      </c>
      <c r="F21" s="413">
        <f>'1.1_RAW_Data_Orig'!F21</f>
        <v>0</v>
      </c>
      <c r="G21" s="413">
        <f>'1.1_RAW_Data_Orig'!G21</f>
        <v>0</v>
      </c>
      <c r="H21" s="413">
        <f>'1.1_RAW_Data_Orig'!H21</f>
        <v>0</v>
      </c>
      <c r="I21" s="413">
        <f>'1.1_RAW_Data_Orig'!I21</f>
        <v>0</v>
      </c>
      <c r="J21" s="413">
        <f>'1.1_RAW_Data_Orig'!J21</f>
        <v>0</v>
      </c>
      <c r="K21" s="414">
        <f>'1.1_RAW_Data_Orig'!K21</f>
        <v>0</v>
      </c>
      <c r="M21" s="413">
        <f>'1.1_RAW_Data_Orig'!M21</f>
        <v>0</v>
      </c>
      <c r="N21" s="413">
        <f>'1.1_RAW_Data_Orig'!N21</f>
        <v>0</v>
      </c>
      <c r="O21" s="413">
        <f>'1.1_RAW_Data_Orig'!O21</f>
        <v>0</v>
      </c>
      <c r="P21" s="413">
        <f>'1.1_RAW_Data_Orig'!P21</f>
        <v>0</v>
      </c>
      <c r="Q21" s="413">
        <f>'1.1_RAW_Data_Orig'!Q21</f>
        <v>0</v>
      </c>
      <c r="R21" s="414">
        <f>'1.1_RAW_Data_Orig'!R21</f>
        <v>0</v>
      </c>
      <c r="T21" s="413">
        <f>'1.1_RAW_Data_Orig'!T21</f>
        <v>0</v>
      </c>
      <c r="U21" s="413">
        <f>'1.1_RAW_Data_Orig'!U21</f>
        <v>0</v>
      </c>
      <c r="V21" s="413">
        <f>'1.1_RAW_Data_Orig'!V21</f>
        <v>0</v>
      </c>
      <c r="W21" s="413">
        <f>'1.1_RAW_Data_Orig'!W21</f>
        <v>0</v>
      </c>
      <c r="X21" s="413">
        <f>'1.1_RAW_Data_Orig'!X21</f>
        <v>0</v>
      </c>
      <c r="Y21" s="414">
        <f>'1.1_RAW_Data_Orig'!Y21</f>
        <v>0</v>
      </c>
      <c r="AA21" s="415">
        <f>'1.1_RAW_Data_Orig'!AA21</f>
        <v>0</v>
      </c>
      <c r="AB21" s="415">
        <f>'1.1_RAW_Data_Orig'!AB21</f>
        <v>0</v>
      </c>
      <c r="AC21" s="415">
        <f>'1.1_RAW_Data_Orig'!AC21</f>
        <v>0</v>
      </c>
      <c r="AD21" s="415">
        <f>'1.1_RAW_Data_Orig'!AD21</f>
        <v>0</v>
      </c>
      <c r="AE21" s="415">
        <f>'1.1_RAW_Data_Orig'!AE21</f>
        <v>0</v>
      </c>
      <c r="AF21" s="416">
        <f>'1.1_RAW_Data_Orig'!AF21</f>
        <v>0</v>
      </c>
      <c r="AG21" s="401"/>
      <c r="AH21" s="415">
        <f>'1.1_RAW_Data_Orig'!AH21</f>
        <v>0</v>
      </c>
      <c r="AI21" s="415">
        <f>'1.1_RAW_Data_Orig'!AI21</f>
        <v>0</v>
      </c>
      <c r="AJ21" s="415">
        <f>'1.1_RAW_Data_Orig'!AJ21</f>
        <v>0</v>
      </c>
      <c r="AK21" s="415">
        <f>'1.1_RAW_Data_Orig'!AK21</f>
        <v>0</v>
      </c>
      <c r="AL21" s="415">
        <f>'1.1_RAW_Data_Orig'!AL21</f>
        <v>0</v>
      </c>
      <c r="AM21" s="416">
        <f>'1.1_RAW_Data_Orig'!AM21</f>
        <v>0</v>
      </c>
      <c r="AN21" s="401"/>
      <c r="AO21" s="415">
        <f>'1.1_RAW_Data_Orig'!AO21</f>
        <v>0</v>
      </c>
      <c r="AP21" s="415">
        <f>'1.1_RAW_Data_Orig'!AP21</f>
        <v>0</v>
      </c>
      <c r="AQ21" s="415">
        <f>'1.1_RAW_Data_Orig'!AQ21</f>
        <v>0</v>
      </c>
      <c r="AR21" s="415">
        <f>'1.1_RAW_Data_Orig'!AR21</f>
        <v>0</v>
      </c>
      <c r="AS21" s="415">
        <f>'1.1_RAW_Data_Orig'!AS21</f>
        <v>0</v>
      </c>
      <c r="AT21" s="416">
        <f>'1.1_RAW_Data_Orig'!AT21</f>
        <v>0</v>
      </c>
      <c r="AU21" s="401"/>
      <c r="AV21" s="415">
        <f>'1.1_RAW_Data_Orig'!AV21</f>
        <v>0</v>
      </c>
      <c r="AW21" s="415">
        <f>'1.1_RAW_Data_Orig'!AW21</f>
        <v>0</v>
      </c>
      <c r="AX21" s="415">
        <f>'1.1_RAW_Data_Orig'!AX21</f>
        <v>0</v>
      </c>
      <c r="AY21" s="415">
        <f>'1.1_RAW_Data_Orig'!AY21</f>
        <v>0</v>
      </c>
      <c r="AZ21" s="415">
        <f>'1.1_RAW_Data_Orig'!AZ21</f>
        <v>0</v>
      </c>
      <c r="BA21" s="416">
        <f>'1.1_RAW_Data_Orig'!BA21</f>
        <v>0</v>
      </c>
    </row>
    <row r="22" spans="1:53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'1.1_RAW_Data_Orig'!F22</f>
        <v>0</v>
      </c>
      <c r="G22" s="397">
        <f>'1.1_RAW_Data_Orig'!G22</f>
        <v>0</v>
      </c>
      <c r="H22" s="397">
        <f>'1.1_RAW_Data_Orig'!H22</f>
        <v>0</v>
      </c>
      <c r="I22" s="397">
        <f>'1.1_RAW_Data_Orig'!I22</f>
        <v>0</v>
      </c>
      <c r="J22" s="397">
        <f>'1.1_RAW_Data_Orig'!J22</f>
        <v>0</v>
      </c>
      <c r="K22" s="398">
        <f>'1.1_RAW_Data_Orig'!K22</f>
        <v>0</v>
      </c>
      <c r="M22" s="397">
        <f>'1.1_RAW_Data_Orig'!M22</f>
        <v>0</v>
      </c>
      <c r="N22" s="397">
        <f>'1.1_RAW_Data_Orig'!N22</f>
        <v>0</v>
      </c>
      <c r="O22" s="397">
        <f>'1.1_RAW_Data_Orig'!O22</f>
        <v>0</v>
      </c>
      <c r="P22" s="397">
        <f>'1.1_RAW_Data_Orig'!P22</f>
        <v>0</v>
      </c>
      <c r="Q22" s="397">
        <f>'1.1_RAW_Data_Orig'!Q22</f>
        <v>0</v>
      </c>
      <c r="R22" s="398">
        <f>'1.1_RAW_Data_Orig'!R22</f>
        <v>0</v>
      </c>
      <c r="T22" s="397">
        <f>'1.1_RAW_Data_Orig'!T22</f>
        <v>0</v>
      </c>
      <c r="U22" s="397">
        <f>'1.1_RAW_Data_Orig'!U22</f>
        <v>0</v>
      </c>
      <c r="V22" s="397">
        <f>'1.1_RAW_Data_Orig'!V22</f>
        <v>0</v>
      </c>
      <c r="W22" s="397">
        <f>'1.1_RAW_Data_Orig'!W22</f>
        <v>0</v>
      </c>
      <c r="X22" s="397">
        <f>'1.1_RAW_Data_Orig'!X22</f>
        <v>0</v>
      </c>
      <c r="Y22" s="398">
        <f>'1.1_RAW_Data_Orig'!Y22</f>
        <v>0</v>
      </c>
      <c r="AA22" s="399">
        <f>'1.1_RAW_Data_Orig'!AA22</f>
        <v>0</v>
      </c>
      <c r="AB22" s="399">
        <f>'1.1_RAW_Data_Orig'!AB22</f>
        <v>0</v>
      </c>
      <c r="AC22" s="399">
        <f>'1.1_RAW_Data_Orig'!AC22</f>
        <v>0</v>
      </c>
      <c r="AD22" s="399">
        <f>'1.1_RAW_Data_Orig'!AD22</f>
        <v>0</v>
      </c>
      <c r="AE22" s="399">
        <f>'1.1_RAW_Data_Orig'!AE22</f>
        <v>0</v>
      </c>
      <c r="AF22" s="400">
        <f>'1.1_RAW_Data_Orig'!AF22</f>
        <v>0</v>
      </c>
      <c r="AG22" s="401"/>
      <c r="AH22" s="399">
        <f>'1.1_RAW_Data_Orig'!AH22</f>
        <v>0</v>
      </c>
      <c r="AI22" s="399">
        <f>'1.1_RAW_Data_Orig'!AI22</f>
        <v>0</v>
      </c>
      <c r="AJ22" s="399">
        <f>'1.1_RAW_Data_Orig'!AJ22</f>
        <v>0</v>
      </c>
      <c r="AK22" s="399">
        <f>'1.1_RAW_Data_Orig'!AK22</f>
        <v>0</v>
      </c>
      <c r="AL22" s="399">
        <f>'1.1_RAW_Data_Orig'!AL22</f>
        <v>0</v>
      </c>
      <c r="AM22" s="400">
        <f>'1.1_RAW_Data_Orig'!AM22</f>
        <v>0</v>
      </c>
      <c r="AN22" s="401"/>
      <c r="AO22" s="399">
        <f>'1.1_RAW_Data_Orig'!AO22</f>
        <v>0</v>
      </c>
      <c r="AP22" s="399">
        <f>'1.1_RAW_Data_Orig'!AP22</f>
        <v>0</v>
      </c>
      <c r="AQ22" s="399">
        <f>'1.1_RAW_Data_Orig'!AQ22</f>
        <v>0</v>
      </c>
      <c r="AR22" s="399">
        <f>'1.1_RAW_Data_Orig'!AR22</f>
        <v>0</v>
      </c>
      <c r="AS22" s="399">
        <f>'1.1_RAW_Data_Orig'!AS22</f>
        <v>0</v>
      </c>
      <c r="AT22" s="400">
        <f>'1.1_RAW_Data_Orig'!AT22</f>
        <v>0</v>
      </c>
      <c r="AU22" s="401"/>
      <c r="AV22" s="399">
        <f>'1.1_RAW_Data_Orig'!AV22</f>
        <v>0</v>
      </c>
      <c r="AW22" s="399">
        <f>'1.1_RAW_Data_Orig'!AW22</f>
        <v>0</v>
      </c>
      <c r="AX22" s="399">
        <f>'1.1_RAW_Data_Orig'!AX22</f>
        <v>0</v>
      </c>
      <c r="AY22" s="399">
        <f>'1.1_RAW_Data_Orig'!AY22</f>
        <v>0</v>
      </c>
      <c r="AZ22" s="399">
        <f>'1.1_RAW_Data_Orig'!AZ22</f>
        <v>0</v>
      </c>
      <c r="BA22" s="400">
        <f>'1.1_RAW_Data_Orig'!BA22</f>
        <v>0</v>
      </c>
    </row>
    <row r="23" spans="1:53" ht="13.15" x14ac:dyDescent="0.35">
      <c r="A23" s="402"/>
      <c r="B23" s="403"/>
      <c r="C23" s="404"/>
      <c r="D23" s="405"/>
      <c r="E23" s="396" t="s">
        <v>26</v>
      </c>
      <c r="F23" s="406">
        <f>'1.1_RAW_Data_Orig'!F23</f>
        <v>0</v>
      </c>
      <c r="G23" s="406">
        <f>'1.1_RAW_Data_Orig'!G23</f>
        <v>0</v>
      </c>
      <c r="H23" s="406">
        <f>'1.1_RAW_Data_Orig'!H23</f>
        <v>0</v>
      </c>
      <c r="I23" s="406">
        <f>'1.1_RAW_Data_Orig'!I23</f>
        <v>0</v>
      </c>
      <c r="J23" s="406">
        <f>'1.1_RAW_Data_Orig'!J23</f>
        <v>0</v>
      </c>
      <c r="K23" s="407">
        <f>'1.1_RAW_Data_Orig'!K23</f>
        <v>0</v>
      </c>
      <c r="M23" s="406">
        <f>'1.1_RAW_Data_Orig'!M23</f>
        <v>0</v>
      </c>
      <c r="N23" s="406">
        <f>'1.1_RAW_Data_Orig'!N23</f>
        <v>0</v>
      </c>
      <c r="O23" s="406">
        <f>'1.1_RAW_Data_Orig'!O23</f>
        <v>0</v>
      </c>
      <c r="P23" s="406">
        <f>'1.1_RAW_Data_Orig'!P23</f>
        <v>0</v>
      </c>
      <c r="Q23" s="406">
        <f>'1.1_RAW_Data_Orig'!Q23</f>
        <v>0</v>
      </c>
      <c r="R23" s="407">
        <f>'1.1_RAW_Data_Orig'!R23</f>
        <v>0</v>
      </c>
      <c r="T23" s="406">
        <f>'1.1_RAW_Data_Orig'!T23</f>
        <v>0</v>
      </c>
      <c r="U23" s="406">
        <f>'1.1_RAW_Data_Orig'!U23</f>
        <v>0</v>
      </c>
      <c r="V23" s="406">
        <f>'1.1_RAW_Data_Orig'!V23</f>
        <v>0</v>
      </c>
      <c r="W23" s="406">
        <f>'1.1_RAW_Data_Orig'!W23</f>
        <v>0</v>
      </c>
      <c r="X23" s="406">
        <f>'1.1_RAW_Data_Orig'!X23</f>
        <v>0</v>
      </c>
      <c r="Y23" s="407">
        <f>'1.1_RAW_Data_Orig'!Y23</f>
        <v>0</v>
      </c>
      <c r="AA23" s="408">
        <f>'1.1_RAW_Data_Orig'!AA23</f>
        <v>0</v>
      </c>
      <c r="AB23" s="408">
        <f>'1.1_RAW_Data_Orig'!AB23</f>
        <v>0</v>
      </c>
      <c r="AC23" s="408">
        <f>'1.1_RAW_Data_Orig'!AC23</f>
        <v>0</v>
      </c>
      <c r="AD23" s="408">
        <f>'1.1_RAW_Data_Orig'!AD23</f>
        <v>0</v>
      </c>
      <c r="AE23" s="408">
        <f>'1.1_RAW_Data_Orig'!AE23</f>
        <v>0</v>
      </c>
      <c r="AF23" s="409">
        <f>'1.1_RAW_Data_Orig'!AF23</f>
        <v>0</v>
      </c>
      <c r="AG23" s="401"/>
      <c r="AH23" s="408">
        <f>'1.1_RAW_Data_Orig'!AH23</f>
        <v>0</v>
      </c>
      <c r="AI23" s="408">
        <f>'1.1_RAW_Data_Orig'!AI23</f>
        <v>0</v>
      </c>
      <c r="AJ23" s="408">
        <f>'1.1_RAW_Data_Orig'!AJ23</f>
        <v>0</v>
      </c>
      <c r="AK23" s="408">
        <f>'1.1_RAW_Data_Orig'!AK23</f>
        <v>0</v>
      </c>
      <c r="AL23" s="408">
        <f>'1.1_RAW_Data_Orig'!AL23</f>
        <v>0</v>
      </c>
      <c r="AM23" s="409">
        <f>'1.1_RAW_Data_Orig'!AM23</f>
        <v>0</v>
      </c>
      <c r="AN23" s="401"/>
      <c r="AO23" s="408">
        <f>'1.1_RAW_Data_Orig'!AO23</f>
        <v>0</v>
      </c>
      <c r="AP23" s="408">
        <f>'1.1_RAW_Data_Orig'!AP23</f>
        <v>0</v>
      </c>
      <c r="AQ23" s="408">
        <f>'1.1_RAW_Data_Orig'!AQ23</f>
        <v>0</v>
      </c>
      <c r="AR23" s="408">
        <f>'1.1_RAW_Data_Orig'!AR23</f>
        <v>0</v>
      </c>
      <c r="AS23" s="408">
        <f>'1.1_RAW_Data_Orig'!AS23</f>
        <v>0</v>
      </c>
      <c r="AT23" s="409">
        <f>'1.1_RAW_Data_Orig'!AT23</f>
        <v>0</v>
      </c>
      <c r="AU23" s="401"/>
      <c r="AV23" s="408">
        <f>'1.1_RAW_Data_Orig'!AV23</f>
        <v>0</v>
      </c>
      <c r="AW23" s="408">
        <f>'1.1_RAW_Data_Orig'!AW23</f>
        <v>0</v>
      </c>
      <c r="AX23" s="408">
        <f>'1.1_RAW_Data_Orig'!AX23</f>
        <v>0</v>
      </c>
      <c r="AY23" s="408">
        <f>'1.1_RAW_Data_Orig'!AY23</f>
        <v>0</v>
      </c>
      <c r="AZ23" s="408">
        <f>'1.1_RAW_Data_Orig'!AZ23</f>
        <v>0</v>
      </c>
      <c r="BA23" s="409">
        <f>'1.1_RAW_Data_Orig'!BA23</f>
        <v>0</v>
      </c>
    </row>
    <row r="24" spans="1:53" ht="13.15" x14ac:dyDescent="0.35">
      <c r="A24" s="402"/>
      <c r="B24" s="403"/>
      <c r="C24" s="404"/>
      <c r="D24" s="405"/>
      <c r="E24" s="396" t="s">
        <v>27</v>
      </c>
      <c r="F24" s="406">
        <f>'1.1_RAW_Data_Orig'!F24</f>
        <v>115</v>
      </c>
      <c r="G24" s="406">
        <f>'1.1_RAW_Data_Orig'!G24</f>
        <v>80</v>
      </c>
      <c r="H24" s="406">
        <f>'1.1_RAW_Data_Orig'!H24</f>
        <v>21</v>
      </c>
      <c r="I24" s="406">
        <f>'1.1_RAW_Data_Orig'!I24</f>
        <v>13</v>
      </c>
      <c r="J24" s="406">
        <f>'1.1_RAW_Data_Orig'!J24</f>
        <v>1</v>
      </c>
      <c r="K24" s="407">
        <f>'1.1_RAW_Data_Orig'!K24</f>
        <v>0</v>
      </c>
      <c r="M24" s="406">
        <f>'1.1_RAW_Data_Orig'!M24</f>
        <v>111</v>
      </c>
      <c r="N24" s="406">
        <f>'1.1_RAW_Data_Orig'!N24</f>
        <v>82</v>
      </c>
      <c r="O24" s="406">
        <f>'1.1_RAW_Data_Orig'!O24</f>
        <v>18</v>
      </c>
      <c r="P24" s="406">
        <f>'1.1_RAW_Data_Orig'!P24</f>
        <v>6</v>
      </c>
      <c r="Q24" s="406">
        <f>'1.1_RAW_Data_Orig'!Q24</f>
        <v>0</v>
      </c>
      <c r="R24" s="407">
        <f>'1.1_RAW_Data_Orig'!R24</f>
        <v>5</v>
      </c>
      <c r="T24" s="406">
        <f>'1.1_RAW_Data_Orig'!T24</f>
        <v>111</v>
      </c>
      <c r="U24" s="406">
        <f>'1.1_RAW_Data_Orig'!U24</f>
        <v>82</v>
      </c>
      <c r="V24" s="406">
        <f>'1.1_RAW_Data_Orig'!V24</f>
        <v>15</v>
      </c>
      <c r="W24" s="406">
        <f>'1.1_RAW_Data_Orig'!W24</f>
        <v>6</v>
      </c>
      <c r="X24" s="406">
        <f>'1.1_RAW_Data_Orig'!X24</f>
        <v>0</v>
      </c>
      <c r="Y24" s="407">
        <f>'1.1_RAW_Data_Orig'!Y24</f>
        <v>8</v>
      </c>
      <c r="AA24" s="408">
        <f>'1.1_RAW_Data_Orig'!AA24</f>
        <v>0</v>
      </c>
      <c r="AB24" s="408">
        <f>'1.1_RAW_Data_Orig'!AB24</f>
        <v>0</v>
      </c>
      <c r="AC24" s="408">
        <f>'1.1_RAW_Data_Orig'!AC24</f>
        <v>3</v>
      </c>
      <c r="AD24" s="408">
        <f>'1.1_RAW_Data_Orig'!AD24</f>
        <v>0</v>
      </c>
      <c r="AE24" s="408">
        <f>'1.1_RAW_Data_Orig'!AE24</f>
        <v>0</v>
      </c>
      <c r="AF24" s="409">
        <f>'1.1_RAW_Data_Orig'!AF24</f>
        <v>-3</v>
      </c>
      <c r="AG24" s="401"/>
      <c r="AH24" s="408">
        <f>'1.1_RAW_Data_Orig'!AH24</f>
        <v>0</v>
      </c>
      <c r="AI24" s="408">
        <f>'1.1_RAW_Data_Orig'!AI24</f>
        <v>0</v>
      </c>
      <c r="AJ24" s="408">
        <f>'1.1_RAW_Data_Orig'!AJ24</f>
        <v>0</v>
      </c>
      <c r="AK24" s="408">
        <f>'1.1_RAW_Data_Orig'!AK24</f>
        <v>0</v>
      </c>
      <c r="AL24" s="408">
        <f>'1.1_RAW_Data_Orig'!AL24</f>
        <v>0</v>
      </c>
      <c r="AM24" s="409">
        <f>'1.1_RAW_Data_Orig'!AM24</f>
        <v>0</v>
      </c>
      <c r="AN24" s="401"/>
      <c r="AO24" s="408">
        <f>'1.1_RAW_Data_Orig'!AO24</f>
        <v>0</v>
      </c>
      <c r="AP24" s="408">
        <f>'1.1_RAW_Data_Orig'!AP24</f>
        <v>0</v>
      </c>
      <c r="AQ24" s="408">
        <f>'1.1_RAW_Data_Orig'!AQ24</f>
        <v>0</v>
      </c>
      <c r="AR24" s="408">
        <f>'1.1_RAW_Data_Orig'!AR24</f>
        <v>0</v>
      </c>
      <c r="AS24" s="408">
        <f>'1.1_RAW_Data_Orig'!AS24</f>
        <v>0</v>
      </c>
      <c r="AT24" s="409">
        <f>'1.1_RAW_Data_Orig'!AT24</f>
        <v>0</v>
      </c>
      <c r="AU24" s="401"/>
      <c r="AV24" s="408">
        <f>'1.1_RAW_Data_Orig'!AV24</f>
        <v>0</v>
      </c>
      <c r="AW24" s="408">
        <f>'1.1_RAW_Data_Orig'!AW24</f>
        <v>0</v>
      </c>
      <c r="AX24" s="408">
        <f>'1.1_RAW_Data_Orig'!AX24</f>
        <v>0</v>
      </c>
      <c r="AY24" s="408">
        <f>'1.1_RAW_Data_Orig'!AY24</f>
        <v>0</v>
      </c>
      <c r="AZ24" s="408">
        <f>'1.1_RAW_Data_Orig'!AZ24</f>
        <v>0</v>
      </c>
      <c r="BA24" s="409">
        <f>'1.1_RAW_Data_Orig'!BA24</f>
        <v>0</v>
      </c>
    </row>
    <row r="25" spans="1:53" ht="13.5" thickBot="1" x14ac:dyDescent="0.4">
      <c r="A25" s="402"/>
      <c r="B25" s="410"/>
      <c r="C25" s="411"/>
      <c r="D25" s="405"/>
      <c r="E25" s="412" t="s">
        <v>28</v>
      </c>
      <c r="F25" s="413">
        <f>'1.1_RAW_Data_Orig'!F25</f>
        <v>0</v>
      </c>
      <c r="G25" s="413">
        <f>'1.1_RAW_Data_Orig'!G25</f>
        <v>0</v>
      </c>
      <c r="H25" s="413">
        <f>'1.1_RAW_Data_Orig'!H25</f>
        <v>0</v>
      </c>
      <c r="I25" s="413">
        <f>'1.1_RAW_Data_Orig'!I25</f>
        <v>0</v>
      </c>
      <c r="J25" s="413">
        <f>'1.1_RAW_Data_Orig'!J25</f>
        <v>0</v>
      </c>
      <c r="K25" s="414">
        <f>'1.1_RAW_Data_Orig'!K25</f>
        <v>0</v>
      </c>
      <c r="M25" s="413">
        <f>'1.1_RAW_Data_Orig'!M25</f>
        <v>0</v>
      </c>
      <c r="N25" s="413">
        <f>'1.1_RAW_Data_Orig'!N25</f>
        <v>0</v>
      </c>
      <c r="O25" s="413">
        <f>'1.1_RAW_Data_Orig'!O25</f>
        <v>0</v>
      </c>
      <c r="P25" s="413">
        <f>'1.1_RAW_Data_Orig'!P25</f>
        <v>0</v>
      </c>
      <c r="Q25" s="413">
        <f>'1.1_RAW_Data_Orig'!Q25</f>
        <v>0</v>
      </c>
      <c r="R25" s="414">
        <f>'1.1_RAW_Data_Orig'!R25</f>
        <v>0</v>
      </c>
      <c r="T25" s="413">
        <f>'1.1_RAW_Data_Orig'!T25</f>
        <v>0</v>
      </c>
      <c r="U25" s="413">
        <f>'1.1_RAW_Data_Orig'!U25</f>
        <v>0</v>
      </c>
      <c r="V25" s="413">
        <f>'1.1_RAW_Data_Orig'!V25</f>
        <v>0</v>
      </c>
      <c r="W25" s="413">
        <f>'1.1_RAW_Data_Orig'!W25</f>
        <v>0</v>
      </c>
      <c r="X25" s="413">
        <f>'1.1_RAW_Data_Orig'!X25</f>
        <v>0</v>
      </c>
      <c r="Y25" s="414">
        <f>'1.1_RAW_Data_Orig'!Y25</f>
        <v>0</v>
      </c>
      <c r="AA25" s="415">
        <f>'1.1_RAW_Data_Orig'!AA25</f>
        <v>0</v>
      </c>
      <c r="AB25" s="415">
        <f>'1.1_RAW_Data_Orig'!AB25</f>
        <v>0</v>
      </c>
      <c r="AC25" s="415">
        <f>'1.1_RAW_Data_Orig'!AC25</f>
        <v>0</v>
      </c>
      <c r="AD25" s="415">
        <f>'1.1_RAW_Data_Orig'!AD25</f>
        <v>0</v>
      </c>
      <c r="AE25" s="415">
        <f>'1.1_RAW_Data_Orig'!AE25</f>
        <v>0</v>
      </c>
      <c r="AF25" s="416">
        <f>'1.1_RAW_Data_Orig'!AF25</f>
        <v>0</v>
      </c>
      <c r="AG25" s="401"/>
      <c r="AH25" s="415">
        <f>'1.1_RAW_Data_Orig'!AH25</f>
        <v>0</v>
      </c>
      <c r="AI25" s="415">
        <f>'1.1_RAW_Data_Orig'!AI25</f>
        <v>0</v>
      </c>
      <c r="AJ25" s="415">
        <f>'1.1_RAW_Data_Orig'!AJ25</f>
        <v>0</v>
      </c>
      <c r="AK25" s="415">
        <f>'1.1_RAW_Data_Orig'!AK25</f>
        <v>0</v>
      </c>
      <c r="AL25" s="415">
        <f>'1.1_RAW_Data_Orig'!AL25</f>
        <v>0</v>
      </c>
      <c r="AM25" s="416">
        <f>'1.1_RAW_Data_Orig'!AM25</f>
        <v>0</v>
      </c>
      <c r="AN25" s="401"/>
      <c r="AO25" s="415">
        <f>'1.1_RAW_Data_Orig'!AO25</f>
        <v>0</v>
      </c>
      <c r="AP25" s="415">
        <f>'1.1_RAW_Data_Orig'!AP25</f>
        <v>0</v>
      </c>
      <c r="AQ25" s="415">
        <f>'1.1_RAW_Data_Orig'!AQ25</f>
        <v>0</v>
      </c>
      <c r="AR25" s="415">
        <f>'1.1_RAW_Data_Orig'!AR25</f>
        <v>0</v>
      </c>
      <c r="AS25" s="415">
        <f>'1.1_RAW_Data_Orig'!AS25</f>
        <v>0</v>
      </c>
      <c r="AT25" s="416">
        <f>'1.1_RAW_Data_Orig'!AT25</f>
        <v>0</v>
      </c>
      <c r="AU25" s="401"/>
      <c r="AV25" s="415">
        <f>'1.1_RAW_Data_Orig'!AV25</f>
        <v>0</v>
      </c>
      <c r="AW25" s="415">
        <f>'1.1_RAW_Data_Orig'!AW25</f>
        <v>0</v>
      </c>
      <c r="AX25" s="415">
        <f>'1.1_RAW_Data_Orig'!AX25</f>
        <v>0</v>
      </c>
      <c r="AY25" s="415">
        <f>'1.1_RAW_Data_Orig'!AY25</f>
        <v>0</v>
      </c>
      <c r="AZ25" s="415">
        <f>'1.1_RAW_Data_Orig'!AZ25</f>
        <v>0</v>
      </c>
      <c r="BA25" s="416">
        <f>'1.1_RAW_Data_Orig'!BA25</f>
        <v>0</v>
      </c>
    </row>
    <row r="26" spans="1:53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'1.1_RAW_Data_Orig'!F26</f>
        <v>0</v>
      </c>
      <c r="G26" s="397">
        <f>'1.1_RAW_Data_Orig'!G26</f>
        <v>0</v>
      </c>
      <c r="H26" s="397">
        <f>'1.1_RAW_Data_Orig'!H26</f>
        <v>0</v>
      </c>
      <c r="I26" s="397">
        <f>'1.1_RAW_Data_Orig'!I26</f>
        <v>0</v>
      </c>
      <c r="J26" s="397">
        <f>'1.1_RAW_Data_Orig'!J26</f>
        <v>0</v>
      </c>
      <c r="K26" s="398">
        <f>'1.1_RAW_Data_Orig'!K26</f>
        <v>0</v>
      </c>
      <c r="M26" s="397">
        <f>'1.1_RAW_Data_Orig'!M26</f>
        <v>0</v>
      </c>
      <c r="N26" s="397">
        <f>'1.1_RAW_Data_Orig'!N26</f>
        <v>0</v>
      </c>
      <c r="O26" s="397">
        <f>'1.1_RAW_Data_Orig'!O26</f>
        <v>0</v>
      </c>
      <c r="P26" s="397">
        <f>'1.1_RAW_Data_Orig'!P26</f>
        <v>0</v>
      </c>
      <c r="Q26" s="397">
        <f>'1.1_RAW_Data_Orig'!Q26</f>
        <v>0</v>
      </c>
      <c r="R26" s="398">
        <f>'1.1_RAW_Data_Orig'!R26</f>
        <v>0</v>
      </c>
      <c r="T26" s="397">
        <f>'1.1_RAW_Data_Orig'!T26</f>
        <v>0</v>
      </c>
      <c r="U26" s="397">
        <f>'1.1_RAW_Data_Orig'!U26</f>
        <v>0</v>
      </c>
      <c r="V26" s="397">
        <f>'1.1_RAW_Data_Orig'!V26</f>
        <v>0</v>
      </c>
      <c r="W26" s="397">
        <f>'1.1_RAW_Data_Orig'!W26</f>
        <v>0</v>
      </c>
      <c r="X26" s="397">
        <f>'1.1_RAW_Data_Orig'!X26</f>
        <v>0</v>
      </c>
      <c r="Y26" s="398">
        <f>'1.1_RAW_Data_Orig'!Y26</f>
        <v>0</v>
      </c>
      <c r="AA26" s="399">
        <f>'1.1_RAW_Data_Orig'!AA26</f>
        <v>0</v>
      </c>
      <c r="AB26" s="399">
        <f>'1.1_RAW_Data_Orig'!AB26</f>
        <v>0</v>
      </c>
      <c r="AC26" s="399">
        <f>'1.1_RAW_Data_Orig'!AC26</f>
        <v>0</v>
      </c>
      <c r="AD26" s="399">
        <f>'1.1_RAW_Data_Orig'!AD26</f>
        <v>0</v>
      </c>
      <c r="AE26" s="399">
        <f>'1.1_RAW_Data_Orig'!AE26</f>
        <v>0</v>
      </c>
      <c r="AF26" s="400">
        <f>'1.1_RAW_Data_Orig'!AF26</f>
        <v>0</v>
      </c>
      <c r="AG26" s="401"/>
      <c r="AH26" s="399">
        <f>'1.1_RAW_Data_Orig'!AH26</f>
        <v>0</v>
      </c>
      <c r="AI26" s="399">
        <f>'1.1_RAW_Data_Orig'!AI26</f>
        <v>0</v>
      </c>
      <c r="AJ26" s="399">
        <f>'1.1_RAW_Data_Orig'!AJ26</f>
        <v>0</v>
      </c>
      <c r="AK26" s="399">
        <f>'1.1_RAW_Data_Orig'!AK26</f>
        <v>0</v>
      </c>
      <c r="AL26" s="399">
        <f>'1.1_RAW_Data_Orig'!AL26</f>
        <v>0</v>
      </c>
      <c r="AM26" s="400">
        <f>'1.1_RAW_Data_Orig'!AM26</f>
        <v>0</v>
      </c>
      <c r="AN26" s="401"/>
      <c r="AO26" s="399">
        <f>'1.1_RAW_Data_Orig'!AO26</f>
        <v>0</v>
      </c>
      <c r="AP26" s="399">
        <f>'1.1_RAW_Data_Orig'!AP26</f>
        <v>0</v>
      </c>
      <c r="AQ26" s="399">
        <f>'1.1_RAW_Data_Orig'!AQ26</f>
        <v>0</v>
      </c>
      <c r="AR26" s="399">
        <f>'1.1_RAW_Data_Orig'!AR26</f>
        <v>0</v>
      </c>
      <c r="AS26" s="399">
        <f>'1.1_RAW_Data_Orig'!AS26</f>
        <v>0</v>
      </c>
      <c r="AT26" s="400">
        <f>'1.1_RAW_Data_Orig'!AT26</f>
        <v>0</v>
      </c>
      <c r="AU26" s="401"/>
      <c r="AV26" s="399">
        <f>'1.1_RAW_Data_Orig'!AV26</f>
        <v>0</v>
      </c>
      <c r="AW26" s="399">
        <f>'1.1_RAW_Data_Orig'!AW26</f>
        <v>0</v>
      </c>
      <c r="AX26" s="399">
        <f>'1.1_RAW_Data_Orig'!AX26</f>
        <v>0</v>
      </c>
      <c r="AY26" s="399">
        <f>'1.1_RAW_Data_Orig'!AY26</f>
        <v>0</v>
      </c>
      <c r="AZ26" s="399">
        <f>'1.1_RAW_Data_Orig'!AZ26</f>
        <v>0</v>
      </c>
      <c r="BA26" s="400">
        <f>'1.1_RAW_Data_Orig'!BA26</f>
        <v>0</v>
      </c>
    </row>
    <row r="27" spans="1:53" ht="13.15" x14ac:dyDescent="0.35">
      <c r="A27" s="402"/>
      <c r="B27" s="403"/>
      <c r="C27" s="404"/>
      <c r="D27" s="405"/>
      <c r="E27" s="396" t="s">
        <v>26</v>
      </c>
      <c r="F27" s="406">
        <f>'1.1_RAW_Data_Orig'!F27</f>
        <v>62</v>
      </c>
      <c r="G27" s="406">
        <f>'1.1_RAW_Data_Orig'!G27</f>
        <v>10</v>
      </c>
      <c r="H27" s="406">
        <f>'1.1_RAW_Data_Orig'!H27</f>
        <v>41</v>
      </c>
      <c r="I27" s="406">
        <f>'1.1_RAW_Data_Orig'!I27</f>
        <v>6</v>
      </c>
      <c r="J27" s="406">
        <f>'1.1_RAW_Data_Orig'!J27</f>
        <v>5</v>
      </c>
      <c r="K27" s="407">
        <f>'1.1_RAW_Data_Orig'!K27</f>
        <v>0</v>
      </c>
      <c r="M27" s="406">
        <f>'1.1_RAW_Data_Orig'!M27</f>
        <v>98</v>
      </c>
      <c r="N27" s="406">
        <f>'1.1_RAW_Data_Orig'!N27</f>
        <v>44</v>
      </c>
      <c r="O27" s="406">
        <f>'1.1_RAW_Data_Orig'!O27</f>
        <v>13</v>
      </c>
      <c r="P27" s="406">
        <f>'1.1_RAW_Data_Orig'!P27</f>
        <v>41</v>
      </c>
      <c r="Q27" s="406">
        <f>'1.1_RAW_Data_Orig'!Q27</f>
        <v>0</v>
      </c>
      <c r="R27" s="407">
        <f>'1.1_RAW_Data_Orig'!R27</f>
        <v>0</v>
      </c>
      <c r="T27" s="406">
        <f>'1.1_RAW_Data_Orig'!T27</f>
        <v>64</v>
      </c>
      <c r="U27" s="406">
        <f>'1.1_RAW_Data_Orig'!U27</f>
        <v>10</v>
      </c>
      <c r="V27" s="406">
        <f>'1.1_RAW_Data_Orig'!V27</f>
        <v>2</v>
      </c>
      <c r="W27" s="406">
        <f>'1.1_RAW_Data_Orig'!W27</f>
        <v>41</v>
      </c>
      <c r="X27" s="406">
        <f>'1.1_RAW_Data_Orig'!X27</f>
        <v>0</v>
      </c>
      <c r="Y27" s="407">
        <f>'1.1_RAW_Data_Orig'!Y27</f>
        <v>11</v>
      </c>
      <c r="AA27" s="408">
        <f>'1.1_RAW_Data_Orig'!AA27</f>
        <v>-23</v>
      </c>
      <c r="AB27" s="408">
        <f>'1.1_RAW_Data_Orig'!AB27</f>
        <v>34</v>
      </c>
      <c r="AC27" s="408">
        <f>'1.1_RAW_Data_Orig'!AC27</f>
        <v>11</v>
      </c>
      <c r="AD27" s="408">
        <f>'1.1_RAW_Data_Orig'!AD27</f>
        <v>0</v>
      </c>
      <c r="AE27" s="408">
        <f>'1.1_RAW_Data_Orig'!AE27</f>
        <v>0</v>
      </c>
      <c r="AF27" s="409">
        <f>'1.1_RAW_Data_Orig'!AF27</f>
        <v>-11</v>
      </c>
      <c r="AG27" s="401"/>
      <c r="AH27" s="408">
        <f>'1.1_RAW_Data_Orig'!AH27</f>
        <v>0</v>
      </c>
      <c r="AI27" s="408">
        <f>'1.1_RAW_Data_Orig'!AI27</f>
        <v>0</v>
      </c>
      <c r="AJ27" s="408">
        <f>'1.1_RAW_Data_Orig'!AJ27</f>
        <v>0</v>
      </c>
      <c r="AK27" s="408">
        <f>'1.1_RAW_Data_Orig'!AK27</f>
        <v>0</v>
      </c>
      <c r="AL27" s="408">
        <f>'1.1_RAW_Data_Orig'!AL27</f>
        <v>0</v>
      </c>
      <c r="AM27" s="409">
        <f>'1.1_RAW_Data_Orig'!AM27</f>
        <v>0</v>
      </c>
      <c r="AN27" s="401"/>
      <c r="AO27" s="408">
        <f>'1.1_RAW_Data_Orig'!AO27</f>
        <v>11</v>
      </c>
      <c r="AP27" s="408">
        <f>'1.1_RAW_Data_Orig'!AP27</f>
        <v>0</v>
      </c>
      <c r="AQ27" s="408">
        <f>'1.1_RAW_Data_Orig'!AQ27</f>
        <v>11</v>
      </c>
      <c r="AR27" s="408">
        <f>'1.1_RAW_Data_Orig'!AR27</f>
        <v>0</v>
      </c>
      <c r="AS27" s="408">
        <f>'1.1_RAW_Data_Orig'!AS27</f>
        <v>0</v>
      </c>
      <c r="AT27" s="409">
        <f>'1.1_RAW_Data_Orig'!AT27</f>
        <v>-11</v>
      </c>
      <c r="AU27" s="401"/>
      <c r="AV27" s="408">
        <f>'1.1_RAW_Data_Orig'!AV27</f>
        <v>-34</v>
      </c>
      <c r="AW27" s="408">
        <f>'1.1_RAW_Data_Orig'!AW27</f>
        <v>-34</v>
      </c>
      <c r="AX27" s="408">
        <f>'1.1_RAW_Data_Orig'!AX27</f>
        <v>0</v>
      </c>
      <c r="AY27" s="408">
        <f>'1.1_RAW_Data_Orig'!AY27</f>
        <v>0</v>
      </c>
      <c r="AZ27" s="408">
        <f>'1.1_RAW_Data_Orig'!AZ27</f>
        <v>0</v>
      </c>
      <c r="BA27" s="409">
        <f>'1.1_RAW_Data_Orig'!BA27</f>
        <v>0</v>
      </c>
    </row>
    <row r="28" spans="1:53" ht="13.15" x14ac:dyDescent="0.35">
      <c r="A28" s="402"/>
      <c r="B28" s="403"/>
      <c r="C28" s="404"/>
      <c r="D28" s="405"/>
      <c r="E28" s="396" t="s">
        <v>27</v>
      </c>
      <c r="F28" s="406">
        <f>'1.1_RAW_Data_Orig'!F28</f>
        <v>26</v>
      </c>
      <c r="G28" s="406">
        <f>'1.1_RAW_Data_Orig'!G28</f>
        <v>0</v>
      </c>
      <c r="H28" s="406">
        <f>'1.1_RAW_Data_Orig'!H28</f>
        <v>18</v>
      </c>
      <c r="I28" s="406">
        <f>'1.1_RAW_Data_Orig'!I28</f>
        <v>6</v>
      </c>
      <c r="J28" s="406">
        <f>'1.1_RAW_Data_Orig'!J28</f>
        <v>2</v>
      </c>
      <c r="K28" s="407">
        <f>'1.1_RAW_Data_Orig'!K28</f>
        <v>0</v>
      </c>
      <c r="M28" s="406">
        <f>'1.1_RAW_Data_Orig'!M28</f>
        <v>21</v>
      </c>
      <c r="N28" s="406">
        <f>'1.1_RAW_Data_Orig'!N28</f>
        <v>0</v>
      </c>
      <c r="O28" s="406">
        <f>'1.1_RAW_Data_Orig'!O28</f>
        <v>3</v>
      </c>
      <c r="P28" s="406">
        <f>'1.1_RAW_Data_Orig'!P28</f>
        <v>13</v>
      </c>
      <c r="Q28" s="406">
        <f>'1.1_RAW_Data_Orig'!Q28</f>
        <v>0</v>
      </c>
      <c r="R28" s="407">
        <f>'1.1_RAW_Data_Orig'!R28</f>
        <v>5</v>
      </c>
      <c r="T28" s="406">
        <f>'1.1_RAW_Data_Orig'!T28</f>
        <v>21</v>
      </c>
      <c r="U28" s="406">
        <f>'1.1_RAW_Data_Orig'!U28</f>
        <v>0</v>
      </c>
      <c r="V28" s="406">
        <f>'1.1_RAW_Data_Orig'!V28</f>
        <v>0</v>
      </c>
      <c r="W28" s="406">
        <f>'1.1_RAW_Data_Orig'!W28</f>
        <v>13</v>
      </c>
      <c r="X28" s="406">
        <f>'1.1_RAW_Data_Orig'!X28</f>
        <v>0</v>
      </c>
      <c r="Y28" s="407">
        <f>'1.1_RAW_Data_Orig'!Y28</f>
        <v>8</v>
      </c>
      <c r="AA28" s="408">
        <f>'1.1_RAW_Data_Orig'!AA28</f>
        <v>3</v>
      </c>
      <c r="AB28" s="408">
        <f>'1.1_RAW_Data_Orig'!AB28</f>
        <v>0</v>
      </c>
      <c r="AC28" s="408">
        <f>'1.1_RAW_Data_Orig'!AC28</f>
        <v>3</v>
      </c>
      <c r="AD28" s="408">
        <f>'1.1_RAW_Data_Orig'!AD28</f>
        <v>0</v>
      </c>
      <c r="AE28" s="408">
        <f>'1.1_RAW_Data_Orig'!AE28</f>
        <v>0</v>
      </c>
      <c r="AF28" s="409">
        <f>'1.1_RAW_Data_Orig'!AF28</f>
        <v>-3</v>
      </c>
      <c r="AG28" s="401"/>
      <c r="AH28" s="408">
        <f>'1.1_RAW_Data_Orig'!AH28</f>
        <v>0</v>
      </c>
      <c r="AI28" s="408">
        <f>'1.1_RAW_Data_Orig'!AI28</f>
        <v>0</v>
      </c>
      <c r="AJ28" s="408">
        <f>'1.1_RAW_Data_Orig'!AJ28</f>
        <v>0</v>
      </c>
      <c r="AK28" s="408">
        <f>'1.1_RAW_Data_Orig'!AK28</f>
        <v>0</v>
      </c>
      <c r="AL28" s="408">
        <f>'1.1_RAW_Data_Orig'!AL28</f>
        <v>0</v>
      </c>
      <c r="AM28" s="409">
        <f>'1.1_RAW_Data_Orig'!AM28</f>
        <v>0</v>
      </c>
      <c r="AN28" s="401"/>
      <c r="AO28" s="408">
        <f>'1.1_RAW_Data_Orig'!AO28</f>
        <v>3</v>
      </c>
      <c r="AP28" s="408">
        <f>'1.1_RAW_Data_Orig'!AP28</f>
        <v>0</v>
      </c>
      <c r="AQ28" s="408">
        <f>'1.1_RAW_Data_Orig'!AQ28</f>
        <v>3</v>
      </c>
      <c r="AR28" s="408">
        <f>'1.1_RAW_Data_Orig'!AR28</f>
        <v>0</v>
      </c>
      <c r="AS28" s="408">
        <f>'1.1_RAW_Data_Orig'!AS28</f>
        <v>0</v>
      </c>
      <c r="AT28" s="409">
        <f>'1.1_RAW_Data_Orig'!AT28</f>
        <v>-3</v>
      </c>
      <c r="AU28" s="401"/>
      <c r="AV28" s="408">
        <f>'1.1_RAW_Data_Orig'!AV28</f>
        <v>0</v>
      </c>
      <c r="AW28" s="408">
        <f>'1.1_RAW_Data_Orig'!AW28</f>
        <v>0</v>
      </c>
      <c r="AX28" s="408">
        <f>'1.1_RAW_Data_Orig'!AX28</f>
        <v>0</v>
      </c>
      <c r="AY28" s="408">
        <f>'1.1_RAW_Data_Orig'!AY28</f>
        <v>0</v>
      </c>
      <c r="AZ28" s="408">
        <f>'1.1_RAW_Data_Orig'!AZ28</f>
        <v>0</v>
      </c>
      <c r="BA28" s="409">
        <f>'1.1_RAW_Data_Orig'!BA28</f>
        <v>0</v>
      </c>
    </row>
    <row r="29" spans="1:53" ht="13.5" thickBot="1" x14ac:dyDescent="0.4">
      <c r="A29" s="402"/>
      <c r="B29" s="410"/>
      <c r="C29" s="411"/>
      <c r="D29" s="405"/>
      <c r="E29" s="412" t="s">
        <v>28</v>
      </c>
      <c r="F29" s="413">
        <f>'1.1_RAW_Data_Orig'!F29</f>
        <v>12</v>
      </c>
      <c r="G29" s="413">
        <f>'1.1_RAW_Data_Orig'!G29</f>
        <v>0</v>
      </c>
      <c r="H29" s="413">
        <f>'1.1_RAW_Data_Orig'!H29</f>
        <v>6</v>
      </c>
      <c r="I29" s="413">
        <f>'1.1_RAW_Data_Orig'!I29</f>
        <v>5</v>
      </c>
      <c r="J29" s="413">
        <f>'1.1_RAW_Data_Orig'!J29</f>
        <v>1</v>
      </c>
      <c r="K29" s="414">
        <f>'1.1_RAW_Data_Orig'!K29</f>
        <v>0</v>
      </c>
      <c r="M29" s="413">
        <f>'1.1_RAW_Data_Orig'!M29</f>
        <v>11</v>
      </c>
      <c r="N29" s="413">
        <f>'1.1_RAW_Data_Orig'!N29</f>
        <v>0</v>
      </c>
      <c r="O29" s="413">
        <f>'1.1_RAW_Data_Orig'!O29</f>
        <v>3</v>
      </c>
      <c r="P29" s="413">
        <f>'1.1_RAW_Data_Orig'!P29</f>
        <v>6</v>
      </c>
      <c r="Q29" s="413">
        <f>'1.1_RAW_Data_Orig'!Q29</f>
        <v>0</v>
      </c>
      <c r="R29" s="414">
        <f>'1.1_RAW_Data_Orig'!R29</f>
        <v>2</v>
      </c>
      <c r="T29" s="413">
        <f>'1.1_RAW_Data_Orig'!T29</f>
        <v>11</v>
      </c>
      <c r="U29" s="413">
        <f>'1.1_RAW_Data_Orig'!U29</f>
        <v>0</v>
      </c>
      <c r="V29" s="413">
        <f>'1.1_RAW_Data_Orig'!V29</f>
        <v>0</v>
      </c>
      <c r="W29" s="413">
        <f>'1.1_RAW_Data_Orig'!W29</f>
        <v>6</v>
      </c>
      <c r="X29" s="413">
        <f>'1.1_RAW_Data_Orig'!X29</f>
        <v>0</v>
      </c>
      <c r="Y29" s="414">
        <f>'1.1_RAW_Data_Orig'!Y29</f>
        <v>5</v>
      </c>
      <c r="AA29" s="415">
        <f>'1.1_RAW_Data_Orig'!AA29</f>
        <v>3</v>
      </c>
      <c r="AB29" s="415">
        <f>'1.1_RAW_Data_Orig'!AB29</f>
        <v>0</v>
      </c>
      <c r="AC29" s="415">
        <f>'1.1_RAW_Data_Orig'!AC29</f>
        <v>3</v>
      </c>
      <c r="AD29" s="415">
        <f>'1.1_RAW_Data_Orig'!AD29</f>
        <v>0</v>
      </c>
      <c r="AE29" s="415">
        <f>'1.1_RAW_Data_Orig'!AE29</f>
        <v>0</v>
      </c>
      <c r="AF29" s="416">
        <f>'1.1_RAW_Data_Orig'!AF29</f>
        <v>-3</v>
      </c>
      <c r="AG29" s="401"/>
      <c r="AH29" s="415">
        <f>'1.1_RAW_Data_Orig'!AH29</f>
        <v>0</v>
      </c>
      <c r="AI29" s="415">
        <f>'1.1_RAW_Data_Orig'!AI29</f>
        <v>0</v>
      </c>
      <c r="AJ29" s="415">
        <f>'1.1_RAW_Data_Orig'!AJ29</f>
        <v>0</v>
      </c>
      <c r="AK29" s="415">
        <f>'1.1_RAW_Data_Orig'!AK29</f>
        <v>0</v>
      </c>
      <c r="AL29" s="415">
        <f>'1.1_RAW_Data_Orig'!AL29</f>
        <v>0</v>
      </c>
      <c r="AM29" s="416">
        <f>'1.1_RAW_Data_Orig'!AM29</f>
        <v>0</v>
      </c>
      <c r="AN29" s="401"/>
      <c r="AO29" s="415">
        <f>'1.1_RAW_Data_Orig'!AO29</f>
        <v>3</v>
      </c>
      <c r="AP29" s="415">
        <f>'1.1_RAW_Data_Orig'!AP29</f>
        <v>0</v>
      </c>
      <c r="AQ29" s="415">
        <f>'1.1_RAW_Data_Orig'!AQ29</f>
        <v>3</v>
      </c>
      <c r="AR29" s="415">
        <f>'1.1_RAW_Data_Orig'!AR29</f>
        <v>0</v>
      </c>
      <c r="AS29" s="415">
        <f>'1.1_RAW_Data_Orig'!AS29</f>
        <v>0</v>
      </c>
      <c r="AT29" s="416">
        <f>'1.1_RAW_Data_Orig'!AT29</f>
        <v>-3</v>
      </c>
      <c r="AU29" s="401"/>
      <c r="AV29" s="415">
        <f>'1.1_RAW_Data_Orig'!AV29</f>
        <v>0</v>
      </c>
      <c r="AW29" s="415">
        <f>'1.1_RAW_Data_Orig'!AW29</f>
        <v>0</v>
      </c>
      <c r="AX29" s="415">
        <f>'1.1_RAW_Data_Orig'!AX29</f>
        <v>0</v>
      </c>
      <c r="AY29" s="415">
        <f>'1.1_RAW_Data_Orig'!AY29</f>
        <v>0</v>
      </c>
      <c r="AZ29" s="415">
        <f>'1.1_RAW_Data_Orig'!AZ29</f>
        <v>0</v>
      </c>
      <c r="BA29" s="416">
        <f>'1.1_RAW_Data_Orig'!BA29</f>
        <v>0</v>
      </c>
    </row>
    <row r="30" spans="1:53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'1.1_RAW_Data_Orig'!F30</f>
        <v>60</v>
      </c>
      <c r="G30" s="397">
        <f>'1.1_RAW_Data_Orig'!G30</f>
        <v>8</v>
      </c>
      <c r="H30" s="397">
        <f>'1.1_RAW_Data_Orig'!H30</f>
        <v>20</v>
      </c>
      <c r="I30" s="397">
        <f>'1.1_RAW_Data_Orig'!I30</f>
        <v>22</v>
      </c>
      <c r="J30" s="397">
        <f>'1.1_RAW_Data_Orig'!J30</f>
        <v>9</v>
      </c>
      <c r="K30" s="398">
        <f>'1.1_RAW_Data_Orig'!K30</f>
        <v>1</v>
      </c>
      <c r="M30" s="397">
        <f>'1.1_RAW_Data_Orig'!M30</f>
        <v>90</v>
      </c>
      <c r="N30" s="397">
        <f>'1.1_RAW_Data_Orig'!N30</f>
        <v>64</v>
      </c>
      <c r="O30" s="397">
        <f>'1.1_RAW_Data_Orig'!O30</f>
        <v>12</v>
      </c>
      <c r="P30" s="397">
        <f>'1.1_RAW_Data_Orig'!P30</f>
        <v>13</v>
      </c>
      <c r="Q30" s="397">
        <f>'1.1_RAW_Data_Orig'!Q30</f>
        <v>1</v>
      </c>
      <c r="R30" s="398">
        <f>'1.1_RAW_Data_Orig'!R30</f>
        <v>0</v>
      </c>
      <c r="T30" s="397">
        <f>'1.1_RAW_Data_Orig'!T30</f>
        <v>56</v>
      </c>
      <c r="U30" s="397">
        <f>'1.1_RAW_Data_Orig'!U30</f>
        <v>8</v>
      </c>
      <c r="V30" s="397">
        <f>'1.1_RAW_Data_Orig'!V30</f>
        <v>2</v>
      </c>
      <c r="W30" s="397">
        <f>'1.1_RAW_Data_Orig'!W30</f>
        <v>13</v>
      </c>
      <c r="X30" s="397">
        <f>'1.1_RAW_Data_Orig'!X30</f>
        <v>1</v>
      </c>
      <c r="Y30" s="398">
        <f>'1.1_RAW_Data_Orig'!Y30</f>
        <v>32</v>
      </c>
      <c r="AA30" s="399">
        <f>'1.1_RAW_Data_Orig'!AA30</f>
        <v>-2</v>
      </c>
      <c r="AB30" s="399">
        <f>'1.1_RAW_Data_Orig'!AB30</f>
        <v>56</v>
      </c>
      <c r="AC30" s="399">
        <f>'1.1_RAW_Data_Orig'!AC30</f>
        <v>10</v>
      </c>
      <c r="AD30" s="399">
        <f>'1.1_RAW_Data_Orig'!AD30</f>
        <v>0</v>
      </c>
      <c r="AE30" s="399">
        <f>'1.1_RAW_Data_Orig'!AE30</f>
        <v>0</v>
      </c>
      <c r="AF30" s="400">
        <f>'1.1_RAW_Data_Orig'!AF30</f>
        <v>-32</v>
      </c>
      <c r="AG30" s="401"/>
      <c r="AH30" s="399">
        <f>'1.1_RAW_Data_Orig'!AH30</f>
        <v>0</v>
      </c>
      <c r="AI30" s="399">
        <f>'1.1_RAW_Data_Orig'!AI30</f>
        <v>0</v>
      </c>
      <c r="AJ30" s="399">
        <f>'1.1_RAW_Data_Orig'!AJ30</f>
        <v>0</v>
      </c>
      <c r="AK30" s="399">
        <f>'1.1_RAW_Data_Orig'!AK30</f>
        <v>0</v>
      </c>
      <c r="AL30" s="399">
        <f>'1.1_RAW_Data_Orig'!AL30</f>
        <v>0</v>
      </c>
      <c r="AM30" s="400">
        <f>'1.1_RAW_Data_Orig'!AM30</f>
        <v>0</v>
      </c>
      <c r="AN30" s="401"/>
      <c r="AO30" s="399">
        <f>'1.1_RAW_Data_Orig'!AO30</f>
        <v>32</v>
      </c>
      <c r="AP30" s="399">
        <f>'1.1_RAW_Data_Orig'!AP30</f>
        <v>22</v>
      </c>
      <c r="AQ30" s="399">
        <f>'1.1_RAW_Data_Orig'!AQ30</f>
        <v>10</v>
      </c>
      <c r="AR30" s="399">
        <f>'1.1_RAW_Data_Orig'!AR30</f>
        <v>0</v>
      </c>
      <c r="AS30" s="399">
        <f>'1.1_RAW_Data_Orig'!AS30</f>
        <v>0</v>
      </c>
      <c r="AT30" s="400">
        <f>'1.1_RAW_Data_Orig'!AT30</f>
        <v>-32</v>
      </c>
      <c r="AU30" s="401"/>
      <c r="AV30" s="399">
        <f>'1.1_RAW_Data_Orig'!AV30</f>
        <v>-34</v>
      </c>
      <c r="AW30" s="399">
        <f>'1.1_RAW_Data_Orig'!AW30</f>
        <v>-34</v>
      </c>
      <c r="AX30" s="399">
        <f>'1.1_RAW_Data_Orig'!AX30</f>
        <v>0</v>
      </c>
      <c r="AY30" s="399">
        <f>'1.1_RAW_Data_Orig'!AY30</f>
        <v>0</v>
      </c>
      <c r="AZ30" s="399">
        <f>'1.1_RAW_Data_Orig'!AZ30</f>
        <v>0</v>
      </c>
      <c r="BA30" s="400">
        <f>'1.1_RAW_Data_Orig'!BA30</f>
        <v>0</v>
      </c>
    </row>
    <row r="31" spans="1:53" ht="13.15" x14ac:dyDescent="0.35">
      <c r="A31" s="402"/>
      <c r="B31" s="403"/>
      <c r="C31" s="404"/>
      <c r="D31" s="405"/>
      <c r="E31" s="396" t="s">
        <v>26</v>
      </c>
      <c r="F31" s="406">
        <f>'1.1_RAW_Data_Orig'!F31</f>
        <v>0</v>
      </c>
      <c r="G31" s="406">
        <f>'1.1_RAW_Data_Orig'!G31</f>
        <v>0</v>
      </c>
      <c r="H31" s="406">
        <f>'1.1_RAW_Data_Orig'!H31</f>
        <v>0</v>
      </c>
      <c r="I31" s="406">
        <f>'1.1_RAW_Data_Orig'!I31</f>
        <v>0</v>
      </c>
      <c r="J31" s="406">
        <f>'1.1_RAW_Data_Orig'!J31</f>
        <v>0</v>
      </c>
      <c r="K31" s="407">
        <f>'1.1_RAW_Data_Orig'!K31</f>
        <v>0</v>
      </c>
      <c r="M31" s="406">
        <f>'1.1_RAW_Data_Orig'!M31</f>
        <v>0</v>
      </c>
      <c r="N31" s="406">
        <f>'1.1_RAW_Data_Orig'!N31</f>
        <v>0</v>
      </c>
      <c r="O31" s="406">
        <f>'1.1_RAW_Data_Orig'!O31</f>
        <v>0</v>
      </c>
      <c r="P31" s="406">
        <f>'1.1_RAW_Data_Orig'!P31</f>
        <v>0</v>
      </c>
      <c r="Q31" s="406">
        <f>'1.1_RAW_Data_Orig'!Q31</f>
        <v>0</v>
      </c>
      <c r="R31" s="407">
        <f>'1.1_RAW_Data_Orig'!R31</f>
        <v>0</v>
      </c>
      <c r="T31" s="406">
        <f>'1.1_RAW_Data_Orig'!T31</f>
        <v>0</v>
      </c>
      <c r="U31" s="406">
        <f>'1.1_RAW_Data_Orig'!U31</f>
        <v>0</v>
      </c>
      <c r="V31" s="406">
        <f>'1.1_RAW_Data_Orig'!V31</f>
        <v>0</v>
      </c>
      <c r="W31" s="406">
        <f>'1.1_RAW_Data_Orig'!W31</f>
        <v>0</v>
      </c>
      <c r="X31" s="406">
        <f>'1.1_RAW_Data_Orig'!X31</f>
        <v>0</v>
      </c>
      <c r="Y31" s="407">
        <f>'1.1_RAW_Data_Orig'!Y31</f>
        <v>0</v>
      </c>
      <c r="AA31" s="408">
        <f>'1.1_RAW_Data_Orig'!AA31</f>
        <v>0</v>
      </c>
      <c r="AB31" s="408">
        <f>'1.1_RAW_Data_Orig'!AB31</f>
        <v>0</v>
      </c>
      <c r="AC31" s="408">
        <f>'1.1_RAW_Data_Orig'!AC31</f>
        <v>0</v>
      </c>
      <c r="AD31" s="408">
        <f>'1.1_RAW_Data_Orig'!AD31</f>
        <v>0</v>
      </c>
      <c r="AE31" s="408">
        <f>'1.1_RAW_Data_Orig'!AE31</f>
        <v>0</v>
      </c>
      <c r="AF31" s="409">
        <f>'1.1_RAW_Data_Orig'!AF31</f>
        <v>0</v>
      </c>
      <c r="AG31" s="401"/>
      <c r="AH31" s="408">
        <f>'1.1_RAW_Data_Orig'!AH31</f>
        <v>0</v>
      </c>
      <c r="AI31" s="408">
        <f>'1.1_RAW_Data_Orig'!AI31</f>
        <v>0</v>
      </c>
      <c r="AJ31" s="408">
        <f>'1.1_RAW_Data_Orig'!AJ31</f>
        <v>0</v>
      </c>
      <c r="AK31" s="408">
        <f>'1.1_RAW_Data_Orig'!AK31</f>
        <v>0</v>
      </c>
      <c r="AL31" s="408">
        <f>'1.1_RAW_Data_Orig'!AL31</f>
        <v>0</v>
      </c>
      <c r="AM31" s="409">
        <f>'1.1_RAW_Data_Orig'!AM31</f>
        <v>0</v>
      </c>
      <c r="AN31" s="401"/>
      <c r="AO31" s="408">
        <f>'1.1_RAW_Data_Orig'!AO31</f>
        <v>0</v>
      </c>
      <c r="AP31" s="408">
        <f>'1.1_RAW_Data_Orig'!AP31</f>
        <v>0</v>
      </c>
      <c r="AQ31" s="408">
        <f>'1.1_RAW_Data_Orig'!AQ31</f>
        <v>0</v>
      </c>
      <c r="AR31" s="408">
        <f>'1.1_RAW_Data_Orig'!AR31</f>
        <v>0</v>
      </c>
      <c r="AS31" s="408">
        <f>'1.1_RAW_Data_Orig'!AS31</f>
        <v>0</v>
      </c>
      <c r="AT31" s="409">
        <f>'1.1_RAW_Data_Orig'!AT31</f>
        <v>0</v>
      </c>
      <c r="AU31" s="401"/>
      <c r="AV31" s="408">
        <f>'1.1_RAW_Data_Orig'!AV31</f>
        <v>0</v>
      </c>
      <c r="AW31" s="408">
        <f>'1.1_RAW_Data_Orig'!AW31</f>
        <v>0</v>
      </c>
      <c r="AX31" s="408">
        <f>'1.1_RAW_Data_Orig'!AX31</f>
        <v>0</v>
      </c>
      <c r="AY31" s="408">
        <f>'1.1_RAW_Data_Orig'!AY31</f>
        <v>0</v>
      </c>
      <c r="AZ31" s="408">
        <f>'1.1_RAW_Data_Orig'!AZ31</f>
        <v>0</v>
      </c>
      <c r="BA31" s="409">
        <f>'1.1_RAW_Data_Orig'!BA31</f>
        <v>0</v>
      </c>
    </row>
    <row r="32" spans="1:53" ht="13.15" x14ac:dyDescent="0.35">
      <c r="A32" s="402"/>
      <c r="B32" s="403"/>
      <c r="C32" s="404"/>
      <c r="D32" s="405"/>
      <c r="E32" s="396" t="s">
        <v>27</v>
      </c>
      <c r="F32" s="406">
        <f>'1.1_RAW_Data_Orig'!F32</f>
        <v>0</v>
      </c>
      <c r="G32" s="406">
        <f>'1.1_RAW_Data_Orig'!G32</f>
        <v>0</v>
      </c>
      <c r="H32" s="406">
        <f>'1.1_RAW_Data_Orig'!H32</f>
        <v>0</v>
      </c>
      <c r="I32" s="406">
        <f>'1.1_RAW_Data_Orig'!I32</f>
        <v>0</v>
      </c>
      <c r="J32" s="406">
        <f>'1.1_RAW_Data_Orig'!J32</f>
        <v>0</v>
      </c>
      <c r="K32" s="407">
        <f>'1.1_RAW_Data_Orig'!K32</f>
        <v>0</v>
      </c>
      <c r="M32" s="406">
        <f>'1.1_RAW_Data_Orig'!M32</f>
        <v>0</v>
      </c>
      <c r="N32" s="406">
        <f>'1.1_RAW_Data_Orig'!N32</f>
        <v>0</v>
      </c>
      <c r="O32" s="406">
        <f>'1.1_RAW_Data_Orig'!O32</f>
        <v>0</v>
      </c>
      <c r="P32" s="406">
        <f>'1.1_RAW_Data_Orig'!P32</f>
        <v>0</v>
      </c>
      <c r="Q32" s="406">
        <f>'1.1_RAW_Data_Orig'!Q32</f>
        <v>0</v>
      </c>
      <c r="R32" s="407">
        <f>'1.1_RAW_Data_Orig'!R32</f>
        <v>0</v>
      </c>
      <c r="T32" s="406">
        <f>'1.1_RAW_Data_Orig'!T32</f>
        <v>0</v>
      </c>
      <c r="U32" s="406">
        <f>'1.1_RAW_Data_Orig'!U32</f>
        <v>0</v>
      </c>
      <c r="V32" s="406">
        <f>'1.1_RAW_Data_Orig'!V32</f>
        <v>0</v>
      </c>
      <c r="W32" s="406">
        <f>'1.1_RAW_Data_Orig'!W32</f>
        <v>0</v>
      </c>
      <c r="X32" s="406">
        <f>'1.1_RAW_Data_Orig'!X32</f>
        <v>0</v>
      </c>
      <c r="Y32" s="407">
        <f>'1.1_RAW_Data_Orig'!Y32</f>
        <v>0</v>
      </c>
      <c r="AA32" s="408">
        <f>'1.1_RAW_Data_Orig'!AA32</f>
        <v>0</v>
      </c>
      <c r="AB32" s="408">
        <f>'1.1_RAW_Data_Orig'!AB32</f>
        <v>0</v>
      </c>
      <c r="AC32" s="408">
        <f>'1.1_RAW_Data_Orig'!AC32</f>
        <v>0</v>
      </c>
      <c r="AD32" s="408">
        <f>'1.1_RAW_Data_Orig'!AD32</f>
        <v>0</v>
      </c>
      <c r="AE32" s="408">
        <f>'1.1_RAW_Data_Orig'!AE32</f>
        <v>0</v>
      </c>
      <c r="AF32" s="409">
        <f>'1.1_RAW_Data_Orig'!AF32</f>
        <v>0</v>
      </c>
      <c r="AG32" s="401"/>
      <c r="AH32" s="408">
        <f>'1.1_RAW_Data_Orig'!AH32</f>
        <v>0</v>
      </c>
      <c r="AI32" s="408">
        <f>'1.1_RAW_Data_Orig'!AI32</f>
        <v>0</v>
      </c>
      <c r="AJ32" s="408">
        <f>'1.1_RAW_Data_Orig'!AJ32</f>
        <v>0</v>
      </c>
      <c r="AK32" s="408">
        <f>'1.1_RAW_Data_Orig'!AK32</f>
        <v>0</v>
      </c>
      <c r="AL32" s="408">
        <f>'1.1_RAW_Data_Orig'!AL32</f>
        <v>0</v>
      </c>
      <c r="AM32" s="409">
        <f>'1.1_RAW_Data_Orig'!AM32</f>
        <v>0</v>
      </c>
      <c r="AN32" s="401"/>
      <c r="AO32" s="408">
        <f>'1.1_RAW_Data_Orig'!AO32</f>
        <v>0</v>
      </c>
      <c r="AP32" s="408">
        <f>'1.1_RAW_Data_Orig'!AP32</f>
        <v>0</v>
      </c>
      <c r="AQ32" s="408">
        <f>'1.1_RAW_Data_Orig'!AQ32</f>
        <v>0</v>
      </c>
      <c r="AR32" s="408">
        <f>'1.1_RAW_Data_Orig'!AR32</f>
        <v>0</v>
      </c>
      <c r="AS32" s="408">
        <f>'1.1_RAW_Data_Orig'!AS32</f>
        <v>0</v>
      </c>
      <c r="AT32" s="409">
        <f>'1.1_RAW_Data_Orig'!AT32</f>
        <v>0</v>
      </c>
      <c r="AU32" s="401"/>
      <c r="AV32" s="408">
        <f>'1.1_RAW_Data_Orig'!AV32</f>
        <v>0</v>
      </c>
      <c r="AW32" s="408">
        <f>'1.1_RAW_Data_Orig'!AW32</f>
        <v>0</v>
      </c>
      <c r="AX32" s="408">
        <f>'1.1_RAW_Data_Orig'!AX32</f>
        <v>0</v>
      </c>
      <c r="AY32" s="408">
        <f>'1.1_RAW_Data_Orig'!AY32</f>
        <v>0</v>
      </c>
      <c r="AZ32" s="408">
        <f>'1.1_RAW_Data_Orig'!AZ32</f>
        <v>0</v>
      </c>
      <c r="BA32" s="409">
        <f>'1.1_RAW_Data_Orig'!BA32</f>
        <v>0</v>
      </c>
    </row>
    <row r="33" spans="1:53" ht="13.5" thickBot="1" x14ac:dyDescent="0.4">
      <c r="A33" s="402"/>
      <c r="B33" s="410"/>
      <c r="C33" s="411"/>
      <c r="D33" s="405"/>
      <c r="E33" s="412" t="s">
        <v>28</v>
      </c>
      <c r="F33" s="413">
        <f>'1.1_RAW_Data_Orig'!F33</f>
        <v>0</v>
      </c>
      <c r="G33" s="413">
        <f>'1.1_RAW_Data_Orig'!G33</f>
        <v>0</v>
      </c>
      <c r="H33" s="413">
        <f>'1.1_RAW_Data_Orig'!H33</f>
        <v>0</v>
      </c>
      <c r="I33" s="413">
        <f>'1.1_RAW_Data_Orig'!I33</f>
        <v>0</v>
      </c>
      <c r="J33" s="413">
        <f>'1.1_RAW_Data_Orig'!J33</f>
        <v>0</v>
      </c>
      <c r="K33" s="414">
        <f>'1.1_RAW_Data_Orig'!K33</f>
        <v>0</v>
      </c>
      <c r="M33" s="413">
        <f>'1.1_RAW_Data_Orig'!M33</f>
        <v>0</v>
      </c>
      <c r="N33" s="413">
        <f>'1.1_RAW_Data_Orig'!N33</f>
        <v>0</v>
      </c>
      <c r="O33" s="413">
        <f>'1.1_RAW_Data_Orig'!O33</f>
        <v>0</v>
      </c>
      <c r="P33" s="413">
        <f>'1.1_RAW_Data_Orig'!P33</f>
        <v>0</v>
      </c>
      <c r="Q33" s="413">
        <f>'1.1_RAW_Data_Orig'!Q33</f>
        <v>0</v>
      </c>
      <c r="R33" s="414">
        <f>'1.1_RAW_Data_Orig'!R33</f>
        <v>0</v>
      </c>
      <c r="T33" s="413">
        <f>'1.1_RAW_Data_Orig'!T33</f>
        <v>0</v>
      </c>
      <c r="U33" s="413">
        <f>'1.1_RAW_Data_Orig'!U33</f>
        <v>0</v>
      </c>
      <c r="V33" s="413">
        <f>'1.1_RAW_Data_Orig'!V33</f>
        <v>0</v>
      </c>
      <c r="W33" s="413">
        <f>'1.1_RAW_Data_Orig'!W33</f>
        <v>0</v>
      </c>
      <c r="X33" s="413">
        <f>'1.1_RAW_Data_Orig'!X33</f>
        <v>0</v>
      </c>
      <c r="Y33" s="414">
        <f>'1.1_RAW_Data_Orig'!Y33</f>
        <v>0</v>
      </c>
      <c r="AA33" s="415">
        <f>'1.1_RAW_Data_Orig'!AA33</f>
        <v>0</v>
      </c>
      <c r="AB33" s="415">
        <f>'1.1_RAW_Data_Orig'!AB33</f>
        <v>0</v>
      </c>
      <c r="AC33" s="415">
        <f>'1.1_RAW_Data_Orig'!AC33</f>
        <v>0</v>
      </c>
      <c r="AD33" s="415">
        <f>'1.1_RAW_Data_Orig'!AD33</f>
        <v>0</v>
      </c>
      <c r="AE33" s="415">
        <f>'1.1_RAW_Data_Orig'!AE33</f>
        <v>0</v>
      </c>
      <c r="AF33" s="416">
        <f>'1.1_RAW_Data_Orig'!AF33</f>
        <v>0</v>
      </c>
      <c r="AG33" s="401"/>
      <c r="AH33" s="415">
        <f>'1.1_RAW_Data_Orig'!AH33</f>
        <v>0</v>
      </c>
      <c r="AI33" s="415">
        <f>'1.1_RAW_Data_Orig'!AI33</f>
        <v>0</v>
      </c>
      <c r="AJ33" s="415">
        <f>'1.1_RAW_Data_Orig'!AJ33</f>
        <v>0</v>
      </c>
      <c r="AK33" s="415">
        <f>'1.1_RAW_Data_Orig'!AK33</f>
        <v>0</v>
      </c>
      <c r="AL33" s="415">
        <f>'1.1_RAW_Data_Orig'!AL33</f>
        <v>0</v>
      </c>
      <c r="AM33" s="416">
        <f>'1.1_RAW_Data_Orig'!AM33</f>
        <v>0</v>
      </c>
      <c r="AN33" s="401"/>
      <c r="AO33" s="415">
        <f>'1.1_RAW_Data_Orig'!AO33</f>
        <v>0</v>
      </c>
      <c r="AP33" s="415">
        <f>'1.1_RAW_Data_Orig'!AP33</f>
        <v>0</v>
      </c>
      <c r="AQ33" s="415">
        <f>'1.1_RAW_Data_Orig'!AQ33</f>
        <v>0</v>
      </c>
      <c r="AR33" s="415">
        <f>'1.1_RAW_Data_Orig'!AR33</f>
        <v>0</v>
      </c>
      <c r="AS33" s="415">
        <f>'1.1_RAW_Data_Orig'!AS33</f>
        <v>0</v>
      </c>
      <c r="AT33" s="416">
        <f>'1.1_RAW_Data_Orig'!AT33</f>
        <v>0</v>
      </c>
      <c r="AU33" s="401"/>
      <c r="AV33" s="415">
        <f>'1.1_RAW_Data_Orig'!AV33</f>
        <v>0</v>
      </c>
      <c r="AW33" s="415">
        <f>'1.1_RAW_Data_Orig'!AW33</f>
        <v>0</v>
      </c>
      <c r="AX33" s="415">
        <f>'1.1_RAW_Data_Orig'!AX33</f>
        <v>0</v>
      </c>
      <c r="AY33" s="415">
        <f>'1.1_RAW_Data_Orig'!AY33</f>
        <v>0</v>
      </c>
      <c r="AZ33" s="415">
        <f>'1.1_RAW_Data_Orig'!AZ33</f>
        <v>0</v>
      </c>
      <c r="BA33" s="416">
        <f>'1.1_RAW_Data_Orig'!BA33</f>
        <v>0</v>
      </c>
    </row>
    <row r="34" spans="1:53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'1.1_RAW_Data_Orig'!F34</f>
        <v>22</v>
      </c>
      <c r="G34" s="397">
        <f>'1.1_RAW_Data_Orig'!G34</f>
        <v>0</v>
      </c>
      <c r="H34" s="397">
        <f>'1.1_RAW_Data_Orig'!H34</f>
        <v>9</v>
      </c>
      <c r="I34" s="397">
        <f>'1.1_RAW_Data_Orig'!I34</f>
        <v>3</v>
      </c>
      <c r="J34" s="397">
        <f>'1.1_RAW_Data_Orig'!J34</f>
        <v>8</v>
      </c>
      <c r="K34" s="398">
        <f>'1.1_RAW_Data_Orig'!K34</f>
        <v>2</v>
      </c>
      <c r="M34" s="397">
        <f>'1.1_RAW_Data_Orig'!M34</f>
        <v>14</v>
      </c>
      <c r="N34" s="397">
        <f>'1.1_RAW_Data_Orig'!N34</f>
        <v>7</v>
      </c>
      <c r="O34" s="397">
        <f>'1.1_RAW_Data_Orig'!O34</f>
        <v>2</v>
      </c>
      <c r="P34" s="397">
        <f>'1.1_RAW_Data_Orig'!P34</f>
        <v>0</v>
      </c>
      <c r="Q34" s="397">
        <f>'1.1_RAW_Data_Orig'!Q34</f>
        <v>5</v>
      </c>
      <c r="R34" s="398">
        <f>'1.1_RAW_Data_Orig'!R34</f>
        <v>0</v>
      </c>
      <c r="T34" s="397">
        <f>'1.1_RAW_Data_Orig'!T34</f>
        <v>14</v>
      </c>
      <c r="U34" s="397">
        <f>'1.1_RAW_Data_Orig'!U34</f>
        <v>0</v>
      </c>
      <c r="V34" s="397">
        <f>'1.1_RAW_Data_Orig'!V34</f>
        <v>0</v>
      </c>
      <c r="W34" s="397">
        <f>'1.1_RAW_Data_Orig'!W34</f>
        <v>0</v>
      </c>
      <c r="X34" s="397">
        <f>'1.1_RAW_Data_Orig'!X34</f>
        <v>9</v>
      </c>
      <c r="Y34" s="398">
        <f>'1.1_RAW_Data_Orig'!Y34</f>
        <v>5</v>
      </c>
      <c r="AA34" s="399">
        <f>'1.1_RAW_Data_Orig'!AA34</f>
        <v>9</v>
      </c>
      <c r="AB34" s="399">
        <f>'1.1_RAW_Data_Orig'!AB34</f>
        <v>7</v>
      </c>
      <c r="AC34" s="399">
        <f>'1.1_RAW_Data_Orig'!AC34</f>
        <v>2</v>
      </c>
      <c r="AD34" s="399">
        <f>'1.1_RAW_Data_Orig'!AD34</f>
        <v>0</v>
      </c>
      <c r="AE34" s="399">
        <f>'1.1_RAW_Data_Orig'!AE34</f>
        <v>-4</v>
      </c>
      <c r="AF34" s="400">
        <f>'1.1_RAW_Data_Orig'!AF34</f>
        <v>-5</v>
      </c>
      <c r="AG34" s="401"/>
      <c r="AH34" s="399">
        <f>'1.1_RAW_Data_Orig'!AH34</f>
        <v>9</v>
      </c>
      <c r="AI34" s="399">
        <f>'1.1_RAW_Data_Orig'!AI34</f>
        <v>7</v>
      </c>
      <c r="AJ34" s="399">
        <f>'1.1_RAW_Data_Orig'!AJ34</f>
        <v>2</v>
      </c>
      <c r="AK34" s="399">
        <f>'1.1_RAW_Data_Orig'!AK34</f>
        <v>0</v>
      </c>
      <c r="AL34" s="399">
        <f>'1.1_RAW_Data_Orig'!AL34</f>
        <v>-4</v>
      </c>
      <c r="AM34" s="400">
        <f>'1.1_RAW_Data_Orig'!AM34</f>
        <v>-5</v>
      </c>
      <c r="AN34" s="401"/>
      <c r="AO34" s="399">
        <f>'1.1_RAW_Data_Orig'!AO34</f>
        <v>0</v>
      </c>
      <c r="AP34" s="399">
        <f>'1.1_RAW_Data_Orig'!AP34</f>
        <v>0</v>
      </c>
      <c r="AQ34" s="399">
        <f>'1.1_RAW_Data_Orig'!AQ34</f>
        <v>0</v>
      </c>
      <c r="AR34" s="399">
        <f>'1.1_RAW_Data_Orig'!AR34</f>
        <v>0</v>
      </c>
      <c r="AS34" s="399">
        <f>'1.1_RAW_Data_Orig'!AS34</f>
        <v>0</v>
      </c>
      <c r="AT34" s="400">
        <f>'1.1_RAW_Data_Orig'!AT34</f>
        <v>0</v>
      </c>
      <c r="AU34" s="401"/>
      <c r="AV34" s="399">
        <f>'1.1_RAW_Data_Orig'!AV34</f>
        <v>0</v>
      </c>
      <c r="AW34" s="399">
        <f>'1.1_RAW_Data_Orig'!AW34</f>
        <v>0</v>
      </c>
      <c r="AX34" s="399">
        <f>'1.1_RAW_Data_Orig'!AX34</f>
        <v>0</v>
      </c>
      <c r="AY34" s="399">
        <f>'1.1_RAW_Data_Orig'!AY34</f>
        <v>0</v>
      </c>
      <c r="AZ34" s="399">
        <f>'1.1_RAW_Data_Orig'!AZ34</f>
        <v>0</v>
      </c>
      <c r="BA34" s="400">
        <f>'1.1_RAW_Data_Orig'!BA34</f>
        <v>0</v>
      </c>
    </row>
    <row r="35" spans="1:53" ht="13.15" x14ac:dyDescent="0.35">
      <c r="A35" s="402"/>
      <c r="B35" s="403"/>
      <c r="C35" s="404"/>
      <c r="D35" s="405"/>
      <c r="E35" s="396" t="s">
        <v>26</v>
      </c>
      <c r="F35" s="406">
        <f>'1.1_RAW_Data_Orig'!F35</f>
        <v>0</v>
      </c>
      <c r="G35" s="406">
        <f>'1.1_RAW_Data_Orig'!G35</f>
        <v>0</v>
      </c>
      <c r="H35" s="406">
        <f>'1.1_RAW_Data_Orig'!H35</f>
        <v>0</v>
      </c>
      <c r="I35" s="406">
        <f>'1.1_RAW_Data_Orig'!I35</f>
        <v>0</v>
      </c>
      <c r="J35" s="406">
        <f>'1.1_RAW_Data_Orig'!J35</f>
        <v>0</v>
      </c>
      <c r="K35" s="407">
        <f>'1.1_RAW_Data_Orig'!K35</f>
        <v>0</v>
      </c>
      <c r="M35" s="406">
        <f>'1.1_RAW_Data_Orig'!M35</f>
        <v>0</v>
      </c>
      <c r="N35" s="406">
        <f>'1.1_RAW_Data_Orig'!N35</f>
        <v>0</v>
      </c>
      <c r="O35" s="406">
        <f>'1.1_RAW_Data_Orig'!O35</f>
        <v>0</v>
      </c>
      <c r="P35" s="406">
        <f>'1.1_RAW_Data_Orig'!P35</f>
        <v>0</v>
      </c>
      <c r="Q35" s="406">
        <f>'1.1_RAW_Data_Orig'!Q35</f>
        <v>0</v>
      </c>
      <c r="R35" s="407">
        <f>'1.1_RAW_Data_Orig'!R35</f>
        <v>0</v>
      </c>
      <c r="T35" s="406">
        <f>'1.1_RAW_Data_Orig'!T35</f>
        <v>0</v>
      </c>
      <c r="U35" s="406">
        <f>'1.1_RAW_Data_Orig'!U35</f>
        <v>0</v>
      </c>
      <c r="V35" s="406">
        <f>'1.1_RAW_Data_Orig'!V35</f>
        <v>0</v>
      </c>
      <c r="W35" s="406">
        <f>'1.1_RAW_Data_Orig'!W35</f>
        <v>0</v>
      </c>
      <c r="X35" s="406">
        <f>'1.1_RAW_Data_Orig'!X35</f>
        <v>0</v>
      </c>
      <c r="Y35" s="407">
        <f>'1.1_RAW_Data_Orig'!Y35</f>
        <v>0</v>
      </c>
      <c r="AA35" s="408">
        <f>'1.1_RAW_Data_Orig'!AA35</f>
        <v>0</v>
      </c>
      <c r="AB35" s="408">
        <f>'1.1_RAW_Data_Orig'!AB35</f>
        <v>0</v>
      </c>
      <c r="AC35" s="408">
        <f>'1.1_RAW_Data_Orig'!AC35</f>
        <v>0</v>
      </c>
      <c r="AD35" s="408">
        <f>'1.1_RAW_Data_Orig'!AD35</f>
        <v>0</v>
      </c>
      <c r="AE35" s="408">
        <f>'1.1_RAW_Data_Orig'!AE35</f>
        <v>0</v>
      </c>
      <c r="AF35" s="409">
        <f>'1.1_RAW_Data_Orig'!AF35</f>
        <v>0</v>
      </c>
      <c r="AG35" s="401"/>
      <c r="AH35" s="408">
        <f>'1.1_RAW_Data_Orig'!AH35</f>
        <v>0</v>
      </c>
      <c r="AI35" s="408">
        <f>'1.1_RAW_Data_Orig'!AI35</f>
        <v>0</v>
      </c>
      <c r="AJ35" s="408">
        <f>'1.1_RAW_Data_Orig'!AJ35</f>
        <v>0</v>
      </c>
      <c r="AK35" s="408">
        <f>'1.1_RAW_Data_Orig'!AK35</f>
        <v>0</v>
      </c>
      <c r="AL35" s="408">
        <f>'1.1_RAW_Data_Orig'!AL35</f>
        <v>0</v>
      </c>
      <c r="AM35" s="409">
        <f>'1.1_RAW_Data_Orig'!AM35</f>
        <v>0</v>
      </c>
      <c r="AN35" s="401"/>
      <c r="AO35" s="408">
        <f>'1.1_RAW_Data_Orig'!AO35</f>
        <v>0</v>
      </c>
      <c r="AP35" s="408">
        <f>'1.1_RAW_Data_Orig'!AP35</f>
        <v>0</v>
      </c>
      <c r="AQ35" s="408">
        <f>'1.1_RAW_Data_Orig'!AQ35</f>
        <v>0</v>
      </c>
      <c r="AR35" s="408">
        <f>'1.1_RAW_Data_Orig'!AR35</f>
        <v>0</v>
      </c>
      <c r="AS35" s="408">
        <f>'1.1_RAW_Data_Orig'!AS35</f>
        <v>0</v>
      </c>
      <c r="AT35" s="409">
        <f>'1.1_RAW_Data_Orig'!AT35</f>
        <v>0</v>
      </c>
      <c r="AU35" s="401"/>
      <c r="AV35" s="408">
        <f>'1.1_RAW_Data_Orig'!AV35</f>
        <v>0</v>
      </c>
      <c r="AW35" s="408">
        <f>'1.1_RAW_Data_Orig'!AW35</f>
        <v>0</v>
      </c>
      <c r="AX35" s="408">
        <f>'1.1_RAW_Data_Orig'!AX35</f>
        <v>0</v>
      </c>
      <c r="AY35" s="408">
        <f>'1.1_RAW_Data_Orig'!AY35</f>
        <v>0</v>
      </c>
      <c r="AZ35" s="408">
        <f>'1.1_RAW_Data_Orig'!AZ35</f>
        <v>0</v>
      </c>
      <c r="BA35" s="409">
        <f>'1.1_RAW_Data_Orig'!BA35</f>
        <v>0</v>
      </c>
    </row>
    <row r="36" spans="1:53" ht="13.15" x14ac:dyDescent="0.35">
      <c r="A36" s="402"/>
      <c r="B36" s="403"/>
      <c r="C36" s="404"/>
      <c r="D36" s="405"/>
      <c r="E36" s="396" t="s">
        <v>27</v>
      </c>
      <c r="F36" s="406">
        <f>'1.1_RAW_Data_Orig'!F36</f>
        <v>0</v>
      </c>
      <c r="G36" s="406">
        <f>'1.1_RAW_Data_Orig'!G36</f>
        <v>0</v>
      </c>
      <c r="H36" s="406">
        <f>'1.1_RAW_Data_Orig'!H36</f>
        <v>0</v>
      </c>
      <c r="I36" s="406">
        <f>'1.1_RAW_Data_Orig'!I36</f>
        <v>0</v>
      </c>
      <c r="J36" s="406">
        <f>'1.1_RAW_Data_Orig'!J36</f>
        <v>0</v>
      </c>
      <c r="K36" s="407">
        <f>'1.1_RAW_Data_Orig'!K36</f>
        <v>0</v>
      </c>
      <c r="M36" s="406">
        <f>'1.1_RAW_Data_Orig'!M36</f>
        <v>0</v>
      </c>
      <c r="N36" s="406">
        <f>'1.1_RAW_Data_Orig'!N36</f>
        <v>0</v>
      </c>
      <c r="O36" s="406">
        <f>'1.1_RAW_Data_Orig'!O36</f>
        <v>0</v>
      </c>
      <c r="P36" s="406">
        <f>'1.1_RAW_Data_Orig'!P36</f>
        <v>0</v>
      </c>
      <c r="Q36" s="406">
        <f>'1.1_RAW_Data_Orig'!Q36</f>
        <v>0</v>
      </c>
      <c r="R36" s="407">
        <f>'1.1_RAW_Data_Orig'!R36</f>
        <v>0</v>
      </c>
      <c r="T36" s="406">
        <f>'1.1_RAW_Data_Orig'!T36</f>
        <v>0</v>
      </c>
      <c r="U36" s="406">
        <f>'1.1_RAW_Data_Orig'!U36</f>
        <v>0</v>
      </c>
      <c r="V36" s="406">
        <f>'1.1_RAW_Data_Orig'!V36</f>
        <v>0</v>
      </c>
      <c r="W36" s="406">
        <f>'1.1_RAW_Data_Orig'!W36</f>
        <v>0</v>
      </c>
      <c r="X36" s="406">
        <f>'1.1_RAW_Data_Orig'!X36</f>
        <v>0</v>
      </c>
      <c r="Y36" s="407">
        <f>'1.1_RAW_Data_Orig'!Y36</f>
        <v>0</v>
      </c>
      <c r="AA36" s="408">
        <f>'1.1_RAW_Data_Orig'!AA36</f>
        <v>0</v>
      </c>
      <c r="AB36" s="408">
        <f>'1.1_RAW_Data_Orig'!AB36</f>
        <v>0</v>
      </c>
      <c r="AC36" s="408">
        <f>'1.1_RAW_Data_Orig'!AC36</f>
        <v>0</v>
      </c>
      <c r="AD36" s="408">
        <f>'1.1_RAW_Data_Orig'!AD36</f>
        <v>0</v>
      </c>
      <c r="AE36" s="408">
        <f>'1.1_RAW_Data_Orig'!AE36</f>
        <v>0</v>
      </c>
      <c r="AF36" s="409">
        <f>'1.1_RAW_Data_Orig'!AF36</f>
        <v>0</v>
      </c>
      <c r="AG36" s="401"/>
      <c r="AH36" s="408">
        <f>'1.1_RAW_Data_Orig'!AH36</f>
        <v>0</v>
      </c>
      <c r="AI36" s="408">
        <f>'1.1_RAW_Data_Orig'!AI36</f>
        <v>0</v>
      </c>
      <c r="AJ36" s="408">
        <f>'1.1_RAW_Data_Orig'!AJ36</f>
        <v>0</v>
      </c>
      <c r="AK36" s="408">
        <f>'1.1_RAW_Data_Orig'!AK36</f>
        <v>0</v>
      </c>
      <c r="AL36" s="408">
        <f>'1.1_RAW_Data_Orig'!AL36</f>
        <v>0</v>
      </c>
      <c r="AM36" s="409">
        <f>'1.1_RAW_Data_Orig'!AM36</f>
        <v>0</v>
      </c>
      <c r="AN36" s="401"/>
      <c r="AO36" s="408">
        <f>'1.1_RAW_Data_Orig'!AO36</f>
        <v>0</v>
      </c>
      <c r="AP36" s="408">
        <f>'1.1_RAW_Data_Orig'!AP36</f>
        <v>0</v>
      </c>
      <c r="AQ36" s="408">
        <f>'1.1_RAW_Data_Orig'!AQ36</f>
        <v>0</v>
      </c>
      <c r="AR36" s="408">
        <f>'1.1_RAW_Data_Orig'!AR36</f>
        <v>0</v>
      </c>
      <c r="AS36" s="408">
        <f>'1.1_RAW_Data_Orig'!AS36</f>
        <v>0</v>
      </c>
      <c r="AT36" s="409">
        <f>'1.1_RAW_Data_Orig'!AT36</f>
        <v>0</v>
      </c>
      <c r="AU36" s="401"/>
      <c r="AV36" s="408">
        <f>'1.1_RAW_Data_Orig'!AV36</f>
        <v>0</v>
      </c>
      <c r="AW36" s="408">
        <f>'1.1_RAW_Data_Orig'!AW36</f>
        <v>0</v>
      </c>
      <c r="AX36" s="408">
        <f>'1.1_RAW_Data_Orig'!AX36</f>
        <v>0</v>
      </c>
      <c r="AY36" s="408">
        <f>'1.1_RAW_Data_Orig'!AY36</f>
        <v>0</v>
      </c>
      <c r="AZ36" s="408">
        <f>'1.1_RAW_Data_Orig'!AZ36</f>
        <v>0</v>
      </c>
      <c r="BA36" s="409">
        <f>'1.1_RAW_Data_Orig'!BA36</f>
        <v>0</v>
      </c>
    </row>
    <row r="37" spans="1:53" ht="13.5" thickBot="1" x14ac:dyDescent="0.4">
      <c r="A37" s="402"/>
      <c r="B37" s="410"/>
      <c r="C37" s="411"/>
      <c r="D37" s="405"/>
      <c r="E37" s="412" t="s">
        <v>28</v>
      </c>
      <c r="F37" s="413">
        <f>'1.1_RAW_Data_Orig'!F37</f>
        <v>0</v>
      </c>
      <c r="G37" s="413">
        <f>'1.1_RAW_Data_Orig'!G37</f>
        <v>0</v>
      </c>
      <c r="H37" s="413">
        <f>'1.1_RAW_Data_Orig'!H37</f>
        <v>0</v>
      </c>
      <c r="I37" s="413">
        <f>'1.1_RAW_Data_Orig'!I37</f>
        <v>0</v>
      </c>
      <c r="J37" s="413">
        <f>'1.1_RAW_Data_Orig'!J37</f>
        <v>0</v>
      </c>
      <c r="K37" s="414">
        <f>'1.1_RAW_Data_Orig'!K37</f>
        <v>0</v>
      </c>
      <c r="M37" s="413">
        <f>'1.1_RAW_Data_Orig'!M37</f>
        <v>0</v>
      </c>
      <c r="N37" s="413">
        <f>'1.1_RAW_Data_Orig'!N37</f>
        <v>0</v>
      </c>
      <c r="O37" s="413">
        <f>'1.1_RAW_Data_Orig'!O37</f>
        <v>0</v>
      </c>
      <c r="P37" s="413">
        <f>'1.1_RAW_Data_Orig'!P37</f>
        <v>0</v>
      </c>
      <c r="Q37" s="413">
        <f>'1.1_RAW_Data_Orig'!Q37</f>
        <v>0</v>
      </c>
      <c r="R37" s="414">
        <f>'1.1_RAW_Data_Orig'!R37</f>
        <v>0</v>
      </c>
      <c r="T37" s="413">
        <f>'1.1_RAW_Data_Orig'!T37</f>
        <v>0</v>
      </c>
      <c r="U37" s="413">
        <f>'1.1_RAW_Data_Orig'!U37</f>
        <v>0</v>
      </c>
      <c r="V37" s="413">
        <f>'1.1_RAW_Data_Orig'!V37</f>
        <v>0</v>
      </c>
      <c r="W37" s="413">
        <f>'1.1_RAW_Data_Orig'!W37</f>
        <v>0</v>
      </c>
      <c r="X37" s="413">
        <f>'1.1_RAW_Data_Orig'!X37</f>
        <v>0</v>
      </c>
      <c r="Y37" s="414">
        <f>'1.1_RAW_Data_Orig'!Y37</f>
        <v>0</v>
      </c>
      <c r="AA37" s="415">
        <f>'1.1_RAW_Data_Orig'!AA37</f>
        <v>0</v>
      </c>
      <c r="AB37" s="415">
        <f>'1.1_RAW_Data_Orig'!AB37</f>
        <v>0</v>
      </c>
      <c r="AC37" s="415">
        <f>'1.1_RAW_Data_Orig'!AC37</f>
        <v>0</v>
      </c>
      <c r="AD37" s="415">
        <f>'1.1_RAW_Data_Orig'!AD37</f>
        <v>0</v>
      </c>
      <c r="AE37" s="415">
        <f>'1.1_RAW_Data_Orig'!AE37</f>
        <v>0</v>
      </c>
      <c r="AF37" s="416">
        <f>'1.1_RAW_Data_Orig'!AF37</f>
        <v>0</v>
      </c>
      <c r="AG37" s="401"/>
      <c r="AH37" s="415">
        <f>'1.1_RAW_Data_Orig'!AH37</f>
        <v>0</v>
      </c>
      <c r="AI37" s="415">
        <f>'1.1_RAW_Data_Orig'!AI37</f>
        <v>0</v>
      </c>
      <c r="AJ37" s="415">
        <f>'1.1_RAW_Data_Orig'!AJ37</f>
        <v>0</v>
      </c>
      <c r="AK37" s="415">
        <f>'1.1_RAW_Data_Orig'!AK37</f>
        <v>0</v>
      </c>
      <c r="AL37" s="415">
        <f>'1.1_RAW_Data_Orig'!AL37</f>
        <v>0</v>
      </c>
      <c r="AM37" s="416">
        <f>'1.1_RAW_Data_Orig'!AM37</f>
        <v>0</v>
      </c>
      <c r="AN37" s="401"/>
      <c r="AO37" s="415">
        <f>'1.1_RAW_Data_Orig'!AO37</f>
        <v>0</v>
      </c>
      <c r="AP37" s="415">
        <f>'1.1_RAW_Data_Orig'!AP37</f>
        <v>0</v>
      </c>
      <c r="AQ37" s="415">
        <f>'1.1_RAW_Data_Orig'!AQ37</f>
        <v>0</v>
      </c>
      <c r="AR37" s="415">
        <f>'1.1_RAW_Data_Orig'!AR37</f>
        <v>0</v>
      </c>
      <c r="AS37" s="415">
        <f>'1.1_RAW_Data_Orig'!AS37</f>
        <v>0</v>
      </c>
      <c r="AT37" s="416">
        <f>'1.1_RAW_Data_Orig'!AT37</f>
        <v>0</v>
      </c>
      <c r="AU37" s="401"/>
      <c r="AV37" s="415">
        <f>'1.1_RAW_Data_Orig'!AV37</f>
        <v>0</v>
      </c>
      <c r="AW37" s="415">
        <f>'1.1_RAW_Data_Orig'!AW37</f>
        <v>0</v>
      </c>
      <c r="AX37" s="415">
        <f>'1.1_RAW_Data_Orig'!AX37</f>
        <v>0</v>
      </c>
      <c r="AY37" s="415">
        <f>'1.1_RAW_Data_Orig'!AY37</f>
        <v>0</v>
      </c>
      <c r="AZ37" s="415">
        <f>'1.1_RAW_Data_Orig'!AZ37</f>
        <v>0</v>
      </c>
      <c r="BA37" s="416">
        <f>'1.1_RAW_Data_Orig'!BA37</f>
        <v>0</v>
      </c>
    </row>
    <row r="38" spans="1:53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'1.1_RAW_Data_Orig'!F38</f>
        <v>0</v>
      </c>
      <c r="G38" s="397">
        <f>'1.1_RAW_Data_Orig'!G38</f>
        <v>0</v>
      </c>
      <c r="H38" s="397">
        <f>'1.1_RAW_Data_Orig'!H38</f>
        <v>0</v>
      </c>
      <c r="I38" s="397">
        <f>'1.1_RAW_Data_Orig'!I38</f>
        <v>0</v>
      </c>
      <c r="J38" s="397">
        <f>'1.1_RAW_Data_Orig'!J38</f>
        <v>0</v>
      </c>
      <c r="K38" s="398">
        <f>'1.1_RAW_Data_Orig'!K38</f>
        <v>0</v>
      </c>
      <c r="M38" s="397">
        <f>'1.1_RAW_Data_Orig'!M38</f>
        <v>0</v>
      </c>
      <c r="N38" s="397">
        <f>'1.1_RAW_Data_Orig'!N38</f>
        <v>0</v>
      </c>
      <c r="O38" s="397">
        <f>'1.1_RAW_Data_Orig'!O38</f>
        <v>0</v>
      </c>
      <c r="P38" s="397">
        <f>'1.1_RAW_Data_Orig'!P38</f>
        <v>0</v>
      </c>
      <c r="Q38" s="397">
        <f>'1.1_RAW_Data_Orig'!Q38</f>
        <v>0</v>
      </c>
      <c r="R38" s="398">
        <f>'1.1_RAW_Data_Orig'!R38</f>
        <v>0</v>
      </c>
      <c r="T38" s="397">
        <f>'1.1_RAW_Data_Orig'!T38</f>
        <v>0</v>
      </c>
      <c r="U38" s="397">
        <f>'1.1_RAW_Data_Orig'!U38</f>
        <v>0</v>
      </c>
      <c r="V38" s="397">
        <f>'1.1_RAW_Data_Orig'!V38</f>
        <v>0</v>
      </c>
      <c r="W38" s="397">
        <f>'1.1_RAW_Data_Orig'!W38</f>
        <v>0</v>
      </c>
      <c r="X38" s="397">
        <f>'1.1_RAW_Data_Orig'!X38</f>
        <v>0</v>
      </c>
      <c r="Y38" s="398">
        <f>'1.1_RAW_Data_Orig'!Y38</f>
        <v>0</v>
      </c>
      <c r="AA38" s="399">
        <f>'1.1_RAW_Data_Orig'!AA38</f>
        <v>0</v>
      </c>
      <c r="AB38" s="399">
        <f>'1.1_RAW_Data_Orig'!AB38</f>
        <v>0</v>
      </c>
      <c r="AC38" s="399">
        <f>'1.1_RAW_Data_Orig'!AC38</f>
        <v>0</v>
      </c>
      <c r="AD38" s="399">
        <f>'1.1_RAW_Data_Orig'!AD38</f>
        <v>0</v>
      </c>
      <c r="AE38" s="399">
        <f>'1.1_RAW_Data_Orig'!AE38</f>
        <v>0</v>
      </c>
      <c r="AF38" s="400">
        <f>'1.1_RAW_Data_Orig'!AF38</f>
        <v>0</v>
      </c>
      <c r="AG38" s="401"/>
      <c r="AH38" s="399">
        <f>'1.1_RAW_Data_Orig'!AH38</f>
        <v>0</v>
      </c>
      <c r="AI38" s="399">
        <f>'1.1_RAW_Data_Orig'!AI38</f>
        <v>0</v>
      </c>
      <c r="AJ38" s="399">
        <f>'1.1_RAW_Data_Orig'!AJ38</f>
        <v>0</v>
      </c>
      <c r="AK38" s="399">
        <f>'1.1_RAW_Data_Orig'!AK38</f>
        <v>0</v>
      </c>
      <c r="AL38" s="399">
        <f>'1.1_RAW_Data_Orig'!AL38</f>
        <v>0</v>
      </c>
      <c r="AM38" s="400">
        <f>'1.1_RAW_Data_Orig'!AM38</f>
        <v>0</v>
      </c>
      <c r="AN38" s="401"/>
      <c r="AO38" s="399">
        <f>'1.1_RAW_Data_Orig'!AO38</f>
        <v>0</v>
      </c>
      <c r="AP38" s="399">
        <f>'1.1_RAW_Data_Orig'!AP38</f>
        <v>0</v>
      </c>
      <c r="AQ38" s="399">
        <f>'1.1_RAW_Data_Orig'!AQ38</f>
        <v>0</v>
      </c>
      <c r="AR38" s="399">
        <f>'1.1_RAW_Data_Orig'!AR38</f>
        <v>0</v>
      </c>
      <c r="AS38" s="399">
        <f>'1.1_RAW_Data_Orig'!AS38</f>
        <v>0</v>
      </c>
      <c r="AT38" s="400">
        <f>'1.1_RAW_Data_Orig'!AT38</f>
        <v>0</v>
      </c>
      <c r="AU38" s="401"/>
      <c r="AV38" s="399">
        <f>'1.1_RAW_Data_Orig'!AV38</f>
        <v>0</v>
      </c>
      <c r="AW38" s="399">
        <f>'1.1_RAW_Data_Orig'!AW38</f>
        <v>0</v>
      </c>
      <c r="AX38" s="399">
        <f>'1.1_RAW_Data_Orig'!AX38</f>
        <v>0</v>
      </c>
      <c r="AY38" s="399">
        <f>'1.1_RAW_Data_Orig'!AY38</f>
        <v>0</v>
      </c>
      <c r="AZ38" s="399">
        <f>'1.1_RAW_Data_Orig'!AZ38</f>
        <v>0</v>
      </c>
      <c r="BA38" s="400">
        <f>'1.1_RAW_Data_Orig'!BA38</f>
        <v>0</v>
      </c>
    </row>
    <row r="39" spans="1:53" ht="13.15" x14ac:dyDescent="0.35">
      <c r="A39" s="402"/>
      <c r="B39" s="403"/>
      <c r="C39" s="404"/>
      <c r="D39" s="405"/>
      <c r="E39" s="396" t="s">
        <v>26</v>
      </c>
      <c r="F39" s="406">
        <f>'1.1_RAW_Data_Orig'!F39</f>
        <v>14</v>
      </c>
      <c r="G39" s="406">
        <f>'1.1_RAW_Data_Orig'!G39</f>
        <v>9</v>
      </c>
      <c r="H39" s="406">
        <f>'1.1_RAW_Data_Orig'!H39</f>
        <v>4</v>
      </c>
      <c r="I39" s="406">
        <f>'1.1_RAW_Data_Orig'!I39</f>
        <v>1</v>
      </c>
      <c r="J39" s="406">
        <f>'1.1_RAW_Data_Orig'!J39</f>
        <v>0</v>
      </c>
      <c r="K39" s="407">
        <f>'1.1_RAW_Data_Orig'!K39</f>
        <v>0</v>
      </c>
      <c r="M39" s="406">
        <f>'1.1_RAW_Data_Orig'!M39</f>
        <v>50</v>
      </c>
      <c r="N39" s="406">
        <f>'1.1_RAW_Data_Orig'!N39</f>
        <v>36</v>
      </c>
      <c r="O39" s="406">
        <f>'1.1_RAW_Data_Orig'!O39</f>
        <v>2</v>
      </c>
      <c r="P39" s="406">
        <f>'1.1_RAW_Data_Orig'!P39</f>
        <v>9</v>
      </c>
      <c r="Q39" s="406">
        <f>'1.1_RAW_Data_Orig'!Q39</f>
        <v>3</v>
      </c>
      <c r="R39" s="407">
        <f>'1.1_RAW_Data_Orig'!R39</f>
        <v>0</v>
      </c>
      <c r="T39" s="406">
        <f>'1.1_RAW_Data_Orig'!T39</f>
        <v>16</v>
      </c>
      <c r="U39" s="406">
        <f>'1.1_RAW_Data_Orig'!U39</f>
        <v>0</v>
      </c>
      <c r="V39" s="406">
        <f>'1.1_RAW_Data_Orig'!V39</f>
        <v>2</v>
      </c>
      <c r="W39" s="406">
        <f>'1.1_RAW_Data_Orig'!W39</f>
        <v>9</v>
      </c>
      <c r="X39" s="406">
        <f>'1.1_RAW_Data_Orig'!X39</f>
        <v>4</v>
      </c>
      <c r="Y39" s="407">
        <f>'1.1_RAW_Data_Orig'!Y39</f>
        <v>1</v>
      </c>
      <c r="AA39" s="408">
        <f>'1.1_RAW_Data_Orig'!AA39</f>
        <v>-32</v>
      </c>
      <c r="AB39" s="408">
        <f>'1.1_RAW_Data_Orig'!AB39</f>
        <v>36</v>
      </c>
      <c r="AC39" s="408">
        <f>'1.1_RAW_Data_Orig'!AC39</f>
        <v>0</v>
      </c>
      <c r="AD39" s="408">
        <f>'1.1_RAW_Data_Orig'!AD39</f>
        <v>0</v>
      </c>
      <c r="AE39" s="408">
        <f>'1.1_RAW_Data_Orig'!AE39</f>
        <v>-1</v>
      </c>
      <c r="AF39" s="409">
        <f>'1.1_RAW_Data_Orig'!AF39</f>
        <v>-1</v>
      </c>
      <c r="AG39" s="401"/>
      <c r="AH39" s="408">
        <f>'1.1_RAW_Data_Orig'!AH39</f>
        <v>2</v>
      </c>
      <c r="AI39" s="408">
        <f>'1.1_RAW_Data_Orig'!AI39</f>
        <v>2</v>
      </c>
      <c r="AJ39" s="408">
        <f>'1.1_RAW_Data_Orig'!AJ39</f>
        <v>0</v>
      </c>
      <c r="AK39" s="408">
        <f>'1.1_RAW_Data_Orig'!AK39</f>
        <v>0</v>
      </c>
      <c r="AL39" s="408">
        <f>'1.1_RAW_Data_Orig'!AL39</f>
        <v>-1</v>
      </c>
      <c r="AM39" s="409">
        <f>'1.1_RAW_Data_Orig'!AM39</f>
        <v>-1</v>
      </c>
      <c r="AN39" s="401"/>
      <c r="AO39" s="408">
        <f>'1.1_RAW_Data_Orig'!AO39</f>
        <v>0</v>
      </c>
      <c r="AP39" s="408">
        <f>'1.1_RAW_Data_Orig'!AP39</f>
        <v>0</v>
      </c>
      <c r="AQ39" s="408">
        <f>'1.1_RAW_Data_Orig'!AQ39</f>
        <v>0</v>
      </c>
      <c r="AR39" s="408">
        <f>'1.1_RAW_Data_Orig'!AR39</f>
        <v>0</v>
      </c>
      <c r="AS39" s="408">
        <f>'1.1_RAW_Data_Orig'!AS39</f>
        <v>0</v>
      </c>
      <c r="AT39" s="409">
        <f>'1.1_RAW_Data_Orig'!AT39</f>
        <v>0</v>
      </c>
      <c r="AU39" s="401"/>
      <c r="AV39" s="408">
        <f>'1.1_RAW_Data_Orig'!AV39</f>
        <v>-34</v>
      </c>
      <c r="AW39" s="408">
        <f>'1.1_RAW_Data_Orig'!AW39</f>
        <v>-34</v>
      </c>
      <c r="AX39" s="408">
        <f>'1.1_RAW_Data_Orig'!AX39</f>
        <v>0</v>
      </c>
      <c r="AY39" s="408">
        <f>'1.1_RAW_Data_Orig'!AY39</f>
        <v>0</v>
      </c>
      <c r="AZ39" s="408">
        <f>'1.1_RAW_Data_Orig'!AZ39</f>
        <v>0</v>
      </c>
      <c r="BA39" s="409">
        <f>'1.1_RAW_Data_Orig'!BA39</f>
        <v>0</v>
      </c>
    </row>
    <row r="40" spans="1:53" ht="13.15" x14ac:dyDescent="0.35">
      <c r="A40" s="402"/>
      <c r="B40" s="403"/>
      <c r="C40" s="404"/>
      <c r="D40" s="405"/>
      <c r="E40" s="396" t="s">
        <v>27</v>
      </c>
      <c r="F40" s="406">
        <f>'1.1_RAW_Data_Orig'!F40</f>
        <v>20</v>
      </c>
      <c r="G40" s="406">
        <f>'1.1_RAW_Data_Orig'!G40</f>
        <v>0</v>
      </c>
      <c r="H40" s="406">
        <f>'1.1_RAW_Data_Orig'!H40</f>
        <v>8</v>
      </c>
      <c r="I40" s="406">
        <f>'1.1_RAW_Data_Orig'!I40</f>
        <v>7</v>
      </c>
      <c r="J40" s="406">
        <f>'1.1_RAW_Data_Orig'!J40</f>
        <v>5</v>
      </c>
      <c r="K40" s="407">
        <f>'1.1_RAW_Data_Orig'!K40</f>
        <v>0</v>
      </c>
      <c r="M40" s="406">
        <f>'1.1_RAW_Data_Orig'!M40</f>
        <v>15</v>
      </c>
      <c r="N40" s="406">
        <f>'1.1_RAW_Data_Orig'!N40</f>
        <v>5</v>
      </c>
      <c r="O40" s="406">
        <f>'1.1_RAW_Data_Orig'!O40</f>
        <v>10</v>
      </c>
      <c r="P40" s="406">
        <f>'1.1_RAW_Data_Orig'!P40</f>
        <v>0</v>
      </c>
      <c r="Q40" s="406">
        <f>'1.1_RAW_Data_Orig'!Q40</f>
        <v>0</v>
      </c>
      <c r="R40" s="407">
        <f>'1.1_RAW_Data_Orig'!R40</f>
        <v>0</v>
      </c>
      <c r="T40" s="406">
        <f>'1.1_RAW_Data_Orig'!T40</f>
        <v>15</v>
      </c>
      <c r="U40" s="406">
        <f>'1.1_RAW_Data_Orig'!U40</f>
        <v>0</v>
      </c>
      <c r="V40" s="406">
        <f>'1.1_RAW_Data_Orig'!V40</f>
        <v>0</v>
      </c>
      <c r="W40" s="406">
        <f>'1.1_RAW_Data_Orig'!W40</f>
        <v>0</v>
      </c>
      <c r="X40" s="406">
        <f>'1.1_RAW_Data_Orig'!X40</f>
        <v>3</v>
      </c>
      <c r="Y40" s="407">
        <f>'1.1_RAW_Data_Orig'!Y40</f>
        <v>12</v>
      </c>
      <c r="AA40" s="408">
        <f>'1.1_RAW_Data_Orig'!AA40</f>
        <v>15</v>
      </c>
      <c r="AB40" s="408">
        <f>'1.1_RAW_Data_Orig'!AB40</f>
        <v>5</v>
      </c>
      <c r="AC40" s="408">
        <f>'1.1_RAW_Data_Orig'!AC40</f>
        <v>10</v>
      </c>
      <c r="AD40" s="408">
        <f>'1.1_RAW_Data_Orig'!AD40</f>
        <v>0</v>
      </c>
      <c r="AE40" s="408">
        <f>'1.1_RAW_Data_Orig'!AE40</f>
        <v>-3</v>
      </c>
      <c r="AF40" s="409">
        <f>'1.1_RAW_Data_Orig'!AF40</f>
        <v>-12</v>
      </c>
      <c r="AG40" s="401"/>
      <c r="AH40" s="408">
        <f>'1.1_RAW_Data_Orig'!AH40</f>
        <v>15</v>
      </c>
      <c r="AI40" s="408">
        <f>'1.1_RAW_Data_Orig'!AI40</f>
        <v>5</v>
      </c>
      <c r="AJ40" s="408">
        <f>'1.1_RAW_Data_Orig'!AJ40</f>
        <v>10</v>
      </c>
      <c r="AK40" s="408">
        <f>'1.1_RAW_Data_Orig'!AK40</f>
        <v>0</v>
      </c>
      <c r="AL40" s="408">
        <f>'1.1_RAW_Data_Orig'!AL40</f>
        <v>-3</v>
      </c>
      <c r="AM40" s="409">
        <f>'1.1_RAW_Data_Orig'!AM40</f>
        <v>-12</v>
      </c>
      <c r="AN40" s="401"/>
      <c r="AO40" s="408">
        <f>'1.1_RAW_Data_Orig'!AO40</f>
        <v>0</v>
      </c>
      <c r="AP40" s="408">
        <f>'1.1_RAW_Data_Orig'!AP40</f>
        <v>0</v>
      </c>
      <c r="AQ40" s="408">
        <f>'1.1_RAW_Data_Orig'!AQ40</f>
        <v>0</v>
      </c>
      <c r="AR40" s="408">
        <f>'1.1_RAW_Data_Orig'!AR40</f>
        <v>0</v>
      </c>
      <c r="AS40" s="408">
        <f>'1.1_RAW_Data_Orig'!AS40</f>
        <v>0</v>
      </c>
      <c r="AT40" s="409">
        <f>'1.1_RAW_Data_Orig'!AT40</f>
        <v>0</v>
      </c>
      <c r="AU40" s="401"/>
      <c r="AV40" s="408">
        <f>'1.1_RAW_Data_Orig'!AV40</f>
        <v>0</v>
      </c>
      <c r="AW40" s="408">
        <f>'1.1_RAW_Data_Orig'!AW40</f>
        <v>0</v>
      </c>
      <c r="AX40" s="408">
        <f>'1.1_RAW_Data_Orig'!AX40</f>
        <v>0</v>
      </c>
      <c r="AY40" s="408">
        <f>'1.1_RAW_Data_Orig'!AY40</f>
        <v>0</v>
      </c>
      <c r="AZ40" s="408">
        <f>'1.1_RAW_Data_Orig'!AZ40</f>
        <v>0</v>
      </c>
      <c r="BA40" s="409">
        <f>'1.1_RAW_Data_Orig'!BA40</f>
        <v>0</v>
      </c>
    </row>
    <row r="41" spans="1:53" ht="13.5" thickBot="1" x14ac:dyDescent="0.4">
      <c r="A41" s="402"/>
      <c r="B41" s="410"/>
      <c r="C41" s="411"/>
      <c r="D41" s="405"/>
      <c r="E41" s="412" t="s">
        <v>28</v>
      </c>
      <c r="F41" s="413">
        <f>'1.1_RAW_Data_Orig'!F41</f>
        <v>11</v>
      </c>
      <c r="G41" s="413">
        <f>'1.1_RAW_Data_Orig'!G41</f>
        <v>0</v>
      </c>
      <c r="H41" s="413">
        <f>'1.1_RAW_Data_Orig'!H41</f>
        <v>6</v>
      </c>
      <c r="I41" s="413">
        <f>'1.1_RAW_Data_Orig'!I41</f>
        <v>2</v>
      </c>
      <c r="J41" s="413">
        <f>'1.1_RAW_Data_Orig'!J41</f>
        <v>3</v>
      </c>
      <c r="K41" s="414">
        <f>'1.1_RAW_Data_Orig'!K41</f>
        <v>0</v>
      </c>
      <c r="M41" s="413">
        <f>'1.1_RAW_Data_Orig'!M41</f>
        <v>10</v>
      </c>
      <c r="N41" s="413">
        <f>'1.1_RAW_Data_Orig'!N41</f>
        <v>3</v>
      </c>
      <c r="O41" s="413">
        <f>'1.1_RAW_Data_Orig'!O41</f>
        <v>3</v>
      </c>
      <c r="P41" s="413">
        <f>'1.1_RAW_Data_Orig'!P41</f>
        <v>0</v>
      </c>
      <c r="Q41" s="413">
        <f>'1.1_RAW_Data_Orig'!Q41</f>
        <v>2</v>
      </c>
      <c r="R41" s="414">
        <f>'1.1_RAW_Data_Orig'!R41</f>
        <v>2</v>
      </c>
      <c r="T41" s="413">
        <f>'1.1_RAW_Data_Orig'!T41</f>
        <v>10</v>
      </c>
      <c r="U41" s="413">
        <f>'1.1_RAW_Data_Orig'!U41</f>
        <v>0</v>
      </c>
      <c r="V41" s="413">
        <f>'1.1_RAW_Data_Orig'!V41</f>
        <v>0</v>
      </c>
      <c r="W41" s="413">
        <f>'1.1_RAW_Data_Orig'!W41</f>
        <v>0</v>
      </c>
      <c r="X41" s="413">
        <f>'1.1_RAW_Data_Orig'!X41</f>
        <v>5</v>
      </c>
      <c r="Y41" s="414">
        <f>'1.1_RAW_Data_Orig'!Y41</f>
        <v>5</v>
      </c>
      <c r="AA41" s="415">
        <f>'1.1_RAW_Data_Orig'!AA41</f>
        <v>6</v>
      </c>
      <c r="AB41" s="415">
        <f>'1.1_RAW_Data_Orig'!AB41</f>
        <v>3</v>
      </c>
      <c r="AC41" s="415">
        <f>'1.1_RAW_Data_Orig'!AC41</f>
        <v>3</v>
      </c>
      <c r="AD41" s="415">
        <f>'1.1_RAW_Data_Orig'!AD41</f>
        <v>0</v>
      </c>
      <c r="AE41" s="415">
        <f>'1.1_RAW_Data_Orig'!AE41</f>
        <v>-3</v>
      </c>
      <c r="AF41" s="416">
        <f>'1.1_RAW_Data_Orig'!AF41</f>
        <v>-3</v>
      </c>
      <c r="AG41" s="401"/>
      <c r="AH41" s="415">
        <f>'1.1_RAW_Data_Orig'!AH41</f>
        <v>6</v>
      </c>
      <c r="AI41" s="415">
        <f>'1.1_RAW_Data_Orig'!AI41</f>
        <v>3</v>
      </c>
      <c r="AJ41" s="415">
        <f>'1.1_RAW_Data_Orig'!AJ41</f>
        <v>3</v>
      </c>
      <c r="AK41" s="415">
        <f>'1.1_RAW_Data_Orig'!AK41</f>
        <v>0</v>
      </c>
      <c r="AL41" s="415">
        <f>'1.1_RAW_Data_Orig'!AL41</f>
        <v>-3</v>
      </c>
      <c r="AM41" s="416">
        <f>'1.1_RAW_Data_Orig'!AM41</f>
        <v>-3</v>
      </c>
      <c r="AN41" s="401"/>
      <c r="AO41" s="415">
        <f>'1.1_RAW_Data_Orig'!AO41</f>
        <v>0</v>
      </c>
      <c r="AP41" s="415">
        <f>'1.1_RAW_Data_Orig'!AP41</f>
        <v>0</v>
      </c>
      <c r="AQ41" s="415">
        <f>'1.1_RAW_Data_Orig'!AQ41</f>
        <v>0</v>
      </c>
      <c r="AR41" s="415">
        <f>'1.1_RAW_Data_Orig'!AR41</f>
        <v>0</v>
      </c>
      <c r="AS41" s="415">
        <f>'1.1_RAW_Data_Orig'!AS41</f>
        <v>0</v>
      </c>
      <c r="AT41" s="416">
        <f>'1.1_RAW_Data_Orig'!AT41</f>
        <v>0</v>
      </c>
      <c r="AU41" s="401"/>
      <c r="AV41" s="415">
        <f>'1.1_RAW_Data_Orig'!AV41</f>
        <v>0</v>
      </c>
      <c r="AW41" s="415">
        <f>'1.1_RAW_Data_Orig'!AW41</f>
        <v>0</v>
      </c>
      <c r="AX41" s="415">
        <f>'1.1_RAW_Data_Orig'!AX41</f>
        <v>0</v>
      </c>
      <c r="AY41" s="415">
        <f>'1.1_RAW_Data_Orig'!AY41</f>
        <v>0</v>
      </c>
      <c r="AZ41" s="415">
        <f>'1.1_RAW_Data_Orig'!AZ41</f>
        <v>0</v>
      </c>
      <c r="BA41" s="416">
        <f>'1.1_RAW_Data_Orig'!BA41</f>
        <v>0</v>
      </c>
    </row>
    <row r="42" spans="1:53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'1.1_RAW_Data_Orig'!F42</f>
        <v>0</v>
      </c>
      <c r="G42" s="397">
        <f>'1.1_RAW_Data_Orig'!G42</f>
        <v>0</v>
      </c>
      <c r="H42" s="397">
        <f>'1.1_RAW_Data_Orig'!H42</f>
        <v>0</v>
      </c>
      <c r="I42" s="397">
        <f>'1.1_RAW_Data_Orig'!I42</f>
        <v>0</v>
      </c>
      <c r="J42" s="397">
        <f>'1.1_RAW_Data_Orig'!J42</f>
        <v>0</v>
      </c>
      <c r="K42" s="398">
        <f>'1.1_RAW_Data_Orig'!K42</f>
        <v>0</v>
      </c>
      <c r="M42" s="397">
        <f>'1.1_RAW_Data_Orig'!M42</f>
        <v>0</v>
      </c>
      <c r="N42" s="397">
        <f>'1.1_RAW_Data_Orig'!N42</f>
        <v>0</v>
      </c>
      <c r="O42" s="397">
        <f>'1.1_RAW_Data_Orig'!O42</f>
        <v>0</v>
      </c>
      <c r="P42" s="397">
        <f>'1.1_RAW_Data_Orig'!P42</f>
        <v>0</v>
      </c>
      <c r="Q42" s="397">
        <f>'1.1_RAW_Data_Orig'!Q42</f>
        <v>0</v>
      </c>
      <c r="R42" s="398">
        <f>'1.1_RAW_Data_Orig'!R42</f>
        <v>0</v>
      </c>
      <c r="T42" s="397">
        <f>'1.1_RAW_Data_Orig'!T42</f>
        <v>0</v>
      </c>
      <c r="U42" s="397">
        <f>'1.1_RAW_Data_Orig'!U42</f>
        <v>0</v>
      </c>
      <c r="V42" s="397">
        <f>'1.1_RAW_Data_Orig'!V42</f>
        <v>0</v>
      </c>
      <c r="W42" s="397">
        <f>'1.1_RAW_Data_Orig'!W42</f>
        <v>0</v>
      </c>
      <c r="X42" s="397">
        <f>'1.1_RAW_Data_Orig'!X42</f>
        <v>0</v>
      </c>
      <c r="Y42" s="398">
        <f>'1.1_RAW_Data_Orig'!Y42</f>
        <v>0</v>
      </c>
      <c r="AA42" s="399">
        <f>'1.1_RAW_Data_Orig'!AA42</f>
        <v>0</v>
      </c>
      <c r="AB42" s="399">
        <f>'1.1_RAW_Data_Orig'!AB42</f>
        <v>0</v>
      </c>
      <c r="AC42" s="399">
        <f>'1.1_RAW_Data_Orig'!AC42</f>
        <v>0</v>
      </c>
      <c r="AD42" s="399">
        <f>'1.1_RAW_Data_Orig'!AD42</f>
        <v>0</v>
      </c>
      <c r="AE42" s="399">
        <f>'1.1_RAW_Data_Orig'!AE42</f>
        <v>0</v>
      </c>
      <c r="AF42" s="400">
        <f>'1.1_RAW_Data_Orig'!AF42</f>
        <v>0</v>
      </c>
      <c r="AG42" s="401"/>
      <c r="AH42" s="399">
        <f>'1.1_RAW_Data_Orig'!AH42</f>
        <v>0</v>
      </c>
      <c r="AI42" s="399">
        <f>'1.1_RAW_Data_Orig'!AI42</f>
        <v>0</v>
      </c>
      <c r="AJ42" s="399">
        <f>'1.1_RAW_Data_Orig'!AJ42</f>
        <v>0</v>
      </c>
      <c r="AK42" s="399">
        <f>'1.1_RAW_Data_Orig'!AK42</f>
        <v>0</v>
      </c>
      <c r="AL42" s="399">
        <f>'1.1_RAW_Data_Orig'!AL42</f>
        <v>0</v>
      </c>
      <c r="AM42" s="400">
        <f>'1.1_RAW_Data_Orig'!AM42</f>
        <v>0</v>
      </c>
      <c r="AN42" s="401"/>
      <c r="AO42" s="399">
        <f>'1.1_RAW_Data_Orig'!AO42</f>
        <v>0</v>
      </c>
      <c r="AP42" s="399">
        <f>'1.1_RAW_Data_Orig'!AP42</f>
        <v>0</v>
      </c>
      <c r="AQ42" s="399">
        <f>'1.1_RAW_Data_Orig'!AQ42</f>
        <v>0</v>
      </c>
      <c r="AR42" s="399">
        <f>'1.1_RAW_Data_Orig'!AR42</f>
        <v>0</v>
      </c>
      <c r="AS42" s="399">
        <f>'1.1_RAW_Data_Orig'!AS42</f>
        <v>0</v>
      </c>
      <c r="AT42" s="400">
        <f>'1.1_RAW_Data_Orig'!AT42</f>
        <v>0</v>
      </c>
      <c r="AU42" s="401"/>
      <c r="AV42" s="399">
        <f>'1.1_RAW_Data_Orig'!AV42</f>
        <v>0</v>
      </c>
      <c r="AW42" s="399">
        <f>'1.1_RAW_Data_Orig'!AW42</f>
        <v>0</v>
      </c>
      <c r="AX42" s="399">
        <f>'1.1_RAW_Data_Orig'!AX42</f>
        <v>0</v>
      </c>
      <c r="AY42" s="399">
        <f>'1.1_RAW_Data_Orig'!AY42</f>
        <v>0</v>
      </c>
      <c r="AZ42" s="399">
        <f>'1.1_RAW_Data_Orig'!AZ42</f>
        <v>0</v>
      </c>
      <c r="BA42" s="400">
        <f>'1.1_RAW_Data_Orig'!BA42</f>
        <v>0</v>
      </c>
    </row>
    <row r="43" spans="1:53" ht="13.15" x14ac:dyDescent="0.35">
      <c r="A43" s="402"/>
      <c r="B43" s="403"/>
      <c r="C43" s="404"/>
      <c r="D43" s="405"/>
      <c r="E43" s="396" t="s">
        <v>26</v>
      </c>
      <c r="F43" s="406">
        <f>'1.1_RAW_Data_Orig'!F43</f>
        <v>9</v>
      </c>
      <c r="G43" s="406">
        <f>'1.1_RAW_Data_Orig'!G43</f>
        <v>0</v>
      </c>
      <c r="H43" s="406">
        <f>'1.1_RAW_Data_Orig'!H43</f>
        <v>1</v>
      </c>
      <c r="I43" s="406">
        <f>'1.1_RAW_Data_Orig'!I43</f>
        <v>0</v>
      </c>
      <c r="J43" s="406">
        <f>'1.1_RAW_Data_Orig'!J43</f>
        <v>7</v>
      </c>
      <c r="K43" s="407">
        <f>'1.1_RAW_Data_Orig'!K43</f>
        <v>1</v>
      </c>
      <c r="M43" s="406">
        <f>'1.1_RAW_Data_Orig'!M43</f>
        <v>7</v>
      </c>
      <c r="N43" s="406">
        <f>'1.1_RAW_Data_Orig'!N43</f>
        <v>0</v>
      </c>
      <c r="O43" s="406">
        <f>'1.1_RAW_Data_Orig'!O43</f>
        <v>5</v>
      </c>
      <c r="P43" s="406">
        <f>'1.1_RAW_Data_Orig'!P43</f>
        <v>0</v>
      </c>
      <c r="Q43" s="406">
        <f>'1.1_RAW_Data_Orig'!Q43</f>
        <v>0</v>
      </c>
      <c r="R43" s="407">
        <f>'1.1_RAW_Data_Orig'!R43</f>
        <v>2</v>
      </c>
      <c r="T43" s="406">
        <f>'1.1_RAW_Data_Orig'!T43</f>
        <v>7</v>
      </c>
      <c r="U43" s="406">
        <f>'1.1_RAW_Data_Orig'!U43</f>
        <v>0</v>
      </c>
      <c r="V43" s="406">
        <f>'1.1_RAW_Data_Orig'!V43</f>
        <v>0</v>
      </c>
      <c r="W43" s="406">
        <f>'1.1_RAW_Data_Orig'!W43</f>
        <v>0</v>
      </c>
      <c r="X43" s="406">
        <f>'1.1_RAW_Data_Orig'!X43</f>
        <v>0</v>
      </c>
      <c r="Y43" s="407">
        <f>'1.1_RAW_Data_Orig'!Y43</f>
        <v>7</v>
      </c>
      <c r="AA43" s="408">
        <f>'1.1_RAW_Data_Orig'!AA43</f>
        <v>5</v>
      </c>
      <c r="AB43" s="408">
        <f>'1.1_RAW_Data_Orig'!AB43</f>
        <v>0</v>
      </c>
      <c r="AC43" s="408">
        <f>'1.1_RAW_Data_Orig'!AC43</f>
        <v>5</v>
      </c>
      <c r="AD43" s="408">
        <f>'1.1_RAW_Data_Orig'!AD43</f>
        <v>0</v>
      </c>
      <c r="AE43" s="408">
        <f>'1.1_RAW_Data_Orig'!AE43</f>
        <v>0</v>
      </c>
      <c r="AF43" s="409">
        <f>'1.1_RAW_Data_Orig'!AF43</f>
        <v>-5</v>
      </c>
      <c r="AG43" s="401"/>
      <c r="AH43" s="408">
        <f>'1.1_RAW_Data_Orig'!AH43</f>
        <v>5</v>
      </c>
      <c r="AI43" s="408">
        <f>'1.1_RAW_Data_Orig'!AI43</f>
        <v>0</v>
      </c>
      <c r="AJ43" s="408">
        <f>'1.1_RAW_Data_Orig'!AJ43</f>
        <v>5</v>
      </c>
      <c r="AK43" s="408">
        <f>'1.1_RAW_Data_Orig'!AK43</f>
        <v>0</v>
      </c>
      <c r="AL43" s="408">
        <f>'1.1_RAW_Data_Orig'!AL43</f>
        <v>0</v>
      </c>
      <c r="AM43" s="409">
        <f>'1.1_RAW_Data_Orig'!AM43</f>
        <v>-5</v>
      </c>
      <c r="AN43" s="401"/>
      <c r="AO43" s="408">
        <f>'1.1_RAW_Data_Orig'!AO43</f>
        <v>0</v>
      </c>
      <c r="AP43" s="408">
        <f>'1.1_RAW_Data_Orig'!AP43</f>
        <v>0</v>
      </c>
      <c r="AQ43" s="408">
        <f>'1.1_RAW_Data_Orig'!AQ43</f>
        <v>0</v>
      </c>
      <c r="AR43" s="408">
        <f>'1.1_RAW_Data_Orig'!AR43</f>
        <v>0</v>
      </c>
      <c r="AS43" s="408">
        <f>'1.1_RAW_Data_Orig'!AS43</f>
        <v>0</v>
      </c>
      <c r="AT43" s="409">
        <f>'1.1_RAW_Data_Orig'!AT43</f>
        <v>0</v>
      </c>
      <c r="AU43" s="401"/>
      <c r="AV43" s="408">
        <f>'1.1_RAW_Data_Orig'!AV43</f>
        <v>0</v>
      </c>
      <c r="AW43" s="408">
        <f>'1.1_RAW_Data_Orig'!AW43</f>
        <v>0</v>
      </c>
      <c r="AX43" s="408">
        <f>'1.1_RAW_Data_Orig'!AX43</f>
        <v>0</v>
      </c>
      <c r="AY43" s="408">
        <f>'1.1_RAW_Data_Orig'!AY43</f>
        <v>0</v>
      </c>
      <c r="AZ43" s="408">
        <f>'1.1_RAW_Data_Orig'!AZ43</f>
        <v>0</v>
      </c>
      <c r="BA43" s="409">
        <f>'1.1_RAW_Data_Orig'!BA43</f>
        <v>0</v>
      </c>
    </row>
    <row r="44" spans="1:53" ht="13.15" x14ac:dyDescent="0.35">
      <c r="A44" s="402"/>
      <c r="B44" s="403"/>
      <c r="C44" s="404"/>
      <c r="D44" s="405"/>
      <c r="E44" s="396" t="s">
        <v>27</v>
      </c>
      <c r="F44" s="406">
        <f>'1.1_RAW_Data_Orig'!F44</f>
        <v>0</v>
      </c>
      <c r="G44" s="406">
        <f>'1.1_RAW_Data_Orig'!G44</f>
        <v>0</v>
      </c>
      <c r="H44" s="406">
        <f>'1.1_RAW_Data_Orig'!H44</f>
        <v>0</v>
      </c>
      <c r="I44" s="406">
        <f>'1.1_RAW_Data_Orig'!I44</f>
        <v>0</v>
      </c>
      <c r="J44" s="406">
        <f>'1.1_RAW_Data_Orig'!J44</f>
        <v>0</v>
      </c>
      <c r="K44" s="407">
        <f>'1.1_RAW_Data_Orig'!K44</f>
        <v>0</v>
      </c>
      <c r="M44" s="406">
        <f>'1.1_RAW_Data_Orig'!M44</f>
        <v>0</v>
      </c>
      <c r="N44" s="406">
        <f>'1.1_RAW_Data_Orig'!N44</f>
        <v>0</v>
      </c>
      <c r="O44" s="406">
        <f>'1.1_RAW_Data_Orig'!O44</f>
        <v>0</v>
      </c>
      <c r="P44" s="406">
        <f>'1.1_RAW_Data_Orig'!P44</f>
        <v>0</v>
      </c>
      <c r="Q44" s="406">
        <f>'1.1_RAW_Data_Orig'!Q44</f>
        <v>0</v>
      </c>
      <c r="R44" s="407">
        <f>'1.1_RAW_Data_Orig'!R44</f>
        <v>0</v>
      </c>
      <c r="T44" s="406">
        <f>'1.1_RAW_Data_Orig'!T44</f>
        <v>0</v>
      </c>
      <c r="U44" s="406">
        <f>'1.1_RAW_Data_Orig'!U44</f>
        <v>0</v>
      </c>
      <c r="V44" s="406">
        <f>'1.1_RAW_Data_Orig'!V44</f>
        <v>0</v>
      </c>
      <c r="W44" s="406">
        <f>'1.1_RAW_Data_Orig'!W44</f>
        <v>0</v>
      </c>
      <c r="X44" s="406">
        <f>'1.1_RAW_Data_Orig'!X44</f>
        <v>0</v>
      </c>
      <c r="Y44" s="407">
        <f>'1.1_RAW_Data_Orig'!Y44</f>
        <v>0</v>
      </c>
      <c r="AA44" s="408">
        <f>'1.1_RAW_Data_Orig'!AA44</f>
        <v>0</v>
      </c>
      <c r="AB44" s="408">
        <f>'1.1_RAW_Data_Orig'!AB44</f>
        <v>0</v>
      </c>
      <c r="AC44" s="408">
        <f>'1.1_RAW_Data_Orig'!AC44</f>
        <v>0</v>
      </c>
      <c r="AD44" s="408">
        <f>'1.1_RAW_Data_Orig'!AD44</f>
        <v>0</v>
      </c>
      <c r="AE44" s="408">
        <f>'1.1_RAW_Data_Orig'!AE44</f>
        <v>0</v>
      </c>
      <c r="AF44" s="409">
        <f>'1.1_RAW_Data_Orig'!AF44</f>
        <v>0</v>
      </c>
      <c r="AG44" s="401"/>
      <c r="AH44" s="408">
        <f>'1.1_RAW_Data_Orig'!AH44</f>
        <v>0</v>
      </c>
      <c r="AI44" s="408">
        <f>'1.1_RAW_Data_Orig'!AI44</f>
        <v>0</v>
      </c>
      <c r="AJ44" s="408">
        <f>'1.1_RAW_Data_Orig'!AJ44</f>
        <v>0</v>
      </c>
      <c r="AK44" s="408">
        <f>'1.1_RAW_Data_Orig'!AK44</f>
        <v>0</v>
      </c>
      <c r="AL44" s="408">
        <f>'1.1_RAW_Data_Orig'!AL44</f>
        <v>0</v>
      </c>
      <c r="AM44" s="409">
        <f>'1.1_RAW_Data_Orig'!AM44</f>
        <v>0</v>
      </c>
      <c r="AN44" s="401"/>
      <c r="AO44" s="408">
        <f>'1.1_RAW_Data_Orig'!AO44</f>
        <v>0</v>
      </c>
      <c r="AP44" s="408">
        <f>'1.1_RAW_Data_Orig'!AP44</f>
        <v>0</v>
      </c>
      <c r="AQ44" s="408">
        <f>'1.1_RAW_Data_Orig'!AQ44</f>
        <v>0</v>
      </c>
      <c r="AR44" s="408">
        <f>'1.1_RAW_Data_Orig'!AR44</f>
        <v>0</v>
      </c>
      <c r="AS44" s="408">
        <f>'1.1_RAW_Data_Orig'!AS44</f>
        <v>0</v>
      </c>
      <c r="AT44" s="409">
        <f>'1.1_RAW_Data_Orig'!AT44</f>
        <v>0</v>
      </c>
      <c r="AU44" s="401"/>
      <c r="AV44" s="408">
        <f>'1.1_RAW_Data_Orig'!AV44</f>
        <v>0</v>
      </c>
      <c r="AW44" s="408">
        <f>'1.1_RAW_Data_Orig'!AW44</f>
        <v>0</v>
      </c>
      <c r="AX44" s="408">
        <f>'1.1_RAW_Data_Orig'!AX44</f>
        <v>0</v>
      </c>
      <c r="AY44" s="408">
        <f>'1.1_RAW_Data_Orig'!AY44</f>
        <v>0</v>
      </c>
      <c r="AZ44" s="408">
        <f>'1.1_RAW_Data_Orig'!AZ44</f>
        <v>0</v>
      </c>
      <c r="BA44" s="409">
        <f>'1.1_RAW_Data_Orig'!BA44</f>
        <v>0</v>
      </c>
    </row>
    <row r="45" spans="1:53" ht="13.5" thickBot="1" x14ac:dyDescent="0.4">
      <c r="A45" s="402"/>
      <c r="B45" s="410"/>
      <c r="C45" s="411"/>
      <c r="D45" s="405"/>
      <c r="E45" s="412" t="s">
        <v>28</v>
      </c>
      <c r="F45" s="413">
        <f>'1.1_RAW_Data_Orig'!F45</f>
        <v>0</v>
      </c>
      <c r="G45" s="413">
        <f>'1.1_RAW_Data_Orig'!G45</f>
        <v>0</v>
      </c>
      <c r="H45" s="413">
        <f>'1.1_RAW_Data_Orig'!H45</f>
        <v>0</v>
      </c>
      <c r="I45" s="413">
        <f>'1.1_RAW_Data_Orig'!I45</f>
        <v>0</v>
      </c>
      <c r="J45" s="413">
        <f>'1.1_RAW_Data_Orig'!J45</f>
        <v>0</v>
      </c>
      <c r="K45" s="414">
        <f>'1.1_RAW_Data_Orig'!K45</f>
        <v>0</v>
      </c>
      <c r="M45" s="413">
        <f>'1.1_RAW_Data_Orig'!M45</f>
        <v>0</v>
      </c>
      <c r="N45" s="413">
        <f>'1.1_RAW_Data_Orig'!N45</f>
        <v>0</v>
      </c>
      <c r="O45" s="413">
        <f>'1.1_RAW_Data_Orig'!O45</f>
        <v>0</v>
      </c>
      <c r="P45" s="413">
        <f>'1.1_RAW_Data_Orig'!P45</f>
        <v>0</v>
      </c>
      <c r="Q45" s="413">
        <f>'1.1_RAW_Data_Orig'!Q45</f>
        <v>0</v>
      </c>
      <c r="R45" s="414">
        <f>'1.1_RAW_Data_Orig'!R45</f>
        <v>0</v>
      </c>
      <c r="T45" s="413">
        <f>'1.1_RAW_Data_Orig'!T45</f>
        <v>0</v>
      </c>
      <c r="U45" s="413">
        <f>'1.1_RAW_Data_Orig'!U45</f>
        <v>0</v>
      </c>
      <c r="V45" s="413">
        <f>'1.1_RAW_Data_Orig'!V45</f>
        <v>0</v>
      </c>
      <c r="W45" s="413">
        <f>'1.1_RAW_Data_Orig'!W45</f>
        <v>0</v>
      </c>
      <c r="X45" s="413">
        <f>'1.1_RAW_Data_Orig'!X45</f>
        <v>0</v>
      </c>
      <c r="Y45" s="414">
        <f>'1.1_RAW_Data_Orig'!Y45</f>
        <v>0</v>
      </c>
      <c r="AA45" s="415">
        <f>'1.1_RAW_Data_Orig'!AA45</f>
        <v>0</v>
      </c>
      <c r="AB45" s="415">
        <f>'1.1_RAW_Data_Orig'!AB45</f>
        <v>0</v>
      </c>
      <c r="AC45" s="415">
        <f>'1.1_RAW_Data_Orig'!AC45</f>
        <v>0</v>
      </c>
      <c r="AD45" s="415">
        <f>'1.1_RAW_Data_Orig'!AD45</f>
        <v>0</v>
      </c>
      <c r="AE45" s="415">
        <f>'1.1_RAW_Data_Orig'!AE45</f>
        <v>0</v>
      </c>
      <c r="AF45" s="416">
        <f>'1.1_RAW_Data_Orig'!AF45</f>
        <v>0</v>
      </c>
      <c r="AG45" s="401"/>
      <c r="AH45" s="415">
        <f>'1.1_RAW_Data_Orig'!AH45</f>
        <v>0</v>
      </c>
      <c r="AI45" s="415">
        <f>'1.1_RAW_Data_Orig'!AI45</f>
        <v>0</v>
      </c>
      <c r="AJ45" s="415">
        <f>'1.1_RAW_Data_Orig'!AJ45</f>
        <v>0</v>
      </c>
      <c r="AK45" s="415">
        <f>'1.1_RAW_Data_Orig'!AK45</f>
        <v>0</v>
      </c>
      <c r="AL45" s="415">
        <f>'1.1_RAW_Data_Orig'!AL45</f>
        <v>0</v>
      </c>
      <c r="AM45" s="416">
        <f>'1.1_RAW_Data_Orig'!AM45</f>
        <v>0</v>
      </c>
      <c r="AN45" s="401"/>
      <c r="AO45" s="415">
        <f>'1.1_RAW_Data_Orig'!AO45</f>
        <v>0</v>
      </c>
      <c r="AP45" s="415">
        <f>'1.1_RAW_Data_Orig'!AP45</f>
        <v>0</v>
      </c>
      <c r="AQ45" s="415">
        <f>'1.1_RAW_Data_Orig'!AQ45</f>
        <v>0</v>
      </c>
      <c r="AR45" s="415">
        <f>'1.1_RAW_Data_Orig'!AR45</f>
        <v>0</v>
      </c>
      <c r="AS45" s="415">
        <f>'1.1_RAW_Data_Orig'!AS45</f>
        <v>0</v>
      </c>
      <c r="AT45" s="416">
        <f>'1.1_RAW_Data_Orig'!AT45</f>
        <v>0</v>
      </c>
      <c r="AU45" s="401"/>
      <c r="AV45" s="415">
        <f>'1.1_RAW_Data_Orig'!AV45</f>
        <v>0</v>
      </c>
      <c r="AW45" s="415">
        <f>'1.1_RAW_Data_Orig'!AW45</f>
        <v>0</v>
      </c>
      <c r="AX45" s="415">
        <f>'1.1_RAW_Data_Orig'!AX45</f>
        <v>0</v>
      </c>
      <c r="AY45" s="415">
        <f>'1.1_RAW_Data_Orig'!AY45</f>
        <v>0</v>
      </c>
      <c r="AZ45" s="415">
        <f>'1.1_RAW_Data_Orig'!AZ45</f>
        <v>0</v>
      </c>
      <c r="BA45" s="416">
        <f>'1.1_RAW_Data_Orig'!BA45</f>
        <v>0</v>
      </c>
    </row>
    <row r="46" spans="1:53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'1.1_RAW_Data_Orig'!F46</f>
        <v>0</v>
      </c>
      <c r="G46" s="397">
        <f>'1.1_RAW_Data_Orig'!G46</f>
        <v>0</v>
      </c>
      <c r="H46" s="397">
        <f>'1.1_RAW_Data_Orig'!H46</f>
        <v>0</v>
      </c>
      <c r="I46" s="397">
        <f>'1.1_RAW_Data_Orig'!I46</f>
        <v>0</v>
      </c>
      <c r="J46" s="397">
        <f>'1.1_RAW_Data_Orig'!J46</f>
        <v>0</v>
      </c>
      <c r="K46" s="398">
        <f>'1.1_RAW_Data_Orig'!K46</f>
        <v>0</v>
      </c>
      <c r="M46" s="397">
        <f>'1.1_RAW_Data_Orig'!M46</f>
        <v>0</v>
      </c>
      <c r="N46" s="397">
        <f>'1.1_RAW_Data_Orig'!N46</f>
        <v>0</v>
      </c>
      <c r="O46" s="397">
        <f>'1.1_RAW_Data_Orig'!O46</f>
        <v>0</v>
      </c>
      <c r="P46" s="397">
        <f>'1.1_RAW_Data_Orig'!P46</f>
        <v>0</v>
      </c>
      <c r="Q46" s="397">
        <f>'1.1_RAW_Data_Orig'!Q46</f>
        <v>0</v>
      </c>
      <c r="R46" s="398">
        <f>'1.1_RAW_Data_Orig'!R46</f>
        <v>0</v>
      </c>
      <c r="T46" s="397">
        <f>'1.1_RAW_Data_Orig'!T46</f>
        <v>0</v>
      </c>
      <c r="U46" s="397">
        <f>'1.1_RAW_Data_Orig'!U46</f>
        <v>0</v>
      </c>
      <c r="V46" s="397">
        <f>'1.1_RAW_Data_Orig'!V46</f>
        <v>0</v>
      </c>
      <c r="W46" s="397">
        <f>'1.1_RAW_Data_Orig'!W46</f>
        <v>0</v>
      </c>
      <c r="X46" s="397">
        <f>'1.1_RAW_Data_Orig'!X46</f>
        <v>0</v>
      </c>
      <c r="Y46" s="398">
        <f>'1.1_RAW_Data_Orig'!Y46</f>
        <v>0</v>
      </c>
      <c r="AA46" s="399">
        <f>'1.1_RAW_Data_Orig'!AA46</f>
        <v>0</v>
      </c>
      <c r="AB46" s="399">
        <f>'1.1_RAW_Data_Orig'!AB46</f>
        <v>0</v>
      </c>
      <c r="AC46" s="399">
        <f>'1.1_RAW_Data_Orig'!AC46</f>
        <v>0</v>
      </c>
      <c r="AD46" s="399">
        <f>'1.1_RAW_Data_Orig'!AD46</f>
        <v>0</v>
      </c>
      <c r="AE46" s="399">
        <f>'1.1_RAW_Data_Orig'!AE46</f>
        <v>0</v>
      </c>
      <c r="AF46" s="400">
        <f>'1.1_RAW_Data_Orig'!AF46</f>
        <v>0</v>
      </c>
      <c r="AG46" s="401"/>
      <c r="AH46" s="399">
        <f>'1.1_RAW_Data_Orig'!AH46</f>
        <v>0</v>
      </c>
      <c r="AI46" s="399">
        <f>'1.1_RAW_Data_Orig'!AI46</f>
        <v>0</v>
      </c>
      <c r="AJ46" s="399">
        <f>'1.1_RAW_Data_Orig'!AJ46</f>
        <v>0</v>
      </c>
      <c r="AK46" s="399">
        <f>'1.1_RAW_Data_Orig'!AK46</f>
        <v>0</v>
      </c>
      <c r="AL46" s="399">
        <f>'1.1_RAW_Data_Orig'!AL46</f>
        <v>0</v>
      </c>
      <c r="AM46" s="400">
        <f>'1.1_RAW_Data_Orig'!AM46</f>
        <v>0</v>
      </c>
      <c r="AN46" s="401"/>
      <c r="AO46" s="399">
        <f>'1.1_RAW_Data_Orig'!AO46</f>
        <v>0</v>
      </c>
      <c r="AP46" s="399">
        <f>'1.1_RAW_Data_Orig'!AP46</f>
        <v>0</v>
      </c>
      <c r="AQ46" s="399">
        <f>'1.1_RAW_Data_Orig'!AQ46</f>
        <v>0</v>
      </c>
      <c r="AR46" s="399">
        <f>'1.1_RAW_Data_Orig'!AR46</f>
        <v>0</v>
      </c>
      <c r="AS46" s="399">
        <f>'1.1_RAW_Data_Orig'!AS46</f>
        <v>0</v>
      </c>
      <c r="AT46" s="400">
        <f>'1.1_RAW_Data_Orig'!AT46</f>
        <v>0</v>
      </c>
      <c r="AU46" s="401"/>
      <c r="AV46" s="399">
        <f>'1.1_RAW_Data_Orig'!AV46</f>
        <v>0</v>
      </c>
      <c r="AW46" s="399">
        <f>'1.1_RAW_Data_Orig'!AW46</f>
        <v>0</v>
      </c>
      <c r="AX46" s="399">
        <f>'1.1_RAW_Data_Orig'!AX46</f>
        <v>0</v>
      </c>
      <c r="AY46" s="399">
        <f>'1.1_RAW_Data_Orig'!AY46</f>
        <v>0</v>
      </c>
      <c r="AZ46" s="399">
        <f>'1.1_RAW_Data_Orig'!AZ46</f>
        <v>0</v>
      </c>
      <c r="BA46" s="400">
        <f>'1.1_RAW_Data_Orig'!BA46</f>
        <v>0</v>
      </c>
    </row>
    <row r="47" spans="1:53" ht="13.15" x14ac:dyDescent="0.35">
      <c r="A47" s="402"/>
      <c r="B47" s="403"/>
      <c r="C47" s="404"/>
      <c r="D47" s="405"/>
      <c r="E47" s="396" t="s">
        <v>26</v>
      </c>
      <c r="F47" s="406">
        <f>'1.1_RAW_Data_Orig'!F47</f>
        <v>3</v>
      </c>
      <c r="G47" s="406">
        <f>'1.1_RAW_Data_Orig'!G47</f>
        <v>0</v>
      </c>
      <c r="H47" s="406">
        <f>'1.1_RAW_Data_Orig'!H47</f>
        <v>0</v>
      </c>
      <c r="I47" s="406">
        <f>'1.1_RAW_Data_Orig'!I47</f>
        <v>3</v>
      </c>
      <c r="J47" s="406">
        <f>'1.1_RAW_Data_Orig'!J47</f>
        <v>0</v>
      </c>
      <c r="K47" s="407">
        <f>'1.1_RAW_Data_Orig'!K47</f>
        <v>0</v>
      </c>
      <c r="M47" s="406">
        <f>'1.1_RAW_Data_Orig'!M47</f>
        <v>3</v>
      </c>
      <c r="N47" s="406">
        <f>'1.1_RAW_Data_Orig'!N47</f>
        <v>0</v>
      </c>
      <c r="O47" s="406">
        <f>'1.1_RAW_Data_Orig'!O47</f>
        <v>3</v>
      </c>
      <c r="P47" s="406">
        <f>'1.1_RAW_Data_Orig'!P47</f>
        <v>0</v>
      </c>
      <c r="Q47" s="406">
        <f>'1.1_RAW_Data_Orig'!Q47</f>
        <v>0</v>
      </c>
      <c r="R47" s="407">
        <f>'1.1_RAW_Data_Orig'!R47</f>
        <v>0</v>
      </c>
      <c r="T47" s="406">
        <f>'1.1_RAW_Data_Orig'!T47</f>
        <v>3</v>
      </c>
      <c r="U47" s="406">
        <f>'1.1_RAW_Data_Orig'!U47</f>
        <v>0</v>
      </c>
      <c r="V47" s="406">
        <f>'1.1_RAW_Data_Orig'!V47</f>
        <v>0</v>
      </c>
      <c r="W47" s="406">
        <f>'1.1_RAW_Data_Orig'!W47</f>
        <v>0</v>
      </c>
      <c r="X47" s="406">
        <f>'1.1_RAW_Data_Orig'!X47</f>
        <v>0</v>
      </c>
      <c r="Y47" s="407">
        <f>'1.1_RAW_Data_Orig'!Y47</f>
        <v>3</v>
      </c>
      <c r="AA47" s="408">
        <f>'1.1_RAW_Data_Orig'!AA47</f>
        <v>3</v>
      </c>
      <c r="AB47" s="408">
        <f>'1.1_RAW_Data_Orig'!AB47</f>
        <v>0</v>
      </c>
      <c r="AC47" s="408">
        <f>'1.1_RAW_Data_Orig'!AC47</f>
        <v>3</v>
      </c>
      <c r="AD47" s="408">
        <f>'1.1_RAW_Data_Orig'!AD47</f>
        <v>0</v>
      </c>
      <c r="AE47" s="408">
        <f>'1.1_RAW_Data_Orig'!AE47</f>
        <v>0</v>
      </c>
      <c r="AF47" s="409">
        <f>'1.1_RAW_Data_Orig'!AF47</f>
        <v>-3</v>
      </c>
      <c r="AG47" s="401"/>
      <c r="AH47" s="408">
        <f>'1.1_RAW_Data_Orig'!AH47</f>
        <v>3</v>
      </c>
      <c r="AI47" s="408">
        <f>'1.1_RAW_Data_Orig'!AI47</f>
        <v>0</v>
      </c>
      <c r="AJ47" s="408">
        <f>'1.1_RAW_Data_Orig'!AJ47</f>
        <v>3</v>
      </c>
      <c r="AK47" s="408">
        <f>'1.1_RAW_Data_Orig'!AK47</f>
        <v>0</v>
      </c>
      <c r="AL47" s="408">
        <f>'1.1_RAW_Data_Orig'!AL47</f>
        <v>0</v>
      </c>
      <c r="AM47" s="409">
        <f>'1.1_RAW_Data_Orig'!AM47</f>
        <v>-3</v>
      </c>
      <c r="AN47" s="401"/>
      <c r="AO47" s="408">
        <f>'1.1_RAW_Data_Orig'!AO47</f>
        <v>0</v>
      </c>
      <c r="AP47" s="408">
        <f>'1.1_RAW_Data_Orig'!AP47</f>
        <v>0</v>
      </c>
      <c r="AQ47" s="408">
        <f>'1.1_RAW_Data_Orig'!AQ47</f>
        <v>0</v>
      </c>
      <c r="AR47" s="408">
        <f>'1.1_RAW_Data_Orig'!AR47</f>
        <v>0</v>
      </c>
      <c r="AS47" s="408">
        <f>'1.1_RAW_Data_Orig'!AS47</f>
        <v>0</v>
      </c>
      <c r="AT47" s="409">
        <f>'1.1_RAW_Data_Orig'!AT47</f>
        <v>0</v>
      </c>
      <c r="AU47" s="401"/>
      <c r="AV47" s="408">
        <f>'1.1_RAW_Data_Orig'!AV47</f>
        <v>0</v>
      </c>
      <c r="AW47" s="408">
        <f>'1.1_RAW_Data_Orig'!AW47</f>
        <v>0</v>
      </c>
      <c r="AX47" s="408">
        <f>'1.1_RAW_Data_Orig'!AX47</f>
        <v>0</v>
      </c>
      <c r="AY47" s="408">
        <f>'1.1_RAW_Data_Orig'!AY47</f>
        <v>0</v>
      </c>
      <c r="AZ47" s="408">
        <f>'1.1_RAW_Data_Orig'!AZ47</f>
        <v>0</v>
      </c>
      <c r="BA47" s="409">
        <f>'1.1_RAW_Data_Orig'!BA47</f>
        <v>0</v>
      </c>
    </row>
    <row r="48" spans="1:53" ht="13.15" x14ac:dyDescent="0.35">
      <c r="A48" s="402"/>
      <c r="B48" s="403"/>
      <c r="C48" s="404"/>
      <c r="D48" s="405"/>
      <c r="E48" s="396" t="s">
        <v>27</v>
      </c>
      <c r="F48" s="406">
        <f>'1.1_RAW_Data_Orig'!F48</f>
        <v>46</v>
      </c>
      <c r="G48" s="406">
        <f>'1.1_RAW_Data_Orig'!G48</f>
        <v>3</v>
      </c>
      <c r="H48" s="406">
        <f>'1.1_RAW_Data_Orig'!H48</f>
        <v>9</v>
      </c>
      <c r="I48" s="406">
        <f>'1.1_RAW_Data_Orig'!I48</f>
        <v>31</v>
      </c>
      <c r="J48" s="406">
        <f>'1.1_RAW_Data_Orig'!J48</f>
        <v>3</v>
      </c>
      <c r="K48" s="407">
        <f>'1.1_RAW_Data_Orig'!K48</f>
        <v>0</v>
      </c>
      <c r="M48" s="406">
        <f>'1.1_RAW_Data_Orig'!M48</f>
        <v>34</v>
      </c>
      <c r="N48" s="406">
        <f>'1.1_RAW_Data_Orig'!N48</f>
        <v>0</v>
      </c>
      <c r="O48" s="406">
        <f>'1.1_RAW_Data_Orig'!O48</f>
        <v>30</v>
      </c>
      <c r="P48" s="406">
        <f>'1.1_RAW_Data_Orig'!P48</f>
        <v>3</v>
      </c>
      <c r="Q48" s="406">
        <f>'1.1_RAW_Data_Orig'!Q48</f>
        <v>0</v>
      </c>
      <c r="R48" s="407">
        <f>'1.1_RAW_Data_Orig'!R48</f>
        <v>1</v>
      </c>
      <c r="T48" s="406">
        <f>'1.1_RAW_Data_Orig'!T48</f>
        <v>34</v>
      </c>
      <c r="U48" s="406">
        <f>'1.1_RAW_Data_Orig'!U48</f>
        <v>0</v>
      </c>
      <c r="V48" s="406">
        <f>'1.1_RAW_Data_Orig'!V48</f>
        <v>0</v>
      </c>
      <c r="W48" s="406">
        <f>'1.1_RAW_Data_Orig'!W48</f>
        <v>3</v>
      </c>
      <c r="X48" s="406">
        <f>'1.1_RAW_Data_Orig'!X48</f>
        <v>5</v>
      </c>
      <c r="Y48" s="407">
        <f>'1.1_RAW_Data_Orig'!Y48</f>
        <v>26</v>
      </c>
      <c r="AA48" s="408">
        <f>'1.1_RAW_Data_Orig'!AA48</f>
        <v>30</v>
      </c>
      <c r="AB48" s="408">
        <f>'1.1_RAW_Data_Orig'!AB48</f>
        <v>0</v>
      </c>
      <c r="AC48" s="408">
        <f>'1.1_RAW_Data_Orig'!AC48</f>
        <v>30</v>
      </c>
      <c r="AD48" s="408">
        <f>'1.1_RAW_Data_Orig'!AD48</f>
        <v>0</v>
      </c>
      <c r="AE48" s="408">
        <f>'1.1_RAW_Data_Orig'!AE48</f>
        <v>-5</v>
      </c>
      <c r="AF48" s="409">
        <f>'1.1_RAW_Data_Orig'!AF48</f>
        <v>-25</v>
      </c>
      <c r="AG48" s="401"/>
      <c r="AH48" s="408">
        <f>'1.1_RAW_Data_Orig'!AH48</f>
        <v>30</v>
      </c>
      <c r="AI48" s="408">
        <f>'1.1_RAW_Data_Orig'!AI48</f>
        <v>0</v>
      </c>
      <c r="AJ48" s="408">
        <f>'1.1_RAW_Data_Orig'!AJ48</f>
        <v>30</v>
      </c>
      <c r="AK48" s="408">
        <f>'1.1_RAW_Data_Orig'!AK48</f>
        <v>0</v>
      </c>
      <c r="AL48" s="408">
        <f>'1.1_RAW_Data_Orig'!AL48</f>
        <v>-5</v>
      </c>
      <c r="AM48" s="409">
        <f>'1.1_RAW_Data_Orig'!AM48</f>
        <v>-25</v>
      </c>
      <c r="AN48" s="401"/>
      <c r="AO48" s="408">
        <f>'1.1_RAW_Data_Orig'!AO48</f>
        <v>0</v>
      </c>
      <c r="AP48" s="408">
        <f>'1.1_RAW_Data_Orig'!AP48</f>
        <v>0</v>
      </c>
      <c r="AQ48" s="408">
        <f>'1.1_RAW_Data_Orig'!AQ48</f>
        <v>0</v>
      </c>
      <c r="AR48" s="408">
        <f>'1.1_RAW_Data_Orig'!AR48</f>
        <v>0</v>
      </c>
      <c r="AS48" s="408">
        <f>'1.1_RAW_Data_Orig'!AS48</f>
        <v>0</v>
      </c>
      <c r="AT48" s="409">
        <f>'1.1_RAW_Data_Orig'!AT48</f>
        <v>0</v>
      </c>
      <c r="AU48" s="401"/>
      <c r="AV48" s="408">
        <f>'1.1_RAW_Data_Orig'!AV48</f>
        <v>0</v>
      </c>
      <c r="AW48" s="408">
        <f>'1.1_RAW_Data_Orig'!AW48</f>
        <v>0</v>
      </c>
      <c r="AX48" s="408">
        <f>'1.1_RAW_Data_Orig'!AX48</f>
        <v>0</v>
      </c>
      <c r="AY48" s="408">
        <f>'1.1_RAW_Data_Orig'!AY48</f>
        <v>0</v>
      </c>
      <c r="AZ48" s="408">
        <f>'1.1_RAW_Data_Orig'!AZ48</f>
        <v>0</v>
      </c>
      <c r="BA48" s="409">
        <f>'1.1_RAW_Data_Orig'!BA48</f>
        <v>0</v>
      </c>
    </row>
    <row r="49" spans="1:53" ht="13.5" thickBot="1" x14ac:dyDescent="0.4">
      <c r="A49" s="402"/>
      <c r="B49" s="410"/>
      <c r="C49" s="411"/>
      <c r="D49" s="405"/>
      <c r="E49" s="412" t="s">
        <v>28</v>
      </c>
      <c r="F49" s="413">
        <f>'1.1_RAW_Data_Orig'!F49</f>
        <v>12</v>
      </c>
      <c r="G49" s="413">
        <f>'1.1_RAW_Data_Orig'!G49</f>
        <v>2</v>
      </c>
      <c r="H49" s="413">
        <f>'1.1_RAW_Data_Orig'!H49</f>
        <v>1</v>
      </c>
      <c r="I49" s="413">
        <f>'1.1_RAW_Data_Orig'!I49</f>
        <v>9</v>
      </c>
      <c r="J49" s="413">
        <f>'1.1_RAW_Data_Orig'!J49</f>
        <v>0</v>
      </c>
      <c r="K49" s="414">
        <f>'1.1_RAW_Data_Orig'!K49</f>
        <v>0</v>
      </c>
      <c r="M49" s="413">
        <f>'1.1_RAW_Data_Orig'!M49</f>
        <v>12</v>
      </c>
      <c r="N49" s="413">
        <f>'1.1_RAW_Data_Orig'!N49</f>
        <v>0</v>
      </c>
      <c r="O49" s="413">
        <f>'1.1_RAW_Data_Orig'!O49</f>
        <v>7</v>
      </c>
      <c r="P49" s="413">
        <f>'1.1_RAW_Data_Orig'!P49</f>
        <v>2</v>
      </c>
      <c r="Q49" s="413">
        <f>'1.1_RAW_Data_Orig'!Q49</f>
        <v>0</v>
      </c>
      <c r="R49" s="414">
        <f>'1.1_RAW_Data_Orig'!R49</f>
        <v>3</v>
      </c>
      <c r="T49" s="413">
        <f>'1.1_RAW_Data_Orig'!T49</f>
        <v>12</v>
      </c>
      <c r="U49" s="413">
        <f>'1.1_RAW_Data_Orig'!U49</f>
        <v>0</v>
      </c>
      <c r="V49" s="413">
        <f>'1.1_RAW_Data_Orig'!V49</f>
        <v>0</v>
      </c>
      <c r="W49" s="413">
        <f>'1.1_RAW_Data_Orig'!W49</f>
        <v>2</v>
      </c>
      <c r="X49" s="413">
        <f>'1.1_RAW_Data_Orig'!X49</f>
        <v>1</v>
      </c>
      <c r="Y49" s="414">
        <f>'1.1_RAW_Data_Orig'!Y49</f>
        <v>9</v>
      </c>
      <c r="AA49" s="415">
        <f>'1.1_RAW_Data_Orig'!AA49</f>
        <v>7</v>
      </c>
      <c r="AB49" s="415">
        <f>'1.1_RAW_Data_Orig'!AB49</f>
        <v>0</v>
      </c>
      <c r="AC49" s="415">
        <f>'1.1_RAW_Data_Orig'!AC49</f>
        <v>7</v>
      </c>
      <c r="AD49" s="415">
        <f>'1.1_RAW_Data_Orig'!AD49</f>
        <v>0</v>
      </c>
      <c r="AE49" s="415">
        <f>'1.1_RAW_Data_Orig'!AE49</f>
        <v>-1</v>
      </c>
      <c r="AF49" s="416">
        <f>'1.1_RAW_Data_Orig'!AF49</f>
        <v>-6</v>
      </c>
      <c r="AG49" s="401"/>
      <c r="AH49" s="415">
        <f>'1.1_RAW_Data_Orig'!AH49</f>
        <v>7</v>
      </c>
      <c r="AI49" s="415">
        <f>'1.1_RAW_Data_Orig'!AI49</f>
        <v>0</v>
      </c>
      <c r="AJ49" s="415">
        <f>'1.1_RAW_Data_Orig'!AJ49</f>
        <v>7</v>
      </c>
      <c r="AK49" s="415">
        <f>'1.1_RAW_Data_Orig'!AK49</f>
        <v>0</v>
      </c>
      <c r="AL49" s="415">
        <f>'1.1_RAW_Data_Orig'!AL49</f>
        <v>-1</v>
      </c>
      <c r="AM49" s="416">
        <f>'1.1_RAW_Data_Orig'!AM49</f>
        <v>-6</v>
      </c>
      <c r="AN49" s="401"/>
      <c r="AO49" s="415">
        <f>'1.1_RAW_Data_Orig'!AO49</f>
        <v>0</v>
      </c>
      <c r="AP49" s="415">
        <f>'1.1_RAW_Data_Orig'!AP49</f>
        <v>0</v>
      </c>
      <c r="AQ49" s="415">
        <f>'1.1_RAW_Data_Orig'!AQ49</f>
        <v>0</v>
      </c>
      <c r="AR49" s="415">
        <f>'1.1_RAW_Data_Orig'!AR49</f>
        <v>0</v>
      </c>
      <c r="AS49" s="415">
        <f>'1.1_RAW_Data_Orig'!AS49</f>
        <v>0</v>
      </c>
      <c r="AT49" s="416">
        <f>'1.1_RAW_Data_Orig'!AT49</f>
        <v>0</v>
      </c>
      <c r="AU49" s="401"/>
      <c r="AV49" s="415">
        <f>'1.1_RAW_Data_Orig'!AV49</f>
        <v>0</v>
      </c>
      <c r="AW49" s="415">
        <f>'1.1_RAW_Data_Orig'!AW49</f>
        <v>0</v>
      </c>
      <c r="AX49" s="415">
        <f>'1.1_RAW_Data_Orig'!AX49</f>
        <v>0</v>
      </c>
      <c r="AY49" s="415">
        <f>'1.1_RAW_Data_Orig'!AY49</f>
        <v>0</v>
      </c>
      <c r="AZ49" s="415">
        <f>'1.1_RAW_Data_Orig'!AZ49</f>
        <v>0</v>
      </c>
      <c r="BA49" s="416">
        <f>'1.1_RAW_Data_Orig'!BA49</f>
        <v>0</v>
      </c>
    </row>
    <row r="50" spans="1:53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'1.1_RAW_Data_Orig'!F50</f>
        <v>0</v>
      </c>
      <c r="G50" s="397">
        <f>'1.1_RAW_Data_Orig'!G50</f>
        <v>0</v>
      </c>
      <c r="H50" s="397">
        <f>'1.1_RAW_Data_Orig'!H50</f>
        <v>0</v>
      </c>
      <c r="I50" s="397">
        <f>'1.1_RAW_Data_Orig'!I50</f>
        <v>0</v>
      </c>
      <c r="J50" s="397">
        <f>'1.1_RAW_Data_Orig'!J50</f>
        <v>0</v>
      </c>
      <c r="K50" s="398">
        <f>'1.1_RAW_Data_Orig'!K50</f>
        <v>0</v>
      </c>
      <c r="M50" s="397">
        <f>'1.1_RAW_Data_Orig'!M50</f>
        <v>0</v>
      </c>
      <c r="N50" s="397">
        <f>'1.1_RAW_Data_Orig'!N50</f>
        <v>0</v>
      </c>
      <c r="O50" s="397">
        <f>'1.1_RAW_Data_Orig'!O50</f>
        <v>0</v>
      </c>
      <c r="P50" s="397">
        <f>'1.1_RAW_Data_Orig'!P50</f>
        <v>0</v>
      </c>
      <c r="Q50" s="397">
        <f>'1.1_RAW_Data_Orig'!Q50</f>
        <v>0</v>
      </c>
      <c r="R50" s="398">
        <f>'1.1_RAW_Data_Orig'!R50</f>
        <v>0</v>
      </c>
      <c r="T50" s="397">
        <f>'1.1_RAW_Data_Orig'!T50</f>
        <v>0</v>
      </c>
      <c r="U50" s="397">
        <f>'1.1_RAW_Data_Orig'!U50</f>
        <v>0</v>
      </c>
      <c r="V50" s="397">
        <f>'1.1_RAW_Data_Orig'!V50</f>
        <v>0</v>
      </c>
      <c r="W50" s="397">
        <f>'1.1_RAW_Data_Orig'!W50</f>
        <v>0</v>
      </c>
      <c r="X50" s="397">
        <f>'1.1_RAW_Data_Orig'!X50</f>
        <v>0</v>
      </c>
      <c r="Y50" s="398">
        <f>'1.1_RAW_Data_Orig'!Y50</f>
        <v>0</v>
      </c>
      <c r="AA50" s="399">
        <f>'1.1_RAW_Data_Orig'!AA50</f>
        <v>0</v>
      </c>
      <c r="AB50" s="399">
        <f>'1.1_RAW_Data_Orig'!AB50</f>
        <v>0</v>
      </c>
      <c r="AC50" s="399">
        <f>'1.1_RAW_Data_Orig'!AC50</f>
        <v>0</v>
      </c>
      <c r="AD50" s="399">
        <f>'1.1_RAW_Data_Orig'!AD50</f>
        <v>0</v>
      </c>
      <c r="AE50" s="399">
        <f>'1.1_RAW_Data_Orig'!AE50</f>
        <v>0</v>
      </c>
      <c r="AF50" s="400">
        <f>'1.1_RAW_Data_Orig'!AF50</f>
        <v>0</v>
      </c>
      <c r="AG50" s="401"/>
      <c r="AH50" s="399">
        <f>'1.1_RAW_Data_Orig'!AH50</f>
        <v>0</v>
      </c>
      <c r="AI50" s="399">
        <f>'1.1_RAW_Data_Orig'!AI50</f>
        <v>0</v>
      </c>
      <c r="AJ50" s="399">
        <f>'1.1_RAW_Data_Orig'!AJ50</f>
        <v>0</v>
      </c>
      <c r="AK50" s="399">
        <f>'1.1_RAW_Data_Orig'!AK50</f>
        <v>0</v>
      </c>
      <c r="AL50" s="399">
        <f>'1.1_RAW_Data_Orig'!AL50</f>
        <v>0</v>
      </c>
      <c r="AM50" s="400">
        <f>'1.1_RAW_Data_Orig'!AM50</f>
        <v>0</v>
      </c>
      <c r="AN50" s="401"/>
      <c r="AO50" s="399">
        <f>'1.1_RAW_Data_Orig'!AO50</f>
        <v>0</v>
      </c>
      <c r="AP50" s="399">
        <f>'1.1_RAW_Data_Orig'!AP50</f>
        <v>0</v>
      </c>
      <c r="AQ50" s="399">
        <f>'1.1_RAW_Data_Orig'!AQ50</f>
        <v>0</v>
      </c>
      <c r="AR50" s="399">
        <f>'1.1_RAW_Data_Orig'!AR50</f>
        <v>0</v>
      </c>
      <c r="AS50" s="399">
        <f>'1.1_RAW_Data_Orig'!AS50</f>
        <v>0</v>
      </c>
      <c r="AT50" s="400">
        <f>'1.1_RAW_Data_Orig'!AT50</f>
        <v>0</v>
      </c>
      <c r="AU50" s="401"/>
      <c r="AV50" s="399">
        <f>'1.1_RAW_Data_Orig'!AV50</f>
        <v>0</v>
      </c>
      <c r="AW50" s="399">
        <f>'1.1_RAW_Data_Orig'!AW50</f>
        <v>0</v>
      </c>
      <c r="AX50" s="399">
        <f>'1.1_RAW_Data_Orig'!AX50</f>
        <v>0</v>
      </c>
      <c r="AY50" s="399">
        <f>'1.1_RAW_Data_Orig'!AY50</f>
        <v>0</v>
      </c>
      <c r="AZ50" s="399">
        <f>'1.1_RAW_Data_Orig'!AZ50</f>
        <v>0</v>
      </c>
      <c r="BA50" s="400">
        <f>'1.1_RAW_Data_Orig'!BA50</f>
        <v>0</v>
      </c>
    </row>
    <row r="51" spans="1:53" ht="13.15" x14ac:dyDescent="0.35">
      <c r="A51" s="402"/>
      <c r="B51" s="403"/>
      <c r="C51" s="404"/>
      <c r="D51" s="405"/>
      <c r="E51" s="396" t="s">
        <v>26</v>
      </c>
      <c r="F51" s="406">
        <f>'1.1_RAW_Data_Orig'!F51</f>
        <v>3</v>
      </c>
      <c r="G51" s="406">
        <f>'1.1_RAW_Data_Orig'!G51</f>
        <v>0</v>
      </c>
      <c r="H51" s="406">
        <f>'1.1_RAW_Data_Orig'!H51</f>
        <v>0</v>
      </c>
      <c r="I51" s="406">
        <f>'1.1_RAW_Data_Orig'!I51</f>
        <v>3</v>
      </c>
      <c r="J51" s="406">
        <f>'1.1_RAW_Data_Orig'!J51</f>
        <v>0</v>
      </c>
      <c r="K51" s="407">
        <f>'1.1_RAW_Data_Orig'!K51</f>
        <v>0</v>
      </c>
      <c r="M51" s="406">
        <f>'1.1_RAW_Data_Orig'!M51</f>
        <v>0</v>
      </c>
      <c r="N51" s="406">
        <f>'1.1_RAW_Data_Orig'!N51</f>
        <v>0</v>
      </c>
      <c r="O51" s="406">
        <f>'1.1_RAW_Data_Orig'!O51</f>
        <v>0</v>
      </c>
      <c r="P51" s="406">
        <f>'1.1_RAW_Data_Orig'!P51</f>
        <v>0</v>
      </c>
      <c r="Q51" s="406">
        <f>'1.1_RAW_Data_Orig'!Q51</f>
        <v>0</v>
      </c>
      <c r="R51" s="407">
        <f>'1.1_RAW_Data_Orig'!R51</f>
        <v>0</v>
      </c>
      <c r="T51" s="406">
        <f>'1.1_RAW_Data_Orig'!T51</f>
        <v>0</v>
      </c>
      <c r="U51" s="406">
        <f>'1.1_RAW_Data_Orig'!U51</f>
        <v>0</v>
      </c>
      <c r="V51" s="406">
        <f>'1.1_RAW_Data_Orig'!V51</f>
        <v>0</v>
      </c>
      <c r="W51" s="406">
        <f>'1.1_RAW_Data_Orig'!W51</f>
        <v>0</v>
      </c>
      <c r="X51" s="406">
        <f>'1.1_RAW_Data_Orig'!X51</f>
        <v>0</v>
      </c>
      <c r="Y51" s="407">
        <f>'1.1_RAW_Data_Orig'!Y51</f>
        <v>0</v>
      </c>
      <c r="AA51" s="408">
        <f>'1.1_RAW_Data_Orig'!AA51</f>
        <v>0</v>
      </c>
      <c r="AB51" s="408">
        <f>'1.1_RAW_Data_Orig'!AB51</f>
        <v>0</v>
      </c>
      <c r="AC51" s="408">
        <f>'1.1_RAW_Data_Orig'!AC51</f>
        <v>0</v>
      </c>
      <c r="AD51" s="408">
        <f>'1.1_RAW_Data_Orig'!AD51</f>
        <v>0</v>
      </c>
      <c r="AE51" s="408">
        <f>'1.1_RAW_Data_Orig'!AE51</f>
        <v>0</v>
      </c>
      <c r="AF51" s="409">
        <f>'1.1_RAW_Data_Orig'!AF51</f>
        <v>0</v>
      </c>
      <c r="AG51" s="401"/>
      <c r="AH51" s="408">
        <f>'1.1_RAW_Data_Orig'!AH51</f>
        <v>0</v>
      </c>
      <c r="AI51" s="408">
        <f>'1.1_RAW_Data_Orig'!AI51</f>
        <v>0</v>
      </c>
      <c r="AJ51" s="408">
        <f>'1.1_RAW_Data_Orig'!AJ51</f>
        <v>0</v>
      </c>
      <c r="AK51" s="408">
        <f>'1.1_RAW_Data_Orig'!AK51</f>
        <v>0</v>
      </c>
      <c r="AL51" s="408">
        <f>'1.1_RAW_Data_Orig'!AL51</f>
        <v>0</v>
      </c>
      <c r="AM51" s="409">
        <f>'1.1_RAW_Data_Orig'!AM51</f>
        <v>0</v>
      </c>
      <c r="AN51" s="401"/>
      <c r="AO51" s="408">
        <f>'1.1_RAW_Data_Orig'!AO51</f>
        <v>0</v>
      </c>
      <c r="AP51" s="408">
        <f>'1.1_RAW_Data_Orig'!AP51</f>
        <v>0</v>
      </c>
      <c r="AQ51" s="408">
        <f>'1.1_RAW_Data_Orig'!AQ51</f>
        <v>0</v>
      </c>
      <c r="AR51" s="408">
        <f>'1.1_RAW_Data_Orig'!AR51</f>
        <v>0</v>
      </c>
      <c r="AS51" s="408">
        <f>'1.1_RAW_Data_Orig'!AS51</f>
        <v>0</v>
      </c>
      <c r="AT51" s="409">
        <f>'1.1_RAW_Data_Orig'!AT51</f>
        <v>0</v>
      </c>
      <c r="AU51" s="401"/>
      <c r="AV51" s="408">
        <f>'1.1_RAW_Data_Orig'!AV51</f>
        <v>0</v>
      </c>
      <c r="AW51" s="408">
        <f>'1.1_RAW_Data_Orig'!AW51</f>
        <v>0</v>
      </c>
      <c r="AX51" s="408">
        <f>'1.1_RAW_Data_Orig'!AX51</f>
        <v>0</v>
      </c>
      <c r="AY51" s="408">
        <f>'1.1_RAW_Data_Orig'!AY51</f>
        <v>0</v>
      </c>
      <c r="AZ51" s="408">
        <f>'1.1_RAW_Data_Orig'!AZ51</f>
        <v>0</v>
      </c>
      <c r="BA51" s="409">
        <f>'1.1_RAW_Data_Orig'!BA51</f>
        <v>0</v>
      </c>
    </row>
    <row r="52" spans="1:53" ht="13.15" x14ac:dyDescent="0.35">
      <c r="A52" s="402"/>
      <c r="B52" s="403"/>
      <c r="C52" s="404"/>
      <c r="D52" s="405"/>
      <c r="E52" s="396" t="s">
        <v>27</v>
      </c>
      <c r="F52" s="406">
        <f>'1.1_RAW_Data_Orig'!F52</f>
        <v>33</v>
      </c>
      <c r="G52" s="406">
        <f>'1.1_RAW_Data_Orig'!G52</f>
        <v>0</v>
      </c>
      <c r="H52" s="406">
        <f>'1.1_RAW_Data_Orig'!H52</f>
        <v>11</v>
      </c>
      <c r="I52" s="406">
        <f>'1.1_RAW_Data_Orig'!I52</f>
        <v>22</v>
      </c>
      <c r="J52" s="406">
        <f>'1.1_RAW_Data_Orig'!J52</f>
        <v>0</v>
      </c>
      <c r="K52" s="407">
        <f>'1.1_RAW_Data_Orig'!K52</f>
        <v>0</v>
      </c>
      <c r="M52" s="406">
        <f>'1.1_RAW_Data_Orig'!M52</f>
        <v>22</v>
      </c>
      <c r="N52" s="406">
        <f>'1.1_RAW_Data_Orig'!N52</f>
        <v>0</v>
      </c>
      <c r="O52" s="406">
        <f>'1.1_RAW_Data_Orig'!O52</f>
        <v>8</v>
      </c>
      <c r="P52" s="406">
        <f>'1.1_RAW_Data_Orig'!P52</f>
        <v>0</v>
      </c>
      <c r="Q52" s="406">
        <f>'1.1_RAW_Data_Orig'!Q52</f>
        <v>0</v>
      </c>
      <c r="R52" s="407">
        <f>'1.1_RAW_Data_Orig'!R52</f>
        <v>14</v>
      </c>
      <c r="T52" s="406">
        <f>'1.1_RAW_Data_Orig'!T52</f>
        <v>22</v>
      </c>
      <c r="U52" s="406">
        <f>'1.1_RAW_Data_Orig'!U52</f>
        <v>0</v>
      </c>
      <c r="V52" s="406">
        <f>'1.1_RAW_Data_Orig'!V52</f>
        <v>0</v>
      </c>
      <c r="W52" s="406">
        <f>'1.1_RAW_Data_Orig'!W52</f>
        <v>0</v>
      </c>
      <c r="X52" s="406">
        <f>'1.1_RAW_Data_Orig'!X52</f>
        <v>0</v>
      </c>
      <c r="Y52" s="407">
        <f>'1.1_RAW_Data_Orig'!Y52</f>
        <v>22</v>
      </c>
      <c r="AA52" s="408">
        <f>'1.1_RAW_Data_Orig'!AA52</f>
        <v>8</v>
      </c>
      <c r="AB52" s="408">
        <f>'1.1_RAW_Data_Orig'!AB52</f>
        <v>0</v>
      </c>
      <c r="AC52" s="408">
        <f>'1.1_RAW_Data_Orig'!AC52</f>
        <v>8</v>
      </c>
      <c r="AD52" s="408">
        <f>'1.1_RAW_Data_Orig'!AD52</f>
        <v>0</v>
      </c>
      <c r="AE52" s="408">
        <f>'1.1_RAW_Data_Orig'!AE52</f>
        <v>0</v>
      </c>
      <c r="AF52" s="409">
        <f>'1.1_RAW_Data_Orig'!AF52</f>
        <v>-8</v>
      </c>
      <c r="AG52" s="401"/>
      <c r="AH52" s="408">
        <f>'1.1_RAW_Data_Orig'!AH52</f>
        <v>8</v>
      </c>
      <c r="AI52" s="408">
        <f>'1.1_RAW_Data_Orig'!AI52</f>
        <v>0</v>
      </c>
      <c r="AJ52" s="408">
        <f>'1.1_RAW_Data_Orig'!AJ52</f>
        <v>8</v>
      </c>
      <c r="AK52" s="408">
        <f>'1.1_RAW_Data_Orig'!AK52</f>
        <v>0</v>
      </c>
      <c r="AL52" s="408">
        <f>'1.1_RAW_Data_Orig'!AL52</f>
        <v>0</v>
      </c>
      <c r="AM52" s="409">
        <f>'1.1_RAW_Data_Orig'!AM52</f>
        <v>-8</v>
      </c>
      <c r="AN52" s="401"/>
      <c r="AO52" s="408">
        <f>'1.1_RAW_Data_Orig'!AO52</f>
        <v>0</v>
      </c>
      <c r="AP52" s="408">
        <f>'1.1_RAW_Data_Orig'!AP52</f>
        <v>0</v>
      </c>
      <c r="AQ52" s="408">
        <f>'1.1_RAW_Data_Orig'!AQ52</f>
        <v>0</v>
      </c>
      <c r="AR52" s="408">
        <f>'1.1_RAW_Data_Orig'!AR52</f>
        <v>0</v>
      </c>
      <c r="AS52" s="408">
        <f>'1.1_RAW_Data_Orig'!AS52</f>
        <v>0</v>
      </c>
      <c r="AT52" s="409">
        <f>'1.1_RAW_Data_Orig'!AT52</f>
        <v>0</v>
      </c>
      <c r="AU52" s="401"/>
      <c r="AV52" s="408">
        <f>'1.1_RAW_Data_Orig'!AV52</f>
        <v>0</v>
      </c>
      <c r="AW52" s="408">
        <f>'1.1_RAW_Data_Orig'!AW52</f>
        <v>0</v>
      </c>
      <c r="AX52" s="408">
        <f>'1.1_RAW_Data_Orig'!AX52</f>
        <v>0</v>
      </c>
      <c r="AY52" s="408">
        <f>'1.1_RAW_Data_Orig'!AY52</f>
        <v>0</v>
      </c>
      <c r="AZ52" s="408">
        <f>'1.1_RAW_Data_Orig'!AZ52</f>
        <v>0</v>
      </c>
      <c r="BA52" s="409">
        <f>'1.1_RAW_Data_Orig'!BA52</f>
        <v>0</v>
      </c>
    </row>
    <row r="53" spans="1:53" ht="13.5" thickBot="1" x14ac:dyDescent="0.4">
      <c r="A53" s="402"/>
      <c r="B53" s="410"/>
      <c r="C53" s="411"/>
      <c r="D53" s="405"/>
      <c r="E53" s="412" t="s">
        <v>28</v>
      </c>
      <c r="F53" s="413">
        <f>'1.1_RAW_Data_Orig'!F53</f>
        <v>6</v>
      </c>
      <c r="G53" s="413">
        <f>'1.1_RAW_Data_Orig'!G53</f>
        <v>2</v>
      </c>
      <c r="H53" s="413">
        <f>'1.1_RAW_Data_Orig'!H53</f>
        <v>1</v>
      </c>
      <c r="I53" s="413">
        <f>'1.1_RAW_Data_Orig'!I53</f>
        <v>2</v>
      </c>
      <c r="J53" s="413">
        <f>'1.1_RAW_Data_Orig'!J53</f>
        <v>1</v>
      </c>
      <c r="K53" s="414">
        <f>'1.1_RAW_Data_Orig'!K53</f>
        <v>0</v>
      </c>
      <c r="M53" s="413">
        <f>'1.1_RAW_Data_Orig'!M53</f>
        <v>6</v>
      </c>
      <c r="N53" s="413">
        <f>'1.1_RAW_Data_Orig'!N53</f>
        <v>2</v>
      </c>
      <c r="O53" s="413">
        <f>'1.1_RAW_Data_Orig'!O53</f>
        <v>2</v>
      </c>
      <c r="P53" s="413">
        <f>'1.1_RAW_Data_Orig'!P53</f>
        <v>1</v>
      </c>
      <c r="Q53" s="413">
        <f>'1.1_RAW_Data_Orig'!Q53</f>
        <v>0</v>
      </c>
      <c r="R53" s="414">
        <f>'1.1_RAW_Data_Orig'!R53</f>
        <v>1</v>
      </c>
      <c r="T53" s="413">
        <f>'1.1_RAW_Data_Orig'!T53</f>
        <v>6</v>
      </c>
      <c r="U53" s="413">
        <f>'1.1_RAW_Data_Orig'!U53</f>
        <v>2</v>
      </c>
      <c r="V53" s="413">
        <f>'1.1_RAW_Data_Orig'!V53</f>
        <v>0</v>
      </c>
      <c r="W53" s="413">
        <f>'1.1_RAW_Data_Orig'!W53</f>
        <v>1</v>
      </c>
      <c r="X53" s="413">
        <f>'1.1_RAW_Data_Orig'!X53</f>
        <v>0</v>
      </c>
      <c r="Y53" s="414">
        <f>'1.1_RAW_Data_Orig'!Y53</f>
        <v>3</v>
      </c>
      <c r="AA53" s="415">
        <f>'1.1_RAW_Data_Orig'!AA53</f>
        <v>2</v>
      </c>
      <c r="AB53" s="415">
        <f>'1.1_RAW_Data_Orig'!AB53</f>
        <v>0</v>
      </c>
      <c r="AC53" s="415">
        <f>'1.1_RAW_Data_Orig'!AC53</f>
        <v>2</v>
      </c>
      <c r="AD53" s="415">
        <f>'1.1_RAW_Data_Orig'!AD53</f>
        <v>0</v>
      </c>
      <c r="AE53" s="415">
        <f>'1.1_RAW_Data_Orig'!AE53</f>
        <v>0</v>
      </c>
      <c r="AF53" s="416">
        <f>'1.1_RAW_Data_Orig'!AF53</f>
        <v>-2</v>
      </c>
      <c r="AG53" s="401"/>
      <c r="AH53" s="415">
        <f>'1.1_RAW_Data_Orig'!AH53</f>
        <v>2</v>
      </c>
      <c r="AI53" s="415">
        <f>'1.1_RAW_Data_Orig'!AI53</f>
        <v>0</v>
      </c>
      <c r="AJ53" s="415">
        <f>'1.1_RAW_Data_Orig'!AJ53</f>
        <v>2</v>
      </c>
      <c r="AK53" s="415">
        <f>'1.1_RAW_Data_Orig'!AK53</f>
        <v>0</v>
      </c>
      <c r="AL53" s="415">
        <f>'1.1_RAW_Data_Orig'!AL53</f>
        <v>0</v>
      </c>
      <c r="AM53" s="416">
        <f>'1.1_RAW_Data_Orig'!AM53</f>
        <v>-2</v>
      </c>
      <c r="AN53" s="401"/>
      <c r="AO53" s="415">
        <f>'1.1_RAW_Data_Orig'!AO53</f>
        <v>0</v>
      </c>
      <c r="AP53" s="415">
        <f>'1.1_RAW_Data_Orig'!AP53</f>
        <v>0</v>
      </c>
      <c r="AQ53" s="415">
        <f>'1.1_RAW_Data_Orig'!AQ53</f>
        <v>0</v>
      </c>
      <c r="AR53" s="415">
        <f>'1.1_RAW_Data_Orig'!AR53</f>
        <v>0</v>
      </c>
      <c r="AS53" s="415">
        <f>'1.1_RAW_Data_Orig'!AS53</f>
        <v>0</v>
      </c>
      <c r="AT53" s="416">
        <f>'1.1_RAW_Data_Orig'!AT53</f>
        <v>0</v>
      </c>
      <c r="AU53" s="401"/>
      <c r="AV53" s="415">
        <f>'1.1_RAW_Data_Orig'!AV53</f>
        <v>0</v>
      </c>
      <c r="AW53" s="415">
        <f>'1.1_RAW_Data_Orig'!AW53</f>
        <v>0</v>
      </c>
      <c r="AX53" s="415">
        <f>'1.1_RAW_Data_Orig'!AX53</f>
        <v>0</v>
      </c>
      <c r="AY53" s="415">
        <f>'1.1_RAW_Data_Orig'!AY53</f>
        <v>0</v>
      </c>
      <c r="AZ53" s="415">
        <f>'1.1_RAW_Data_Orig'!AZ53</f>
        <v>0</v>
      </c>
      <c r="BA53" s="416">
        <f>'1.1_RAW_Data_Orig'!BA53</f>
        <v>0</v>
      </c>
    </row>
    <row r="54" spans="1:53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'1.1_RAW_Data_Orig'!F54</f>
        <v>0</v>
      </c>
      <c r="G54" s="397">
        <f>'1.1_RAW_Data_Orig'!G54</f>
        <v>0</v>
      </c>
      <c r="H54" s="397">
        <f>'1.1_RAW_Data_Orig'!H54</f>
        <v>0</v>
      </c>
      <c r="I54" s="397">
        <f>'1.1_RAW_Data_Orig'!I54</f>
        <v>0</v>
      </c>
      <c r="J54" s="397">
        <f>'1.1_RAW_Data_Orig'!J54</f>
        <v>0</v>
      </c>
      <c r="K54" s="398">
        <f>'1.1_RAW_Data_Orig'!K54</f>
        <v>0</v>
      </c>
      <c r="M54" s="397">
        <f>'1.1_RAW_Data_Orig'!M54</f>
        <v>0</v>
      </c>
      <c r="N54" s="397">
        <f>'1.1_RAW_Data_Orig'!N54</f>
        <v>0</v>
      </c>
      <c r="O54" s="397">
        <f>'1.1_RAW_Data_Orig'!O54</f>
        <v>0</v>
      </c>
      <c r="P54" s="397">
        <f>'1.1_RAW_Data_Orig'!P54</f>
        <v>0</v>
      </c>
      <c r="Q54" s="397">
        <f>'1.1_RAW_Data_Orig'!Q54</f>
        <v>0</v>
      </c>
      <c r="R54" s="398">
        <f>'1.1_RAW_Data_Orig'!R54</f>
        <v>0</v>
      </c>
      <c r="T54" s="397">
        <f>'1.1_RAW_Data_Orig'!T54</f>
        <v>0</v>
      </c>
      <c r="U54" s="397">
        <f>'1.1_RAW_Data_Orig'!U54</f>
        <v>0</v>
      </c>
      <c r="V54" s="397">
        <f>'1.1_RAW_Data_Orig'!V54</f>
        <v>0</v>
      </c>
      <c r="W54" s="397">
        <f>'1.1_RAW_Data_Orig'!W54</f>
        <v>0</v>
      </c>
      <c r="X54" s="397">
        <f>'1.1_RAW_Data_Orig'!X54</f>
        <v>0</v>
      </c>
      <c r="Y54" s="398">
        <f>'1.1_RAW_Data_Orig'!Y54</f>
        <v>0</v>
      </c>
      <c r="AA54" s="399">
        <f>'1.1_RAW_Data_Orig'!AA54</f>
        <v>0</v>
      </c>
      <c r="AB54" s="399">
        <f>'1.1_RAW_Data_Orig'!AB54</f>
        <v>0</v>
      </c>
      <c r="AC54" s="399">
        <f>'1.1_RAW_Data_Orig'!AC54</f>
        <v>0</v>
      </c>
      <c r="AD54" s="399">
        <f>'1.1_RAW_Data_Orig'!AD54</f>
        <v>0</v>
      </c>
      <c r="AE54" s="399">
        <f>'1.1_RAW_Data_Orig'!AE54</f>
        <v>0</v>
      </c>
      <c r="AF54" s="400">
        <f>'1.1_RAW_Data_Orig'!AF54</f>
        <v>0</v>
      </c>
      <c r="AG54" s="401"/>
      <c r="AH54" s="399">
        <f>'1.1_RAW_Data_Orig'!AH54</f>
        <v>0</v>
      </c>
      <c r="AI54" s="399">
        <f>'1.1_RAW_Data_Orig'!AI54</f>
        <v>0</v>
      </c>
      <c r="AJ54" s="399">
        <f>'1.1_RAW_Data_Orig'!AJ54</f>
        <v>0</v>
      </c>
      <c r="AK54" s="399">
        <f>'1.1_RAW_Data_Orig'!AK54</f>
        <v>0</v>
      </c>
      <c r="AL54" s="399">
        <f>'1.1_RAW_Data_Orig'!AL54</f>
        <v>0</v>
      </c>
      <c r="AM54" s="400">
        <f>'1.1_RAW_Data_Orig'!AM54</f>
        <v>0</v>
      </c>
      <c r="AN54" s="401"/>
      <c r="AO54" s="399">
        <f>'1.1_RAW_Data_Orig'!AO54</f>
        <v>0</v>
      </c>
      <c r="AP54" s="399">
        <f>'1.1_RAW_Data_Orig'!AP54</f>
        <v>0</v>
      </c>
      <c r="AQ54" s="399">
        <f>'1.1_RAW_Data_Orig'!AQ54</f>
        <v>0</v>
      </c>
      <c r="AR54" s="399">
        <f>'1.1_RAW_Data_Orig'!AR54</f>
        <v>0</v>
      </c>
      <c r="AS54" s="399">
        <f>'1.1_RAW_Data_Orig'!AS54</f>
        <v>0</v>
      </c>
      <c r="AT54" s="400">
        <f>'1.1_RAW_Data_Orig'!AT54</f>
        <v>0</v>
      </c>
      <c r="AU54" s="401"/>
      <c r="AV54" s="399">
        <f>'1.1_RAW_Data_Orig'!AV54</f>
        <v>0</v>
      </c>
      <c r="AW54" s="399">
        <f>'1.1_RAW_Data_Orig'!AW54</f>
        <v>0</v>
      </c>
      <c r="AX54" s="399">
        <f>'1.1_RAW_Data_Orig'!AX54</f>
        <v>0</v>
      </c>
      <c r="AY54" s="399">
        <f>'1.1_RAW_Data_Orig'!AY54</f>
        <v>0</v>
      </c>
      <c r="AZ54" s="399">
        <f>'1.1_RAW_Data_Orig'!AZ54</f>
        <v>0</v>
      </c>
      <c r="BA54" s="400">
        <f>'1.1_RAW_Data_Orig'!BA54</f>
        <v>0</v>
      </c>
    </row>
    <row r="55" spans="1:53" ht="13.15" x14ac:dyDescent="0.35">
      <c r="A55" s="402"/>
      <c r="B55" s="403"/>
      <c r="C55" s="404"/>
      <c r="D55" s="405"/>
      <c r="E55" s="396" t="s">
        <v>26</v>
      </c>
      <c r="F55" s="406">
        <f>'1.1_RAW_Data_Orig'!F55</f>
        <v>3</v>
      </c>
      <c r="G55" s="406">
        <f>'1.1_RAW_Data_Orig'!G55</f>
        <v>0</v>
      </c>
      <c r="H55" s="406">
        <f>'1.1_RAW_Data_Orig'!H55</f>
        <v>1</v>
      </c>
      <c r="I55" s="406">
        <f>'1.1_RAW_Data_Orig'!I55</f>
        <v>0</v>
      </c>
      <c r="J55" s="406">
        <f>'1.1_RAW_Data_Orig'!J55</f>
        <v>2</v>
      </c>
      <c r="K55" s="407">
        <f>'1.1_RAW_Data_Orig'!K55</f>
        <v>0</v>
      </c>
      <c r="M55" s="406">
        <f>'1.1_RAW_Data_Orig'!M55</f>
        <v>3</v>
      </c>
      <c r="N55" s="406">
        <f>'1.1_RAW_Data_Orig'!N55</f>
        <v>0</v>
      </c>
      <c r="O55" s="406">
        <f>'1.1_RAW_Data_Orig'!O55</f>
        <v>2</v>
      </c>
      <c r="P55" s="406">
        <f>'1.1_RAW_Data_Orig'!P55</f>
        <v>0</v>
      </c>
      <c r="Q55" s="406">
        <f>'1.1_RAW_Data_Orig'!Q55</f>
        <v>1</v>
      </c>
      <c r="R55" s="407">
        <f>'1.1_RAW_Data_Orig'!R55</f>
        <v>0</v>
      </c>
      <c r="T55" s="406">
        <f>'1.1_RAW_Data_Orig'!T55</f>
        <v>3</v>
      </c>
      <c r="U55" s="406">
        <f>'1.1_RAW_Data_Orig'!U55</f>
        <v>0</v>
      </c>
      <c r="V55" s="406">
        <f>'1.1_RAW_Data_Orig'!V55</f>
        <v>0</v>
      </c>
      <c r="W55" s="406">
        <f>'1.1_RAW_Data_Orig'!W55</f>
        <v>0</v>
      </c>
      <c r="X55" s="406">
        <f>'1.1_RAW_Data_Orig'!X55</f>
        <v>1</v>
      </c>
      <c r="Y55" s="407">
        <f>'1.1_RAW_Data_Orig'!Y55</f>
        <v>2</v>
      </c>
      <c r="AA55" s="408">
        <f>'1.1_RAW_Data_Orig'!AA55</f>
        <v>2</v>
      </c>
      <c r="AB55" s="408">
        <f>'1.1_RAW_Data_Orig'!AB55</f>
        <v>0</v>
      </c>
      <c r="AC55" s="408">
        <f>'1.1_RAW_Data_Orig'!AC55</f>
        <v>2</v>
      </c>
      <c r="AD55" s="408">
        <f>'1.1_RAW_Data_Orig'!AD55</f>
        <v>0</v>
      </c>
      <c r="AE55" s="408">
        <f>'1.1_RAW_Data_Orig'!AE55</f>
        <v>0</v>
      </c>
      <c r="AF55" s="409">
        <f>'1.1_RAW_Data_Orig'!AF55</f>
        <v>-2</v>
      </c>
      <c r="AG55" s="401"/>
      <c r="AH55" s="408">
        <f>'1.1_RAW_Data_Orig'!AH55</f>
        <v>2</v>
      </c>
      <c r="AI55" s="408">
        <f>'1.1_RAW_Data_Orig'!AI55</f>
        <v>0</v>
      </c>
      <c r="AJ55" s="408">
        <f>'1.1_RAW_Data_Orig'!AJ55</f>
        <v>2</v>
      </c>
      <c r="AK55" s="408">
        <f>'1.1_RAW_Data_Orig'!AK55</f>
        <v>0</v>
      </c>
      <c r="AL55" s="408">
        <f>'1.1_RAW_Data_Orig'!AL55</f>
        <v>0</v>
      </c>
      <c r="AM55" s="409">
        <f>'1.1_RAW_Data_Orig'!AM55</f>
        <v>-2</v>
      </c>
      <c r="AN55" s="401"/>
      <c r="AO55" s="408">
        <f>'1.1_RAW_Data_Orig'!AO55</f>
        <v>0</v>
      </c>
      <c r="AP55" s="408">
        <f>'1.1_RAW_Data_Orig'!AP55</f>
        <v>0</v>
      </c>
      <c r="AQ55" s="408">
        <f>'1.1_RAW_Data_Orig'!AQ55</f>
        <v>0</v>
      </c>
      <c r="AR55" s="408">
        <f>'1.1_RAW_Data_Orig'!AR55</f>
        <v>0</v>
      </c>
      <c r="AS55" s="408">
        <f>'1.1_RAW_Data_Orig'!AS55</f>
        <v>0</v>
      </c>
      <c r="AT55" s="409">
        <f>'1.1_RAW_Data_Orig'!AT55</f>
        <v>0</v>
      </c>
      <c r="AU55" s="401"/>
      <c r="AV55" s="408">
        <f>'1.1_RAW_Data_Orig'!AV55</f>
        <v>0</v>
      </c>
      <c r="AW55" s="408">
        <f>'1.1_RAW_Data_Orig'!AW55</f>
        <v>0</v>
      </c>
      <c r="AX55" s="408">
        <f>'1.1_RAW_Data_Orig'!AX55</f>
        <v>0</v>
      </c>
      <c r="AY55" s="408">
        <f>'1.1_RAW_Data_Orig'!AY55</f>
        <v>0</v>
      </c>
      <c r="AZ55" s="408">
        <f>'1.1_RAW_Data_Orig'!AZ55</f>
        <v>0</v>
      </c>
      <c r="BA55" s="409">
        <f>'1.1_RAW_Data_Orig'!BA55</f>
        <v>0</v>
      </c>
    </row>
    <row r="56" spans="1:53" ht="13.15" x14ac:dyDescent="0.35">
      <c r="A56" s="402"/>
      <c r="B56" s="403"/>
      <c r="C56" s="404"/>
      <c r="D56" s="405"/>
      <c r="E56" s="396" t="s">
        <v>27</v>
      </c>
      <c r="F56" s="406">
        <f>'1.1_RAW_Data_Orig'!F56</f>
        <v>16</v>
      </c>
      <c r="G56" s="406">
        <f>'1.1_RAW_Data_Orig'!G56</f>
        <v>0</v>
      </c>
      <c r="H56" s="406">
        <f>'1.1_RAW_Data_Orig'!H56</f>
        <v>1</v>
      </c>
      <c r="I56" s="406">
        <f>'1.1_RAW_Data_Orig'!I56</f>
        <v>8</v>
      </c>
      <c r="J56" s="406">
        <f>'1.1_RAW_Data_Orig'!J56</f>
        <v>7</v>
      </c>
      <c r="K56" s="407">
        <f>'1.1_RAW_Data_Orig'!K56</f>
        <v>0</v>
      </c>
      <c r="M56" s="406">
        <f>'1.1_RAW_Data_Orig'!M56</f>
        <v>10</v>
      </c>
      <c r="N56" s="406">
        <f>'1.1_RAW_Data_Orig'!N56</f>
        <v>0</v>
      </c>
      <c r="O56" s="406">
        <f>'1.1_RAW_Data_Orig'!O56</f>
        <v>10</v>
      </c>
      <c r="P56" s="406">
        <f>'1.1_RAW_Data_Orig'!P56</f>
        <v>0</v>
      </c>
      <c r="Q56" s="406">
        <f>'1.1_RAW_Data_Orig'!Q56</f>
        <v>0</v>
      </c>
      <c r="R56" s="407">
        <f>'1.1_RAW_Data_Orig'!R56</f>
        <v>0</v>
      </c>
      <c r="T56" s="406">
        <f>'1.1_RAW_Data_Orig'!T56</f>
        <v>10</v>
      </c>
      <c r="U56" s="406">
        <f>'1.1_RAW_Data_Orig'!U56</f>
        <v>0</v>
      </c>
      <c r="V56" s="406">
        <f>'1.1_RAW_Data_Orig'!V56</f>
        <v>0</v>
      </c>
      <c r="W56" s="406">
        <f>'1.1_RAW_Data_Orig'!W56</f>
        <v>0</v>
      </c>
      <c r="X56" s="406">
        <f>'1.1_RAW_Data_Orig'!X56</f>
        <v>1</v>
      </c>
      <c r="Y56" s="407">
        <f>'1.1_RAW_Data_Orig'!Y56</f>
        <v>9</v>
      </c>
      <c r="AA56" s="408">
        <f>'1.1_RAW_Data_Orig'!AA56</f>
        <v>10</v>
      </c>
      <c r="AB56" s="408">
        <f>'1.1_RAW_Data_Orig'!AB56</f>
        <v>0</v>
      </c>
      <c r="AC56" s="408">
        <f>'1.1_RAW_Data_Orig'!AC56</f>
        <v>10</v>
      </c>
      <c r="AD56" s="408">
        <f>'1.1_RAW_Data_Orig'!AD56</f>
        <v>0</v>
      </c>
      <c r="AE56" s="408">
        <f>'1.1_RAW_Data_Orig'!AE56</f>
        <v>-1</v>
      </c>
      <c r="AF56" s="409">
        <f>'1.1_RAW_Data_Orig'!AF56</f>
        <v>-9</v>
      </c>
      <c r="AG56" s="401"/>
      <c r="AH56" s="408">
        <f>'1.1_RAW_Data_Orig'!AH56</f>
        <v>10</v>
      </c>
      <c r="AI56" s="408">
        <f>'1.1_RAW_Data_Orig'!AI56</f>
        <v>0</v>
      </c>
      <c r="AJ56" s="408">
        <f>'1.1_RAW_Data_Orig'!AJ56</f>
        <v>10</v>
      </c>
      <c r="AK56" s="408">
        <f>'1.1_RAW_Data_Orig'!AK56</f>
        <v>0</v>
      </c>
      <c r="AL56" s="408">
        <f>'1.1_RAW_Data_Orig'!AL56</f>
        <v>-1</v>
      </c>
      <c r="AM56" s="409">
        <f>'1.1_RAW_Data_Orig'!AM56</f>
        <v>-9</v>
      </c>
      <c r="AN56" s="401"/>
      <c r="AO56" s="408">
        <f>'1.1_RAW_Data_Orig'!AO56</f>
        <v>0</v>
      </c>
      <c r="AP56" s="408">
        <f>'1.1_RAW_Data_Orig'!AP56</f>
        <v>0</v>
      </c>
      <c r="AQ56" s="408">
        <f>'1.1_RAW_Data_Orig'!AQ56</f>
        <v>0</v>
      </c>
      <c r="AR56" s="408">
        <f>'1.1_RAW_Data_Orig'!AR56</f>
        <v>0</v>
      </c>
      <c r="AS56" s="408">
        <f>'1.1_RAW_Data_Orig'!AS56</f>
        <v>0</v>
      </c>
      <c r="AT56" s="409">
        <f>'1.1_RAW_Data_Orig'!AT56</f>
        <v>0</v>
      </c>
      <c r="AU56" s="401"/>
      <c r="AV56" s="408">
        <f>'1.1_RAW_Data_Orig'!AV56</f>
        <v>0</v>
      </c>
      <c r="AW56" s="408">
        <f>'1.1_RAW_Data_Orig'!AW56</f>
        <v>0</v>
      </c>
      <c r="AX56" s="408">
        <f>'1.1_RAW_Data_Orig'!AX56</f>
        <v>0</v>
      </c>
      <c r="AY56" s="408">
        <f>'1.1_RAW_Data_Orig'!AY56</f>
        <v>0</v>
      </c>
      <c r="AZ56" s="408">
        <f>'1.1_RAW_Data_Orig'!AZ56</f>
        <v>0</v>
      </c>
      <c r="BA56" s="409">
        <f>'1.1_RAW_Data_Orig'!BA56</f>
        <v>0</v>
      </c>
    </row>
    <row r="57" spans="1:53" ht="13.5" thickBot="1" x14ac:dyDescent="0.4">
      <c r="A57" s="402"/>
      <c r="B57" s="410"/>
      <c r="C57" s="411"/>
      <c r="D57" s="405"/>
      <c r="E57" s="412" t="s">
        <v>28</v>
      </c>
      <c r="F57" s="413">
        <f>'1.1_RAW_Data_Orig'!F57</f>
        <v>5</v>
      </c>
      <c r="G57" s="413">
        <f>'1.1_RAW_Data_Orig'!G57</f>
        <v>1</v>
      </c>
      <c r="H57" s="413">
        <f>'1.1_RAW_Data_Orig'!H57</f>
        <v>0</v>
      </c>
      <c r="I57" s="413">
        <f>'1.1_RAW_Data_Orig'!I57</f>
        <v>2</v>
      </c>
      <c r="J57" s="413">
        <f>'1.1_RAW_Data_Orig'!J57</f>
        <v>2</v>
      </c>
      <c r="K57" s="414">
        <f>'1.1_RAW_Data_Orig'!K57</f>
        <v>0</v>
      </c>
      <c r="M57" s="413">
        <f>'1.1_RAW_Data_Orig'!M57</f>
        <v>5</v>
      </c>
      <c r="N57" s="413">
        <f>'1.1_RAW_Data_Orig'!N57</f>
        <v>0</v>
      </c>
      <c r="O57" s="413">
        <f>'1.1_RAW_Data_Orig'!O57</f>
        <v>3</v>
      </c>
      <c r="P57" s="413">
        <f>'1.1_RAW_Data_Orig'!P57</f>
        <v>1</v>
      </c>
      <c r="Q57" s="413">
        <f>'1.1_RAW_Data_Orig'!Q57</f>
        <v>0</v>
      </c>
      <c r="R57" s="414">
        <f>'1.1_RAW_Data_Orig'!R57</f>
        <v>1</v>
      </c>
      <c r="T57" s="413">
        <f>'1.1_RAW_Data_Orig'!T57</f>
        <v>5</v>
      </c>
      <c r="U57" s="413">
        <f>'1.1_RAW_Data_Orig'!U57</f>
        <v>0</v>
      </c>
      <c r="V57" s="413">
        <f>'1.1_RAW_Data_Orig'!V57</f>
        <v>0</v>
      </c>
      <c r="W57" s="413">
        <f>'1.1_RAW_Data_Orig'!W57</f>
        <v>1</v>
      </c>
      <c r="X57" s="413">
        <f>'1.1_RAW_Data_Orig'!X57</f>
        <v>0</v>
      </c>
      <c r="Y57" s="414">
        <f>'1.1_RAW_Data_Orig'!Y57</f>
        <v>4</v>
      </c>
      <c r="AA57" s="415">
        <f>'1.1_RAW_Data_Orig'!AA57</f>
        <v>3</v>
      </c>
      <c r="AB57" s="415">
        <f>'1.1_RAW_Data_Orig'!AB57</f>
        <v>0</v>
      </c>
      <c r="AC57" s="415">
        <f>'1.1_RAW_Data_Orig'!AC57</f>
        <v>3</v>
      </c>
      <c r="AD57" s="415">
        <f>'1.1_RAW_Data_Orig'!AD57</f>
        <v>0</v>
      </c>
      <c r="AE57" s="415">
        <f>'1.1_RAW_Data_Orig'!AE57</f>
        <v>0</v>
      </c>
      <c r="AF57" s="416">
        <f>'1.1_RAW_Data_Orig'!AF57</f>
        <v>-3</v>
      </c>
      <c r="AG57" s="401"/>
      <c r="AH57" s="415">
        <f>'1.1_RAW_Data_Orig'!AH57</f>
        <v>3</v>
      </c>
      <c r="AI57" s="415">
        <f>'1.1_RAW_Data_Orig'!AI57</f>
        <v>0</v>
      </c>
      <c r="AJ57" s="415">
        <f>'1.1_RAW_Data_Orig'!AJ57</f>
        <v>3</v>
      </c>
      <c r="AK57" s="415">
        <f>'1.1_RAW_Data_Orig'!AK57</f>
        <v>0</v>
      </c>
      <c r="AL57" s="415">
        <f>'1.1_RAW_Data_Orig'!AL57</f>
        <v>0</v>
      </c>
      <c r="AM57" s="416">
        <f>'1.1_RAW_Data_Orig'!AM57</f>
        <v>-3</v>
      </c>
      <c r="AN57" s="401"/>
      <c r="AO57" s="415">
        <f>'1.1_RAW_Data_Orig'!AO57</f>
        <v>0</v>
      </c>
      <c r="AP57" s="415">
        <f>'1.1_RAW_Data_Orig'!AP57</f>
        <v>0</v>
      </c>
      <c r="AQ57" s="415">
        <f>'1.1_RAW_Data_Orig'!AQ57</f>
        <v>0</v>
      </c>
      <c r="AR57" s="415">
        <f>'1.1_RAW_Data_Orig'!AR57</f>
        <v>0</v>
      </c>
      <c r="AS57" s="415">
        <f>'1.1_RAW_Data_Orig'!AS57</f>
        <v>0</v>
      </c>
      <c r="AT57" s="416">
        <f>'1.1_RAW_Data_Orig'!AT57</f>
        <v>0</v>
      </c>
      <c r="AU57" s="401"/>
      <c r="AV57" s="415">
        <f>'1.1_RAW_Data_Orig'!AV57</f>
        <v>0</v>
      </c>
      <c r="AW57" s="415">
        <f>'1.1_RAW_Data_Orig'!AW57</f>
        <v>0</v>
      </c>
      <c r="AX57" s="415">
        <f>'1.1_RAW_Data_Orig'!AX57</f>
        <v>0</v>
      </c>
      <c r="AY57" s="415">
        <f>'1.1_RAW_Data_Orig'!AY57</f>
        <v>0</v>
      </c>
      <c r="AZ57" s="415">
        <f>'1.1_RAW_Data_Orig'!AZ57</f>
        <v>0</v>
      </c>
      <c r="BA57" s="416">
        <f>'1.1_RAW_Data_Orig'!BA57</f>
        <v>0</v>
      </c>
    </row>
    <row r="58" spans="1:53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'1.1_RAW_Data_Orig'!F58</f>
        <v>0</v>
      </c>
      <c r="G58" s="397">
        <f>'1.1_RAW_Data_Orig'!G58</f>
        <v>0</v>
      </c>
      <c r="H58" s="397">
        <f>'1.1_RAW_Data_Orig'!H58</f>
        <v>0</v>
      </c>
      <c r="I58" s="397">
        <f>'1.1_RAW_Data_Orig'!I58</f>
        <v>0</v>
      </c>
      <c r="J58" s="397">
        <f>'1.1_RAW_Data_Orig'!J58</f>
        <v>0</v>
      </c>
      <c r="K58" s="398">
        <f>'1.1_RAW_Data_Orig'!K58</f>
        <v>0</v>
      </c>
      <c r="M58" s="397">
        <f>'1.1_RAW_Data_Orig'!M58</f>
        <v>0</v>
      </c>
      <c r="N58" s="397">
        <f>'1.1_RAW_Data_Orig'!N58</f>
        <v>0</v>
      </c>
      <c r="O58" s="397">
        <f>'1.1_RAW_Data_Orig'!O58</f>
        <v>0</v>
      </c>
      <c r="P58" s="397">
        <f>'1.1_RAW_Data_Orig'!P58</f>
        <v>0</v>
      </c>
      <c r="Q58" s="397">
        <f>'1.1_RAW_Data_Orig'!Q58</f>
        <v>0</v>
      </c>
      <c r="R58" s="398">
        <f>'1.1_RAW_Data_Orig'!R58</f>
        <v>0</v>
      </c>
      <c r="T58" s="397">
        <f>'1.1_RAW_Data_Orig'!T58</f>
        <v>0</v>
      </c>
      <c r="U58" s="397">
        <f>'1.1_RAW_Data_Orig'!U58</f>
        <v>0</v>
      </c>
      <c r="V58" s="397">
        <f>'1.1_RAW_Data_Orig'!V58</f>
        <v>0</v>
      </c>
      <c r="W58" s="397">
        <f>'1.1_RAW_Data_Orig'!W58</f>
        <v>0</v>
      </c>
      <c r="X58" s="397">
        <f>'1.1_RAW_Data_Orig'!X58</f>
        <v>0</v>
      </c>
      <c r="Y58" s="398">
        <f>'1.1_RAW_Data_Orig'!Y58</f>
        <v>0</v>
      </c>
      <c r="AA58" s="399">
        <f>'1.1_RAW_Data_Orig'!AA58</f>
        <v>0</v>
      </c>
      <c r="AB58" s="399">
        <f>'1.1_RAW_Data_Orig'!AB58</f>
        <v>0</v>
      </c>
      <c r="AC58" s="399">
        <f>'1.1_RAW_Data_Orig'!AC58</f>
        <v>0</v>
      </c>
      <c r="AD58" s="399">
        <f>'1.1_RAW_Data_Orig'!AD58</f>
        <v>0</v>
      </c>
      <c r="AE58" s="399">
        <f>'1.1_RAW_Data_Orig'!AE58</f>
        <v>0</v>
      </c>
      <c r="AF58" s="400">
        <f>'1.1_RAW_Data_Orig'!AF58</f>
        <v>0</v>
      </c>
      <c r="AG58" s="401"/>
      <c r="AH58" s="399">
        <f>'1.1_RAW_Data_Orig'!AH58</f>
        <v>0</v>
      </c>
      <c r="AI58" s="399">
        <f>'1.1_RAW_Data_Orig'!AI58</f>
        <v>0</v>
      </c>
      <c r="AJ58" s="399">
        <f>'1.1_RAW_Data_Orig'!AJ58</f>
        <v>0</v>
      </c>
      <c r="AK58" s="399">
        <f>'1.1_RAW_Data_Orig'!AK58</f>
        <v>0</v>
      </c>
      <c r="AL58" s="399">
        <f>'1.1_RAW_Data_Orig'!AL58</f>
        <v>0</v>
      </c>
      <c r="AM58" s="400">
        <f>'1.1_RAW_Data_Orig'!AM58</f>
        <v>0</v>
      </c>
      <c r="AN58" s="401"/>
      <c r="AO58" s="399">
        <f>'1.1_RAW_Data_Orig'!AO58</f>
        <v>0</v>
      </c>
      <c r="AP58" s="399">
        <f>'1.1_RAW_Data_Orig'!AP58</f>
        <v>0</v>
      </c>
      <c r="AQ58" s="399">
        <f>'1.1_RAW_Data_Orig'!AQ58</f>
        <v>0</v>
      </c>
      <c r="AR58" s="399">
        <f>'1.1_RAW_Data_Orig'!AR58</f>
        <v>0</v>
      </c>
      <c r="AS58" s="399">
        <f>'1.1_RAW_Data_Orig'!AS58</f>
        <v>0</v>
      </c>
      <c r="AT58" s="400">
        <f>'1.1_RAW_Data_Orig'!AT58</f>
        <v>0</v>
      </c>
      <c r="AU58" s="401"/>
      <c r="AV58" s="399">
        <f>'1.1_RAW_Data_Orig'!AV58</f>
        <v>0</v>
      </c>
      <c r="AW58" s="399">
        <f>'1.1_RAW_Data_Orig'!AW58</f>
        <v>0</v>
      </c>
      <c r="AX58" s="399">
        <f>'1.1_RAW_Data_Orig'!AX58</f>
        <v>0</v>
      </c>
      <c r="AY58" s="399">
        <f>'1.1_RAW_Data_Orig'!AY58</f>
        <v>0</v>
      </c>
      <c r="AZ58" s="399">
        <f>'1.1_RAW_Data_Orig'!AZ58</f>
        <v>0</v>
      </c>
      <c r="BA58" s="400">
        <f>'1.1_RAW_Data_Orig'!BA58</f>
        <v>0</v>
      </c>
    </row>
    <row r="59" spans="1:53" ht="13.15" x14ac:dyDescent="0.35">
      <c r="A59" s="402"/>
      <c r="B59" s="403"/>
      <c r="C59" s="404"/>
      <c r="D59" s="405"/>
      <c r="E59" s="396" t="s">
        <v>26</v>
      </c>
      <c r="F59" s="406">
        <f>'1.1_RAW_Data_Orig'!F59</f>
        <v>3</v>
      </c>
      <c r="G59" s="406">
        <f>'1.1_RAW_Data_Orig'!G59</f>
        <v>0</v>
      </c>
      <c r="H59" s="406">
        <f>'1.1_RAW_Data_Orig'!H59</f>
        <v>1</v>
      </c>
      <c r="I59" s="406">
        <f>'1.1_RAW_Data_Orig'!I59</f>
        <v>0</v>
      </c>
      <c r="J59" s="406">
        <f>'1.1_RAW_Data_Orig'!J59</f>
        <v>2</v>
      </c>
      <c r="K59" s="407">
        <f>'1.1_RAW_Data_Orig'!K59</f>
        <v>0</v>
      </c>
      <c r="M59" s="406">
        <f>'1.1_RAW_Data_Orig'!M59</f>
        <v>0</v>
      </c>
      <c r="N59" s="406">
        <f>'1.1_RAW_Data_Orig'!N59</f>
        <v>0</v>
      </c>
      <c r="O59" s="406">
        <f>'1.1_RAW_Data_Orig'!O59</f>
        <v>0</v>
      </c>
      <c r="P59" s="406">
        <f>'1.1_RAW_Data_Orig'!P59</f>
        <v>0</v>
      </c>
      <c r="Q59" s="406">
        <f>'1.1_RAW_Data_Orig'!Q59</f>
        <v>0</v>
      </c>
      <c r="R59" s="407">
        <f>'1.1_RAW_Data_Orig'!R59</f>
        <v>0</v>
      </c>
      <c r="T59" s="406">
        <f>'1.1_RAW_Data_Orig'!T59</f>
        <v>0</v>
      </c>
      <c r="U59" s="406">
        <f>'1.1_RAW_Data_Orig'!U59</f>
        <v>0</v>
      </c>
      <c r="V59" s="406">
        <f>'1.1_RAW_Data_Orig'!V59</f>
        <v>0</v>
      </c>
      <c r="W59" s="406">
        <f>'1.1_RAW_Data_Orig'!W59</f>
        <v>0</v>
      </c>
      <c r="X59" s="406">
        <f>'1.1_RAW_Data_Orig'!X59</f>
        <v>0</v>
      </c>
      <c r="Y59" s="407">
        <f>'1.1_RAW_Data_Orig'!Y59</f>
        <v>0</v>
      </c>
      <c r="AA59" s="408">
        <f>'1.1_RAW_Data_Orig'!AA59</f>
        <v>0</v>
      </c>
      <c r="AB59" s="408">
        <f>'1.1_RAW_Data_Orig'!AB59</f>
        <v>0</v>
      </c>
      <c r="AC59" s="408">
        <f>'1.1_RAW_Data_Orig'!AC59</f>
        <v>0</v>
      </c>
      <c r="AD59" s="408">
        <f>'1.1_RAW_Data_Orig'!AD59</f>
        <v>0</v>
      </c>
      <c r="AE59" s="408">
        <f>'1.1_RAW_Data_Orig'!AE59</f>
        <v>0</v>
      </c>
      <c r="AF59" s="409">
        <f>'1.1_RAW_Data_Orig'!AF59</f>
        <v>0</v>
      </c>
      <c r="AG59" s="401"/>
      <c r="AH59" s="408">
        <f>'1.1_RAW_Data_Orig'!AH59</f>
        <v>0</v>
      </c>
      <c r="AI59" s="408">
        <f>'1.1_RAW_Data_Orig'!AI59</f>
        <v>0</v>
      </c>
      <c r="AJ59" s="408">
        <f>'1.1_RAW_Data_Orig'!AJ59</f>
        <v>0</v>
      </c>
      <c r="AK59" s="408">
        <f>'1.1_RAW_Data_Orig'!AK59</f>
        <v>0</v>
      </c>
      <c r="AL59" s="408">
        <f>'1.1_RAW_Data_Orig'!AL59</f>
        <v>0</v>
      </c>
      <c r="AM59" s="409">
        <f>'1.1_RAW_Data_Orig'!AM59</f>
        <v>0</v>
      </c>
      <c r="AN59" s="401"/>
      <c r="AO59" s="408">
        <f>'1.1_RAW_Data_Orig'!AO59</f>
        <v>0</v>
      </c>
      <c r="AP59" s="408">
        <f>'1.1_RAW_Data_Orig'!AP59</f>
        <v>0</v>
      </c>
      <c r="AQ59" s="408">
        <f>'1.1_RAW_Data_Orig'!AQ59</f>
        <v>0</v>
      </c>
      <c r="AR59" s="408">
        <f>'1.1_RAW_Data_Orig'!AR59</f>
        <v>0</v>
      </c>
      <c r="AS59" s="408">
        <f>'1.1_RAW_Data_Orig'!AS59</f>
        <v>0</v>
      </c>
      <c r="AT59" s="409">
        <f>'1.1_RAW_Data_Orig'!AT59</f>
        <v>0</v>
      </c>
      <c r="AU59" s="401"/>
      <c r="AV59" s="408">
        <f>'1.1_RAW_Data_Orig'!AV59</f>
        <v>0</v>
      </c>
      <c r="AW59" s="408">
        <f>'1.1_RAW_Data_Orig'!AW59</f>
        <v>0</v>
      </c>
      <c r="AX59" s="408">
        <f>'1.1_RAW_Data_Orig'!AX59</f>
        <v>0</v>
      </c>
      <c r="AY59" s="408">
        <f>'1.1_RAW_Data_Orig'!AY59</f>
        <v>0</v>
      </c>
      <c r="AZ59" s="408">
        <f>'1.1_RAW_Data_Orig'!AZ59</f>
        <v>0</v>
      </c>
      <c r="BA59" s="409">
        <f>'1.1_RAW_Data_Orig'!BA59</f>
        <v>0</v>
      </c>
    </row>
    <row r="60" spans="1:53" ht="13.15" x14ac:dyDescent="0.35">
      <c r="A60" s="402"/>
      <c r="B60" s="403"/>
      <c r="C60" s="404"/>
      <c r="D60" s="405"/>
      <c r="E60" s="396" t="s">
        <v>27</v>
      </c>
      <c r="F60" s="406">
        <f>'1.1_RAW_Data_Orig'!F60</f>
        <v>9</v>
      </c>
      <c r="G60" s="406">
        <f>'1.1_RAW_Data_Orig'!G60</f>
        <v>0</v>
      </c>
      <c r="H60" s="406">
        <f>'1.1_RAW_Data_Orig'!H60</f>
        <v>4</v>
      </c>
      <c r="I60" s="406">
        <f>'1.1_RAW_Data_Orig'!I60</f>
        <v>5</v>
      </c>
      <c r="J60" s="406">
        <f>'1.1_RAW_Data_Orig'!J60</f>
        <v>0</v>
      </c>
      <c r="K60" s="407">
        <f>'1.1_RAW_Data_Orig'!K60</f>
        <v>0</v>
      </c>
      <c r="M60" s="406">
        <f>'1.1_RAW_Data_Orig'!M60</f>
        <v>9</v>
      </c>
      <c r="N60" s="406">
        <f>'1.1_RAW_Data_Orig'!N60</f>
        <v>0</v>
      </c>
      <c r="O60" s="406">
        <f>'1.1_RAW_Data_Orig'!O60</f>
        <v>3</v>
      </c>
      <c r="P60" s="406">
        <f>'1.1_RAW_Data_Orig'!P60</f>
        <v>4</v>
      </c>
      <c r="Q60" s="406">
        <f>'1.1_RAW_Data_Orig'!Q60</f>
        <v>0</v>
      </c>
      <c r="R60" s="407">
        <f>'1.1_RAW_Data_Orig'!R60</f>
        <v>2</v>
      </c>
      <c r="T60" s="406">
        <f>'1.1_RAW_Data_Orig'!T60</f>
        <v>9</v>
      </c>
      <c r="U60" s="406">
        <f>'1.1_RAW_Data_Orig'!U60</f>
        <v>0</v>
      </c>
      <c r="V60" s="406">
        <f>'1.1_RAW_Data_Orig'!V60</f>
        <v>0</v>
      </c>
      <c r="W60" s="406">
        <f>'1.1_RAW_Data_Orig'!W60</f>
        <v>4</v>
      </c>
      <c r="X60" s="406">
        <f>'1.1_RAW_Data_Orig'!X60</f>
        <v>0</v>
      </c>
      <c r="Y60" s="407">
        <f>'1.1_RAW_Data_Orig'!Y60</f>
        <v>5</v>
      </c>
      <c r="AA60" s="408">
        <f>'1.1_RAW_Data_Orig'!AA60</f>
        <v>3</v>
      </c>
      <c r="AB60" s="408">
        <f>'1.1_RAW_Data_Orig'!AB60</f>
        <v>0</v>
      </c>
      <c r="AC60" s="408">
        <f>'1.1_RAW_Data_Orig'!AC60</f>
        <v>3</v>
      </c>
      <c r="AD60" s="408">
        <f>'1.1_RAW_Data_Orig'!AD60</f>
        <v>0</v>
      </c>
      <c r="AE60" s="408">
        <f>'1.1_RAW_Data_Orig'!AE60</f>
        <v>0</v>
      </c>
      <c r="AF60" s="409">
        <f>'1.1_RAW_Data_Orig'!AF60</f>
        <v>-3</v>
      </c>
      <c r="AG60" s="401"/>
      <c r="AH60" s="408">
        <f>'1.1_RAW_Data_Orig'!AH60</f>
        <v>3</v>
      </c>
      <c r="AI60" s="408">
        <f>'1.1_RAW_Data_Orig'!AI60</f>
        <v>0</v>
      </c>
      <c r="AJ60" s="408">
        <f>'1.1_RAW_Data_Orig'!AJ60</f>
        <v>3</v>
      </c>
      <c r="AK60" s="408">
        <f>'1.1_RAW_Data_Orig'!AK60</f>
        <v>0</v>
      </c>
      <c r="AL60" s="408">
        <f>'1.1_RAW_Data_Orig'!AL60</f>
        <v>0</v>
      </c>
      <c r="AM60" s="409">
        <f>'1.1_RAW_Data_Orig'!AM60</f>
        <v>-3</v>
      </c>
      <c r="AN60" s="401"/>
      <c r="AO60" s="408">
        <f>'1.1_RAW_Data_Orig'!AO60</f>
        <v>0</v>
      </c>
      <c r="AP60" s="408">
        <f>'1.1_RAW_Data_Orig'!AP60</f>
        <v>0</v>
      </c>
      <c r="AQ60" s="408">
        <f>'1.1_RAW_Data_Orig'!AQ60</f>
        <v>0</v>
      </c>
      <c r="AR60" s="408">
        <f>'1.1_RAW_Data_Orig'!AR60</f>
        <v>0</v>
      </c>
      <c r="AS60" s="408">
        <f>'1.1_RAW_Data_Orig'!AS60</f>
        <v>0</v>
      </c>
      <c r="AT60" s="409">
        <f>'1.1_RAW_Data_Orig'!AT60</f>
        <v>0</v>
      </c>
      <c r="AU60" s="401"/>
      <c r="AV60" s="408">
        <f>'1.1_RAW_Data_Orig'!AV60</f>
        <v>0</v>
      </c>
      <c r="AW60" s="408">
        <f>'1.1_RAW_Data_Orig'!AW60</f>
        <v>0</v>
      </c>
      <c r="AX60" s="408">
        <f>'1.1_RAW_Data_Orig'!AX60</f>
        <v>0</v>
      </c>
      <c r="AY60" s="408">
        <f>'1.1_RAW_Data_Orig'!AY60</f>
        <v>0</v>
      </c>
      <c r="AZ60" s="408">
        <f>'1.1_RAW_Data_Orig'!AZ60</f>
        <v>0</v>
      </c>
      <c r="BA60" s="409">
        <f>'1.1_RAW_Data_Orig'!BA60</f>
        <v>0</v>
      </c>
    </row>
    <row r="61" spans="1:53" ht="13.5" thickBot="1" x14ac:dyDescent="0.4">
      <c r="A61" s="402"/>
      <c r="B61" s="410"/>
      <c r="C61" s="411"/>
      <c r="D61" s="405"/>
      <c r="E61" s="412" t="s">
        <v>28</v>
      </c>
      <c r="F61" s="413">
        <f>'1.1_RAW_Data_Orig'!F61</f>
        <v>4</v>
      </c>
      <c r="G61" s="413">
        <f>'1.1_RAW_Data_Orig'!G61</f>
        <v>0</v>
      </c>
      <c r="H61" s="413">
        <f>'1.1_RAW_Data_Orig'!H61</f>
        <v>2</v>
      </c>
      <c r="I61" s="413">
        <f>'1.1_RAW_Data_Orig'!I61</f>
        <v>2</v>
      </c>
      <c r="J61" s="413">
        <f>'1.1_RAW_Data_Orig'!J61</f>
        <v>0</v>
      </c>
      <c r="K61" s="414">
        <f>'1.1_RAW_Data_Orig'!K61</f>
        <v>0</v>
      </c>
      <c r="M61" s="413">
        <f>'1.1_RAW_Data_Orig'!M61</f>
        <v>4</v>
      </c>
      <c r="N61" s="413">
        <f>'1.1_RAW_Data_Orig'!N61</f>
        <v>0</v>
      </c>
      <c r="O61" s="413">
        <f>'1.1_RAW_Data_Orig'!O61</f>
        <v>0</v>
      </c>
      <c r="P61" s="413">
        <f>'1.1_RAW_Data_Orig'!P61</f>
        <v>2</v>
      </c>
      <c r="Q61" s="413">
        <f>'1.1_RAW_Data_Orig'!Q61</f>
        <v>0</v>
      </c>
      <c r="R61" s="414">
        <f>'1.1_RAW_Data_Orig'!R61</f>
        <v>2</v>
      </c>
      <c r="T61" s="413">
        <f>'1.1_RAW_Data_Orig'!T61</f>
        <v>4</v>
      </c>
      <c r="U61" s="413">
        <f>'1.1_RAW_Data_Orig'!U61</f>
        <v>0</v>
      </c>
      <c r="V61" s="413">
        <f>'1.1_RAW_Data_Orig'!V61</f>
        <v>0</v>
      </c>
      <c r="W61" s="413">
        <f>'1.1_RAW_Data_Orig'!W61</f>
        <v>2</v>
      </c>
      <c r="X61" s="413">
        <f>'1.1_RAW_Data_Orig'!X61</f>
        <v>0</v>
      </c>
      <c r="Y61" s="414">
        <f>'1.1_RAW_Data_Orig'!Y61</f>
        <v>2</v>
      </c>
      <c r="AA61" s="415">
        <f>'1.1_RAW_Data_Orig'!AA61</f>
        <v>0</v>
      </c>
      <c r="AB61" s="415">
        <f>'1.1_RAW_Data_Orig'!AB61</f>
        <v>0</v>
      </c>
      <c r="AC61" s="415">
        <f>'1.1_RAW_Data_Orig'!AC61</f>
        <v>0</v>
      </c>
      <c r="AD61" s="415">
        <f>'1.1_RAW_Data_Orig'!AD61</f>
        <v>0</v>
      </c>
      <c r="AE61" s="415">
        <f>'1.1_RAW_Data_Orig'!AE61</f>
        <v>0</v>
      </c>
      <c r="AF61" s="416">
        <f>'1.1_RAW_Data_Orig'!AF61</f>
        <v>0</v>
      </c>
      <c r="AG61" s="401"/>
      <c r="AH61" s="415">
        <f>'1.1_RAW_Data_Orig'!AH61</f>
        <v>0</v>
      </c>
      <c r="AI61" s="415">
        <f>'1.1_RAW_Data_Orig'!AI61</f>
        <v>0</v>
      </c>
      <c r="AJ61" s="415">
        <f>'1.1_RAW_Data_Orig'!AJ61</f>
        <v>0</v>
      </c>
      <c r="AK61" s="415">
        <f>'1.1_RAW_Data_Orig'!AK61</f>
        <v>0</v>
      </c>
      <c r="AL61" s="415">
        <f>'1.1_RAW_Data_Orig'!AL61</f>
        <v>0</v>
      </c>
      <c r="AM61" s="416">
        <f>'1.1_RAW_Data_Orig'!AM61</f>
        <v>0</v>
      </c>
      <c r="AN61" s="401"/>
      <c r="AO61" s="415">
        <f>'1.1_RAW_Data_Orig'!AO61</f>
        <v>0</v>
      </c>
      <c r="AP61" s="415">
        <f>'1.1_RAW_Data_Orig'!AP61</f>
        <v>0</v>
      </c>
      <c r="AQ61" s="415">
        <f>'1.1_RAW_Data_Orig'!AQ61</f>
        <v>0</v>
      </c>
      <c r="AR61" s="415">
        <f>'1.1_RAW_Data_Orig'!AR61</f>
        <v>0</v>
      </c>
      <c r="AS61" s="415">
        <f>'1.1_RAW_Data_Orig'!AS61</f>
        <v>0</v>
      </c>
      <c r="AT61" s="416">
        <f>'1.1_RAW_Data_Orig'!AT61</f>
        <v>0</v>
      </c>
      <c r="AU61" s="401"/>
      <c r="AV61" s="415">
        <f>'1.1_RAW_Data_Orig'!AV61</f>
        <v>0</v>
      </c>
      <c r="AW61" s="415">
        <f>'1.1_RAW_Data_Orig'!AW61</f>
        <v>0</v>
      </c>
      <c r="AX61" s="415">
        <f>'1.1_RAW_Data_Orig'!AX61</f>
        <v>0</v>
      </c>
      <c r="AY61" s="415">
        <f>'1.1_RAW_Data_Orig'!AY61</f>
        <v>0</v>
      </c>
      <c r="AZ61" s="415">
        <f>'1.1_RAW_Data_Orig'!AZ61</f>
        <v>0</v>
      </c>
      <c r="BA61" s="416">
        <f>'1.1_RAW_Data_Orig'!BA61</f>
        <v>0</v>
      </c>
    </row>
    <row r="62" spans="1:53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'1.1_RAW_Data_Orig'!F62</f>
        <v>91</v>
      </c>
      <c r="G62" s="397">
        <f>'1.1_RAW_Data_Orig'!G62</f>
        <v>0</v>
      </c>
      <c r="H62" s="397">
        <f>'1.1_RAW_Data_Orig'!H62</f>
        <v>39</v>
      </c>
      <c r="I62" s="397">
        <f>'1.1_RAW_Data_Orig'!I62</f>
        <v>26</v>
      </c>
      <c r="J62" s="397">
        <f>'1.1_RAW_Data_Orig'!J62</f>
        <v>20</v>
      </c>
      <c r="K62" s="398">
        <f>'1.1_RAW_Data_Orig'!K62</f>
        <v>6</v>
      </c>
      <c r="M62" s="397">
        <f>'1.1_RAW_Data_Orig'!M62</f>
        <v>65</v>
      </c>
      <c r="N62" s="397">
        <f>'1.1_RAW_Data_Orig'!N62</f>
        <v>7</v>
      </c>
      <c r="O62" s="397">
        <f>'1.1_RAW_Data_Orig'!O62</f>
        <v>58</v>
      </c>
      <c r="P62" s="397">
        <f>'1.1_RAW_Data_Orig'!P62</f>
        <v>0</v>
      </c>
      <c r="Q62" s="397">
        <f>'1.1_RAW_Data_Orig'!Q62</f>
        <v>0</v>
      </c>
      <c r="R62" s="398">
        <f>'1.1_RAW_Data_Orig'!R62</f>
        <v>0</v>
      </c>
      <c r="T62" s="397">
        <f>'1.1_RAW_Data_Orig'!T62</f>
        <v>65</v>
      </c>
      <c r="U62" s="397">
        <f>'1.1_RAW_Data_Orig'!U62</f>
        <v>0</v>
      </c>
      <c r="V62" s="397">
        <f>'1.1_RAW_Data_Orig'!V62</f>
        <v>13</v>
      </c>
      <c r="W62" s="397">
        <f>'1.1_RAW_Data_Orig'!W62</f>
        <v>0</v>
      </c>
      <c r="X62" s="397">
        <f>'1.1_RAW_Data_Orig'!X62</f>
        <v>0</v>
      </c>
      <c r="Y62" s="398">
        <f>'1.1_RAW_Data_Orig'!Y62</f>
        <v>52</v>
      </c>
      <c r="AA62" s="399">
        <f>'1.1_RAW_Data_Orig'!AA62</f>
        <v>0</v>
      </c>
      <c r="AB62" s="399">
        <f>'1.1_RAW_Data_Orig'!AB62</f>
        <v>7</v>
      </c>
      <c r="AC62" s="399">
        <f>'1.1_RAW_Data_Orig'!AC62</f>
        <v>45</v>
      </c>
      <c r="AD62" s="399">
        <f>'1.1_RAW_Data_Orig'!AD62</f>
        <v>0</v>
      </c>
      <c r="AE62" s="399">
        <f>'1.1_RAW_Data_Orig'!AE62</f>
        <v>0</v>
      </c>
      <c r="AF62" s="400">
        <f>'1.1_RAW_Data_Orig'!AF62</f>
        <v>-52</v>
      </c>
      <c r="AG62" s="401"/>
      <c r="AH62" s="399">
        <f>'1.1_RAW_Data_Orig'!AH62</f>
        <v>0</v>
      </c>
      <c r="AI62" s="399">
        <f>'1.1_RAW_Data_Orig'!AI62</f>
        <v>0</v>
      </c>
      <c r="AJ62" s="399">
        <f>'1.1_RAW_Data_Orig'!AJ62</f>
        <v>0</v>
      </c>
      <c r="AK62" s="399">
        <f>'1.1_RAW_Data_Orig'!AK62</f>
        <v>0</v>
      </c>
      <c r="AL62" s="399">
        <f>'1.1_RAW_Data_Orig'!AL62</f>
        <v>0</v>
      </c>
      <c r="AM62" s="400">
        <f>'1.1_RAW_Data_Orig'!AM62</f>
        <v>0</v>
      </c>
      <c r="AN62" s="401"/>
      <c r="AO62" s="399">
        <f>'1.1_RAW_Data_Orig'!AO62</f>
        <v>0</v>
      </c>
      <c r="AP62" s="399">
        <f>'1.1_RAW_Data_Orig'!AP62</f>
        <v>0</v>
      </c>
      <c r="AQ62" s="399">
        <f>'1.1_RAW_Data_Orig'!AQ62</f>
        <v>0</v>
      </c>
      <c r="AR62" s="399">
        <f>'1.1_RAW_Data_Orig'!AR62</f>
        <v>0</v>
      </c>
      <c r="AS62" s="399">
        <f>'1.1_RAW_Data_Orig'!AS62</f>
        <v>0</v>
      </c>
      <c r="AT62" s="400">
        <f>'1.1_RAW_Data_Orig'!AT62</f>
        <v>0</v>
      </c>
      <c r="AU62" s="401"/>
      <c r="AV62" s="399">
        <f>'1.1_RAW_Data_Orig'!AV62</f>
        <v>0</v>
      </c>
      <c r="AW62" s="399">
        <f>'1.1_RAW_Data_Orig'!AW62</f>
        <v>0</v>
      </c>
      <c r="AX62" s="399">
        <f>'1.1_RAW_Data_Orig'!AX62</f>
        <v>0</v>
      </c>
      <c r="AY62" s="399">
        <f>'1.1_RAW_Data_Orig'!AY62</f>
        <v>0</v>
      </c>
      <c r="AZ62" s="399">
        <f>'1.1_RAW_Data_Orig'!AZ62</f>
        <v>0</v>
      </c>
      <c r="BA62" s="400">
        <f>'1.1_RAW_Data_Orig'!BA62</f>
        <v>0</v>
      </c>
    </row>
    <row r="63" spans="1:53" ht="13.15" x14ac:dyDescent="0.35">
      <c r="A63" s="402"/>
      <c r="B63" s="403"/>
      <c r="C63" s="404"/>
      <c r="D63" s="405"/>
      <c r="E63" s="396" t="s">
        <v>26</v>
      </c>
      <c r="F63" s="406">
        <f>'1.1_RAW_Data_Orig'!F63</f>
        <v>0</v>
      </c>
      <c r="G63" s="406">
        <f>'1.1_RAW_Data_Orig'!G63</f>
        <v>0</v>
      </c>
      <c r="H63" s="406">
        <f>'1.1_RAW_Data_Orig'!H63</f>
        <v>0</v>
      </c>
      <c r="I63" s="406">
        <f>'1.1_RAW_Data_Orig'!I63</f>
        <v>0</v>
      </c>
      <c r="J63" s="406">
        <f>'1.1_RAW_Data_Orig'!J63</f>
        <v>0</v>
      </c>
      <c r="K63" s="407">
        <f>'1.1_RAW_Data_Orig'!K63</f>
        <v>0</v>
      </c>
      <c r="M63" s="406">
        <f>'1.1_RAW_Data_Orig'!M63</f>
        <v>0</v>
      </c>
      <c r="N63" s="406">
        <f>'1.1_RAW_Data_Orig'!N63</f>
        <v>0</v>
      </c>
      <c r="O63" s="406">
        <f>'1.1_RAW_Data_Orig'!O63</f>
        <v>0</v>
      </c>
      <c r="P63" s="406">
        <f>'1.1_RAW_Data_Orig'!P63</f>
        <v>0</v>
      </c>
      <c r="Q63" s="406">
        <f>'1.1_RAW_Data_Orig'!Q63</f>
        <v>0</v>
      </c>
      <c r="R63" s="407">
        <f>'1.1_RAW_Data_Orig'!R63</f>
        <v>0</v>
      </c>
      <c r="T63" s="406">
        <f>'1.1_RAW_Data_Orig'!T63</f>
        <v>0</v>
      </c>
      <c r="U63" s="406">
        <f>'1.1_RAW_Data_Orig'!U63</f>
        <v>0</v>
      </c>
      <c r="V63" s="406">
        <f>'1.1_RAW_Data_Orig'!V63</f>
        <v>0</v>
      </c>
      <c r="W63" s="406">
        <f>'1.1_RAW_Data_Orig'!W63</f>
        <v>0</v>
      </c>
      <c r="X63" s="406">
        <f>'1.1_RAW_Data_Orig'!X63</f>
        <v>0</v>
      </c>
      <c r="Y63" s="407">
        <f>'1.1_RAW_Data_Orig'!Y63</f>
        <v>0</v>
      </c>
      <c r="AA63" s="408">
        <f>'1.1_RAW_Data_Orig'!AA63</f>
        <v>0</v>
      </c>
      <c r="AB63" s="408">
        <f>'1.1_RAW_Data_Orig'!AB63</f>
        <v>0</v>
      </c>
      <c r="AC63" s="408">
        <f>'1.1_RAW_Data_Orig'!AC63</f>
        <v>0</v>
      </c>
      <c r="AD63" s="408">
        <f>'1.1_RAW_Data_Orig'!AD63</f>
        <v>0</v>
      </c>
      <c r="AE63" s="408">
        <f>'1.1_RAW_Data_Orig'!AE63</f>
        <v>0</v>
      </c>
      <c r="AF63" s="409">
        <f>'1.1_RAW_Data_Orig'!AF63</f>
        <v>0</v>
      </c>
      <c r="AG63" s="401"/>
      <c r="AH63" s="408">
        <f>'1.1_RAW_Data_Orig'!AH63</f>
        <v>0</v>
      </c>
      <c r="AI63" s="408">
        <f>'1.1_RAW_Data_Orig'!AI63</f>
        <v>0</v>
      </c>
      <c r="AJ63" s="408">
        <f>'1.1_RAW_Data_Orig'!AJ63</f>
        <v>0</v>
      </c>
      <c r="AK63" s="408">
        <f>'1.1_RAW_Data_Orig'!AK63</f>
        <v>0</v>
      </c>
      <c r="AL63" s="408">
        <f>'1.1_RAW_Data_Orig'!AL63</f>
        <v>0</v>
      </c>
      <c r="AM63" s="409">
        <f>'1.1_RAW_Data_Orig'!AM63</f>
        <v>0</v>
      </c>
      <c r="AN63" s="401"/>
      <c r="AO63" s="408">
        <f>'1.1_RAW_Data_Orig'!AO63</f>
        <v>0</v>
      </c>
      <c r="AP63" s="408">
        <f>'1.1_RAW_Data_Orig'!AP63</f>
        <v>0</v>
      </c>
      <c r="AQ63" s="408">
        <f>'1.1_RAW_Data_Orig'!AQ63</f>
        <v>0</v>
      </c>
      <c r="AR63" s="408">
        <f>'1.1_RAW_Data_Orig'!AR63</f>
        <v>0</v>
      </c>
      <c r="AS63" s="408">
        <f>'1.1_RAW_Data_Orig'!AS63</f>
        <v>0</v>
      </c>
      <c r="AT63" s="409">
        <f>'1.1_RAW_Data_Orig'!AT63</f>
        <v>0</v>
      </c>
      <c r="AU63" s="401"/>
      <c r="AV63" s="408">
        <f>'1.1_RAW_Data_Orig'!AV63</f>
        <v>0</v>
      </c>
      <c r="AW63" s="408">
        <f>'1.1_RAW_Data_Orig'!AW63</f>
        <v>0</v>
      </c>
      <c r="AX63" s="408">
        <f>'1.1_RAW_Data_Orig'!AX63</f>
        <v>0</v>
      </c>
      <c r="AY63" s="408">
        <f>'1.1_RAW_Data_Orig'!AY63</f>
        <v>0</v>
      </c>
      <c r="AZ63" s="408">
        <f>'1.1_RAW_Data_Orig'!AZ63</f>
        <v>0</v>
      </c>
      <c r="BA63" s="409">
        <f>'1.1_RAW_Data_Orig'!BA63</f>
        <v>0</v>
      </c>
    </row>
    <row r="64" spans="1:53" ht="13.15" x14ac:dyDescent="0.35">
      <c r="A64" s="402"/>
      <c r="B64" s="403"/>
      <c r="C64" s="404"/>
      <c r="D64" s="405"/>
      <c r="E64" s="396" t="s">
        <v>27</v>
      </c>
      <c r="F64" s="406">
        <f>'1.1_RAW_Data_Orig'!F64</f>
        <v>0</v>
      </c>
      <c r="G64" s="406">
        <f>'1.1_RAW_Data_Orig'!G64</f>
        <v>0</v>
      </c>
      <c r="H64" s="406">
        <f>'1.1_RAW_Data_Orig'!H64</f>
        <v>0</v>
      </c>
      <c r="I64" s="406">
        <f>'1.1_RAW_Data_Orig'!I64</f>
        <v>0</v>
      </c>
      <c r="J64" s="406">
        <f>'1.1_RAW_Data_Orig'!J64</f>
        <v>0</v>
      </c>
      <c r="K64" s="407">
        <f>'1.1_RAW_Data_Orig'!K64</f>
        <v>0</v>
      </c>
      <c r="M64" s="406">
        <f>'1.1_RAW_Data_Orig'!M64</f>
        <v>0</v>
      </c>
      <c r="N64" s="406">
        <f>'1.1_RAW_Data_Orig'!N64</f>
        <v>0</v>
      </c>
      <c r="O64" s="406">
        <f>'1.1_RAW_Data_Orig'!O64</f>
        <v>0</v>
      </c>
      <c r="P64" s="406">
        <f>'1.1_RAW_Data_Orig'!P64</f>
        <v>0</v>
      </c>
      <c r="Q64" s="406">
        <f>'1.1_RAW_Data_Orig'!Q64</f>
        <v>0</v>
      </c>
      <c r="R64" s="407">
        <f>'1.1_RAW_Data_Orig'!R64</f>
        <v>0</v>
      </c>
      <c r="T64" s="406">
        <f>'1.1_RAW_Data_Orig'!T64</f>
        <v>0</v>
      </c>
      <c r="U64" s="406">
        <f>'1.1_RAW_Data_Orig'!U64</f>
        <v>0</v>
      </c>
      <c r="V64" s="406">
        <f>'1.1_RAW_Data_Orig'!V64</f>
        <v>0</v>
      </c>
      <c r="W64" s="406">
        <f>'1.1_RAW_Data_Orig'!W64</f>
        <v>0</v>
      </c>
      <c r="X64" s="406">
        <f>'1.1_RAW_Data_Orig'!X64</f>
        <v>0</v>
      </c>
      <c r="Y64" s="407">
        <f>'1.1_RAW_Data_Orig'!Y64</f>
        <v>0</v>
      </c>
      <c r="AA64" s="408">
        <f>'1.1_RAW_Data_Orig'!AA64</f>
        <v>0</v>
      </c>
      <c r="AB64" s="408">
        <f>'1.1_RAW_Data_Orig'!AB64</f>
        <v>0</v>
      </c>
      <c r="AC64" s="408">
        <f>'1.1_RAW_Data_Orig'!AC64</f>
        <v>0</v>
      </c>
      <c r="AD64" s="408">
        <f>'1.1_RAW_Data_Orig'!AD64</f>
        <v>0</v>
      </c>
      <c r="AE64" s="408">
        <f>'1.1_RAW_Data_Orig'!AE64</f>
        <v>0</v>
      </c>
      <c r="AF64" s="409">
        <f>'1.1_RAW_Data_Orig'!AF64</f>
        <v>0</v>
      </c>
      <c r="AG64" s="401"/>
      <c r="AH64" s="408">
        <f>'1.1_RAW_Data_Orig'!AH64</f>
        <v>0</v>
      </c>
      <c r="AI64" s="408">
        <f>'1.1_RAW_Data_Orig'!AI64</f>
        <v>0</v>
      </c>
      <c r="AJ64" s="408">
        <f>'1.1_RAW_Data_Orig'!AJ64</f>
        <v>0</v>
      </c>
      <c r="AK64" s="408">
        <f>'1.1_RAW_Data_Orig'!AK64</f>
        <v>0</v>
      </c>
      <c r="AL64" s="408">
        <f>'1.1_RAW_Data_Orig'!AL64</f>
        <v>0</v>
      </c>
      <c r="AM64" s="409">
        <f>'1.1_RAW_Data_Orig'!AM64</f>
        <v>0</v>
      </c>
      <c r="AN64" s="401"/>
      <c r="AO64" s="408">
        <f>'1.1_RAW_Data_Orig'!AO64</f>
        <v>0</v>
      </c>
      <c r="AP64" s="408">
        <f>'1.1_RAW_Data_Orig'!AP64</f>
        <v>0</v>
      </c>
      <c r="AQ64" s="408">
        <f>'1.1_RAW_Data_Orig'!AQ64</f>
        <v>0</v>
      </c>
      <c r="AR64" s="408">
        <f>'1.1_RAW_Data_Orig'!AR64</f>
        <v>0</v>
      </c>
      <c r="AS64" s="408">
        <f>'1.1_RAW_Data_Orig'!AS64</f>
        <v>0</v>
      </c>
      <c r="AT64" s="409">
        <f>'1.1_RAW_Data_Orig'!AT64</f>
        <v>0</v>
      </c>
      <c r="AU64" s="401"/>
      <c r="AV64" s="408">
        <f>'1.1_RAW_Data_Orig'!AV64</f>
        <v>0</v>
      </c>
      <c r="AW64" s="408">
        <f>'1.1_RAW_Data_Orig'!AW64</f>
        <v>0</v>
      </c>
      <c r="AX64" s="408">
        <f>'1.1_RAW_Data_Orig'!AX64</f>
        <v>0</v>
      </c>
      <c r="AY64" s="408">
        <f>'1.1_RAW_Data_Orig'!AY64</f>
        <v>0</v>
      </c>
      <c r="AZ64" s="408">
        <f>'1.1_RAW_Data_Orig'!AZ64</f>
        <v>0</v>
      </c>
      <c r="BA64" s="409">
        <f>'1.1_RAW_Data_Orig'!BA64</f>
        <v>0</v>
      </c>
    </row>
    <row r="65" spans="1:53" ht="13.5" thickBot="1" x14ac:dyDescent="0.4">
      <c r="A65" s="402"/>
      <c r="B65" s="410"/>
      <c r="C65" s="411"/>
      <c r="D65" s="405"/>
      <c r="E65" s="412" t="s">
        <v>28</v>
      </c>
      <c r="F65" s="413">
        <f>'1.1_RAW_Data_Orig'!F65</f>
        <v>0</v>
      </c>
      <c r="G65" s="413">
        <f>'1.1_RAW_Data_Orig'!G65</f>
        <v>0</v>
      </c>
      <c r="H65" s="413">
        <f>'1.1_RAW_Data_Orig'!H65</f>
        <v>0</v>
      </c>
      <c r="I65" s="413">
        <f>'1.1_RAW_Data_Orig'!I65</f>
        <v>0</v>
      </c>
      <c r="J65" s="413">
        <f>'1.1_RAW_Data_Orig'!J65</f>
        <v>0</v>
      </c>
      <c r="K65" s="414">
        <f>'1.1_RAW_Data_Orig'!K65</f>
        <v>0</v>
      </c>
      <c r="M65" s="413">
        <f>'1.1_RAW_Data_Orig'!M65</f>
        <v>0</v>
      </c>
      <c r="N65" s="413">
        <f>'1.1_RAW_Data_Orig'!N65</f>
        <v>0</v>
      </c>
      <c r="O65" s="413">
        <f>'1.1_RAW_Data_Orig'!O65</f>
        <v>0</v>
      </c>
      <c r="P65" s="413">
        <f>'1.1_RAW_Data_Orig'!P65</f>
        <v>0</v>
      </c>
      <c r="Q65" s="413">
        <f>'1.1_RAW_Data_Orig'!Q65</f>
        <v>0</v>
      </c>
      <c r="R65" s="414">
        <f>'1.1_RAW_Data_Orig'!R65</f>
        <v>0</v>
      </c>
      <c r="T65" s="413">
        <f>'1.1_RAW_Data_Orig'!T65</f>
        <v>0</v>
      </c>
      <c r="U65" s="413">
        <f>'1.1_RAW_Data_Orig'!U65</f>
        <v>0</v>
      </c>
      <c r="V65" s="413">
        <f>'1.1_RAW_Data_Orig'!V65</f>
        <v>0</v>
      </c>
      <c r="W65" s="413">
        <f>'1.1_RAW_Data_Orig'!W65</f>
        <v>0</v>
      </c>
      <c r="X65" s="413">
        <f>'1.1_RAW_Data_Orig'!X65</f>
        <v>0</v>
      </c>
      <c r="Y65" s="414">
        <f>'1.1_RAW_Data_Orig'!Y65</f>
        <v>0</v>
      </c>
      <c r="AA65" s="415">
        <f>'1.1_RAW_Data_Orig'!AA65</f>
        <v>0</v>
      </c>
      <c r="AB65" s="415">
        <f>'1.1_RAW_Data_Orig'!AB65</f>
        <v>0</v>
      </c>
      <c r="AC65" s="415">
        <f>'1.1_RAW_Data_Orig'!AC65</f>
        <v>0</v>
      </c>
      <c r="AD65" s="415">
        <f>'1.1_RAW_Data_Orig'!AD65</f>
        <v>0</v>
      </c>
      <c r="AE65" s="415">
        <f>'1.1_RAW_Data_Orig'!AE65</f>
        <v>0</v>
      </c>
      <c r="AF65" s="416">
        <f>'1.1_RAW_Data_Orig'!AF65</f>
        <v>0</v>
      </c>
      <c r="AG65" s="401"/>
      <c r="AH65" s="415">
        <f>'1.1_RAW_Data_Orig'!AH65</f>
        <v>0</v>
      </c>
      <c r="AI65" s="415">
        <f>'1.1_RAW_Data_Orig'!AI65</f>
        <v>0</v>
      </c>
      <c r="AJ65" s="415">
        <f>'1.1_RAW_Data_Orig'!AJ65</f>
        <v>0</v>
      </c>
      <c r="AK65" s="415">
        <f>'1.1_RAW_Data_Orig'!AK65</f>
        <v>0</v>
      </c>
      <c r="AL65" s="415">
        <f>'1.1_RAW_Data_Orig'!AL65</f>
        <v>0</v>
      </c>
      <c r="AM65" s="416">
        <f>'1.1_RAW_Data_Orig'!AM65</f>
        <v>0</v>
      </c>
      <c r="AN65" s="401"/>
      <c r="AO65" s="415">
        <f>'1.1_RAW_Data_Orig'!AO65</f>
        <v>0</v>
      </c>
      <c r="AP65" s="415">
        <f>'1.1_RAW_Data_Orig'!AP65</f>
        <v>0</v>
      </c>
      <c r="AQ65" s="415">
        <f>'1.1_RAW_Data_Orig'!AQ65</f>
        <v>0</v>
      </c>
      <c r="AR65" s="415">
        <f>'1.1_RAW_Data_Orig'!AR65</f>
        <v>0</v>
      </c>
      <c r="AS65" s="415">
        <f>'1.1_RAW_Data_Orig'!AS65</f>
        <v>0</v>
      </c>
      <c r="AT65" s="416">
        <f>'1.1_RAW_Data_Orig'!AT65</f>
        <v>0</v>
      </c>
      <c r="AU65" s="401"/>
      <c r="AV65" s="415">
        <f>'1.1_RAW_Data_Orig'!AV65</f>
        <v>0</v>
      </c>
      <c r="AW65" s="415">
        <f>'1.1_RAW_Data_Orig'!AW65</f>
        <v>0</v>
      </c>
      <c r="AX65" s="415">
        <f>'1.1_RAW_Data_Orig'!AX65</f>
        <v>0</v>
      </c>
      <c r="AY65" s="415">
        <f>'1.1_RAW_Data_Orig'!AY65</f>
        <v>0</v>
      </c>
      <c r="AZ65" s="415">
        <f>'1.1_RAW_Data_Orig'!AZ65</f>
        <v>0</v>
      </c>
      <c r="BA65" s="416">
        <f>'1.1_RAW_Data_Orig'!BA65</f>
        <v>0</v>
      </c>
    </row>
    <row r="66" spans="1:53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'1.1_RAW_Data_Orig'!F66</f>
        <v>0</v>
      </c>
      <c r="G66" s="397">
        <f>'1.1_RAW_Data_Orig'!G66</f>
        <v>0</v>
      </c>
      <c r="H66" s="397">
        <f>'1.1_RAW_Data_Orig'!H66</f>
        <v>0</v>
      </c>
      <c r="I66" s="397">
        <f>'1.1_RAW_Data_Orig'!I66</f>
        <v>0</v>
      </c>
      <c r="J66" s="397">
        <f>'1.1_RAW_Data_Orig'!J66</f>
        <v>0</v>
      </c>
      <c r="K66" s="398">
        <f>'1.1_RAW_Data_Orig'!K66</f>
        <v>0</v>
      </c>
      <c r="M66" s="397">
        <f>'1.1_RAW_Data_Orig'!M66</f>
        <v>0</v>
      </c>
      <c r="N66" s="397">
        <f>'1.1_RAW_Data_Orig'!N66</f>
        <v>0</v>
      </c>
      <c r="O66" s="397">
        <f>'1.1_RAW_Data_Orig'!O66</f>
        <v>0</v>
      </c>
      <c r="P66" s="397">
        <f>'1.1_RAW_Data_Orig'!P66</f>
        <v>0</v>
      </c>
      <c r="Q66" s="397">
        <f>'1.1_RAW_Data_Orig'!Q66</f>
        <v>0</v>
      </c>
      <c r="R66" s="398">
        <f>'1.1_RAW_Data_Orig'!R66</f>
        <v>0</v>
      </c>
      <c r="T66" s="397">
        <f>'1.1_RAW_Data_Orig'!T66</f>
        <v>0</v>
      </c>
      <c r="U66" s="397">
        <f>'1.1_RAW_Data_Orig'!U66</f>
        <v>0</v>
      </c>
      <c r="V66" s="397">
        <f>'1.1_RAW_Data_Orig'!V66</f>
        <v>0</v>
      </c>
      <c r="W66" s="397">
        <f>'1.1_RAW_Data_Orig'!W66</f>
        <v>0</v>
      </c>
      <c r="X66" s="397">
        <f>'1.1_RAW_Data_Orig'!X66</f>
        <v>0</v>
      </c>
      <c r="Y66" s="398">
        <f>'1.1_RAW_Data_Orig'!Y66</f>
        <v>0</v>
      </c>
      <c r="AA66" s="399">
        <f>'1.1_RAW_Data_Orig'!AA66</f>
        <v>0</v>
      </c>
      <c r="AB66" s="399">
        <f>'1.1_RAW_Data_Orig'!AB66</f>
        <v>0</v>
      </c>
      <c r="AC66" s="399">
        <f>'1.1_RAW_Data_Orig'!AC66</f>
        <v>0</v>
      </c>
      <c r="AD66" s="399">
        <f>'1.1_RAW_Data_Orig'!AD66</f>
        <v>0</v>
      </c>
      <c r="AE66" s="399">
        <f>'1.1_RAW_Data_Orig'!AE66</f>
        <v>0</v>
      </c>
      <c r="AF66" s="400">
        <f>'1.1_RAW_Data_Orig'!AF66</f>
        <v>0</v>
      </c>
      <c r="AG66" s="401"/>
      <c r="AH66" s="399">
        <f>'1.1_RAW_Data_Orig'!AH66</f>
        <v>0</v>
      </c>
      <c r="AI66" s="399">
        <f>'1.1_RAW_Data_Orig'!AI66</f>
        <v>0</v>
      </c>
      <c r="AJ66" s="399">
        <f>'1.1_RAW_Data_Orig'!AJ66</f>
        <v>0</v>
      </c>
      <c r="AK66" s="399">
        <f>'1.1_RAW_Data_Orig'!AK66</f>
        <v>0</v>
      </c>
      <c r="AL66" s="399">
        <f>'1.1_RAW_Data_Orig'!AL66</f>
        <v>0</v>
      </c>
      <c r="AM66" s="400">
        <f>'1.1_RAW_Data_Orig'!AM66</f>
        <v>0</v>
      </c>
      <c r="AN66" s="401"/>
      <c r="AO66" s="399">
        <f>'1.1_RAW_Data_Orig'!AO66</f>
        <v>0</v>
      </c>
      <c r="AP66" s="399">
        <f>'1.1_RAW_Data_Orig'!AP66</f>
        <v>0</v>
      </c>
      <c r="AQ66" s="399">
        <f>'1.1_RAW_Data_Orig'!AQ66</f>
        <v>0</v>
      </c>
      <c r="AR66" s="399">
        <f>'1.1_RAW_Data_Orig'!AR66</f>
        <v>0</v>
      </c>
      <c r="AS66" s="399">
        <f>'1.1_RAW_Data_Orig'!AS66</f>
        <v>0</v>
      </c>
      <c r="AT66" s="400">
        <f>'1.1_RAW_Data_Orig'!AT66</f>
        <v>0</v>
      </c>
      <c r="AU66" s="401"/>
      <c r="AV66" s="399">
        <f>'1.1_RAW_Data_Orig'!AV66</f>
        <v>0</v>
      </c>
      <c r="AW66" s="399">
        <f>'1.1_RAW_Data_Orig'!AW66</f>
        <v>0</v>
      </c>
      <c r="AX66" s="399">
        <f>'1.1_RAW_Data_Orig'!AX66</f>
        <v>0</v>
      </c>
      <c r="AY66" s="399">
        <f>'1.1_RAW_Data_Orig'!AY66</f>
        <v>0</v>
      </c>
      <c r="AZ66" s="399">
        <f>'1.1_RAW_Data_Orig'!AZ66</f>
        <v>0</v>
      </c>
      <c r="BA66" s="400">
        <f>'1.1_RAW_Data_Orig'!BA66</f>
        <v>0</v>
      </c>
    </row>
    <row r="67" spans="1:53" ht="13.15" x14ac:dyDescent="0.35">
      <c r="A67" s="402"/>
      <c r="B67" s="403"/>
      <c r="C67" s="404"/>
      <c r="D67" s="405"/>
      <c r="E67" s="396" t="s">
        <v>26</v>
      </c>
      <c r="F67" s="406">
        <f>'1.1_RAW_Data_Orig'!F67</f>
        <v>0</v>
      </c>
      <c r="G67" s="406">
        <f>'1.1_RAW_Data_Orig'!G67</f>
        <v>0</v>
      </c>
      <c r="H67" s="406">
        <f>'1.1_RAW_Data_Orig'!H67</f>
        <v>0</v>
      </c>
      <c r="I67" s="406">
        <f>'1.1_RAW_Data_Orig'!I67</f>
        <v>0</v>
      </c>
      <c r="J67" s="406">
        <f>'1.1_RAW_Data_Orig'!J67</f>
        <v>0</v>
      </c>
      <c r="K67" s="407">
        <f>'1.1_RAW_Data_Orig'!K67</f>
        <v>0</v>
      </c>
      <c r="M67" s="406">
        <f>'1.1_RAW_Data_Orig'!M67</f>
        <v>0</v>
      </c>
      <c r="N67" s="406">
        <f>'1.1_RAW_Data_Orig'!N67</f>
        <v>0</v>
      </c>
      <c r="O67" s="406">
        <f>'1.1_RAW_Data_Orig'!O67</f>
        <v>0</v>
      </c>
      <c r="P67" s="406">
        <f>'1.1_RAW_Data_Orig'!P67</f>
        <v>0</v>
      </c>
      <c r="Q67" s="406">
        <f>'1.1_RAW_Data_Orig'!Q67</f>
        <v>0</v>
      </c>
      <c r="R67" s="407">
        <f>'1.1_RAW_Data_Orig'!R67</f>
        <v>0</v>
      </c>
      <c r="T67" s="406">
        <f>'1.1_RAW_Data_Orig'!T67</f>
        <v>0</v>
      </c>
      <c r="U67" s="406">
        <f>'1.1_RAW_Data_Orig'!U67</f>
        <v>0</v>
      </c>
      <c r="V67" s="406">
        <f>'1.1_RAW_Data_Orig'!V67</f>
        <v>0</v>
      </c>
      <c r="W67" s="406">
        <f>'1.1_RAW_Data_Orig'!W67</f>
        <v>0</v>
      </c>
      <c r="X67" s="406">
        <f>'1.1_RAW_Data_Orig'!X67</f>
        <v>0</v>
      </c>
      <c r="Y67" s="407">
        <f>'1.1_RAW_Data_Orig'!Y67</f>
        <v>0</v>
      </c>
      <c r="AA67" s="408">
        <f>'1.1_RAW_Data_Orig'!AA67</f>
        <v>0</v>
      </c>
      <c r="AB67" s="408">
        <f>'1.1_RAW_Data_Orig'!AB67</f>
        <v>0</v>
      </c>
      <c r="AC67" s="408">
        <f>'1.1_RAW_Data_Orig'!AC67</f>
        <v>0</v>
      </c>
      <c r="AD67" s="408">
        <f>'1.1_RAW_Data_Orig'!AD67</f>
        <v>0</v>
      </c>
      <c r="AE67" s="408">
        <f>'1.1_RAW_Data_Orig'!AE67</f>
        <v>0</v>
      </c>
      <c r="AF67" s="409">
        <f>'1.1_RAW_Data_Orig'!AF67</f>
        <v>0</v>
      </c>
      <c r="AG67" s="401"/>
      <c r="AH67" s="408">
        <f>'1.1_RAW_Data_Orig'!AH67</f>
        <v>0</v>
      </c>
      <c r="AI67" s="408">
        <f>'1.1_RAW_Data_Orig'!AI67</f>
        <v>0</v>
      </c>
      <c r="AJ67" s="408">
        <f>'1.1_RAW_Data_Orig'!AJ67</f>
        <v>0</v>
      </c>
      <c r="AK67" s="408">
        <f>'1.1_RAW_Data_Orig'!AK67</f>
        <v>0</v>
      </c>
      <c r="AL67" s="408">
        <f>'1.1_RAW_Data_Orig'!AL67</f>
        <v>0</v>
      </c>
      <c r="AM67" s="409">
        <f>'1.1_RAW_Data_Orig'!AM67</f>
        <v>0</v>
      </c>
      <c r="AN67" s="401"/>
      <c r="AO67" s="408">
        <f>'1.1_RAW_Data_Orig'!AO67</f>
        <v>0</v>
      </c>
      <c r="AP67" s="408">
        <f>'1.1_RAW_Data_Orig'!AP67</f>
        <v>0</v>
      </c>
      <c r="AQ67" s="408">
        <f>'1.1_RAW_Data_Orig'!AQ67</f>
        <v>0</v>
      </c>
      <c r="AR67" s="408">
        <f>'1.1_RAW_Data_Orig'!AR67</f>
        <v>0</v>
      </c>
      <c r="AS67" s="408">
        <f>'1.1_RAW_Data_Orig'!AS67</f>
        <v>0</v>
      </c>
      <c r="AT67" s="409">
        <f>'1.1_RAW_Data_Orig'!AT67</f>
        <v>0</v>
      </c>
      <c r="AU67" s="401"/>
      <c r="AV67" s="408">
        <f>'1.1_RAW_Data_Orig'!AV67</f>
        <v>0</v>
      </c>
      <c r="AW67" s="408">
        <f>'1.1_RAW_Data_Orig'!AW67</f>
        <v>0</v>
      </c>
      <c r="AX67" s="408">
        <f>'1.1_RAW_Data_Orig'!AX67</f>
        <v>0</v>
      </c>
      <c r="AY67" s="408">
        <f>'1.1_RAW_Data_Orig'!AY67</f>
        <v>0</v>
      </c>
      <c r="AZ67" s="408">
        <f>'1.1_RAW_Data_Orig'!AZ67</f>
        <v>0</v>
      </c>
      <c r="BA67" s="409">
        <f>'1.1_RAW_Data_Orig'!BA67</f>
        <v>0</v>
      </c>
    </row>
    <row r="68" spans="1:53" ht="13.15" x14ac:dyDescent="0.35">
      <c r="A68" s="402"/>
      <c r="B68" s="403"/>
      <c r="C68" s="404"/>
      <c r="D68" s="405"/>
      <c r="E68" s="396" t="s">
        <v>27</v>
      </c>
      <c r="F68" s="406">
        <f>'1.1_RAW_Data_Orig'!F68</f>
        <v>0</v>
      </c>
      <c r="G68" s="406">
        <f>'1.1_RAW_Data_Orig'!G68</f>
        <v>0</v>
      </c>
      <c r="H68" s="406">
        <f>'1.1_RAW_Data_Orig'!H68</f>
        <v>0</v>
      </c>
      <c r="I68" s="406">
        <f>'1.1_RAW_Data_Orig'!I68</f>
        <v>0</v>
      </c>
      <c r="J68" s="406">
        <f>'1.1_RAW_Data_Orig'!J68</f>
        <v>0</v>
      </c>
      <c r="K68" s="407">
        <f>'1.1_RAW_Data_Orig'!K68</f>
        <v>0</v>
      </c>
      <c r="M68" s="406">
        <f>'1.1_RAW_Data_Orig'!M68</f>
        <v>0</v>
      </c>
      <c r="N68" s="406">
        <f>'1.1_RAW_Data_Orig'!N68</f>
        <v>0</v>
      </c>
      <c r="O68" s="406">
        <f>'1.1_RAW_Data_Orig'!O68</f>
        <v>0</v>
      </c>
      <c r="P68" s="406">
        <f>'1.1_RAW_Data_Orig'!P68</f>
        <v>0</v>
      </c>
      <c r="Q68" s="406">
        <f>'1.1_RAW_Data_Orig'!Q68</f>
        <v>0</v>
      </c>
      <c r="R68" s="407">
        <f>'1.1_RAW_Data_Orig'!R68</f>
        <v>0</v>
      </c>
      <c r="T68" s="406">
        <f>'1.1_RAW_Data_Orig'!T68</f>
        <v>0</v>
      </c>
      <c r="U68" s="406">
        <f>'1.1_RAW_Data_Orig'!U68</f>
        <v>0</v>
      </c>
      <c r="V68" s="406">
        <f>'1.1_RAW_Data_Orig'!V68</f>
        <v>0</v>
      </c>
      <c r="W68" s="406">
        <f>'1.1_RAW_Data_Orig'!W68</f>
        <v>0</v>
      </c>
      <c r="X68" s="406">
        <f>'1.1_RAW_Data_Orig'!X68</f>
        <v>0</v>
      </c>
      <c r="Y68" s="407">
        <f>'1.1_RAW_Data_Orig'!Y68</f>
        <v>0</v>
      </c>
      <c r="AA68" s="408">
        <f>'1.1_RAW_Data_Orig'!AA68</f>
        <v>0</v>
      </c>
      <c r="AB68" s="408">
        <f>'1.1_RAW_Data_Orig'!AB68</f>
        <v>0</v>
      </c>
      <c r="AC68" s="408">
        <f>'1.1_RAW_Data_Orig'!AC68</f>
        <v>0</v>
      </c>
      <c r="AD68" s="408">
        <f>'1.1_RAW_Data_Orig'!AD68</f>
        <v>0</v>
      </c>
      <c r="AE68" s="408">
        <f>'1.1_RAW_Data_Orig'!AE68</f>
        <v>0</v>
      </c>
      <c r="AF68" s="409">
        <f>'1.1_RAW_Data_Orig'!AF68</f>
        <v>0</v>
      </c>
      <c r="AG68" s="401"/>
      <c r="AH68" s="408">
        <f>'1.1_RAW_Data_Orig'!AH68</f>
        <v>0</v>
      </c>
      <c r="AI68" s="408">
        <f>'1.1_RAW_Data_Orig'!AI68</f>
        <v>0</v>
      </c>
      <c r="AJ68" s="408">
        <f>'1.1_RAW_Data_Orig'!AJ68</f>
        <v>0</v>
      </c>
      <c r="AK68" s="408">
        <f>'1.1_RAW_Data_Orig'!AK68</f>
        <v>0</v>
      </c>
      <c r="AL68" s="408">
        <f>'1.1_RAW_Data_Orig'!AL68</f>
        <v>0</v>
      </c>
      <c r="AM68" s="409">
        <f>'1.1_RAW_Data_Orig'!AM68</f>
        <v>0</v>
      </c>
      <c r="AN68" s="401"/>
      <c r="AO68" s="408">
        <f>'1.1_RAW_Data_Orig'!AO68</f>
        <v>0</v>
      </c>
      <c r="AP68" s="408">
        <f>'1.1_RAW_Data_Orig'!AP68</f>
        <v>0</v>
      </c>
      <c r="AQ68" s="408">
        <f>'1.1_RAW_Data_Orig'!AQ68</f>
        <v>0</v>
      </c>
      <c r="AR68" s="408">
        <f>'1.1_RAW_Data_Orig'!AR68</f>
        <v>0</v>
      </c>
      <c r="AS68" s="408">
        <f>'1.1_RAW_Data_Orig'!AS68</f>
        <v>0</v>
      </c>
      <c r="AT68" s="409">
        <f>'1.1_RAW_Data_Orig'!AT68</f>
        <v>0</v>
      </c>
      <c r="AU68" s="401"/>
      <c r="AV68" s="408">
        <f>'1.1_RAW_Data_Orig'!AV68</f>
        <v>0</v>
      </c>
      <c r="AW68" s="408">
        <f>'1.1_RAW_Data_Orig'!AW68</f>
        <v>0</v>
      </c>
      <c r="AX68" s="408">
        <f>'1.1_RAW_Data_Orig'!AX68</f>
        <v>0</v>
      </c>
      <c r="AY68" s="408">
        <f>'1.1_RAW_Data_Orig'!AY68</f>
        <v>0</v>
      </c>
      <c r="AZ68" s="408">
        <f>'1.1_RAW_Data_Orig'!AZ68</f>
        <v>0</v>
      </c>
      <c r="BA68" s="409">
        <f>'1.1_RAW_Data_Orig'!BA68</f>
        <v>0</v>
      </c>
    </row>
    <row r="69" spans="1:53" ht="13.5" thickBot="1" x14ac:dyDescent="0.4">
      <c r="A69" s="402"/>
      <c r="B69" s="410"/>
      <c r="C69" s="411"/>
      <c r="D69" s="405"/>
      <c r="E69" s="412" t="s">
        <v>28</v>
      </c>
      <c r="F69" s="413">
        <f>'1.1_RAW_Data_Orig'!F69</f>
        <v>21</v>
      </c>
      <c r="G69" s="413">
        <f>'1.1_RAW_Data_Orig'!G69</f>
        <v>0</v>
      </c>
      <c r="H69" s="413">
        <f>'1.1_RAW_Data_Orig'!H69</f>
        <v>13</v>
      </c>
      <c r="I69" s="413">
        <f>'1.1_RAW_Data_Orig'!I69</f>
        <v>0</v>
      </c>
      <c r="J69" s="413">
        <f>'1.1_RAW_Data_Orig'!J69</f>
        <v>8</v>
      </c>
      <c r="K69" s="414">
        <f>'1.1_RAW_Data_Orig'!K69</f>
        <v>0</v>
      </c>
      <c r="M69" s="413">
        <f>'1.1_RAW_Data_Orig'!M69</f>
        <v>15</v>
      </c>
      <c r="N69" s="413">
        <f>'1.1_RAW_Data_Orig'!N69</f>
        <v>3</v>
      </c>
      <c r="O69" s="413">
        <f>'1.1_RAW_Data_Orig'!O69</f>
        <v>9</v>
      </c>
      <c r="P69" s="413">
        <f>'1.1_RAW_Data_Orig'!P69</f>
        <v>0</v>
      </c>
      <c r="Q69" s="413">
        <f>'1.1_RAW_Data_Orig'!Q69</f>
        <v>3</v>
      </c>
      <c r="R69" s="414">
        <f>'1.1_RAW_Data_Orig'!R69</f>
        <v>0</v>
      </c>
      <c r="T69" s="413">
        <f>'1.1_RAW_Data_Orig'!T69</f>
        <v>15</v>
      </c>
      <c r="U69" s="413">
        <f>'1.1_RAW_Data_Orig'!U69</f>
        <v>0</v>
      </c>
      <c r="V69" s="413">
        <f>'1.1_RAW_Data_Orig'!V69</f>
        <v>0</v>
      </c>
      <c r="W69" s="413">
        <f>'1.1_RAW_Data_Orig'!W69</f>
        <v>0</v>
      </c>
      <c r="X69" s="413">
        <f>'1.1_RAW_Data_Orig'!X69</f>
        <v>7</v>
      </c>
      <c r="Y69" s="414">
        <f>'1.1_RAW_Data_Orig'!Y69</f>
        <v>8</v>
      </c>
      <c r="AA69" s="415">
        <f>'1.1_RAW_Data_Orig'!AA69</f>
        <v>12</v>
      </c>
      <c r="AB69" s="415">
        <f>'1.1_RAW_Data_Orig'!AB69</f>
        <v>3</v>
      </c>
      <c r="AC69" s="415">
        <f>'1.1_RAW_Data_Orig'!AC69</f>
        <v>9</v>
      </c>
      <c r="AD69" s="415">
        <f>'1.1_RAW_Data_Orig'!AD69</f>
        <v>0</v>
      </c>
      <c r="AE69" s="415">
        <f>'1.1_RAW_Data_Orig'!AE69</f>
        <v>-4</v>
      </c>
      <c r="AF69" s="416">
        <f>'1.1_RAW_Data_Orig'!AF69</f>
        <v>-8</v>
      </c>
      <c r="AG69" s="401"/>
      <c r="AH69" s="415">
        <f>'1.1_RAW_Data_Orig'!AH69</f>
        <v>12</v>
      </c>
      <c r="AI69" s="415">
        <f>'1.1_RAW_Data_Orig'!AI69</f>
        <v>3</v>
      </c>
      <c r="AJ69" s="415">
        <f>'1.1_RAW_Data_Orig'!AJ69</f>
        <v>9</v>
      </c>
      <c r="AK69" s="415">
        <f>'1.1_RAW_Data_Orig'!AK69</f>
        <v>0</v>
      </c>
      <c r="AL69" s="415">
        <f>'1.1_RAW_Data_Orig'!AL69</f>
        <v>-4</v>
      </c>
      <c r="AM69" s="416">
        <f>'1.1_RAW_Data_Orig'!AM69</f>
        <v>-8</v>
      </c>
      <c r="AN69" s="401"/>
      <c r="AO69" s="415">
        <f>'1.1_RAW_Data_Orig'!AO69</f>
        <v>0</v>
      </c>
      <c r="AP69" s="415">
        <f>'1.1_RAW_Data_Orig'!AP69</f>
        <v>0</v>
      </c>
      <c r="AQ69" s="415">
        <f>'1.1_RAW_Data_Orig'!AQ69</f>
        <v>0</v>
      </c>
      <c r="AR69" s="415">
        <f>'1.1_RAW_Data_Orig'!AR69</f>
        <v>0</v>
      </c>
      <c r="AS69" s="415">
        <f>'1.1_RAW_Data_Orig'!AS69</f>
        <v>0</v>
      </c>
      <c r="AT69" s="416">
        <f>'1.1_RAW_Data_Orig'!AT69</f>
        <v>0</v>
      </c>
      <c r="AU69" s="401"/>
      <c r="AV69" s="415">
        <f>'1.1_RAW_Data_Orig'!AV69</f>
        <v>0</v>
      </c>
      <c r="AW69" s="415">
        <f>'1.1_RAW_Data_Orig'!AW69</f>
        <v>0</v>
      </c>
      <c r="AX69" s="415">
        <f>'1.1_RAW_Data_Orig'!AX69</f>
        <v>0</v>
      </c>
      <c r="AY69" s="415">
        <f>'1.1_RAW_Data_Orig'!AY69</f>
        <v>0</v>
      </c>
      <c r="AZ69" s="415">
        <f>'1.1_RAW_Data_Orig'!AZ69</f>
        <v>0</v>
      </c>
      <c r="BA69" s="416">
        <f>'1.1_RAW_Data_Orig'!BA69</f>
        <v>0</v>
      </c>
    </row>
    <row r="70" spans="1:53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'1.1_RAW_Data_Orig'!F70</f>
        <v>0</v>
      </c>
      <c r="G70" s="397">
        <f>'1.1_RAW_Data_Orig'!G70</f>
        <v>0</v>
      </c>
      <c r="H70" s="397">
        <f>'1.1_RAW_Data_Orig'!H70</f>
        <v>0</v>
      </c>
      <c r="I70" s="397">
        <f>'1.1_RAW_Data_Orig'!I70</f>
        <v>0</v>
      </c>
      <c r="J70" s="397">
        <f>'1.1_RAW_Data_Orig'!J70</f>
        <v>0</v>
      </c>
      <c r="K70" s="398">
        <f>'1.1_RAW_Data_Orig'!K70</f>
        <v>0</v>
      </c>
      <c r="M70" s="397">
        <f>'1.1_RAW_Data_Orig'!M70</f>
        <v>0</v>
      </c>
      <c r="N70" s="397">
        <f>'1.1_RAW_Data_Orig'!N70</f>
        <v>0</v>
      </c>
      <c r="O70" s="397">
        <f>'1.1_RAW_Data_Orig'!O70</f>
        <v>0</v>
      </c>
      <c r="P70" s="397">
        <f>'1.1_RAW_Data_Orig'!P70</f>
        <v>0</v>
      </c>
      <c r="Q70" s="397">
        <f>'1.1_RAW_Data_Orig'!Q70</f>
        <v>0</v>
      </c>
      <c r="R70" s="398">
        <f>'1.1_RAW_Data_Orig'!R70</f>
        <v>0</v>
      </c>
      <c r="T70" s="397">
        <f>'1.1_RAW_Data_Orig'!T70</f>
        <v>0</v>
      </c>
      <c r="U70" s="397">
        <f>'1.1_RAW_Data_Orig'!U70</f>
        <v>0</v>
      </c>
      <c r="V70" s="397">
        <f>'1.1_RAW_Data_Orig'!V70</f>
        <v>0</v>
      </c>
      <c r="W70" s="397">
        <f>'1.1_RAW_Data_Orig'!W70</f>
        <v>0</v>
      </c>
      <c r="X70" s="397">
        <f>'1.1_RAW_Data_Orig'!X70</f>
        <v>0</v>
      </c>
      <c r="Y70" s="398">
        <f>'1.1_RAW_Data_Orig'!Y70</f>
        <v>0</v>
      </c>
      <c r="AA70" s="399">
        <f>'1.1_RAW_Data_Orig'!AA70</f>
        <v>0</v>
      </c>
      <c r="AB70" s="399">
        <f>'1.1_RAW_Data_Orig'!AB70</f>
        <v>0</v>
      </c>
      <c r="AC70" s="399">
        <f>'1.1_RAW_Data_Orig'!AC70</f>
        <v>0</v>
      </c>
      <c r="AD70" s="399">
        <f>'1.1_RAW_Data_Orig'!AD70</f>
        <v>0</v>
      </c>
      <c r="AE70" s="399">
        <f>'1.1_RAW_Data_Orig'!AE70</f>
        <v>0</v>
      </c>
      <c r="AF70" s="400">
        <f>'1.1_RAW_Data_Orig'!AF70</f>
        <v>0</v>
      </c>
      <c r="AG70" s="401"/>
      <c r="AH70" s="399">
        <f>'1.1_RAW_Data_Orig'!AH70</f>
        <v>0</v>
      </c>
      <c r="AI70" s="399">
        <f>'1.1_RAW_Data_Orig'!AI70</f>
        <v>0</v>
      </c>
      <c r="AJ70" s="399">
        <f>'1.1_RAW_Data_Orig'!AJ70</f>
        <v>0</v>
      </c>
      <c r="AK70" s="399">
        <f>'1.1_RAW_Data_Orig'!AK70</f>
        <v>0</v>
      </c>
      <c r="AL70" s="399">
        <f>'1.1_RAW_Data_Orig'!AL70</f>
        <v>0</v>
      </c>
      <c r="AM70" s="400">
        <f>'1.1_RAW_Data_Orig'!AM70</f>
        <v>0</v>
      </c>
      <c r="AN70" s="401"/>
      <c r="AO70" s="399">
        <f>'1.1_RAW_Data_Orig'!AO70</f>
        <v>0</v>
      </c>
      <c r="AP70" s="399">
        <f>'1.1_RAW_Data_Orig'!AP70</f>
        <v>0</v>
      </c>
      <c r="AQ70" s="399">
        <f>'1.1_RAW_Data_Orig'!AQ70</f>
        <v>0</v>
      </c>
      <c r="AR70" s="399">
        <f>'1.1_RAW_Data_Orig'!AR70</f>
        <v>0</v>
      </c>
      <c r="AS70" s="399">
        <f>'1.1_RAW_Data_Orig'!AS70</f>
        <v>0</v>
      </c>
      <c r="AT70" s="400">
        <f>'1.1_RAW_Data_Orig'!AT70</f>
        <v>0</v>
      </c>
      <c r="AU70" s="401"/>
      <c r="AV70" s="399">
        <f>'1.1_RAW_Data_Orig'!AV70</f>
        <v>0</v>
      </c>
      <c r="AW70" s="399">
        <f>'1.1_RAW_Data_Orig'!AW70</f>
        <v>0</v>
      </c>
      <c r="AX70" s="399">
        <f>'1.1_RAW_Data_Orig'!AX70</f>
        <v>0</v>
      </c>
      <c r="AY70" s="399">
        <f>'1.1_RAW_Data_Orig'!AY70</f>
        <v>0</v>
      </c>
      <c r="AZ70" s="399">
        <f>'1.1_RAW_Data_Orig'!AZ70</f>
        <v>0</v>
      </c>
      <c r="BA70" s="400">
        <f>'1.1_RAW_Data_Orig'!BA70</f>
        <v>0</v>
      </c>
    </row>
    <row r="71" spans="1:53" ht="13.15" x14ac:dyDescent="0.35">
      <c r="A71" s="402"/>
      <c r="B71" s="403"/>
      <c r="C71" s="404"/>
      <c r="D71" s="405"/>
      <c r="E71" s="396" t="s">
        <v>26</v>
      </c>
      <c r="F71" s="406">
        <f>'1.1_RAW_Data_Orig'!F71</f>
        <v>0</v>
      </c>
      <c r="G71" s="406">
        <f>'1.1_RAW_Data_Orig'!G71</f>
        <v>0</v>
      </c>
      <c r="H71" s="406">
        <f>'1.1_RAW_Data_Orig'!H71</f>
        <v>0</v>
      </c>
      <c r="I71" s="406">
        <f>'1.1_RAW_Data_Orig'!I71</f>
        <v>0</v>
      </c>
      <c r="J71" s="406">
        <f>'1.1_RAW_Data_Orig'!J71</f>
        <v>0</v>
      </c>
      <c r="K71" s="407">
        <f>'1.1_RAW_Data_Orig'!K71</f>
        <v>0</v>
      </c>
      <c r="M71" s="406">
        <f>'1.1_RAW_Data_Orig'!M71</f>
        <v>0</v>
      </c>
      <c r="N71" s="406">
        <f>'1.1_RAW_Data_Orig'!N71</f>
        <v>0</v>
      </c>
      <c r="O71" s="406">
        <f>'1.1_RAW_Data_Orig'!O71</f>
        <v>0</v>
      </c>
      <c r="P71" s="406">
        <f>'1.1_RAW_Data_Orig'!P71</f>
        <v>0</v>
      </c>
      <c r="Q71" s="406">
        <f>'1.1_RAW_Data_Orig'!Q71</f>
        <v>0</v>
      </c>
      <c r="R71" s="407">
        <f>'1.1_RAW_Data_Orig'!R71</f>
        <v>0</v>
      </c>
      <c r="T71" s="406">
        <f>'1.1_RAW_Data_Orig'!T71</f>
        <v>0</v>
      </c>
      <c r="U71" s="406">
        <f>'1.1_RAW_Data_Orig'!U71</f>
        <v>0</v>
      </c>
      <c r="V71" s="406">
        <f>'1.1_RAW_Data_Orig'!V71</f>
        <v>0</v>
      </c>
      <c r="W71" s="406">
        <f>'1.1_RAW_Data_Orig'!W71</f>
        <v>0</v>
      </c>
      <c r="X71" s="406">
        <f>'1.1_RAW_Data_Orig'!X71</f>
        <v>0</v>
      </c>
      <c r="Y71" s="407">
        <f>'1.1_RAW_Data_Orig'!Y71</f>
        <v>0</v>
      </c>
      <c r="AA71" s="408">
        <f>'1.1_RAW_Data_Orig'!AA71</f>
        <v>0</v>
      </c>
      <c r="AB71" s="408">
        <f>'1.1_RAW_Data_Orig'!AB71</f>
        <v>0</v>
      </c>
      <c r="AC71" s="408">
        <f>'1.1_RAW_Data_Orig'!AC71</f>
        <v>0</v>
      </c>
      <c r="AD71" s="408">
        <f>'1.1_RAW_Data_Orig'!AD71</f>
        <v>0</v>
      </c>
      <c r="AE71" s="408">
        <f>'1.1_RAW_Data_Orig'!AE71</f>
        <v>0</v>
      </c>
      <c r="AF71" s="409">
        <f>'1.1_RAW_Data_Orig'!AF71</f>
        <v>0</v>
      </c>
      <c r="AG71" s="401"/>
      <c r="AH71" s="408">
        <f>'1.1_RAW_Data_Orig'!AH71</f>
        <v>0</v>
      </c>
      <c r="AI71" s="408">
        <f>'1.1_RAW_Data_Orig'!AI71</f>
        <v>0</v>
      </c>
      <c r="AJ71" s="408">
        <f>'1.1_RAW_Data_Orig'!AJ71</f>
        <v>0</v>
      </c>
      <c r="AK71" s="408">
        <f>'1.1_RAW_Data_Orig'!AK71</f>
        <v>0</v>
      </c>
      <c r="AL71" s="408">
        <f>'1.1_RAW_Data_Orig'!AL71</f>
        <v>0</v>
      </c>
      <c r="AM71" s="409">
        <f>'1.1_RAW_Data_Orig'!AM71</f>
        <v>0</v>
      </c>
      <c r="AN71" s="401"/>
      <c r="AO71" s="408">
        <f>'1.1_RAW_Data_Orig'!AO71</f>
        <v>0</v>
      </c>
      <c r="AP71" s="408">
        <f>'1.1_RAW_Data_Orig'!AP71</f>
        <v>0</v>
      </c>
      <c r="AQ71" s="408">
        <f>'1.1_RAW_Data_Orig'!AQ71</f>
        <v>0</v>
      </c>
      <c r="AR71" s="408">
        <f>'1.1_RAW_Data_Orig'!AR71</f>
        <v>0</v>
      </c>
      <c r="AS71" s="408">
        <f>'1.1_RAW_Data_Orig'!AS71</f>
        <v>0</v>
      </c>
      <c r="AT71" s="409">
        <f>'1.1_RAW_Data_Orig'!AT71</f>
        <v>0</v>
      </c>
      <c r="AU71" s="401"/>
      <c r="AV71" s="408">
        <f>'1.1_RAW_Data_Orig'!AV71</f>
        <v>0</v>
      </c>
      <c r="AW71" s="408">
        <f>'1.1_RAW_Data_Orig'!AW71</f>
        <v>0</v>
      </c>
      <c r="AX71" s="408">
        <f>'1.1_RAW_Data_Orig'!AX71</f>
        <v>0</v>
      </c>
      <c r="AY71" s="408">
        <f>'1.1_RAW_Data_Orig'!AY71</f>
        <v>0</v>
      </c>
      <c r="AZ71" s="408">
        <f>'1.1_RAW_Data_Orig'!AZ71</f>
        <v>0</v>
      </c>
      <c r="BA71" s="409">
        <f>'1.1_RAW_Data_Orig'!BA71</f>
        <v>0</v>
      </c>
    </row>
    <row r="72" spans="1:53" ht="13.15" x14ac:dyDescent="0.35">
      <c r="A72" s="402"/>
      <c r="B72" s="403"/>
      <c r="C72" s="404"/>
      <c r="D72" s="405"/>
      <c r="E72" s="396" t="s">
        <v>27</v>
      </c>
      <c r="F72" s="406">
        <f>'1.1_RAW_Data_Orig'!F72</f>
        <v>117</v>
      </c>
      <c r="G72" s="406">
        <f>'1.1_RAW_Data_Orig'!G72</f>
        <v>4</v>
      </c>
      <c r="H72" s="406">
        <f>'1.1_RAW_Data_Orig'!H72</f>
        <v>53</v>
      </c>
      <c r="I72" s="406">
        <f>'1.1_RAW_Data_Orig'!I72</f>
        <v>37</v>
      </c>
      <c r="J72" s="406">
        <f>'1.1_RAW_Data_Orig'!J72</f>
        <v>23</v>
      </c>
      <c r="K72" s="407">
        <f>'1.1_RAW_Data_Orig'!K72</f>
        <v>0</v>
      </c>
      <c r="M72" s="406">
        <f>'1.1_RAW_Data_Orig'!M72</f>
        <v>113</v>
      </c>
      <c r="N72" s="406">
        <f>'1.1_RAW_Data_Orig'!N72</f>
        <v>48</v>
      </c>
      <c r="O72" s="406">
        <f>'1.1_RAW_Data_Orig'!O72</f>
        <v>45</v>
      </c>
      <c r="P72" s="406">
        <f>'1.1_RAW_Data_Orig'!P72</f>
        <v>5</v>
      </c>
      <c r="Q72" s="406">
        <f>'1.1_RAW_Data_Orig'!Q72</f>
        <v>13</v>
      </c>
      <c r="R72" s="407">
        <f>'1.1_RAW_Data_Orig'!R72</f>
        <v>2</v>
      </c>
      <c r="T72" s="406">
        <f>'1.1_RAW_Data_Orig'!T72</f>
        <v>113</v>
      </c>
      <c r="U72" s="406">
        <f>'1.1_RAW_Data_Orig'!U72</f>
        <v>0</v>
      </c>
      <c r="V72" s="406">
        <f>'1.1_RAW_Data_Orig'!V72</f>
        <v>0</v>
      </c>
      <c r="W72" s="406">
        <f>'1.1_RAW_Data_Orig'!W72</f>
        <v>5</v>
      </c>
      <c r="X72" s="406">
        <f>'1.1_RAW_Data_Orig'!X72</f>
        <v>48</v>
      </c>
      <c r="Y72" s="407">
        <f>'1.1_RAW_Data_Orig'!Y72</f>
        <v>60</v>
      </c>
      <c r="AA72" s="408">
        <f>'1.1_RAW_Data_Orig'!AA72</f>
        <v>0</v>
      </c>
      <c r="AB72" s="408">
        <f>'1.1_RAW_Data_Orig'!AB72</f>
        <v>48</v>
      </c>
      <c r="AC72" s="408">
        <f>'1.1_RAW_Data_Orig'!AC72</f>
        <v>45</v>
      </c>
      <c r="AD72" s="408">
        <f>'1.1_RAW_Data_Orig'!AD72</f>
        <v>0</v>
      </c>
      <c r="AE72" s="408">
        <f>'1.1_RAW_Data_Orig'!AE72</f>
        <v>-35</v>
      </c>
      <c r="AF72" s="409">
        <f>'1.1_RAW_Data_Orig'!AF72</f>
        <v>-58</v>
      </c>
      <c r="AG72" s="401"/>
      <c r="AH72" s="408">
        <f>'1.1_RAW_Data_Orig'!AH72</f>
        <v>0</v>
      </c>
      <c r="AI72" s="408">
        <f>'1.1_RAW_Data_Orig'!AI72</f>
        <v>0</v>
      </c>
      <c r="AJ72" s="408">
        <f>'1.1_RAW_Data_Orig'!AJ72</f>
        <v>0</v>
      </c>
      <c r="AK72" s="408">
        <f>'1.1_RAW_Data_Orig'!AK72</f>
        <v>0</v>
      </c>
      <c r="AL72" s="408">
        <f>'1.1_RAW_Data_Orig'!AL72</f>
        <v>0</v>
      </c>
      <c r="AM72" s="409">
        <f>'1.1_RAW_Data_Orig'!AM72</f>
        <v>0</v>
      </c>
      <c r="AN72" s="401"/>
      <c r="AO72" s="408">
        <f>'1.1_RAW_Data_Orig'!AO72</f>
        <v>0</v>
      </c>
      <c r="AP72" s="408">
        <f>'1.1_RAW_Data_Orig'!AP72</f>
        <v>0</v>
      </c>
      <c r="AQ72" s="408">
        <f>'1.1_RAW_Data_Orig'!AQ72</f>
        <v>0</v>
      </c>
      <c r="AR72" s="408">
        <f>'1.1_RAW_Data_Orig'!AR72</f>
        <v>0</v>
      </c>
      <c r="AS72" s="408">
        <f>'1.1_RAW_Data_Orig'!AS72</f>
        <v>0</v>
      </c>
      <c r="AT72" s="409">
        <f>'1.1_RAW_Data_Orig'!AT72</f>
        <v>0</v>
      </c>
      <c r="AU72" s="401"/>
      <c r="AV72" s="408">
        <f>'1.1_RAW_Data_Orig'!AV72</f>
        <v>0</v>
      </c>
      <c r="AW72" s="408">
        <f>'1.1_RAW_Data_Orig'!AW72</f>
        <v>0</v>
      </c>
      <c r="AX72" s="408">
        <f>'1.1_RAW_Data_Orig'!AX72</f>
        <v>0</v>
      </c>
      <c r="AY72" s="408">
        <f>'1.1_RAW_Data_Orig'!AY72</f>
        <v>0</v>
      </c>
      <c r="AZ72" s="408">
        <f>'1.1_RAW_Data_Orig'!AZ72</f>
        <v>0</v>
      </c>
      <c r="BA72" s="409">
        <f>'1.1_RAW_Data_Orig'!BA72</f>
        <v>0</v>
      </c>
    </row>
    <row r="73" spans="1:53" ht="13.5" thickBot="1" x14ac:dyDescent="0.4">
      <c r="A73" s="402"/>
      <c r="B73" s="410"/>
      <c r="C73" s="411"/>
      <c r="D73" s="405"/>
      <c r="E73" s="412" t="s">
        <v>28</v>
      </c>
      <c r="F73" s="413">
        <f>'1.1_RAW_Data_Orig'!F73</f>
        <v>0</v>
      </c>
      <c r="G73" s="413">
        <f>'1.1_RAW_Data_Orig'!G73</f>
        <v>0</v>
      </c>
      <c r="H73" s="413">
        <f>'1.1_RAW_Data_Orig'!H73</f>
        <v>0</v>
      </c>
      <c r="I73" s="413">
        <f>'1.1_RAW_Data_Orig'!I73</f>
        <v>0</v>
      </c>
      <c r="J73" s="413">
        <f>'1.1_RAW_Data_Orig'!J73</f>
        <v>0</v>
      </c>
      <c r="K73" s="414">
        <f>'1.1_RAW_Data_Orig'!K73</f>
        <v>0</v>
      </c>
      <c r="M73" s="413">
        <f>'1.1_RAW_Data_Orig'!M73</f>
        <v>0</v>
      </c>
      <c r="N73" s="413">
        <f>'1.1_RAW_Data_Orig'!N73</f>
        <v>0</v>
      </c>
      <c r="O73" s="413">
        <f>'1.1_RAW_Data_Orig'!O73</f>
        <v>0</v>
      </c>
      <c r="P73" s="413">
        <f>'1.1_RAW_Data_Orig'!P73</f>
        <v>0</v>
      </c>
      <c r="Q73" s="413">
        <f>'1.1_RAW_Data_Orig'!Q73</f>
        <v>0</v>
      </c>
      <c r="R73" s="414">
        <f>'1.1_RAW_Data_Orig'!R73</f>
        <v>0</v>
      </c>
      <c r="T73" s="413">
        <f>'1.1_RAW_Data_Orig'!T73</f>
        <v>0</v>
      </c>
      <c r="U73" s="413">
        <f>'1.1_RAW_Data_Orig'!U73</f>
        <v>0</v>
      </c>
      <c r="V73" s="413">
        <f>'1.1_RAW_Data_Orig'!V73</f>
        <v>0</v>
      </c>
      <c r="W73" s="413">
        <f>'1.1_RAW_Data_Orig'!W73</f>
        <v>0</v>
      </c>
      <c r="X73" s="413">
        <f>'1.1_RAW_Data_Orig'!X73</f>
        <v>0</v>
      </c>
      <c r="Y73" s="414">
        <f>'1.1_RAW_Data_Orig'!Y73</f>
        <v>0</v>
      </c>
      <c r="AA73" s="415">
        <f>'1.1_RAW_Data_Orig'!AA73</f>
        <v>0</v>
      </c>
      <c r="AB73" s="415">
        <f>'1.1_RAW_Data_Orig'!AB73</f>
        <v>0</v>
      </c>
      <c r="AC73" s="415">
        <f>'1.1_RAW_Data_Orig'!AC73</f>
        <v>0</v>
      </c>
      <c r="AD73" s="415">
        <f>'1.1_RAW_Data_Orig'!AD73</f>
        <v>0</v>
      </c>
      <c r="AE73" s="415">
        <f>'1.1_RAW_Data_Orig'!AE73</f>
        <v>0</v>
      </c>
      <c r="AF73" s="416">
        <f>'1.1_RAW_Data_Orig'!AF73</f>
        <v>0</v>
      </c>
      <c r="AG73" s="401"/>
      <c r="AH73" s="415">
        <f>'1.1_RAW_Data_Orig'!AH73</f>
        <v>0</v>
      </c>
      <c r="AI73" s="415">
        <f>'1.1_RAW_Data_Orig'!AI73</f>
        <v>0</v>
      </c>
      <c r="AJ73" s="415">
        <f>'1.1_RAW_Data_Orig'!AJ73</f>
        <v>0</v>
      </c>
      <c r="AK73" s="415">
        <f>'1.1_RAW_Data_Orig'!AK73</f>
        <v>0</v>
      </c>
      <c r="AL73" s="415">
        <f>'1.1_RAW_Data_Orig'!AL73</f>
        <v>0</v>
      </c>
      <c r="AM73" s="416">
        <f>'1.1_RAW_Data_Orig'!AM73</f>
        <v>0</v>
      </c>
      <c r="AN73" s="401"/>
      <c r="AO73" s="415">
        <f>'1.1_RAW_Data_Orig'!AO73</f>
        <v>0</v>
      </c>
      <c r="AP73" s="415">
        <f>'1.1_RAW_Data_Orig'!AP73</f>
        <v>0</v>
      </c>
      <c r="AQ73" s="415">
        <f>'1.1_RAW_Data_Orig'!AQ73</f>
        <v>0</v>
      </c>
      <c r="AR73" s="415">
        <f>'1.1_RAW_Data_Orig'!AR73</f>
        <v>0</v>
      </c>
      <c r="AS73" s="415">
        <f>'1.1_RAW_Data_Orig'!AS73</f>
        <v>0</v>
      </c>
      <c r="AT73" s="416">
        <f>'1.1_RAW_Data_Orig'!AT73</f>
        <v>0</v>
      </c>
      <c r="AU73" s="401"/>
      <c r="AV73" s="415">
        <f>'1.1_RAW_Data_Orig'!AV73</f>
        <v>0</v>
      </c>
      <c r="AW73" s="415">
        <f>'1.1_RAW_Data_Orig'!AW73</f>
        <v>0</v>
      </c>
      <c r="AX73" s="415">
        <f>'1.1_RAW_Data_Orig'!AX73</f>
        <v>0</v>
      </c>
      <c r="AY73" s="415">
        <f>'1.1_RAW_Data_Orig'!AY73</f>
        <v>0</v>
      </c>
      <c r="AZ73" s="415">
        <f>'1.1_RAW_Data_Orig'!AZ73</f>
        <v>0</v>
      </c>
      <c r="BA73" s="416">
        <f>'1.1_RAW_Data_Orig'!BA73</f>
        <v>0</v>
      </c>
    </row>
    <row r="74" spans="1:53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'1.1_RAW_Data_Orig'!F74</f>
        <v>0</v>
      </c>
      <c r="G74" s="397">
        <f>'1.1_RAW_Data_Orig'!G74</f>
        <v>0</v>
      </c>
      <c r="H74" s="397">
        <f>'1.1_RAW_Data_Orig'!H74</f>
        <v>0</v>
      </c>
      <c r="I74" s="397">
        <f>'1.1_RAW_Data_Orig'!I74</f>
        <v>0</v>
      </c>
      <c r="J74" s="397">
        <f>'1.1_RAW_Data_Orig'!J74</f>
        <v>0</v>
      </c>
      <c r="K74" s="398">
        <f>'1.1_RAW_Data_Orig'!K74</f>
        <v>0</v>
      </c>
      <c r="M74" s="397">
        <f>'1.1_RAW_Data_Orig'!M74</f>
        <v>0</v>
      </c>
      <c r="N74" s="397">
        <f>'1.1_RAW_Data_Orig'!N74</f>
        <v>0</v>
      </c>
      <c r="O74" s="397">
        <f>'1.1_RAW_Data_Orig'!O74</f>
        <v>0</v>
      </c>
      <c r="P74" s="397">
        <f>'1.1_RAW_Data_Orig'!P74</f>
        <v>0</v>
      </c>
      <c r="Q74" s="397">
        <f>'1.1_RAW_Data_Orig'!Q74</f>
        <v>0</v>
      </c>
      <c r="R74" s="398">
        <f>'1.1_RAW_Data_Orig'!R74</f>
        <v>0</v>
      </c>
      <c r="T74" s="397">
        <f>'1.1_RAW_Data_Orig'!T74</f>
        <v>0</v>
      </c>
      <c r="U74" s="397">
        <f>'1.1_RAW_Data_Orig'!U74</f>
        <v>0</v>
      </c>
      <c r="V74" s="397">
        <f>'1.1_RAW_Data_Orig'!V74</f>
        <v>0</v>
      </c>
      <c r="W74" s="397">
        <f>'1.1_RAW_Data_Orig'!W74</f>
        <v>0</v>
      </c>
      <c r="X74" s="397">
        <f>'1.1_RAW_Data_Orig'!X74</f>
        <v>0</v>
      </c>
      <c r="Y74" s="398">
        <f>'1.1_RAW_Data_Orig'!Y74</f>
        <v>0</v>
      </c>
      <c r="AA74" s="399">
        <f>'1.1_RAW_Data_Orig'!AA74</f>
        <v>0</v>
      </c>
      <c r="AB74" s="399">
        <f>'1.1_RAW_Data_Orig'!AB74</f>
        <v>0</v>
      </c>
      <c r="AC74" s="399">
        <f>'1.1_RAW_Data_Orig'!AC74</f>
        <v>0</v>
      </c>
      <c r="AD74" s="399">
        <f>'1.1_RAW_Data_Orig'!AD74</f>
        <v>0</v>
      </c>
      <c r="AE74" s="399">
        <f>'1.1_RAW_Data_Orig'!AE74</f>
        <v>0</v>
      </c>
      <c r="AF74" s="400">
        <f>'1.1_RAW_Data_Orig'!AF74</f>
        <v>0</v>
      </c>
      <c r="AG74" s="401"/>
      <c r="AH74" s="399">
        <f>'1.1_RAW_Data_Orig'!AH74</f>
        <v>0</v>
      </c>
      <c r="AI74" s="399">
        <f>'1.1_RAW_Data_Orig'!AI74</f>
        <v>0</v>
      </c>
      <c r="AJ74" s="399">
        <f>'1.1_RAW_Data_Orig'!AJ74</f>
        <v>0</v>
      </c>
      <c r="AK74" s="399">
        <f>'1.1_RAW_Data_Orig'!AK74</f>
        <v>0</v>
      </c>
      <c r="AL74" s="399">
        <f>'1.1_RAW_Data_Orig'!AL74</f>
        <v>0</v>
      </c>
      <c r="AM74" s="400">
        <f>'1.1_RAW_Data_Orig'!AM74</f>
        <v>0</v>
      </c>
      <c r="AN74" s="401"/>
      <c r="AO74" s="399">
        <f>'1.1_RAW_Data_Orig'!AO74</f>
        <v>0</v>
      </c>
      <c r="AP74" s="399">
        <f>'1.1_RAW_Data_Orig'!AP74</f>
        <v>0</v>
      </c>
      <c r="AQ74" s="399">
        <f>'1.1_RAW_Data_Orig'!AQ74</f>
        <v>0</v>
      </c>
      <c r="AR74" s="399">
        <f>'1.1_RAW_Data_Orig'!AR74</f>
        <v>0</v>
      </c>
      <c r="AS74" s="399">
        <f>'1.1_RAW_Data_Orig'!AS74</f>
        <v>0</v>
      </c>
      <c r="AT74" s="400">
        <f>'1.1_RAW_Data_Orig'!AT74</f>
        <v>0</v>
      </c>
      <c r="AU74" s="401"/>
      <c r="AV74" s="399">
        <f>'1.1_RAW_Data_Orig'!AV74</f>
        <v>0</v>
      </c>
      <c r="AW74" s="399">
        <f>'1.1_RAW_Data_Orig'!AW74</f>
        <v>0</v>
      </c>
      <c r="AX74" s="399">
        <f>'1.1_RAW_Data_Orig'!AX74</f>
        <v>0</v>
      </c>
      <c r="AY74" s="399">
        <f>'1.1_RAW_Data_Orig'!AY74</f>
        <v>0</v>
      </c>
      <c r="AZ74" s="399">
        <f>'1.1_RAW_Data_Orig'!AZ74</f>
        <v>0</v>
      </c>
      <c r="BA74" s="400">
        <f>'1.1_RAW_Data_Orig'!BA74</f>
        <v>0</v>
      </c>
    </row>
    <row r="75" spans="1:53" ht="13.15" x14ac:dyDescent="0.35">
      <c r="A75" s="402"/>
      <c r="B75" s="403"/>
      <c r="C75" s="404"/>
      <c r="D75" s="405"/>
      <c r="E75" s="396" t="s">
        <v>26</v>
      </c>
      <c r="F75" s="406">
        <f>'1.1_RAW_Data_Orig'!F75</f>
        <v>15</v>
      </c>
      <c r="G75" s="406">
        <f>'1.1_RAW_Data_Orig'!G75</f>
        <v>11</v>
      </c>
      <c r="H75" s="406">
        <f>'1.1_RAW_Data_Orig'!H75</f>
        <v>0</v>
      </c>
      <c r="I75" s="406">
        <f>'1.1_RAW_Data_Orig'!I75</f>
        <v>2</v>
      </c>
      <c r="J75" s="406">
        <f>'1.1_RAW_Data_Orig'!J75</f>
        <v>2</v>
      </c>
      <c r="K75" s="407">
        <f>'1.1_RAW_Data_Orig'!K75</f>
        <v>0</v>
      </c>
      <c r="M75" s="406">
        <f>'1.1_RAW_Data_Orig'!M75</f>
        <v>51</v>
      </c>
      <c r="N75" s="406">
        <f>'1.1_RAW_Data_Orig'!N75</f>
        <v>47</v>
      </c>
      <c r="O75" s="406">
        <f>'1.1_RAW_Data_Orig'!O75</f>
        <v>2</v>
      </c>
      <c r="P75" s="406">
        <f>'1.1_RAW_Data_Orig'!P75</f>
        <v>1</v>
      </c>
      <c r="Q75" s="406">
        <f>'1.1_RAW_Data_Orig'!Q75</f>
        <v>1</v>
      </c>
      <c r="R75" s="407">
        <f>'1.1_RAW_Data_Orig'!R75</f>
        <v>0</v>
      </c>
      <c r="T75" s="406">
        <f>'1.1_RAW_Data_Orig'!T75</f>
        <v>17</v>
      </c>
      <c r="U75" s="406">
        <f>'1.1_RAW_Data_Orig'!U75</f>
        <v>11</v>
      </c>
      <c r="V75" s="406">
        <f>'1.1_RAW_Data_Orig'!V75</f>
        <v>2</v>
      </c>
      <c r="W75" s="406">
        <f>'1.1_RAW_Data_Orig'!W75</f>
        <v>1</v>
      </c>
      <c r="X75" s="406">
        <f>'1.1_RAW_Data_Orig'!X75</f>
        <v>1</v>
      </c>
      <c r="Y75" s="407">
        <f>'1.1_RAW_Data_Orig'!Y75</f>
        <v>2</v>
      </c>
      <c r="AA75" s="408">
        <f>'1.1_RAW_Data_Orig'!AA75</f>
        <v>0</v>
      </c>
      <c r="AB75" s="408">
        <f>'1.1_RAW_Data_Orig'!AB75</f>
        <v>36</v>
      </c>
      <c r="AC75" s="408">
        <f>'1.1_RAW_Data_Orig'!AC75</f>
        <v>0</v>
      </c>
      <c r="AD75" s="408">
        <f>'1.1_RAW_Data_Orig'!AD75</f>
        <v>0</v>
      </c>
      <c r="AE75" s="408">
        <f>'1.1_RAW_Data_Orig'!AE75</f>
        <v>0</v>
      </c>
      <c r="AF75" s="409">
        <f>'1.1_RAW_Data_Orig'!AF75</f>
        <v>-2</v>
      </c>
      <c r="AG75" s="401"/>
      <c r="AH75" s="408">
        <f>'1.1_RAW_Data_Orig'!AH75</f>
        <v>0</v>
      </c>
      <c r="AI75" s="408">
        <f>'1.1_RAW_Data_Orig'!AI75</f>
        <v>0</v>
      </c>
      <c r="AJ75" s="408">
        <f>'1.1_RAW_Data_Orig'!AJ75</f>
        <v>0</v>
      </c>
      <c r="AK75" s="408">
        <f>'1.1_RAW_Data_Orig'!AK75</f>
        <v>0</v>
      </c>
      <c r="AL75" s="408">
        <f>'1.1_RAW_Data_Orig'!AL75</f>
        <v>0</v>
      </c>
      <c r="AM75" s="409">
        <f>'1.1_RAW_Data_Orig'!AM75</f>
        <v>0</v>
      </c>
      <c r="AN75" s="401"/>
      <c r="AO75" s="408">
        <f>'1.1_RAW_Data_Orig'!AO75</f>
        <v>0</v>
      </c>
      <c r="AP75" s="408">
        <f>'1.1_RAW_Data_Orig'!AP75</f>
        <v>0</v>
      </c>
      <c r="AQ75" s="408">
        <f>'1.1_RAW_Data_Orig'!AQ75</f>
        <v>0</v>
      </c>
      <c r="AR75" s="408">
        <f>'1.1_RAW_Data_Orig'!AR75</f>
        <v>0</v>
      </c>
      <c r="AS75" s="408">
        <f>'1.1_RAW_Data_Orig'!AS75</f>
        <v>0</v>
      </c>
      <c r="AT75" s="409">
        <f>'1.1_RAW_Data_Orig'!AT75</f>
        <v>0</v>
      </c>
      <c r="AU75" s="401"/>
      <c r="AV75" s="408">
        <f>'1.1_RAW_Data_Orig'!AV75</f>
        <v>0</v>
      </c>
      <c r="AW75" s="408">
        <f>'1.1_RAW_Data_Orig'!AW75</f>
        <v>0</v>
      </c>
      <c r="AX75" s="408">
        <f>'1.1_RAW_Data_Orig'!AX75</f>
        <v>0</v>
      </c>
      <c r="AY75" s="408">
        <f>'1.1_RAW_Data_Orig'!AY75</f>
        <v>0</v>
      </c>
      <c r="AZ75" s="408">
        <f>'1.1_RAW_Data_Orig'!AZ75</f>
        <v>0</v>
      </c>
      <c r="BA75" s="409">
        <f>'1.1_RAW_Data_Orig'!BA75</f>
        <v>0</v>
      </c>
    </row>
    <row r="76" spans="1:53" ht="13.15" x14ac:dyDescent="0.35">
      <c r="A76" s="402"/>
      <c r="B76" s="403"/>
      <c r="C76" s="404"/>
      <c r="D76" s="405"/>
      <c r="E76" s="396" t="s">
        <v>27</v>
      </c>
      <c r="F76" s="406">
        <f>'1.1_RAW_Data_Orig'!F76</f>
        <v>26</v>
      </c>
      <c r="G76" s="406">
        <f>'1.1_RAW_Data_Orig'!G76</f>
        <v>0</v>
      </c>
      <c r="H76" s="406">
        <f>'1.1_RAW_Data_Orig'!H76</f>
        <v>16</v>
      </c>
      <c r="I76" s="406">
        <f>'1.1_RAW_Data_Orig'!I76</f>
        <v>10</v>
      </c>
      <c r="J76" s="406">
        <f>'1.1_RAW_Data_Orig'!J76</f>
        <v>0</v>
      </c>
      <c r="K76" s="407">
        <f>'1.1_RAW_Data_Orig'!K76</f>
        <v>0</v>
      </c>
      <c r="M76" s="406">
        <f>'1.1_RAW_Data_Orig'!M76</f>
        <v>21</v>
      </c>
      <c r="N76" s="406">
        <f>'1.1_RAW_Data_Orig'!N76</f>
        <v>2</v>
      </c>
      <c r="O76" s="406">
        <f>'1.1_RAW_Data_Orig'!O76</f>
        <v>18</v>
      </c>
      <c r="P76" s="406">
        <f>'1.1_RAW_Data_Orig'!P76</f>
        <v>0</v>
      </c>
      <c r="Q76" s="406">
        <f>'1.1_RAW_Data_Orig'!Q76</f>
        <v>0</v>
      </c>
      <c r="R76" s="407">
        <f>'1.1_RAW_Data_Orig'!R76</f>
        <v>1</v>
      </c>
      <c r="T76" s="406">
        <f>'1.1_RAW_Data_Orig'!T76</f>
        <v>21</v>
      </c>
      <c r="U76" s="406">
        <f>'1.1_RAW_Data_Orig'!U76</f>
        <v>0</v>
      </c>
      <c r="V76" s="406">
        <f>'1.1_RAW_Data_Orig'!V76</f>
        <v>16</v>
      </c>
      <c r="W76" s="406">
        <f>'1.1_RAW_Data_Orig'!W76</f>
        <v>0</v>
      </c>
      <c r="X76" s="406">
        <f>'1.1_RAW_Data_Orig'!X76</f>
        <v>0</v>
      </c>
      <c r="Y76" s="407">
        <f>'1.1_RAW_Data_Orig'!Y76</f>
        <v>5</v>
      </c>
      <c r="AA76" s="408">
        <f>'1.1_RAW_Data_Orig'!AA76</f>
        <v>0</v>
      </c>
      <c r="AB76" s="408">
        <f>'1.1_RAW_Data_Orig'!AB76</f>
        <v>2</v>
      </c>
      <c r="AC76" s="408">
        <f>'1.1_RAW_Data_Orig'!AC76</f>
        <v>2</v>
      </c>
      <c r="AD76" s="408">
        <f>'1.1_RAW_Data_Orig'!AD76</f>
        <v>0</v>
      </c>
      <c r="AE76" s="408">
        <f>'1.1_RAW_Data_Orig'!AE76</f>
        <v>0</v>
      </c>
      <c r="AF76" s="409">
        <f>'1.1_RAW_Data_Orig'!AF76</f>
        <v>-4</v>
      </c>
      <c r="AG76" s="401"/>
      <c r="AH76" s="408">
        <f>'1.1_RAW_Data_Orig'!AH76</f>
        <v>0</v>
      </c>
      <c r="AI76" s="408">
        <f>'1.1_RAW_Data_Orig'!AI76</f>
        <v>0</v>
      </c>
      <c r="AJ76" s="408">
        <f>'1.1_RAW_Data_Orig'!AJ76</f>
        <v>0</v>
      </c>
      <c r="AK76" s="408">
        <f>'1.1_RAW_Data_Orig'!AK76</f>
        <v>0</v>
      </c>
      <c r="AL76" s="408">
        <f>'1.1_RAW_Data_Orig'!AL76</f>
        <v>0</v>
      </c>
      <c r="AM76" s="409">
        <f>'1.1_RAW_Data_Orig'!AM76</f>
        <v>0</v>
      </c>
      <c r="AN76" s="401"/>
      <c r="AO76" s="408">
        <f>'1.1_RAW_Data_Orig'!AO76</f>
        <v>0</v>
      </c>
      <c r="AP76" s="408">
        <f>'1.1_RAW_Data_Orig'!AP76</f>
        <v>0</v>
      </c>
      <c r="AQ76" s="408">
        <f>'1.1_RAW_Data_Orig'!AQ76</f>
        <v>0</v>
      </c>
      <c r="AR76" s="408">
        <f>'1.1_RAW_Data_Orig'!AR76</f>
        <v>0</v>
      </c>
      <c r="AS76" s="408">
        <f>'1.1_RAW_Data_Orig'!AS76</f>
        <v>0</v>
      </c>
      <c r="AT76" s="409">
        <f>'1.1_RAW_Data_Orig'!AT76</f>
        <v>0</v>
      </c>
      <c r="AU76" s="401"/>
      <c r="AV76" s="408">
        <f>'1.1_RAW_Data_Orig'!AV76</f>
        <v>0</v>
      </c>
      <c r="AW76" s="408">
        <f>'1.1_RAW_Data_Orig'!AW76</f>
        <v>0</v>
      </c>
      <c r="AX76" s="408">
        <f>'1.1_RAW_Data_Orig'!AX76</f>
        <v>0</v>
      </c>
      <c r="AY76" s="408">
        <f>'1.1_RAW_Data_Orig'!AY76</f>
        <v>0</v>
      </c>
      <c r="AZ76" s="408">
        <f>'1.1_RAW_Data_Orig'!AZ76</f>
        <v>0</v>
      </c>
      <c r="BA76" s="409">
        <f>'1.1_RAW_Data_Orig'!BA76</f>
        <v>0</v>
      </c>
    </row>
    <row r="77" spans="1:53" ht="13.5" thickBot="1" x14ac:dyDescent="0.4">
      <c r="A77" s="402"/>
      <c r="B77" s="410"/>
      <c r="C77" s="411"/>
      <c r="D77" s="405"/>
      <c r="E77" s="412" t="s">
        <v>28</v>
      </c>
      <c r="F77" s="413">
        <f>'1.1_RAW_Data_Orig'!F77</f>
        <v>12</v>
      </c>
      <c r="G77" s="413">
        <f>'1.1_RAW_Data_Orig'!G77</f>
        <v>0</v>
      </c>
      <c r="H77" s="413">
        <f>'1.1_RAW_Data_Orig'!H77</f>
        <v>6</v>
      </c>
      <c r="I77" s="413">
        <f>'1.1_RAW_Data_Orig'!I77</f>
        <v>3</v>
      </c>
      <c r="J77" s="413">
        <f>'1.1_RAW_Data_Orig'!J77</f>
        <v>2</v>
      </c>
      <c r="K77" s="414">
        <f>'1.1_RAW_Data_Orig'!K77</f>
        <v>1</v>
      </c>
      <c r="M77" s="413">
        <f>'1.1_RAW_Data_Orig'!M77</f>
        <v>11</v>
      </c>
      <c r="N77" s="413">
        <f>'1.1_RAW_Data_Orig'!N77</f>
        <v>2</v>
      </c>
      <c r="O77" s="413">
        <f>'1.1_RAW_Data_Orig'!O77</f>
        <v>6</v>
      </c>
      <c r="P77" s="413">
        <f>'1.1_RAW_Data_Orig'!P77</f>
        <v>1</v>
      </c>
      <c r="Q77" s="413">
        <f>'1.1_RAW_Data_Orig'!Q77</f>
        <v>1</v>
      </c>
      <c r="R77" s="414">
        <f>'1.1_RAW_Data_Orig'!R77</f>
        <v>1</v>
      </c>
      <c r="T77" s="413">
        <f>'1.1_RAW_Data_Orig'!T77</f>
        <v>11</v>
      </c>
      <c r="U77" s="413">
        <f>'1.1_RAW_Data_Orig'!U77</f>
        <v>0</v>
      </c>
      <c r="V77" s="413">
        <f>'1.1_RAW_Data_Orig'!V77</f>
        <v>5</v>
      </c>
      <c r="W77" s="413">
        <f>'1.1_RAW_Data_Orig'!W77</f>
        <v>1</v>
      </c>
      <c r="X77" s="413">
        <f>'1.1_RAW_Data_Orig'!X77</f>
        <v>1</v>
      </c>
      <c r="Y77" s="414">
        <f>'1.1_RAW_Data_Orig'!Y77</f>
        <v>4</v>
      </c>
      <c r="AA77" s="415">
        <f>'1.1_RAW_Data_Orig'!AA77</f>
        <v>0</v>
      </c>
      <c r="AB77" s="415">
        <f>'1.1_RAW_Data_Orig'!AB77</f>
        <v>2</v>
      </c>
      <c r="AC77" s="415">
        <f>'1.1_RAW_Data_Orig'!AC77</f>
        <v>1</v>
      </c>
      <c r="AD77" s="415">
        <f>'1.1_RAW_Data_Orig'!AD77</f>
        <v>0</v>
      </c>
      <c r="AE77" s="415">
        <f>'1.1_RAW_Data_Orig'!AE77</f>
        <v>0</v>
      </c>
      <c r="AF77" s="416">
        <f>'1.1_RAW_Data_Orig'!AF77</f>
        <v>-3</v>
      </c>
      <c r="AG77" s="401"/>
      <c r="AH77" s="415">
        <f>'1.1_RAW_Data_Orig'!AH77</f>
        <v>0</v>
      </c>
      <c r="AI77" s="415">
        <f>'1.1_RAW_Data_Orig'!AI77</f>
        <v>0</v>
      </c>
      <c r="AJ77" s="415">
        <f>'1.1_RAW_Data_Orig'!AJ77</f>
        <v>0</v>
      </c>
      <c r="AK77" s="415">
        <f>'1.1_RAW_Data_Orig'!AK77</f>
        <v>0</v>
      </c>
      <c r="AL77" s="415">
        <f>'1.1_RAW_Data_Orig'!AL77</f>
        <v>0</v>
      </c>
      <c r="AM77" s="416">
        <f>'1.1_RAW_Data_Orig'!AM77</f>
        <v>0</v>
      </c>
      <c r="AN77" s="401"/>
      <c r="AO77" s="415">
        <f>'1.1_RAW_Data_Orig'!AO77</f>
        <v>0</v>
      </c>
      <c r="AP77" s="415">
        <f>'1.1_RAW_Data_Orig'!AP77</f>
        <v>0</v>
      </c>
      <c r="AQ77" s="415">
        <f>'1.1_RAW_Data_Orig'!AQ77</f>
        <v>0</v>
      </c>
      <c r="AR77" s="415">
        <f>'1.1_RAW_Data_Orig'!AR77</f>
        <v>0</v>
      </c>
      <c r="AS77" s="415">
        <f>'1.1_RAW_Data_Orig'!AS77</f>
        <v>0</v>
      </c>
      <c r="AT77" s="416">
        <f>'1.1_RAW_Data_Orig'!AT77</f>
        <v>0</v>
      </c>
      <c r="AU77" s="401"/>
      <c r="AV77" s="415">
        <f>'1.1_RAW_Data_Orig'!AV77</f>
        <v>0</v>
      </c>
      <c r="AW77" s="415">
        <f>'1.1_RAW_Data_Orig'!AW77</f>
        <v>0</v>
      </c>
      <c r="AX77" s="415">
        <f>'1.1_RAW_Data_Orig'!AX77</f>
        <v>0</v>
      </c>
      <c r="AY77" s="415">
        <f>'1.1_RAW_Data_Orig'!AY77</f>
        <v>0</v>
      </c>
      <c r="AZ77" s="415">
        <f>'1.1_RAW_Data_Orig'!AZ77</f>
        <v>0</v>
      </c>
      <c r="BA77" s="416">
        <f>'1.1_RAW_Data_Orig'!BA77</f>
        <v>0</v>
      </c>
    </row>
    <row r="78" spans="1:53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'1.1_RAW_Data_Orig'!F78</f>
        <v>0</v>
      </c>
      <c r="G78" s="397">
        <f>'1.1_RAW_Data_Orig'!G78</f>
        <v>0</v>
      </c>
      <c r="H78" s="397">
        <f>'1.1_RAW_Data_Orig'!H78</f>
        <v>0</v>
      </c>
      <c r="I78" s="397">
        <f>'1.1_RAW_Data_Orig'!I78</f>
        <v>0</v>
      </c>
      <c r="J78" s="397">
        <f>'1.1_RAW_Data_Orig'!J78</f>
        <v>0</v>
      </c>
      <c r="K78" s="398">
        <f>'1.1_RAW_Data_Orig'!K78</f>
        <v>0</v>
      </c>
      <c r="M78" s="397">
        <f>'1.1_RAW_Data_Orig'!M78</f>
        <v>0</v>
      </c>
      <c r="N78" s="397">
        <f>'1.1_RAW_Data_Orig'!N78</f>
        <v>0</v>
      </c>
      <c r="O78" s="397">
        <f>'1.1_RAW_Data_Orig'!O78</f>
        <v>0</v>
      </c>
      <c r="P78" s="397">
        <f>'1.1_RAW_Data_Orig'!P78</f>
        <v>0</v>
      </c>
      <c r="Q78" s="397">
        <f>'1.1_RAW_Data_Orig'!Q78</f>
        <v>0</v>
      </c>
      <c r="R78" s="398">
        <f>'1.1_RAW_Data_Orig'!R78</f>
        <v>0</v>
      </c>
      <c r="T78" s="397">
        <f>'1.1_RAW_Data_Orig'!T78</f>
        <v>0</v>
      </c>
      <c r="U78" s="397">
        <f>'1.1_RAW_Data_Orig'!U78</f>
        <v>0</v>
      </c>
      <c r="V78" s="397">
        <f>'1.1_RAW_Data_Orig'!V78</f>
        <v>0</v>
      </c>
      <c r="W78" s="397">
        <f>'1.1_RAW_Data_Orig'!W78</f>
        <v>0</v>
      </c>
      <c r="X78" s="397">
        <f>'1.1_RAW_Data_Orig'!X78</f>
        <v>0</v>
      </c>
      <c r="Y78" s="398">
        <f>'1.1_RAW_Data_Orig'!Y78</f>
        <v>0</v>
      </c>
      <c r="AA78" s="399">
        <f>'1.1_RAW_Data_Orig'!AA78</f>
        <v>0</v>
      </c>
      <c r="AB78" s="399">
        <f>'1.1_RAW_Data_Orig'!AB78</f>
        <v>0</v>
      </c>
      <c r="AC78" s="399">
        <f>'1.1_RAW_Data_Orig'!AC78</f>
        <v>0</v>
      </c>
      <c r="AD78" s="399">
        <f>'1.1_RAW_Data_Orig'!AD78</f>
        <v>0</v>
      </c>
      <c r="AE78" s="399">
        <f>'1.1_RAW_Data_Orig'!AE78</f>
        <v>0</v>
      </c>
      <c r="AF78" s="400">
        <f>'1.1_RAW_Data_Orig'!AF78</f>
        <v>0</v>
      </c>
      <c r="AG78" s="401"/>
      <c r="AH78" s="399">
        <f>'1.1_RAW_Data_Orig'!AH78</f>
        <v>0</v>
      </c>
      <c r="AI78" s="399">
        <f>'1.1_RAW_Data_Orig'!AI78</f>
        <v>0</v>
      </c>
      <c r="AJ78" s="399">
        <f>'1.1_RAW_Data_Orig'!AJ78</f>
        <v>0</v>
      </c>
      <c r="AK78" s="399">
        <f>'1.1_RAW_Data_Orig'!AK78</f>
        <v>0</v>
      </c>
      <c r="AL78" s="399">
        <f>'1.1_RAW_Data_Orig'!AL78</f>
        <v>0</v>
      </c>
      <c r="AM78" s="400">
        <f>'1.1_RAW_Data_Orig'!AM78</f>
        <v>0</v>
      </c>
      <c r="AN78" s="401"/>
      <c r="AO78" s="399">
        <f>'1.1_RAW_Data_Orig'!AO78</f>
        <v>0</v>
      </c>
      <c r="AP78" s="399">
        <f>'1.1_RAW_Data_Orig'!AP78</f>
        <v>0</v>
      </c>
      <c r="AQ78" s="399">
        <f>'1.1_RAW_Data_Orig'!AQ78</f>
        <v>0</v>
      </c>
      <c r="AR78" s="399">
        <f>'1.1_RAW_Data_Orig'!AR78</f>
        <v>0</v>
      </c>
      <c r="AS78" s="399">
        <f>'1.1_RAW_Data_Orig'!AS78</f>
        <v>0</v>
      </c>
      <c r="AT78" s="400">
        <f>'1.1_RAW_Data_Orig'!AT78</f>
        <v>0</v>
      </c>
      <c r="AU78" s="401"/>
      <c r="AV78" s="399">
        <f>'1.1_RAW_Data_Orig'!AV78</f>
        <v>0</v>
      </c>
      <c r="AW78" s="399">
        <f>'1.1_RAW_Data_Orig'!AW78</f>
        <v>0</v>
      </c>
      <c r="AX78" s="399">
        <f>'1.1_RAW_Data_Orig'!AX78</f>
        <v>0</v>
      </c>
      <c r="AY78" s="399">
        <f>'1.1_RAW_Data_Orig'!AY78</f>
        <v>0</v>
      </c>
      <c r="AZ78" s="399">
        <f>'1.1_RAW_Data_Orig'!AZ78</f>
        <v>0</v>
      </c>
      <c r="BA78" s="400">
        <f>'1.1_RAW_Data_Orig'!BA78</f>
        <v>0</v>
      </c>
    </row>
    <row r="79" spans="1:53" ht="13.15" x14ac:dyDescent="0.35">
      <c r="A79" s="402"/>
      <c r="B79" s="403"/>
      <c r="C79" s="404"/>
      <c r="D79" s="405"/>
      <c r="E79" s="396" t="s">
        <v>26</v>
      </c>
      <c r="F79" s="406">
        <f>'1.1_RAW_Data_Orig'!F79</f>
        <v>81</v>
      </c>
      <c r="G79" s="406">
        <f>'1.1_RAW_Data_Orig'!G79</f>
        <v>10</v>
      </c>
      <c r="H79" s="406">
        <f>'1.1_RAW_Data_Orig'!H79</f>
        <v>24</v>
      </c>
      <c r="I79" s="406">
        <f>'1.1_RAW_Data_Orig'!I79</f>
        <v>40</v>
      </c>
      <c r="J79" s="406">
        <f>'1.1_RAW_Data_Orig'!J79</f>
        <v>7</v>
      </c>
      <c r="K79" s="407">
        <f>'1.1_RAW_Data_Orig'!K79</f>
        <v>0</v>
      </c>
      <c r="M79" s="406">
        <f>'1.1_RAW_Data_Orig'!M79</f>
        <v>99</v>
      </c>
      <c r="N79" s="406">
        <f>'1.1_RAW_Data_Orig'!N79</f>
        <v>26</v>
      </c>
      <c r="O79" s="406">
        <f>'1.1_RAW_Data_Orig'!O79</f>
        <v>51</v>
      </c>
      <c r="P79" s="406">
        <f>'1.1_RAW_Data_Orig'!P79</f>
        <v>20</v>
      </c>
      <c r="Q79" s="406">
        <f>'1.1_RAW_Data_Orig'!Q79</f>
        <v>0</v>
      </c>
      <c r="R79" s="407">
        <f>'1.1_RAW_Data_Orig'!R79</f>
        <v>2</v>
      </c>
      <c r="T79" s="406">
        <f>'1.1_RAW_Data_Orig'!T79</f>
        <v>83</v>
      </c>
      <c r="U79" s="406">
        <f>'1.1_RAW_Data_Orig'!U79</f>
        <v>10</v>
      </c>
      <c r="V79" s="406">
        <f>'1.1_RAW_Data_Orig'!V79</f>
        <v>26</v>
      </c>
      <c r="W79" s="406">
        <f>'1.1_RAW_Data_Orig'!W79</f>
        <v>20</v>
      </c>
      <c r="X79" s="406">
        <f>'1.1_RAW_Data_Orig'!X79</f>
        <v>3</v>
      </c>
      <c r="Y79" s="407">
        <f>'1.1_RAW_Data_Orig'!Y79</f>
        <v>24</v>
      </c>
      <c r="AA79" s="408">
        <f>'1.1_RAW_Data_Orig'!AA79</f>
        <v>0</v>
      </c>
      <c r="AB79" s="408">
        <f>'1.1_RAW_Data_Orig'!AB79</f>
        <v>16</v>
      </c>
      <c r="AC79" s="408">
        <f>'1.1_RAW_Data_Orig'!AC79</f>
        <v>25</v>
      </c>
      <c r="AD79" s="408">
        <f>'1.1_RAW_Data_Orig'!AD79</f>
        <v>0</v>
      </c>
      <c r="AE79" s="408">
        <f>'1.1_RAW_Data_Orig'!AE79</f>
        <v>-3</v>
      </c>
      <c r="AF79" s="409">
        <f>'1.1_RAW_Data_Orig'!AF79</f>
        <v>-22</v>
      </c>
      <c r="AG79" s="401"/>
      <c r="AH79" s="408">
        <f>'1.1_RAW_Data_Orig'!AH79</f>
        <v>0</v>
      </c>
      <c r="AI79" s="408">
        <f>'1.1_RAW_Data_Orig'!AI79</f>
        <v>0</v>
      </c>
      <c r="AJ79" s="408">
        <f>'1.1_RAW_Data_Orig'!AJ79</f>
        <v>0</v>
      </c>
      <c r="AK79" s="408">
        <f>'1.1_RAW_Data_Orig'!AK79</f>
        <v>0</v>
      </c>
      <c r="AL79" s="408">
        <f>'1.1_RAW_Data_Orig'!AL79</f>
        <v>0</v>
      </c>
      <c r="AM79" s="409">
        <f>'1.1_RAW_Data_Orig'!AM79</f>
        <v>0</v>
      </c>
      <c r="AN79" s="401"/>
      <c r="AO79" s="408">
        <f>'1.1_RAW_Data_Orig'!AO79</f>
        <v>0</v>
      </c>
      <c r="AP79" s="408">
        <f>'1.1_RAW_Data_Orig'!AP79</f>
        <v>0</v>
      </c>
      <c r="AQ79" s="408">
        <f>'1.1_RAW_Data_Orig'!AQ79</f>
        <v>0</v>
      </c>
      <c r="AR79" s="408">
        <f>'1.1_RAW_Data_Orig'!AR79</f>
        <v>0</v>
      </c>
      <c r="AS79" s="408">
        <f>'1.1_RAW_Data_Orig'!AS79</f>
        <v>0</v>
      </c>
      <c r="AT79" s="409">
        <f>'1.1_RAW_Data_Orig'!AT79</f>
        <v>0</v>
      </c>
      <c r="AU79" s="401"/>
      <c r="AV79" s="408">
        <f>'1.1_RAW_Data_Orig'!AV79</f>
        <v>0</v>
      </c>
      <c r="AW79" s="408">
        <f>'1.1_RAW_Data_Orig'!AW79</f>
        <v>0</v>
      </c>
      <c r="AX79" s="408">
        <f>'1.1_RAW_Data_Orig'!AX79</f>
        <v>0</v>
      </c>
      <c r="AY79" s="408">
        <f>'1.1_RAW_Data_Orig'!AY79</f>
        <v>0</v>
      </c>
      <c r="AZ79" s="408">
        <f>'1.1_RAW_Data_Orig'!AZ79</f>
        <v>0</v>
      </c>
      <c r="BA79" s="409">
        <f>'1.1_RAW_Data_Orig'!BA79</f>
        <v>0</v>
      </c>
    </row>
    <row r="80" spans="1:53" ht="13.15" x14ac:dyDescent="0.35">
      <c r="A80" s="402"/>
      <c r="B80" s="403"/>
      <c r="C80" s="404"/>
      <c r="D80" s="405"/>
      <c r="E80" s="396" t="s">
        <v>27</v>
      </c>
      <c r="F80" s="406">
        <f>'1.1_RAW_Data_Orig'!F80</f>
        <v>26</v>
      </c>
      <c r="G80" s="406">
        <f>'1.1_RAW_Data_Orig'!G80</f>
        <v>0</v>
      </c>
      <c r="H80" s="406">
        <f>'1.1_RAW_Data_Orig'!H80</f>
        <v>6</v>
      </c>
      <c r="I80" s="406">
        <f>'1.1_RAW_Data_Orig'!I80</f>
        <v>14</v>
      </c>
      <c r="J80" s="406">
        <f>'1.1_RAW_Data_Orig'!J80</f>
        <v>6</v>
      </c>
      <c r="K80" s="407">
        <f>'1.1_RAW_Data_Orig'!K80</f>
        <v>0</v>
      </c>
      <c r="M80" s="406">
        <f>'1.1_RAW_Data_Orig'!M80</f>
        <v>21</v>
      </c>
      <c r="N80" s="406">
        <f>'1.1_RAW_Data_Orig'!N80</f>
        <v>0</v>
      </c>
      <c r="O80" s="406">
        <f>'1.1_RAW_Data_Orig'!O80</f>
        <v>19</v>
      </c>
      <c r="P80" s="406">
        <f>'1.1_RAW_Data_Orig'!P80</f>
        <v>2</v>
      </c>
      <c r="Q80" s="406">
        <f>'1.1_RAW_Data_Orig'!Q80</f>
        <v>0</v>
      </c>
      <c r="R80" s="407">
        <f>'1.1_RAW_Data_Orig'!R80</f>
        <v>0</v>
      </c>
      <c r="T80" s="406">
        <f>'1.1_RAW_Data_Orig'!T80</f>
        <v>21</v>
      </c>
      <c r="U80" s="406">
        <f>'1.1_RAW_Data_Orig'!U80</f>
        <v>0</v>
      </c>
      <c r="V80" s="406">
        <f>'1.1_RAW_Data_Orig'!V80</f>
        <v>6</v>
      </c>
      <c r="W80" s="406">
        <f>'1.1_RAW_Data_Orig'!W80</f>
        <v>2</v>
      </c>
      <c r="X80" s="406">
        <f>'1.1_RAW_Data_Orig'!X80</f>
        <v>3</v>
      </c>
      <c r="Y80" s="407">
        <f>'1.1_RAW_Data_Orig'!Y80</f>
        <v>10</v>
      </c>
      <c r="AA80" s="408">
        <f>'1.1_RAW_Data_Orig'!AA80</f>
        <v>0</v>
      </c>
      <c r="AB80" s="408">
        <f>'1.1_RAW_Data_Orig'!AB80</f>
        <v>0</v>
      </c>
      <c r="AC80" s="408">
        <f>'1.1_RAW_Data_Orig'!AC80</f>
        <v>13</v>
      </c>
      <c r="AD80" s="408">
        <f>'1.1_RAW_Data_Orig'!AD80</f>
        <v>0</v>
      </c>
      <c r="AE80" s="408">
        <f>'1.1_RAW_Data_Orig'!AE80</f>
        <v>-3</v>
      </c>
      <c r="AF80" s="409">
        <f>'1.1_RAW_Data_Orig'!AF80</f>
        <v>-10</v>
      </c>
      <c r="AG80" s="401"/>
      <c r="AH80" s="408">
        <f>'1.1_RAW_Data_Orig'!AH80</f>
        <v>0</v>
      </c>
      <c r="AI80" s="408">
        <f>'1.1_RAW_Data_Orig'!AI80</f>
        <v>0</v>
      </c>
      <c r="AJ80" s="408">
        <f>'1.1_RAW_Data_Orig'!AJ80</f>
        <v>0</v>
      </c>
      <c r="AK80" s="408">
        <f>'1.1_RAW_Data_Orig'!AK80</f>
        <v>0</v>
      </c>
      <c r="AL80" s="408">
        <f>'1.1_RAW_Data_Orig'!AL80</f>
        <v>0</v>
      </c>
      <c r="AM80" s="409">
        <f>'1.1_RAW_Data_Orig'!AM80</f>
        <v>0</v>
      </c>
      <c r="AN80" s="401"/>
      <c r="AO80" s="408">
        <f>'1.1_RAW_Data_Orig'!AO80</f>
        <v>0</v>
      </c>
      <c r="AP80" s="408">
        <f>'1.1_RAW_Data_Orig'!AP80</f>
        <v>0</v>
      </c>
      <c r="AQ80" s="408">
        <f>'1.1_RAW_Data_Orig'!AQ80</f>
        <v>0</v>
      </c>
      <c r="AR80" s="408">
        <f>'1.1_RAW_Data_Orig'!AR80</f>
        <v>0</v>
      </c>
      <c r="AS80" s="408">
        <f>'1.1_RAW_Data_Orig'!AS80</f>
        <v>0</v>
      </c>
      <c r="AT80" s="409">
        <f>'1.1_RAW_Data_Orig'!AT80</f>
        <v>0</v>
      </c>
      <c r="AU80" s="401"/>
      <c r="AV80" s="408">
        <f>'1.1_RAW_Data_Orig'!AV80</f>
        <v>0</v>
      </c>
      <c r="AW80" s="408">
        <f>'1.1_RAW_Data_Orig'!AW80</f>
        <v>0</v>
      </c>
      <c r="AX80" s="408">
        <f>'1.1_RAW_Data_Orig'!AX80</f>
        <v>0</v>
      </c>
      <c r="AY80" s="408">
        <f>'1.1_RAW_Data_Orig'!AY80</f>
        <v>0</v>
      </c>
      <c r="AZ80" s="408">
        <f>'1.1_RAW_Data_Orig'!AZ80</f>
        <v>0</v>
      </c>
      <c r="BA80" s="409">
        <f>'1.1_RAW_Data_Orig'!BA80</f>
        <v>0</v>
      </c>
    </row>
    <row r="81" spans="1:53" ht="13.5" thickBot="1" x14ac:dyDescent="0.4">
      <c r="A81" s="402"/>
      <c r="B81" s="410"/>
      <c r="C81" s="411"/>
      <c r="D81" s="405"/>
      <c r="E81" s="412" t="s">
        <v>28</v>
      </c>
      <c r="F81" s="413">
        <f>'1.1_RAW_Data_Orig'!F81</f>
        <v>12</v>
      </c>
      <c r="G81" s="413">
        <f>'1.1_RAW_Data_Orig'!G81</f>
        <v>0</v>
      </c>
      <c r="H81" s="413">
        <f>'1.1_RAW_Data_Orig'!H81</f>
        <v>4</v>
      </c>
      <c r="I81" s="413">
        <f>'1.1_RAW_Data_Orig'!I81</f>
        <v>4</v>
      </c>
      <c r="J81" s="413">
        <f>'1.1_RAW_Data_Orig'!J81</f>
        <v>4</v>
      </c>
      <c r="K81" s="414">
        <f>'1.1_RAW_Data_Orig'!K81</f>
        <v>0</v>
      </c>
      <c r="M81" s="413">
        <f>'1.1_RAW_Data_Orig'!M81</f>
        <v>11</v>
      </c>
      <c r="N81" s="413">
        <f>'1.1_RAW_Data_Orig'!N81</f>
        <v>0</v>
      </c>
      <c r="O81" s="413">
        <f>'1.1_RAW_Data_Orig'!O81</f>
        <v>9</v>
      </c>
      <c r="P81" s="413">
        <f>'1.1_RAW_Data_Orig'!P81</f>
        <v>2</v>
      </c>
      <c r="Q81" s="413">
        <f>'1.1_RAW_Data_Orig'!Q81</f>
        <v>0</v>
      </c>
      <c r="R81" s="414">
        <f>'1.1_RAW_Data_Orig'!R81</f>
        <v>0</v>
      </c>
      <c r="T81" s="413">
        <f>'1.1_RAW_Data_Orig'!T81</f>
        <v>11</v>
      </c>
      <c r="U81" s="413">
        <f>'1.1_RAW_Data_Orig'!U81</f>
        <v>0</v>
      </c>
      <c r="V81" s="413">
        <f>'1.1_RAW_Data_Orig'!V81</f>
        <v>3</v>
      </c>
      <c r="W81" s="413">
        <f>'1.1_RAW_Data_Orig'!W81</f>
        <v>2</v>
      </c>
      <c r="X81" s="413">
        <f>'1.1_RAW_Data_Orig'!X81</f>
        <v>2</v>
      </c>
      <c r="Y81" s="414">
        <f>'1.1_RAW_Data_Orig'!Y81</f>
        <v>4</v>
      </c>
      <c r="AA81" s="415">
        <f>'1.1_RAW_Data_Orig'!AA81</f>
        <v>0</v>
      </c>
      <c r="AB81" s="415">
        <f>'1.1_RAW_Data_Orig'!AB81</f>
        <v>0</v>
      </c>
      <c r="AC81" s="415">
        <f>'1.1_RAW_Data_Orig'!AC81</f>
        <v>6</v>
      </c>
      <c r="AD81" s="415">
        <f>'1.1_RAW_Data_Orig'!AD81</f>
        <v>0</v>
      </c>
      <c r="AE81" s="415">
        <f>'1.1_RAW_Data_Orig'!AE81</f>
        <v>-2</v>
      </c>
      <c r="AF81" s="416">
        <f>'1.1_RAW_Data_Orig'!AF81</f>
        <v>-4</v>
      </c>
      <c r="AG81" s="401"/>
      <c r="AH81" s="415">
        <f>'1.1_RAW_Data_Orig'!AH81</f>
        <v>0</v>
      </c>
      <c r="AI81" s="415">
        <f>'1.1_RAW_Data_Orig'!AI81</f>
        <v>0</v>
      </c>
      <c r="AJ81" s="415">
        <f>'1.1_RAW_Data_Orig'!AJ81</f>
        <v>0</v>
      </c>
      <c r="AK81" s="415">
        <f>'1.1_RAW_Data_Orig'!AK81</f>
        <v>0</v>
      </c>
      <c r="AL81" s="415">
        <f>'1.1_RAW_Data_Orig'!AL81</f>
        <v>0</v>
      </c>
      <c r="AM81" s="416">
        <f>'1.1_RAW_Data_Orig'!AM81</f>
        <v>0</v>
      </c>
      <c r="AN81" s="401"/>
      <c r="AO81" s="415">
        <f>'1.1_RAW_Data_Orig'!AO81</f>
        <v>0</v>
      </c>
      <c r="AP81" s="415">
        <f>'1.1_RAW_Data_Orig'!AP81</f>
        <v>0</v>
      </c>
      <c r="AQ81" s="415">
        <f>'1.1_RAW_Data_Orig'!AQ81</f>
        <v>0</v>
      </c>
      <c r="AR81" s="415">
        <f>'1.1_RAW_Data_Orig'!AR81</f>
        <v>0</v>
      </c>
      <c r="AS81" s="415">
        <f>'1.1_RAW_Data_Orig'!AS81</f>
        <v>0</v>
      </c>
      <c r="AT81" s="416">
        <f>'1.1_RAW_Data_Orig'!AT81</f>
        <v>0</v>
      </c>
      <c r="AU81" s="401"/>
      <c r="AV81" s="415">
        <f>'1.1_RAW_Data_Orig'!AV81</f>
        <v>0</v>
      </c>
      <c r="AW81" s="415">
        <f>'1.1_RAW_Data_Orig'!AW81</f>
        <v>0</v>
      </c>
      <c r="AX81" s="415">
        <f>'1.1_RAW_Data_Orig'!AX81</f>
        <v>0</v>
      </c>
      <c r="AY81" s="415">
        <f>'1.1_RAW_Data_Orig'!AY81</f>
        <v>0</v>
      </c>
      <c r="AZ81" s="415">
        <f>'1.1_RAW_Data_Orig'!AZ81</f>
        <v>0</v>
      </c>
      <c r="BA81" s="416">
        <f>'1.1_RAW_Data_Orig'!BA81</f>
        <v>0</v>
      </c>
    </row>
    <row r="82" spans="1:53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'1.1_RAW_Data_Orig'!F82</f>
        <v>0</v>
      </c>
      <c r="G82" s="397">
        <f>'1.1_RAW_Data_Orig'!G82</f>
        <v>0</v>
      </c>
      <c r="H82" s="397">
        <f>'1.1_RAW_Data_Orig'!H82</f>
        <v>0</v>
      </c>
      <c r="I82" s="397">
        <f>'1.1_RAW_Data_Orig'!I82</f>
        <v>0</v>
      </c>
      <c r="J82" s="397">
        <f>'1.1_RAW_Data_Orig'!J82</f>
        <v>0</v>
      </c>
      <c r="K82" s="398">
        <f>'1.1_RAW_Data_Orig'!K82</f>
        <v>0</v>
      </c>
      <c r="M82" s="397">
        <f>'1.1_RAW_Data_Orig'!M82</f>
        <v>0</v>
      </c>
      <c r="N82" s="397">
        <f>'1.1_RAW_Data_Orig'!N82</f>
        <v>0</v>
      </c>
      <c r="O82" s="397">
        <f>'1.1_RAW_Data_Orig'!O82</f>
        <v>0</v>
      </c>
      <c r="P82" s="397">
        <f>'1.1_RAW_Data_Orig'!P82</f>
        <v>0</v>
      </c>
      <c r="Q82" s="397">
        <f>'1.1_RAW_Data_Orig'!Q82</f>
        <v>0</v>
      </c>
      <c r="R82" s="398">
        <f>'1.1_RAW_Data_Orig'!R82</f>
        <v>0</v>
      </c>
      <c r="T82" s="397">
        <f>'1.1_RAW_Data_Orig'!T82</f>
        <v>0</v>
      </c>
      <c r="U82" s="397">
        <f>'1.1_RAW_Data_Orig'!U82</f>
        <v>0</v>
      </c>
      <c r="V82" s="397">
        <f>'1.1_RAW_Data_Orig'!V82</f>
        <v>0</v>
      </c>
      <c r="W82" s="397">
        <f>'1.1_RAW_Data_Orig'!W82</f>
        <v>0</v>
      </c>
      <c r="X82" s="397">
        <f>'1.1_RAW_Data_Orig'!X82</f>
        <v>0</v>
      </c>
      <c r="Y82" s="398">
        <f>'1.1_RAW_Data_Orig'!Y82</f>
        <v>0</v>
      </c>
      <c r="AA82" s="399">
        <f>'1.1_RAW_Data_Orig'!AA82</f>
        <v>0</v>
      </c>
      <c r="AB82" s="399">
        <f>'1.1_RAW_Data_Orig'!AB82</f>
        <v>0</v>
      </c>
      <c r="AC82" s="399">
        <f>'1.1_RAW_Data_Orig'!AC82</f>
        <v>0</v>
      </c>
      <c r="AD82" s="399">
        <f>'1.1_RAW_Data_Orig'!AD82</f>
        <v>0</v>
      </c>
      <c r="AE82" s="399">
        <f>'1.1_RAW_Data_Orig'!AE82</f>
        <v>0</v>
      </c>
      <c r="AF82" s="400">
        <f>'1.1_RAW_Data_Orig'!AF82</f>
        <v>0</v>
      </c>
      <c r="AG82" s="401"/>
      <c r="AH82" s="399">
        <f>'1.1_RAW_Data_Orig'!AH82</f>
        <v>0</v>
      </c>
      <c r="AI82" s="399">
        <f>'1.1_RAW_Data_Orig'!AI82</f>
        <v>0</v>
      </c>
      <c r="AJ82" s="399">
        <f>'1.1_RAW_Data_Orig'!AJ82</f>
        <v>0</v>
      </c>
      <c r="AK82" s="399">
        <f>'1.1_RAW_Data_Orig'!AK82</f>
        <v>0</v>
      </c>
      <c r="AL82" s="399">
        <f>'1.1_RAW_Data_Orig'!AL82</f>
        <v>0</v>
      </c>
      <c r="AM82" s="400">
        <f>'1.1_RAW_Data_Orig'!AM82</f>
        <v>0</v>
      </c>
      <c r="AN82" s="401"/>
      <c r="AO82" s="399">
        <f>'1.1_RAW_Data_Orig'!AO82</f>
        <v>0</v>
      </c>
      <c r="AP82" s="399">
        <f>'1.1_RAW_Data_Orig'!AP82</f>
        <v>0</v>
      </c>
      <c r="AQ82" s="399">
        <f>'1.1_RAW_Data_Orig'!AQ82</f>
        <v>0</v>
      </c>
      <c r="AR82" s="399">
        <f>'1.1_RAW_Data_Orig'!AR82</f>
        <v>0</v>
      </c>
      <c r="AS82" s="399">
        <f>'1.1_RAW_Data_Orig'!AS82</f>
        <v>0</v>
      </c>
      <c r="AT82" s="400">
        <f>'1.1_RAW_Data_Orig'!AT82</f>
        <v>0</v>
      </c>
      <c r="AU82" s="401"/>
      <c r="AV82" s="399">
        <f>'1.1_RAW_Data_Orig'!AV82</f>
        <v>0</v>
      </c>
      <c r="AW82" s="399">
        <f>'1.1_RAW_Data_Orig'!AW82</f>
        <v>0</v>
      </c>
      <c r="AX82" s="399">
        <f>'1.1_RAW_Data_Orig'!AX82</f>
        <v>0</v>
      </c>
      <c r="AY82" s="399">
        <f>'1.1_RAW_Data_Orig'!AY82</f>
        <v>0</v>
      </c>
      <c r="AZ82" s="399">
        <f>'1.1_RAW_Data_Orig'!AZ82</f>
        <v>0</v>
      </c>
      <c r="BA82" s="400">
        <f>'1.1_RAW_Data_Orig'!BA82</f>
        <v>0</v>
      </c>
    </row>
    <row r="83" spans="1:53" ht="13.15" x14ac:dyDescent="0.35">
      <c r="A83" s="402"/>
      <c r="B83" s="403"/>
      <c r="C83" s="404"/>
      <c r="D83" s="405"/>
      <c r="E83" s="396" t="s">
        <v>26</v>
      </c>
      <c r="F83" s="406">
        <f>'1.1_RAW_Data_Orig'!F83</f>
        <v>75</v>
      </c>
      <c r="G83" s="406">
        <f>'1.1_RAW_Data_Orig'!G83</f>
        <v>1</v>
      </c>
      <c r="H83" s="406">
        <f>'1.1_RAW_Data_Orig'!H83</f>
        <v>59</v>
      </c>
      <c r="I83" s="406">
        <f>'1.1_RAW_Data_Orig'!I83</f>
        <v>12</v>
      </c>
      <c r="J83" s="406">
        <f>'1.1_RAW_Data_Orig'!J83</f>
        <v>3</v>
      </c>
      <c r="K83" s="407">
        <f>'1.1_RAW_Data_Orig'!K83</f>
        <v>0</v>
      </c>
      <c r="M83" s="406">
        <f>'1.1_RAW_Data_Orig'!M83</f>
        <v>75</v>
      </c>
      <c r="N83" s="406">
        <f>'1.1_RAW_Data_Orig'!N83</f>
        <v>1</v>
      </c>
      <c r="O83" s="406">
        <f>'1.1_RAW_Data_Orig'!O83</f>
        <v>73</v>
      </c>
      <c r="P83" s="406">
        <f>'1.1_RAW_Data_Orig'!P83</f>
        <v>0</v>
      </c>
      <c r="Q83" s="406">
        <f>'1.1_RAW_Data_Orig'!Q83</f>
        <v>0</v>
      </c>
      <c r="R83" s="407">
        <f>'1.1_RAW_Data_Orig'!R83</f>
        <v>1</v>
      </c>
      <c r="T83" s="406">
        <f>'1.1_RAW_Data_Orig'!T83</f>
        <v>75</v>
      </c>
      <c r="U83" s="406">
        <f>'1.1_RAW_Data_Orig'!U83</f>
        <v>1</v>
      </c>
      <c r="V83" s="406">
        <f>'1.1_RAW_Data_Orig'!V83</f>
        <v>59</v>
      </c>
      <c r="W83" s="406">
        <f>'1.1_RAW_Data_Orig'!W83</f>
        <v>0</v>
      </c>
      <c r="X83" s="406">
        <f>'1.1_RAW_Data_Orig'!X83</f>
        <v>0</v>
      </c>
      <c r="Y83" s="407">
        <f>'1.1_RAW_Data_Orig'!Y83</f>
        <v>15</v>
      </c>
      <c r="AA83" s="408">
        <f>'1.1_RAW_Data_Orig'!AA83</f>
        <v>0</v>
      </c>
      <c r="AB83" s="408">
        <f>'1.1_RAW_Data_Orig'!AB83</f>
        <v>0</v>
      </c>
      <c r="AC83" s="408">
        <f>'1.1_RAW_Data_Orig'!AC83</f>
        <v>14</v>
      </c>
      <c r="AD83" s="408">
        <f>'1.1_RAW_Data_Orig'!AD83</f>
        <v>0</v>
      </c>
      <c r="AE83" s="408">
        <f>'1.1_RAW_Data_Orig'!AE83</f>
        <v>0</v>
      </c>
      <c r="AF83" s="409">
        <f>'1.1_RAW_Data_Orig'!AF83</f>
        <v>-14</v>
      </c>
      <c r="AG83" s="401"/>
      <c r="AH83" s="408">
        <f>'1.1_RAW_Data_Orig'!AH83</f>
        <v>0</v>
      </c>
      <c r="AI83" s="408">
        <f>'1.1_RAW_Data_Orig'!AI83</f>
        <v>0</v>
      </c>
      <c r="AJ83" s="408">
        <f>'1.1_RAW_Data_Orig'!AJ83</f>
        <v>0</v>
      </c>
      <c r="AK83" s="408">
        <f>'1.1_RAW_Data_Orig'!AK83</f>
        <v>0</v>
      </c>
      <c r="AL83" s="408">
        <f>'1.1_RAW_Data_Orig'!AL83</f>
        <v>0</v>
      </c>
      <c r="AM83" s="409">
        <f>'1.1_RAW_Data_Orig'!AM83</f>
        <v>0</v>
      </c>
      <c r="AN83" s="401"/>
      <c r="AO83" s="408">
        <f>'1.1_RAW_Data_Orig'!AO83</f>
        <v>0</v>
      </c>
      <c r="AP83" s="408">
        <f>'1.1_RAW_Data_Orig'!AP83</f>
        <v>0</v>
      </c>
      <c r="AQ83" s="408">
        <f>'1.1_RAW_Data_Orig'!AQ83</f>
        <v>0</v>
      </c>
      <c r="AR83" s="408">
        <f>'1.1_RAW_Data_Orig'!AR83</f>
        <v>0</v>
      </c>
      <c r="AS83" s="408">
        <f>'1.1_RAW_Data_Orig'!AS83</f>
        <v>0</v>
      </c>
      <c r="AT83" s="409">
        <f>'1.1_RAW_Data_Orig'!AT83</f>
        <v>0</v>
      </c>
      <c r="AU83" s="401"/>
      <c r="AV83" s="408">
        <f>'1.1_RAW_Data_Orig'!AV83</f>
        <v>0</v>
      </c>
      <c r="AW83" s="408">
        <f>'1.1_RAW_Data_Orig'!AW83</f>
        <v>0</v>
      </c>
      <c r="AX83" s="408">
        <f>'1.1_RAW_Data_Orig'!AX83</f>
        <v>0</v>
      </c>
      <c r="AY83" s="408">
        <f>'1.1_RAW_Data_Orig'!AY83</f>
        <v>0</v>
      </c>
      <c r="AZ83" s="408">
        <f>'1.1_RAW_Data_Orig'!AZ83</f>
        <v>0</v>
      </c>
      <c r="BA83" s="409">
        <f>'1.1_RAW_Data_Orig'!BA83</f>
        <v>0</v>
      </c>
    </row>
    <row r="84" spans="1:53" ht="13.15" x14ac:dyDescent="0.35">
      <c r="A84" s="402"/>
      <c r="B84" s="403"/>
      <c r="C84" s="404"/>
      <c r="D84" s="405"/>
      <c r="E84" s="396" t="s">
        <v>27</v>
      </c>
      <c r="F84" s="406">
        <f>'1.1_RAW_Data_Orig'!F84</f>
        <v>26</v>
      </c>
      <c r="G84" s="406">
        <f>'1.1_RAW_Data_Orig'!G84</f>
        <v>0</v>
      </c>
      <c r="H84" s="406">
        <f>'1.1_RAW_Data_Orig'!H84</f>
        <v>14</v>
      </c>
      <c r="I84" s="406">
        <f>'1.1_RAW_Data_Orig'!I84</f>
        <v>7</v>
      </c>
      <c r="J84" s="406">
        <f>'1.1_RAW_Data_Orig'!J84</f>
        <v>5</v>
      </c>
      <c r="K84" s="407">
        <f>'1.1_RAW_Data_Orig'!K84</f>
        <v>0</v>
      </c>
      <c r="M84" s="406">
        <f>'1.1_RAW_Data_Orig'!M84</f>
        <v>21</v>
      </c>
      <c r="N84" s="406">
        <f>'1.1_RAW_Data_Orig'!N84</f>
        <v>0</v>
      </c>
      <c r="O84" s="406">
        <f>'1.1_RAW_Data_Orig'!O84</f>
        <v>18</v>
      </c>
      <c r="P84" s="406">
        <f>'1.1_RAW_Data_Orig'!P84</f>
        <v>0</v>
      </c>
      <c r="Q84" s="406">
        <f>'1.1_RAW_Data_Orig'!Q84</f>
        <v>0</v>
      </c>
      <c r="R84" s="407">
        <f>'1.1_RAW_Data_Orig'!R84</f>
        <v>3</v>
      </c>
      <c r="T84" s="406">
        <f>'1.1_RAW_Data_Orig'!T84</f>
        <v>21</v>
      </c>
      <c r="U84" s="406">
        <f>'1.1_RAW_Data_Orig'!U84</f>
        <v>0</v>
      </c>
      <c r="V84" s="406">
        <f>'1.1_RAW_Data_Orig'!V84</f>
        <v>9</v>
      </c>
      <c r="W84" s="406">
        <f>'1.1_RAW_Data_Orig'!W84</f>
        <v>0</v>
      </c>
      <c r="X84" s="406">
        <f>'1.1_RAW_Data_Orig'!X84</f>
        <v>0</v>
      </c>
      <c r="Y84" s="407">
        <f>'1.1_RAW_Data_Orig'!Y84</f>
        <v>12</v>
      </c>
      <c r="AA84" s="408">
        <f>'1.1_RAW_Data_Orig'!AA84</f>
        <v>0</v>
      </c>
      <c r="AB84" s="408">
        <f>'1.1_RAW_Data_Orig'!AB84</f>
        <v>0</v>
      </c>
      <c r="AC84" s="408">
        <f>'1.1_RAW_Data_Orig'!AC84</f>
        <v>9</v>
      </c>
      <c r="AD84" s="408">
        <f>'1.1_RAW_Data_Orig'!AD84</f>
        <v>0</v>
      </c>
      <c r="AE84" s="408">
        <f>'1.1_RAW_Data_Orig'!AE84</f>
        <v>0</v>
      </c>
      <c r="AF84" s="409">
        <f>'1.1_RAW_Data_Orig'!AF84</f>
        <v>-9</v>
      </c>
      <c r="AG84" s="401"/>
      <c r="AH84" s="408">
        <f>'1.1_RAW_Data_Orig'!AH84</f>
        <v>0</v>
      </c>
      <c r="AI84" s="408">
        <f>'1.1_RAW_Data_Orig'!AI84</f>
        <v>0</v>
      </c>
      <c r="AJ84" s="408">
        <f>'1.1_RAW_Data_Orig'!AJ84</f>
        <v>0</v>
      </c>
      <c r="AK84" s="408">
        <f>'1.1_RAW_Data_Orig'!AK84</f>
        <v>0</v>
      </c>
      <c r="AL84" s="408">
        <f>'1.1_RAW_Data_Orig'!AL84</f>
        <v>0</v>
      </c>
      <c r="AM84" s="409">
        <f>'1.1_RAW_Data_Orig'!AM84</f>
        <v>0</v>
      </c>
      <c r="AN84" s="401"/>
      <c r="AO84" s="408">
        <f>'1.1_RAW_Data_Orig'!AO84</f>
        <v>0</v>
      </c>
      <c r="AP84" s="408">
        <f>'1.1_RAW_Data_Orig'!AP84</f>
        <v>0</v>
      </c>
      <c r="AQ84" s="408">
        <f>'1.1_RAW_Data_Orig'!AQ84</f>
        <v>0</v>
      </c>
      <c r="AR84" s="408">
        <f>'1.1_RAW_Data_Orig'!AR84</f>
        <v>0</v>
      </c>
      <c r="AS84" s="408">
        <f>'1.1_RAW_Data_Orig'!AS84</f>
        <v>0</v>
      </c>
      <c r="AT84" s="409">
        <f>'1.1_RAW_Data_Orig'!AT84</f>
        <v>0</v>
      </c>
      <c r="AU84" s="401"/>
      <c r="AV84" s="408">
        <f>'1.1_RAW_Data_Orig'!AV84</f>
        <v>0</v>
      </c>
      <c r="AW84" s="408">
        <f>'1.1_RAW_Data_Orig'!AW84</f>
        <v>0</v>
      </c>
      <c r="AX84" s="408">
        <f>'1.1_RAW_Data_Orig'!AX84</f>
        <v>0</v>
      </c>
      <c r="AY84" s="408">
        <f>'1.1_RAW_Data_Orig'!AY84</f>
        <v>0</v>
      </c>
      <c r="AZ84" s="408">
        <f>'1.1_RAW_Data_Orig'!AZ84</f>
        <v>0</v>
      </c>
      <c r="BA84" s="409">
        <f>'1.1_RAW_Data_Orig'!BA84</f>
        <v>0</v>
      </c>
    </row>
    <row r="85" spans="1:53" ht="13.5" thickBot="1" x14ac:dyDescent="0.4">
      <c r="A85" s="402"/>
      <c r="B85" s="410"/>
      <c r="C85" s="411"/>
      <c r="D85" s="405"/>
      <c r="E85" s="412" t="s">
        <v>28</v>
      </c>
      <c r="F85" s="413">
        <f>'1.1_RAW_Data_Orig'!F85</f>
        <v>16</v>
      </c>
      <c r="G85" s="413">
        <f>'1.1_RAW_Data_Orig'!G85</f>
        <v>4</v>
      </c>
      <c r="H85" s="413">
        <f>'1.1_RAW_Data_Orig'!H85</f>
        <v>7</v>
      </c>
      <c r="I85" s="413">
        <f>'1.1_RAW_Data_Orig'!I85</f>
        <v>4</v>
      </c>
      <c r="J85" s="413">
        <f>'1.1_RAW_Data_Orig'!J85</f>
        <v>1</v>
      </c>
      <c r="K85" s="414">
        <f>'1.1_RAW_Data_Orig'!K85</f>
        <v>0</v>
      </c>
      <c r="M85" s="413">
        <f>'1.1_RAW_Data_Orig'!M85</f>
        <v>17</v>
      </c>
      <c r="N85" s="413">
        <f>'1.1_RAW_Data_Orig'!N85</f>
        <v>4</v>
      </c>
      <c r="O85" s="413">
        <f>'1.1_RAW_Data_Orig'!O85</f>
        <v>12</v>
      </c>
      <c r="P85" s="413">
        <f>'1.1_RAW_Data_Orig'!P85</f>
        <v>0</v>
      </c>
      <c r="Q85" s="413">
        <f>'1.1_RAW_Data_Orig'!Q85</f>
        <v>0</v>
      </c>
      <c r="R85" s="414">
        <f>'1.1_RAW_Data_Orig'!R85</f>
        <v>1</v>
      </c>
      <c r="T85" s="413">
        <f>'1.1_RAW_Data_Orig'!T85</f>
        <v>17</v>
      </c>
      <c r="U85" s="413">
        <f>'1.1_RAW_Data_Orig'!U85</f>
        <v>4</v>
      </c>
      <c r="V85" s="413">
        <f>'1.1_RAW_Data_Orig'!V85</f>
        <v>8</v>
      </c>
      <c r="W85" s="413">
        <f>'1.1_RAW_Data_Orig'!W85</f>
        <v>0</v>
      </c>
      <c r="X85" s="413">
        <f>'1.1_RAW_Data_Orig'!X85</f>
        <v>0</v>
      </c>
      <c r="Y85" s="414">
        <f>'1.1_RAW_Data_Orig'!Y85</f>
        <v>5</v>
      </c>
      <c r="AA85" s="415">
        <f>'1.1_RAW_Data_Orig'!AA85</f>
        <v>0</v>
      </c>
      <c r="AB85" s="415">
        <f>'1.1_RAW_Data_Orig'!AB85</f>
        <v>0</v>
      </c>
      <c r="AC85" s="415">
        <f>'1.1_RAW_Data_Orig'!AC85</f>
        <v>4</v>
      </c>
      <c r="AD85" s="415">
        <f>'1.1_RAW_Data_Orig'!AD85</f>
        <v>0</v>
      </c>
      <c r="AE85" s="415">
        <f>'1.1_RAW_Data_Orig'!AE85</f>
        <v>0</v>
      </c>
      <c r="AF85" s="416">
        <f>'1.1_RAW_Data_Orig'!AF85</f>
        <v>-4</v>
      </c>
      <c r="AG85" s="401"/>
      <c r="AH85" s="415">
        <f>'1.1_RAW_Data_Orig'!AH85</f>
        <v>0</v>
      </c>
      <c r="AI85" s="415">
        <f>'1.1_RAW_Data_Orig'!AI85</f>
        <v>0</v>
      </c>
      <c r="AJ85" s="415">
        <f>'1.1_RAW_Data_Orig'!AJ85</f>
        <v>0</v>
      </c>
      <c r="AK85" s="415">
        <f>'1.1_RAW_Data_Orig'!AK85</f>
        <v>0</v>
      </c>
      <c r="AL85" s="415">
        <f>'1.1_RAW_Data_Orig'!AL85</f>
        <v>0</v>
      </c>
      <c r="AM85" s="416">
        <f>'1.1_RAW_Data_Orig'!AM85</f>
        <v>0</v>
      </c>
      <c r="AN85" s="401"/>
      <c r="AO85" s="415">
        <f>'1.1_RAW_Data_Orig'!AO85</f>
        <v>0</v>
      </c>
      <c r="AP85" s="415">
        <f>'1.1_RAW_Data_Orig'!AP85</f>
        <v>0</v>
      </c>
      <c r="AQ85" s="415">
        <f>'1.1_RAW_Data_Orig'!AQ85</f>
        <v>0</v>
      </c>
      <c r="AR85" s="415">
        <f>'1.1_RAW_Data_Orig'!AR85</f>
        <v>0</v>
      </c>
      <c r="AS85" s="415">
        <f>'1.1_RAW_Data_Orig'!AS85</f>
        <v>0</v>
      </c>
      <c r="AT85" s="416">
        <f>'1.1_RAW_Data_Orig'!AT85</f>
        <v>0</v>
      </c>
      <c r="AU85" s="401"/>
      <c r="AV85" s="415">
        <f>'1.1_RAW_Data_Orig'!AV85</f>
        <v>0</v>
      </c>
      <c r="AW85" s="415">
        <f>'1.1_RAW_Data_Orig'!AW85</f>
        <v>0</v>
      </c>
      <c r="AX85" s="415">
        <f>'1.1_RAW_Data_Orig'!AX85</f>
        <v>0</v>
      </c>
      <c r="AY85" s="415">
        <f>'1.1_RAW_Data_Orig'!AY85</f>
        <v>0</v>
      </c>
      <c r="AZ85" s="415">
        <f>'1.1_RAW_Data_Orig'!AZ85</f>
        <v>0</v>
      </c>
      <c r="BA85" s="416">
        <f>'1.1_RAW_Data_Orig'!BA85</f>
        <v>0</v>
      </c>
    </row>
    <row r="86" spans="1:53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'1.1_RAW_Data_Orig'!F86</f>
        <v>0</v>
      </c>
      <c r="G86" s="397">
        <f>'1.1_RAW_Data_Orig'!G86</f>
        <v>0</v>
      </c>
      <c r="H86" s="397">
        <f>'1.1_RAW_Data_Orig'!H86</f>
        <v>0</v>
      </c>
      <c r="I86" s="397">
        <f>'1.1_RAW_Data_Orig'!I86</f>
        <v>0</v>
      </c>
      <c r="J86" s="397">
        <f>'1.1_RAW_Data_Orig'!J86</f>
        <v>0</v>
      </c>
      <c r="K86" s="398">
        <f>'1.1_RAW_Data_Orig'!K86</f>
        <v>0</v>
      </c>
      <c r="M86" s="397">
        <f>'1.1_RAW_Data_Orig'!M86</f>
        <v>0</v>
      </c>
      <c r="N86" s="397">
        <f>'1.1_RAW_Data_Orig'!N86</f>
        <v>0</v>
      </c>
      <c r="O86" s="397">
        <f>'1.1_RAW_Data_Orig'!O86</f>
        <v>0</v>
      </c>
      <c r="P86" s="397">
        <f>'1.1_RAW_Data_Orig'!P86</f>
        <v>0</v>
      </c>
      <c r="Q86" s="397">
        <f>'1.1_RAW_Data_Orig'!Q86</f>
        <v>0</v>
      </c>
      <c r="R86" s="398">
        <f>'1.1_RAW_Data_Orig'!R86</f>
        <v>0</v>
      </c>
      <c r="T86" s="397">
        <f>'1.1_RAW_Data_Orig'!T86</f>
        <v>0</v>
      </c>
      <c r="U86" s="397">
        <f>'1.1_RAW_Data_Orig'!U86</f>
        <v>0</v>
      </c>
      <c r="V86" s="397">
        <f>'1.1_RAW_Data_Orig'!V86</f>
        <v>0</v>
      </c>
      <c r="W86" s="397">
        <f>'1.1_RAW_Data_Orig'!W86</f>
        <v>0</v>
      </c>
      <c r="X86" s="397">
        <f>'1.1_RAW_Data_Orig'!X86</f>
        <v>0</v>
      </c>
      <c r="Y86" s="398">
        <f>'1.1_RAW_Data_Orig'!Y86</f>
        <v>0</v>
      </c>
      <c r="AA86" s="399">
        <f>'1.1_RAW_Data_Orig'!AA86</f>
        <v>0</v>
      </c>
      <c r="AB86" s="399">
        <f>'1.1_RAW_Data_Orig'!AB86</f>
        <v>0</v>
      </c>
      <c r="AC86" s="399">
        <f>'1.1_RAW_Data_Orig'!AC86</f>
        <v>0</v>
      </c>
      <c r="AD86" s="399">
        <f>'1.1_RAW_Data_Orig'!AD86</f>
        <v>0</v>
      </c>
      <c r="AE86" s="399">
        <f>'1.1_RAW_Data_Orig'!AE86</f>
        <v>0</v>
      </c>
      <c r="AF86" s="400">
        <f>'1.1_RAW_Data_Orig'!AF86</f>
        <v>0</v>
      </c>
      <c r="AG86" s="401"/>
      <c r="AH86" s="399">
        <f>'1.1_RAW_Data_Orig'!AH86</f>
        <v>0</v>
      </c>
      <c r="AI86" s="399">
        <f>'1.1_RAW_Data_Orig'!AI86</f>
        <v>0</v>
      </c>
      <c r="AJ86" s="399">
        <f>'1.1_RAW_Data_Orig'!AJ86</f>
        <v>0</v>
      </c>
      <c r="AK86" s="399">
        <f>'1.1_RAW_Data_Orig'!AK86</f>
        <v>0</v>
      </c>
      <c r="AL86" s="399">
        <f>'1.1_RAW_Data_Orig'!AL86</f>
        <v>0</v>
      </c>
      <c r="AM86" s="400">
        <f>'1.1_RAW_Data_Orig'!AM86</f>
        <v>0</v>
      </c>
      <c r="AN86" s="401"/>
      <c r="AO86" s="399">
        <f>'1.1_RAW_Data_Orig'!AO86</f>
        <v>0</v>
      </c>
      <c r="AP86" s="399">
        <f>'1.1_RAW_Data_Orig'!AP86</f>
        <v>0</v>
      </c>
      <c r="AQ86" s="399">
        <f>'1.1_RAW_Data_Orig'!AQ86</f>
        <v>0</v>
      </c>
      <c r="AR86" s="399">
        <f>'1.1_RAW_Data_Orig'!AR86</f>
        <v>0</v>
      </c>
      <c r="AS86" s="399">
        <f>'1.1_RAW_Data_Orig'!AS86</f>
        <v>0</v>
      </c>
      <c r="AT86" s="400">
        <f>'1.1_RAW_Data_Orig'!AT86</f>
        <v>0</v>
      </c>
      <c r="AU86" s="401"/>
      <c r="AV86" s="399">
        <f>'1.1_RAW_Data_Orig'!AV86</f>
        <v>0</v>
      </c>
      <c r="AW86" s="399">
        <f>'1.1_RAW_Data_Orig'!AW86</f>
        <v>0</v>
      </c>
      <c r="AX86" s="399">
        <f>'1.1_RAW_Data_Orig'!AX86</f>
        <v>0</v>
      </c>
      <c r="AY86" s="399">
        <f>'1.1_RAW_Data_Orig'!AY86</f>
        <v>0</v>
      </c>
      <c r="AZ86" s="399">
        <f>'1.1_RAW_Data_Orig'!AZ86</f>
        <v>0</v>
      </c>
      <c r="BA86" s="400">
        <f>'1.1_RAW_Data_Orig'!BA86</f>
        <v>0</v>
      </c>
    </row>
    <row r="87" spans="1:53" ht="13.15" x14ac:dyDescent="0.35">
      <c r="A87" s="402"/>
      <c r="B87" s="403"/>
      <c r="C87" s="404"/>
      <c r="D87" s="405"/>
      <c r="E87" s="396" t="s">
        <v>26</v>
      </c>
      <c r="F87" s="406">
        <f>'1.1_RAW_Data_Orig'!F87</f>
        <v>51</v>
      </c>
      <c r="G87" s="406">
        <f>'1.1_RAW_Data_Orig'!G87</f>
        <v>2</v>
      </c>
      <c r="H87" s="406">
        <f>'1.1_RAW_Data_Orig'!H87</f>
        <v>14</v>
      </c>
      <c r="I87" s="406">
        <f>'1.1_RAW_Data_Orig'!I87</f>
        <v>15</v>
      </c>
      <c r="J87" s="406">
        <f>'1.1_RAW_Data_Orig'!J87</f>
        <v>19</v>
      </c>
      <c r="K87" s="407">
        <f>'1.1_RAW_Data_Orig'!K87</f>
        <v>1</v>
      </c>
      <c r="M87" s="406">
        <f>'1.1_RAW_Data_Orig'!M87</f>
        <v>46</v>
      </c>
      <c r="N87" s="406">
        <f>'1.1_RAW_Data_Orig'!N87</f>
        <v>2</v>
      </c>
      <c r="O87" s="406">
        <f>'1.1_RAW_Data_Orig'!O87</f>
        <v>20</v>
      </c>
      <c r="P87" s="406">
        <f>'1.1_RAW_Data_Orig'!P87</f>
        <v>9</v>
      </c>
      <c r="Q87" s="406">
        <f>'1.1_RAW_Data_Orig'!Q87</f>
        <v>0</v>
      </c>
      <c r="R87" s="407">
        <f>'1.1_RAW_Data_Orig'!R87</f>
        <v>15</v>
      </c>
      <c r="T87" s="406">
        <f>'1.1_RAW_Data_Orig'!T87</f>
        <v>46</v>
      </c>
      <c r="U87" s="406">
        <f>'1.1_RAW_Data_Orig'!U87</f>
        <v>2</v>
      </c>
      <c r="V87" s="406">
        <f>'1.1_RAW_Data_Orig'!V87</f>
        <v>0</v>
      </c>
      <c r="W87" s="406">
        <f>'1.1_RAW_Data_Orig'!W87</f>
        <v>9</v>
      </c>
      <c r="X87" s="406">
        <f>'1.1_RAW_Data_Orig'!X87</f>
        <v>0</v>
      </c>
      <c r="Y87" s="407">
        <f>'1.1_RAW_Data_Orig'!Y87</f>
        <v>35</v>
      </c>
      <c r="AA87" s="408">
        <f>'1.1_RAW_Data_Orig'!AA87</f>
        <v>20</v>
      </c>
      <c r="AB87" s="408">
        <f>'1.1_RAW_Data_Orig'!AB87</f>
        <v>0</v>
      </c>
      <c r="AC87" s="408">
        <f>'1.1_RAW_Data_Orig'!AC87</f>
        <v>20</v>
      </c>
      <c r="AD87" s="408">
        <f>'1.1_RAW_Data_Orig'!AD87</f>
        <v>0</v>
      </c>
      <c r="AE87" s="408">
        <f>'1.1_RAW_Data_Orig'!AE87</f>
        <v>0</v>
      </c>
      <c r="AF87" s="409">
        <f>'1.1_RAW_Data_Orig'!AF87</f>
        <v>-20</v>
      </c>
      <c r="AG87" s="401"/>
      <c r="AH87" s="408">
        <f>'1.1_RAW_Data_Orig'!AH87</f>
        <v>20</v>
      </c>
      <c r="AI87" s="408">
        <f>'1.1_RAW_Data_Orig'!AI87</f>
        <v>0</v>
      </c>
      <c r="AJ87" s="408">
        <f>'1.1_RAW_Data_Orig'!AJ87</f>
        <v>20</v>
      </c>
      <c r="AK87" s="408">
        <f>'1.1_RAW_Data_Orig'!AK87</f>
        <v>0</v>
      </c>
      <c r="AL87" s="408">
        <f>'1.1_RAW_Data_Orig'!AL87</f>
        <v>0</v>
      </c>
      <c r="AM87" s="409">
        <f>'1.1_RAW_Data_Orig'!AM87</f>
        <v>-20</v>
      </c>
      <c r="AN87" s="401"/>
      <c r="AO87" s="408">
        <f>'1.1_RAW_Data_Orig'!AO87</f>
        <v>0</v>
      </c>
      <c r="AP87" s="408">
        <f>'1.1_RAW_Data_Orig'!AP87</f>
        <v>0</v>
      </c>
      <c r="AQ87" s="408">
        <f>'1.1_RAW_Data_Orig'!AQ87</f>
        <v>0</v>
      </c>
      <c r="AR87" s="408">
        <f>'1.1_RAW_Data_Orig'!AR87</f>
        <v>0</v>
      </c>
      <c r="AS87" s="408">
        <f>'1.1_RAW_Data_Orig'!AS87</f>
        <v>0</v>
      </c>
      <c r="AT87" s="409">
        <f>'1.1_RAW_Data_Orig'!AT87</f>
        <v>0</v>
      </c>
      <c r="AU87" s="401"/>
      <c r="AV87" s="408">
        <f>'1.1_RAW_Data_Orig'!AV87</f>
        <v>0</v>
      </c>
      <c r="AW87" s="408">
        <f>'1.1_RAW_Data_Orig'!AW87</f>
        <v>0</v>
      </c>
      <c r="AX87" s="408">
        <f>'1.1_RAW_Data_Orig'!AX87</f>
        <v>0</v>
      </c>
      <c r="AY87" s="408">
        <f>'1.1_RAW_Data_Orig'!AY87</f>
        <v>0</v>
      </c>
      <c r="AZ87" s="408">
        <f>'1.1_RAW_Data_Orig'!AZ87</f>
        <v>0</v>
      </c>
      <c r="BA87" s="409">
        <f>'1.1_RAW_Data_Orig'!BA87</f>
        <v>0</v>
      </c>
    </row>
    <row r="88" spans="1:53" ht="13.15" x14ac:dyDescent="0.35">
      <c r="A88" s="402"/>
      <c r="B88" s="403"/>
      <c r="C88" s="404"/>
      <c r="D88" s="405"/>
      <c r="E88" s="396" t="s">
        <v>27</v>
      </c>
      <c r="F88" s="406">
        <f>'1.1_RAW_Data_Orig'!F88</f>
        <v>0</v>
      </c>
      <c r="G88" s="406">
        <f>'1.1_RAW_Data_Orig'!G88</f>
        <v>0</v>
      </c>
      <c r="H88" s="406">
        <f>'1.1_RAW_Data_Orig'!H88</f>
        <v>0</v>
      </c>
      <c r="I88" s="406">
        <f>'1.1_RAW_Data_Orig'!I88</f>
        <v>0</v>
      </c>
      <c r="J88" s="406">
        <f>'1.1_RAW_Data_Orig'!J88</f>
        <v>0</v>
      </c>
      <c r="K88" s="407">
        <f>'1.1_RAW_Data_Orig'!K88</f>
        <v>0</v>
      </c>
      <c r="M88" s="406">
        <f>'1.1_RAW_Data_Orig'!M88</f>
        <v>0</v>
      </c>
      <c r="N88" s="406">
        <f>'1.1_RAW_Data_Orig'!N88</f>
        <v>0</v>
      </c>
      <c r="O88" s="406">
        <f>'1.1_RAW_Data_Orig'!O88</f>
        <v>0</v>
      </c>
      <c r="P88" s="406">
        <f>'1.1_RAW_Data_Orig'!P88</f>
        <v>0</v>
      </c>
      <c r="Q88" s="406">
        <f>'1.1_RAW_Data_Orig'!Q88</f>
        <v>0</v>
      </c>
      <c r="R88" s="407">
        <f>'1.1_RAW_Data_Orig'!R88</f>
        <v>0</v>
      </c>
      <c r="T88" s="406">
        <f>'1.1_RAW_Data_Orig'!T88</f>
        <v>0</v>
      </c>
      <c r="U88" s="406">
        <f>'1.1_RAW_Data_Orig'!U88</f>
        <v>0</v>
      </c>
      <c r="V88" s="406">
        <f>'1.1_RAW_Data_Orig'!V88</f>
        <v>0</v>
      </c>
      <c r="W88" s="406">
        <f>'1.1_RAW_Data_Orig'!W88</f>
        <v>0</v>
      </c>
      <c r="X88" s="406">
        <f>'1.1_RAW_Data_Orig'!X88</f>
        <v>0</v>
      </c>
      <c r="Y88" s="407">
        <f>'1.1_RAW_Data_Orig'!Y88</f>
        <v>0</v>
      </c>
      <c r="AA88" s="408">
        <f>'1.1_RAW_Data_Orig'!AA88</f>
        <v>0</v>
      </c>
      <c r="AB88" s="408">
        <f>'1.1_RAW_Data_Orig'!AB88</f>
        <v>0</v>
      </c>
      <c r="AC88" s="408">
        <f>'1.1_RAW_Data_Orig'!AC88</f>
        <v>0</v>
      </c>
      <c r="AD88" s="408">
        <f>'1.1_RAW_Data_Orig'!AD88</f>
        <v>0</v>
      </c>
      <c r="AE88" s="408">
        <f>'1.1_RAW_Data_Orig'!AE88</f>
        <v>0</v>
      </c>
      <c r="AF88" s="409">
        <f>'1.1_RAW_Data_Orig'!AF88</f>
        <v>0</v>
      </c>
      <c r="AG88" s="401"/>
      <c r="AH88" s="408">
        <f>'1.1_RAW_Data_Orig'!AH88</f>
        <v>0</v>
      </c>
      <c r="AI88" s="408">
        <f>'1.1_RAW_Data_Orig'!AI88</f>
        <v>0</v>
      </c>
      <c r="AJ88" s="408">
        <f>'1.1_RAW_Data_Orig'!AJ88</f>
        <v>0</v>
      </c>
      <c r="AK88" s="408">
        <f>'1.1_RAW_Data_Orig'!AK88</f>
        <v>0</v>
      </c>
      <c r="AL88" s="408">
        <f>'1.1_RAW_Data_Orig'!AL88</f>
        <v>0</v>
      </c>
      <c r="AM88" s="409">
        <f>'1.1_RAW_Data_Orig'!AM88</f>
        <v>0</v>
      </c>
      <c r="AN88" s="401"/>
      <c r="AO88" s="408">
        <f>'1.1_RAW_Data_Orig'!AO88</f>
        <v>0</v>
      </c>
      <c r="AP88" s="408">
        <f>'1.1_RAW_Data_Orig'!AP88</f>
        <v>0</v>
      </c>
      <c r="AQ88" s="408">
        <f>'1.1_RAW_Data_Orig'!AQ88</f>
        <v>0</v>
      </c>
      <c r="AR88" s="408">
        <f>'1.1_RAW_Data_Orig'!AR88</f>
        <v>0</v>
      </c>
      <c r="AS88" s="408">
        <f>'1.1_RAW_Data_Orig'!AS88</f>
        <v>0</v>
      </c>
      <c r="AT88" s="409">
        <f>'1.1_RAW_Data_Orig'!AT88</f>
        <v>0</v>
      </c>
      <c r="AU88" s="401"/>
      <c r="AV88" s="408">
        <f>'1.1_RAW_Data_Orig'!AV88</f>
        <v>0</v>
      </c>
      <c r="AW88" s="408">
        <f>'1.1_RAW_Data_Orig'!AW88</f>
        <v>0</v>
      </c>
      <c r="AX88" s="408">
        <f>'1.1_RAW_Data_Orig'!AX88</f>
        <v>0</v>
      </c>
      <c r="AY88" s="408">
        <f>'1.1_RAW_Data_Orig'!AY88</f>
        <v>0</v>
      </c>
      <c r="AZ88" s="408">
        <f>'1.1_RAW_Data_Orig'!AZ88</f>
        <v>0</v>
      </c>
      <c r="BA88" s="409">
        <f>'1.1_RAW_Data_Orig'!BA88</f>
        <v>0</v>
      </c>
    </row>
    <row r="89" spans="1:53" ht="13.5" thickBot="1" x14ac:dyDescent="0.4">
      <c r="A89" s="402"/>
      <c r="B89" s="410"/>
      <c r="C89" s="411"/>
      <c r="D89" s="405"/>
      <c r="E89" s="412" t="s">
        <v>28</v>
      </c>
      <c r="F89" s="413">
        <f>'1.1_RAW_Data_Orig'!F89</f>
        <v>0</v>
      </c>
      <c r="G89" s="413">
        <f>'1.1_RAW_Data_Orig'!G89</f>
        <v>0</v>
      </c>
      <c r="H89" s="413">
        <f>'1.1_RAW_Data_Orig'!H89</f>
        <v>0</v>
      </c>
      <c r="I89" s="413">
        <f>'1.1_RAW_Data_Orig'!I89</f>
        <v>0</v>
      </c>
      <c r="J89" s="413">
        <f>'1.1_RAW_Data_Orig'!J89</f>
        <v>0</v>
      </c>
      <c r="K89" s="414">
        <f>'1.1_RAW_Data_Orig'!K89</f>
        <v>0</v>
      </c>
      <c r="M89" s="413">
        <f>'1.1_RAW_Data_Orig'!M89</f>
        <v>0</v>
      </c>
      <c r="N89" s="413">
        <f>'1.1_RAW_Data_Orig'!N89</f>
        <v>0</v>
      </c>
      <c r="O89" s="413">
        <f>'1.1_RAW_Data_Orig'!O89</f>
        <v>0</v>
      </c>
      <c r="P89" s="413">
        <f>'1.1_RAW_Data_Orig'!P89</f>
        <v>0</v>
      </c>
      <c r="Q89" s="413">
        <f>'1.1_RAW_Data_Orig'!Q89</f>
        <v>0</v>
      </c>
      <c r="R89" s="414">
        <f>'1.1_RAW_Data_Orig'!R89</f>
        <v>0</v>
      </c>
      <c r="T89" s="413">
        <f>'1.1_RAW_Data_Orig'!T89</f>
        <v>0</v>
      </c>
      <c r="U89" s="413">
        <f>'1.1_RAW_Data_Orig'!U89</f>
        <v>0</v>
      </c>
      <c r="V89" s="413">
        <f>'1.1_RAW_Data_Orig'!V89</f>
        <v>0</v>
      </c>
      <c r="W89" s="413">
        <f>'1.1_RAW_Data_Orig'!W89</f>
        <v>0</v>
      </c>
      <c r="X89" s="413">
        <f>'1.1_RAW_Data_Orig'!X89</f>
        <v>0</v>
      </c>
      <c r="Y89" s="414">
        <f>'1.1_RAW_Data_Orig'!Y89</f>
        <v>0</v>
      </c>
      <c r="AA89" s="415">
        <f>'1.1_RAW_Data_Orig'!AA89</f>
        <v>0</v>
      </c>
      <c r="AB89" s="415">
        <f>'1.1_RAW_Data_Orig'!AB89</f>
        <v>0</v>
      </c>
      <c r="AC89" s="415">
        <f>'1.1_RAW_Data_Orig'!AC89</f>
        <v>0</v>
      </c>
      <c r="AD89" s="415">
        <f>'1.1_RAW_Data_Orig'!AD89</f>
        <v>0</v>
      </c>
      <c r="AE89" s="415">
        <f>'1.1_RAW_Data_Orig'!AE89</f>
        <v>0</v>
      </c>
      <c r="AF89" s="416">
        <f>'1.1_RAW_Data_Orig'!AF89</f>
        <v>0</v>
      </c>
      <c r="AG89" s="401"/>
      <c r="AH89" s="415">
        <f>'1.1_RAW_Data_Orig'!AH89</f>
        <v>0</v>
      </c>
      <c r="AI89" s="415">
        <f>'1.1_RAW_Data_Orig'!AI89</f>
        <v>0</v>
      </c>
      <c r="AJ89" s="415">
        <f>'1.1_RAW_Data_Orig'!AJ89</f>
        <v>0</v>
      </c>
      <c r="AK89" s="415">
        <f>'1.1_RAW_Data_Orig'!AK89</f>
        <v>0</v>
      </c>
      <c r="AL89" s="415">
        <f>'1.1_RAW_Data_Orig'!AL89</f>
        <v>0</v>
      </c>
      <c r="AM89" s="416">
        <f>'1.1_RAW_Data_Orig'!AM89</f>
        <v>0</v>
      </c>
      <c r="AN89" s="401"/>
      <c r="AO89" s="415">
        <f>'1.1_RAW_Data_Orig'!AO89</f>
        <v>0</v>
      </c>
      <c r="AP89" s="415">
        <f>'1.1_RAW_Data_Orig'!AP89</f>
        <v>0</v>
      </c>
      <c r="AQ89" s="415">
        <f>'1.1_RAW_Data_Orig'!AQ89</f>
        <v>0</v>
      </c>
      <c r="AR89" s="415">
        <f>'1.1_RAW_Data_Orig'!AR89</f>
        <v>0</v>
      </c>
      <c r="AS89" s="415">
        <f>'1.1_RAW_Data_Orig'!AS89</f>
        <v>0</v>
      </c>
      <c r="AT89" s="416">
        <f>'1.1_RAW_Data_Orig'!AT89</f>
        <v>0</v>
      </c>
      <c r="AU89" s="401"/>
      <c r="AV89" s="415">
        <f>'1.1_RAW_Data_Orig'!AV89</f>
        <v>0</v>
      </c>
      <c r="AW89" s="415">
        <f>'1.1_RAW_Data_Orig'!AW89</f>
        <v>0</v>
      </c>
      <c r="AX89" s="415">
        <f>'1.1_RAW_Data_Orig'!AX89</f>
        <v>0</v>
      </c>
      <c r="AY89" s="415">
        <f>'1.1_RAW_Data_Orig'!AY89</f>
        <v>0</v>
      </c>
      <c r="AZ89" s="415">
        <f>'1.1_RAW_Data_Orig'!AZ89</f>
        <v>0</v>
      </c>
      <c r="BA89" s="416">
        <f>'1.1_RAW_Data_Orig'!BA89</f>
        <v>0</v>
      </c>
    </row>
    <row r="90" spans="1:53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'1.1_RAW_Data_Orig'!F90</f>
        <v>0</v>
      </c>
      <c r="G90" s="397">
        <f>'1.1_RAW_Data_Orig'!G90</f>
        <v>0</v>
      </c>
      <c r="H90" s="397">
        <f>'1.1_RAW_Data_Orig'!H90</f>
        <v>0</v>
      </c>
      <c r="I90" s="397">
        <f>'1.1_RAW_Data_Orig'!I90</f>
        <v>0</v>
      </c>
      <c r="J90" s="397">
        <f>'1.1_RAW_Data_Orig'!J90</f>
        <v>0</v>
      </c>
      <c r="K90" s="398">
        <f>'1.1_RAW_Data_Orig'!K90</f>
        <v>0</v>
      </c>
      <c r="M90" s="397">
        <f>'1.1_RAW_Data_Orig'!M90</f>
        <v>0</v>
      </c>
      <c r="N90" s="397">
        <f>'1.1_RAW_Data_Orig'!N90</f>
        <v>0</v>
      </c>
      <c r="O90" s="397">
        <f>'1.1_RAW_Data_Orig'!O90</f>
        <v>0</v>
      </c>
      <c r="P90" s="397">
        <f>'1.1_RAW_Data_Orig'!P90</f>
        <v>0</v>
      </c>
      <c r="Q90" s="397">
        <f>'1.1_RAW_Data_Orig'!Q90</f>
        <v>0</v>
      </c>
      <c r="R90" s="398">
        <f>'1.1_RAW_Data_Orig'!R90</f>
        <v>0</v>
      </c>
      <c r="T90" s="397">
        <f>'1.1_RAW_Data_Orig'!T90</f>
        <v>0</v>
      </c>
      <c r="U90" s="397">
        <f>'1.1_RAW_Data_Orig'!U90</f>
        <v>0</v>
      </c>
      <c r="V90" s="397">
        <f>'1.1_RAW_Data_Orig'!V90</f>
        <v>0</v>
      </c>
      <c r="W90" s="397">
        <f>'1.1_RAW_Data_Orig'!W90</f>
        <v>0</v>
      </c>
      <c r="X90" s="397">
        <f>'1.1_RAW_Data_Orig'!X90</f>
        <v>0</v>
      </c>
      <c r="Y90" s="398">
        <f>'1.1_RAW_Data_Orig'!Y90</f>
        <v>0</v>
      </c>
      <c r="AA90" s="399">
        <f>'1.1_RAW_Data_Orig'!AA90</f>
        <v>0</v>
      </c>
      <c r="AB90" s="399">
        <f>'1.1_RAW_Data_Orig'!AB90</f>
        <v>0</v>
      </c>
      <c r="AC90" s="399">
        <f>'1.1_RAW_Data_Orig'!AC90</f>
        <v>0</v>
      </c>
      <c r="AD90" s="399">
        <f>'1.1_RAW_Data_Orig'!AD90</f>
        <v>0</v>
      </c>
      <c r="AE90" s="399">
        <f>'1.1_RAW_Data_Orig'!AE90</f>
        <v>0</v>
      </c>
      <c r="AF90" s="400">
        <f>'1.1_RAW_Data_Orig'!AF90</f>
        <v>0</v>
      </c>
      <c r="AG90" s="401"/>
      <c r="AH90" s="399">
        <f>'1.1_RAW_Data_Orig'!AH90</f>
        <v>0</v>
      </c>
      <c r="AI90" s="399">
        <f>'1.1_RAW_Data_Orig'!AI90</f>
        <v>0</v>
      </c>
      <c r="AJ90" s="399">
        <f>'1.1_RAW_Data_Orig'!AJ90</f>
        <v>0</v>
      </c>
      <c r="AK90" s="399">
        <f>'1.1_RAW_Data_Orig'!AK90</f>
        <v>0</v>
      </c>
      <c r="AL90" s="399">
        <f>'1.1_RAW_Data_Orig'!AL90</f>
        <v>0</v>
      </c>
      <c r="AM90" s="400">
        <f>'1.1_RAW_Data_Orig'!AM90</f>
        <v>0</v>
      </c>
      <c r="AN90" s="401"/>
      <c r="AO90" s="399">
        <f>'1.1_RAW_Data_Orig'!AO90</f>
        <v>0</v>
      </c>
      <c r="AP90" s="399">
        <f>'1.1_RAW_Data_Orig'!AP90</f>
        <v>0</v>
      </c>
      <c r="AQ90" s="399">
        <f>'1.1_RAW_Data_Orig'!AQ90</f>
        <v>0</v>
      </c>
      <c r="AR90" s="399">
        <f>'1.1_RAW_Data_Orig'!AR90</f>
        <v>0</v>
      </c>
      <c r="AS90" s="399">
        <f>'1.1_RAW_Data_Orig'!AS90</f>
        <v>0</v>
      </c>
      <c r="AT90" s="400">
        <f>'1.1_RAW_Data_Orig'!AT90</f>
        <v>0</v>
      </c>
      <c r="AU90" s="401"/>
      <c r="AV90" s="399">
        <f>'1.1_RAW_Data_Orig'!AV90</f>
        <v>0</v>
      </c>
      <c r="AW90" s="399">
        <f>'1.1_RAW_Data_Orig'!AW90</f>
        <v>0</v>
      </c>
      <c r="AX90" s="399">
        <f>'1.1_RAW_Data_Orig'!AX90</f>
        <v>0</v>
      </c>
      <c r="AY90" s="399">
        <f>'1.1_RAW_Data_Orig'!AY90</f>
        <v>0</v>
      </c>
      <c r="AZ90" s="399">
        <f>'1.1_RAW_Data_Orig'!AZ90</f>
        <v>0</v>
      </c>
      <c r="BA90" s="400">
        <f>'1.1_RAW_Data_Orig'!BA90</f>
        <v>0</v>
      </c>
    </row>
    <row r="91" spans="1:53" ht="13.15" x14ac:dyDescent="0.35">
      <c r="A91" s="402"/>
      <c r="B91" s="403"/>
      <c r="C91" s="404"/>
      <c r="D91" s="405"/>
      <c r="E91" s="396" t="s">
        <v>26</v>
      </c>
      <c r="F91" s="406">
        <f>'1.1_RAW_Data_Orig'!F91</f>
        <v>117</v>
      </c>
      <c r="G91" s="406">
        <f>'1.1_RAW_Data_Orig'!G91</f>
        <v>4</v>
      </c>
      <c r="H91" s="406">
        <f>'1.1_RAW_Data_Orig'!H91</f>
        <v>32</v>
      </c>
      <c r="I91" s="406">
        <f>'1.1_RAW_Data_Orig'!I91</f>
        <v>72</v>
      </c>
      <c r="J91" s="406">
        <f>'1.1_RAW_Data_Orig'!J91</f>
        <v>7</v>
      </c>
      <c r="K91" s="407">
        <f>'1.1_RAW_Data_Orig'!K91</f>
        <v>2</v>
      </c>
      <c r="M91" s="406">
        <f>'1.1_RAW_Data_Orig'!M91</f>
        <v>113</v>
      </c>
      <c r="N91" s="406">
        <f>'1.1_RAW_Data_Orig'!N91</f>
        <v>4</v>
      </c>
      <c r="O91" s="406">
        <f>'1.1_RAW_Data_Orig'!O91</f>
        <v>83</v>
      </c>
      <c r="P91" s="406">
        <f>'1.1_RAW_Data_Orig'!P91</f>
        <v>16</v>
      </c>
      <c r="Q91" s="406">
        <f>'1.1_RAW_Data_Orig'!Q91</f>
        <v>10</v>
      </c>
      <c r="R91" s="407">
        <f>'1.1_RAW_Data_Orig'!R91</f>
        <v>0</v>
      </c>
      <c r="T91" s="406">
        <f>'1.1_RAW_Data_Orig'!T91</f>
        <v>113</v>
      </c>
      <c r="U91" s="406">
        <f>'1.1_RAW_Data_Orig'!U91</f>
        <v>4</v>
      </c>
      <c r="V91" s="406">
        <f>'1.1_RAW_Data_Orig'!V91</f>
        <v>17</v>
      </c>
      <c r="W91" s="406">
        <f>'1.1_RAW_Data_Orig'!W91</f>
        <v>31</v>
      </c>
      <c r="X91" s="406">
        <f>'1.1_RAW_Data_Orig'!X91</f>
        <v>19</v>
      </c>
      <c r="Y91" s="407">
        <f>'1.1_RAW_Data_Orig'!Y91</f>
        <v>42</v>
      </c>
      <c r="AA91" s="408">
        <f>'1.1_RAW_Data_Orig'!AA91</f>
        <v>66</v>
      </c>
      <c r="AB91" s="408">
        <f>'1.1_RAW_Data_Orig'!AB91</f>
        <v>0</v>
      </c>
      <c r="AC91" s="408">
        <f>'1.1_RAW_Data_Orig'!AC91</f>
        <v>66</v>
      </c>
      <c r="AD91" s="408">
        <f>'1.1_RAW_Data_Orig'!AD91</f>
        <v>-15</v>
      </c>
      <c r="AE91" s="408">
        <f>'1.1_RAW_Data_Orig'!AE91</f>
        <v>-9</v>
      </c>
      <c r="AF91" s="409">
        <f>'1.1_RAW_Data_Orig'!AF91</f>
        <v>-42</v>
      </c>
      <c r="AG91" s="401"/>
      <c r="AH91" s="408">
        <f>'1.1_RAW_Data_Orig'!AH91</f>
        <v>0</v>
      </c>
      <c r="AI91" s="408">
        <f>'1.1_RAW_Data_Orig'!AI91</f>
        <v>0</v>
      </c>
      <c r="AJ91" s="408">
        <f>'1.1_RAW_Data_Orig'!AJ91</f>
        <v>0</v>
      </c>
      <c r="AK91" s="408">
        <f>'1.1_RAW_Data_Orig'!AK91</f>
        <v>0</v>
      </c>
      <c r="AL91" s="408">
        <f>'1.1_RAW_Data_Orig'!AL91</f>
        <v>0</v>
      </c>
      <c r="AM91" s="409">
        <f>'1.1_RAW_Data_Orig'!AM91</f>
        <v>0</v>
      </c>
      <c r="AN91" s="401"/>
      <c r="AO91" s="408">
        <f>'1.1_RAW_Data_Orig'!AO91</f>
        <v>66</v>
      </c>
      <c r="AP91" s="408">
        <f>'1.1_RAW_Data_Orig'!AP91</f>
        <v>0</v>
      </c>
      <c r="AQ91" s="408">
        <f>'1.1_RAW_Data_Orig'!AQ91</f>
        <v>66</v>
      </c>
      <c r="AR91" s="408">
        <f>'1.1_RAW_Data_Orig'!AR91</f>
        <v>-15</v>
      </c>
      <c r="AS91" s="408">
        <f>'1.1_RAW_Data_Orig'!AS91</f>
        <v>-9</v>
      </c>
      <c r="AT91" s="409">
        <f>'1.1_RAW_Data_Orig'!AT91</f>
        <v>-42</v>
      </c>
      <c r="AU91" s="401"/>
      <c r="AV91" s="408">
        <f>'1.1_RAW_Data_Orig'!AV91</f>
        <v>0</v>
      </c>
      <c r="AW91" s="408">
        <f>'1.1_RAW_Data_Orig'!AW91</f>
        <v>0</v>
      </c>
      <c r="AX91" s="408">
        <f>'1.1_RAW_Data_Orig'!AX91</f>
        <v>0</v>
      </c>
      <c r="AY91" s="408">
        <f>'1.1_RAW_Data_Orig'!AY91</f>
        <v>0</v>
      </c>
      <c r="AZ91" s="408">
        <f>'1.1_RAW_Data_Orig'!AZ91</f>
        <v>0</v>
      </c>
      <c r="BA91" s="409">
        <f>'1.1_RAW_Data_Orig'!BA91</f>
        <v>0</v>
      </c>
    </row>
    <row r="92" spans="1:53" ht="13.15" x14ac:dyDescent="0.35">
      <c r="A92" s="402"/>
      <c r="B92" s="403"/>
      <c r="C92" s="404"/>
      <c r="D92" s="405"/>
      <c r="E92" s="396" t="s">
        <v>27</v>
      </c>
      <c r="F92" s="406">
        <f>'1.1_RAW_Data_Orig'!F92</f>
        <v>0</v>
      </c>
      <c r="G92" s="406">
        <f>'1.1_RAW_Data_Orig'!G92</f>
        <v>0</v>
      </c>
      <c r="H92" s="406">
        <f>'1.1_RAW_Data_Orig'!H92</f>
        <v>0</v>
      </c>
      <c r="I92" s="406">
        <f>'1.1_RAW_Data_Orig'!I92</f>
        <v>0</v>
      </c>
      <c r="J92" s="406">
        <f>'1.1_RAW_Data_Orig'!J92</f>
        <v>0</v>
      </c>
      <c r="K92" s="407">
        <f>'1.1_RAW_Data_Orig'!K92</f>
        <v>0</v>
      </c>
      <c r="M92" s="406">
        <f>'1.1_RAW_Data_Orig'!M92</f>
        <v>0</v>
      </c>
      <c r="N92" s="406">
        <f>'1.1_RAW_Data_Orig'!N92</f>
        <v>0</v>
      </c>
      <c r="O92" s="406">
        <f>'1.1_RAW_Data_Orig'!O92</f>
        <v>0</v>
      </c>
      <c r="P92" s="406">
        <f>'1.1_RAW_Data_Orig'!P92</f>
        <v>0</v>
      </c>
      <c r="Q92" s="406">
        <f>'1.1_RAW_Data_Orig'!Q92</f>
        <v>0</v>
      </c>
      <c r="R92" s="407">
        <f>'1.1_RAW_Data_Orig'!R92</f>
        <v>0</v>
      </c>
      <c r="T92" s="406">
        <f>'1.1_RAW_Data_Orig'!T92</f>
        <v>0</v>
      </c>
      <c r="U92" s="406">
        <f>'1.1_RAW_Data_Orig'!U92</f>
        <v>0</v>
      </c>
      <c r="V92" s="406">
        <f>'1.1_RAW_Data_Orig'!V92</f>
        <v>0</v>
      </c>
      <c r="W92" s="406">
        <f>'1.1_RAW_Data_Orig'!W92</f>
        <v>0</v>
      </c>
      <c r="X92" s="406">
        <f>'1.1_RAW_Data_Orig'!X92</f>
        <v>0</v>
      </c>
      <c r="Y92" s="407">
        <f>'1.1_RAW_Data_Orig'!Y92</f>
        <v>0</v>
      </c>
      <c r="AA92" s="408">
        <f>'1.1_RAW_Data_Orig'!AA92</f>
        <v>0</v>
      </c>
      <c r="AB92" s="408">
        <f>'1.1_RAW_Data_Orig'!AB92</f>
        <v>0</v>
      </c>
      <c r="AC92" s="408">
        <f>'1.1_RAW_Data_Orig'!AC92</f>
        <v>0</v>
      </c>
      <c r="AD92" s="408">
        <f>'1.1_RAW_Data_Orig'!AD92</f>
        <v>0</v>
      </c>
      <c r="AE92" s="408">
        <f>'1.1_RAW_Data_Orig'!AE92</f>
        <v>0</v>
      </c>
      <c r="AF92" s="409">
        <f>'1.1_RAW_Data_Orig'!AF92</f>
        <v>0</v>
      </c>
      <c r="AG92" s="401"/>
      <c r="AH92" s="408">
        <f>'1.1_RAW_Data_Orig'!AH92</f>
        <v>0</v>
      </c>
      <c r="AI92" s="408">
        <f>'1.1_RAW_Data_Orig'!AI92</f>
        <v>0</v>
      </c>
      <c r="AJ92" s="408">
        <f>'1.1_RAW_Data_Orig'!AJ92</f>
        <v>0</v>
      </c>
      <c r="AK92" s="408">
        <f>'1.1_RAW_Data_Orig'!AK92</f>
        <v>0</v>
      </c>
      <c r="AL92" s="408">
        <f>'1.1_RAW_Data_Orig'!AL92</f>
        <v>0</v>
      </c>
      <c r="AM92" s="409">
        <f>'1.1_RAW_Data_Orig'!AM92</f>
        <v>0</v>
      </c>
      <c r="AN92" s="401"/>
      <c r="AO92" s="408">
        <f>'1.1_RAW_Data_Orig'!AO92</f>
        <v>0</v>
      </c>
      <c r="AP92" s="408">
        <f>'1.1_RAW_Data_Orig'!AP92</f>
        <v>0</v>
      </c>
      <c r="AQ92" s="408">
        <f>'1.1_RAW_Data_Orig'!AQ92</f>
        <v>0</v>
      </c>
      <c r="AR92" s="408">
        <f>'1.1_RAW_Data_Orig'!AR92</f>
        <v>0</v>
      </c>
      <c r="AS92" s="408">
        <f>'1.1_RAW_Data_Orig'!AS92</f>
        <v>0</v>
      </c>
      <c r="AT92" s="409">
        <f>'1.1_RAW_Data_Orig'!AT92</f>
        <v>0</v>
      </c>
      <c r="AU92" s="401"/>
      <c r="AV92" s="408">
        <f>'1.1_RAW_Data_Orig'!AV92</f>
        <v>0</v>
      </c>
      <c r="AW92" s="408">
        <f>'1.1_RAW_Data_Orig'!AW92</f>
        <v>0</v>
      </c>
      <c r="AX92" s="408">
        <f>'1.1_RAW_Data_Orig'!AX92</f>
        <v>0</v>
      </c>
      <c r="AY92" s="408">
        <f>'1.1_RAW_Data_Orig'!AY92</f>
        <v>0</v>
      </c>
      <c r="AZ92" s="408">
        <f>'1.1_RAW_Data_Orig'!AZ92</f>
        <v>0</v>
      </c>
      <c r="BA92" s="409">
        <f>'1.1_RAW_Data_Orig'!BA92</f>
        <v>0</v>
      </c>
    </row>
    <row r="93" spans="1:53" ht="13.5" thickBot="1" x14ac:dyDescent="0.4">
      <c r="A93" s="402"/>
      <c r="B93" s="410"/>
      <c r="C93" s="411"/>
      <c r="D93" s="405"/>
      <c r="E93" s="412" t="s">
        <v>28</v>
      </c>
      <c r="F93" s="413">
        <f>'1.1_RAW_Data_Orig'!F93</f>
        <v>0</v>
      </c>
      <c r="G93" s="413">
        <f>'1.1_RAW_Data_Orig'!G93</f>
        <v>0</v>
      </c>
      <c r="H93" s="413">
        <f>'1.1_RAW_Data_Orig'!H93</f>
        <v>0</v>
      </c>
      <c r="I93" s="413">
        <f>'1.1_RAW_Data_Orig'!I93</f>
        <v>0</v>
      </c>
      <c r="J93" s="413">
        <f>'1.1_RAW_Data_Orig'!J93</f>
        <v>0</v>
      </c>
      <c r="K93" s="414">
        <f>'1.1_RAW_Data_Orig'!K93</f>
        <v>0</v>
      </c>
      <c r="M93" s="413">
        <f>'1.1_RAW_Data_Orig'!M93</f>
        <v>0</v>
      </c>
      <c r="N93" s="413">
        <f>'1.1_RAW_Data_Orig'!N93</f>
        <v>0</v>
      </c>
      <c r="O93" s="413">
        <f>'1.1_RAW_Data_Orig'!O93</f>
        <v>0</v>
      </c>
      <c r="P93" s="413">
        <f>'1.1_RAW_Data_Orig'!P93</f>
        <v>0</v>
      </c>
      <c r="Q93" s="413">
        <f>'1.1_RAW_Data_Orig'!Q93</f>
        <v>0</v>
      </c>
      <c r="R93" s="414">
        <f>'1.1_RAW_Data_Orig'!R93</f>
        <v>0</v>
      </c>
      <c r="T93" s="413">
        <f>'1.1_RAW_Data_Orig'!T93</f>
        <v>0</v>
      </c>
      <c r="U93" s="413">
        <f>'1.1_RAW_Data_Orig'!U93</f>
        <v>0</v>
      </c>
      <c r="V93" s="413">
        <f>'1.1_RAW_Data_Orig'!V93</f>
        <v>0</v>
      </c>
      <c r="W93" s="413">
        <f>'1.1_RAW_Data_Orig'!W93</f>
        <v>0</v>
      </c>
      <c r="X93" s="413">
        <f>'1.1_RAW_Data_Orig'!X93</f>
        <v>0</v>
      </c>
      <c r="Y93" s="414">
        <f>'1.1_RAW_Data_Orig'!Y93</f>
        <v>0</v>
      </c>
      <c r="AA93" s="415">
        <f>'1.1_RAW_Data_Orig'!AA93</f>
        <v>0</v>
      </c>
      <c r="AB93" s="415">
        <f>'1.1_RAW_Data_Orig'!AB93</f>
        <v>0</v>
      </c>
      <c r="AC93" s="415">
        <f>'1.1_RAW_Data_Orig'!AC93</f>
        <v>0</v>
      </c>
      <c r="AD93" s="415">
        <f>'1.1_RAW_Data_Orig'!AD93</f>
        <v>0</v>
      </c>
      <c r="AE93" s="415">
        <f>'1.1_RAW_Data_Orig'!AE93</f>
        <v>0</v>
      </c>
      <c r="AF93" s="416">
        <f>'1.1_RAW_Data_Orig'!AF93</f>
        <v>0</v>
      </c>
      <c r="AG93" s="401"/>
      <c r="AH93" s="415">
        <f>'1.1_RAW_Data_Orig'!AH93</f>
        <v>0</v>
      </c>
      <c r="AI93" s="415">
        <f>'1.1_RAW_Data_Orig'!AI93</f>
        <v>0</v>
      </c>
      <c r="AJ93" s="415">
        <f>'1.1_RAW_Data_Orig'!AJ93</f>
        <v>0</v>
      </c>
      <c r="AK93" s="415">
        <f>'1.1_RAW_Data_Orig'!AK93</f>
        <v>0</v>
      </c>
      <c r="AL93" s="415">
        <f>'1.1_RAW_Data_Orig'!AL93</f>
        <v>0</v>
      </c>
      <c r="AM93" s="416">
        <f>'1.1_RAW_Data_Orig'!AM93</f>
        <v>0</v>
      </c>
      <c r="AN93" s="401"/>
      <c r="AO93" s="415">
        <f>'1.1_RAW_Data_Orig'!AO93</f>
        <v>0</v>
      </c>
      <c r="AP93" s="415">
        <f>'1.1_RAW_Data_Orig'!AP93</f>
        <v>0</v>
      </c>
      <c r="AQ93" s="415">
        <f>'1.1_RAW_Data_Orig'!AQ93</f>
        <v>0</v>
      </c>
      <c r="AR93" s="415">
        <f>'1.1_RAW_Data_Orig'!AR93</f>
        <v>0</v>
      </c>
      <c r="AS93" s="415">
        <f>'1.1_RAW_Data_Orig'!AS93</f>
        <v>0</v>
      </c>
      <c r="AT93" s="416">
        <f>'1.1_RAW_Data_Orig'!AT93</f>
        <v>0</v>
      </c>
      <c r="AU93" s="401"/>
      <c r="AV93" s="415">
        <f>'1.1_RAW_Data_Orig'!AV93</f>
        <v>0</v>
      </c>
      <c r="AW93" s="415">
        <f>'1.1_RAW_Data_Orig'!AW93</f>
        <v>0</v>
      </c>
      <c r="AX93" s="415">
        <f>'1.1_RAW_Data_Orig'!AX93</f>
        <v>0</v>
      </c>
      <c r="AY93" s="415">
        <f>'1.1_RAW_Data_Orig'!AY93</f>
        <v>0</v>
      </c>
      <c r="AZ93" s="415">
        <f>'1.1_RAW_Data_Orig'!AZ93</f>
        <v>0</v>
      </c>
      <c r="BA93" s="416">
        <f>'1.1_RAW_Data_Orig'!BA93</f>
        <v>0</v>
      </c>
    </row>
    <row r="94" spans="1:53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'1.1_RAW_Data_Orig'!F94</f>
        <v>0</v>
      </c>
      <c r="G94" s="397">
        <f>'1.1_RAW_Data_Orig'!G94</f>
        <v>0</v>
      </c>
      <c r="H94" s="397">
        <f>'1.1_RAW_Data_Orig'!H94</f>
        <v>0</v>
      </c>
      <c r="I94" s="397">
        <f>'1.1_RAW_Data_Orig'!I94</f>
        <v>0</v>
      </c>
      <c r="J94" s="397">
        <f>'1.1_RAW_Data_Orig'!J94</f>
        <v>0</v>
      </c>
      <c r="K94" s="398">
        <f>'1.1_RAW_Data_Orig'!K94</f>
        <v>0</v>
      </c>
      <c r="M94" s="397">
        <f>'1.1_RAW_Data_Orig'!M94</f>
        <v>0</v>
      </c>
      <c r="N94" s="397">
        <f>'1.1_RAW_Data_Orig'!N94</f>
        <v>0</v>
      </c>
      <c r="O94" s="397">
        <f>'1.1_RAW_Data_Orig'!O94</f>
        <v>0</v>
      </c>
      <c r="P94" s="397">
        <f>'1.1_RAW_Data_Orig'!P94</f>
        <v>0</v>
      </c>
      <c r="Q94" s="397">
        <f>'1.1_RAW_Data_Orig'!Q94</f>
        <v>0</v>
      </c>
      <c r="R94" s="398">
        <f>'1.1_RAW_Data_Orig'!R94</f>
        <v>0</v>
      </c>
      <c r="T94" s="397">
        <f>'1.1_RAW_Data_Orig'!T94</f>
        <v>0</v>
      </c>
      <c r="U94" s="397">
        <f>'1.1_RAW_Data_Orig'!U94</f>
        <v>0</v>
      </c>
      <c r="V94" s="397">
        <f>'1.1_RAW_Data_Orig'!V94</f>
        <v>0</v>
      </c>
      <c r="W94" s="397">
        <f>'1.1_RAW_Data_Orig'!W94</f>
        <v>0</v>
      </c>
      <c r="X94" s="397">
        <f>'1.1_RAW_Data_Orig'!X94</f>
        <v>0</v>
      </c>
      <c r="Y94" s="398">
        <f>'1.1_RAW_Data_Orig'!Y94</f>
        <v>0</v>
      </c>
      <c r="AA94" s="399">
        <f>'1.1_RAW_Data_Orig'!AA94</f>
        <v>0</v>
      </c>
      <c r="AB94" s="399">
        <f>'1.1_RAW_Data_Orig'!AB94</f>
        <v>0</v>
      </c>
      <c r="AC94" s="399">
        <f>'1.1_RAW_Data_Orig'!AC94</f>
        <v>0</v>
      </c>
      <c r="AD94" s="399">
        <f>'1.1_RAW_Data_Orig'!AD94</f>
        <v>0</v>
      </c>
      <c r="AE94" s="399">
        <f>'1.1_RAW_Data_Orig'!AE94</f>
        <v>0</v>
      </c>
      <c r="AF94" s="400">
        <f>'1.1_RAW_Data_Orig'!AF94</f>
        <v>0</v>
      </c>
      <c r="AG94" s="401"/>
      <c r="AH94" s="399">
        <f>'1.1_RAW_Data_Orig'!AH94</f>
        <v>0</v>
      </c>
      <c r="AI94" s="399">
        <f>'1.1_RAW_Data_Orig'!AI94</f>
        <v>0</v>
      </c>
      <c r="AJ94" s="399">
        <f>'1.1_RAW_Data_Orig'!AJ94</f>
        <v>0</v>
      </c>
      <c r="AK94" s="399">
        <f>'1.1_RAW_Data_Orig'!AK94</f>
        <v>0</v>
      </c>
      <c r="AL94" s="399">
        <f>'1.1_RAW_Data_Orig'!AL94</f>
        <v>0</v>
      </c>
      <c r="AM94" s="400">
        <f>'1.1_RAW_Data_Orig'!AM94</f>
        <v>0</v>
      </c>
      <c r="AN94" s="401"/>
      <c r="AO94" s="399">
        <f>'1.1_RAW_Data_Orig'!AO94</f>
        <v>0</v>
      </c>
      <c r="AP94" s="399">
        <f>'1.1_RAW_Data_Orig'!AP94</f>
        <v>0</v>
      </c>
      <c r="AQ94" s="399">
        <f>'1.1_RAW_Data_Orig'!AQ94</f>
        <v>0</v>
      </c>
      <c r="AR94" s="399">
        <f>'1.1_RAW_Data_Orig'!AR94</f>
        <v>0</v>
      </c>
      <c r="AS94" s="399">
        <f>'1.1_RAW_Data_Orig'!AS94</f>
        <v>0</v>
      </c>
      <c r="AT94" s="400">
        <f>'1.1_RAW_Data_Orig'!AT94</f>
        <v>0</v>
      </c>
      <c r="AU94" s="401"/>
      <c r="AV94" s="399">
        <f>'1.1_RAW_Data_Orig'!AV94</f>
        <v>0</v>
      </c>
      <c r="AW94" s="399">
        <f>'1.1_RAW_Data_Orig'!AW94</f>
        <v>0</v>
      </c>
      <c r="AX94" s="399">
        <f>'1.1_RAW_Data_Orig'!AX94</f>
        <v>0</v>
      </c>
      <c r="AY94" s="399">
        <f>'1.1_RAW_Data_Orig'!AY94</f>
        <v>0</v>
      </c>
      <c r="AZ94" s="399">
        <f>'1.1_RAW_Data_Orig'!AZ94</f>
        <v>0</v>
      </c>
      <c r="BA94" s="400">
        <f>'1.1_RAW_Data_Orig'!BA94</f>
        <v>0</v>
      </c>
    </row>
    <row r="95" spans="1:53" ht="13.15" x14ac:dyDescent="0.35">
      <c r="A95" s="402"/>
      <c r="B95" s="403"/>
      <c r="C95" s="404"/>
      <c r="D95" s="405"/>
      <c r="E95" s="396" t="s">
        <v>26</v>
      </c>
      <c r="F95" s="406">
        <f>'1.1_RAW_Data_Orig'!F95</f>
        <v>117</v>
      </c>
      <c r="G95" s="406">
        <f>'1.1_RAW_Data_Orig'!G95</f>
        <v>4</v>
      </c>
      <c r="H95" s="406">
        <f>'1.1_RAW_Data_Orig'!H95</f>
        <v>90</v>
      </c>
      <c r="I95" s="406">
        <f>'1.1_RAW_Data_Orig'!I95</f>
        <v>13</v>
      </c>
      <c r="J95" s="406">
        <f>'1.1_RAW_Data_Orig'!J95</f>
        <v>10</v>
      </c>
      <c r="K95" s="407">
        <f>'1.1_RAW_Data_Orig'!K95</f>
        <v>0</v>
      </c>
      <c r="M95" s="406">
        <f>'1.1_RAW_Data_Orig'!M95</f>
        <v>113</v>
      </c>
      <c r="N95" s="406">
        <f>'1.1_RAW_Data_Orig'!N95</f>
        <v>4</v>
      </c>
      <c r="O95" s="406">
        <f>'1.1_RAW_Data_Orig'!O95</f>
        <v>103</v>
      </c>
      <c r="P95" s="406">
        <f>'1.1_RAW_Data_Orig'!P95</f>
        <v>6</v>
      </c>
      <c r="Q95" s="406">
        <f>'1.1_RAW_Data_Orig'!Q95</f>
        <v>0</v>
      </c>
      <c r="R95" s="407">
        <f>'1.1_RAW_Data_Orig'!R95</f>
        <v>0</v>
      </c>
      <c r="T95" s="406">
        <f>'1.1_RAW_Data_Orig'!T95</f>
        <v>113</v>
      </c>
      <c r="U95" s="406">
        <f>'1.1_RAW_Data_Orig'!U95</f>
        <v>4</v>
      </c>
      <c r="V95" s="406">
        <f>'1.1_RAW_Data_Orig'!V95</f>
        <v>86</v>
      </c>
      <c r="W95" s="406">
        <f>'1.1_RAW_Data_Orig'!W95</f>
        <v>6</v>
      </c>
      <c r="X95" s="406">
        <f>'1.1_RAW_Data_Orig'!X95</f>
        <v>5</v>
      </c>
      <c r="Y95" s="407">
        <f>'1.1_RAW_Data_Orig'!Y95</f>
        <v>12</v>
      </c>
      <c r="AA95" s="408">
        <f>'1.1_RAW_Data_Orig'!AA95</f>
        <v>17</v>
      </c>
      <c r="AB95" s="408">
        <f>'1.1_RAW_Data_Orig'!AB95</f>
        <v>0</v>
      </c>
      <c r="AC95" s="408">
        <f>'1.1_RAW_Data_Orig'!AC95</f>
        <v>17</v>
      </c>
      <c r="AD95" s="408">
        <f>'1.1_RAW_Data_Orig'!AD95</f>
        <v>0</v>
      </c>
      <c r="AE95" s="408">
        <f>'1.1_RAW_Data_Orig'!AE95</f>
        <v>-5</v>
      </c>
      <c r="AF95" s="409">
        <f>'1.1_RAW_Data_Orig'!AF95</f>
        <v>-12</v>
      </c>
      <c r="AG95" s="401"/>
      <c r="AH95" s="408">
        <f>'1.1_RAW_Data_Orig'!AH95</f>
        <v>0</v>
      </c>
      <c r="AI95" s="408">
        <f>'1.1_RAW_Data_Orig'!AI95</f>
        <v>0</v>
      </c>
      <c r="AJ95" s="408">
        <f>'1.1_RAW_Data_Orig'!AJ95</f>
        <v>0</v>
      </c>
      <c r="AK95" s="408">
        <f>'1.1_RAW_Data_Orig'!AK95</f>
        <v>0</v>
      </c>
      <c r="AL95" s="408">
        <f>'1.1_RAW_Data_Orig'!AL95</f>
        <v>0</v>
      </c>
      <c r="AM95" s="409">
        <f>'1.1_RAW_Data_Orig'!AM95</f>
        <v>0</v>
      </c>
      <c r="AN95" s="401"/>
      <c r="AO95" s="408">
        <f>'1.1_RAW_Data_Orig'!AO95</f>
        <v>17</v>
      </c>
      <c r="AP95" s="408">
        <f>'1.1_RAW_Data_Orig'!AP95</f>
        <v>0</v>
      </c>
      <c r="AQ95" s="408">
        <f>'1.1_RAW_Data_Orig'!AQ95</f>
        <v>17</v>
      </c>
      <c r="AR95" s="408">
        <f>'1.1_RAW_Data_Orig'!AR95</f>
        <v>0</v>
      </c>
      <c r="AS95" s="408">
        <f>'1.1_RAW_Data_Orig'!AS95</f>
        <v>-5</v>
      </c>
      <c r="AT95" s="409">
        <f>'1.1_RAW_Data_Orig'!AT95</f>
        <v>-12</v>
      </c>
      <c r="AU95" s="401"/>
      <c r="AV95" s="408">
        <f>'1.1_RAW_Data_Orig'!AV95</f>
        <v>0</v>
      </c>
      <c r="AW95" s="408">
        <f>'1.1_RAW_Data_Orig'!AW95</f>
        <v>0</v>
      </c>
      <c r="AX95" s="408">
        <f>'1.1_RAW_Data_Orig'!AX95</f>
        <v>0</v>
      </c>
      <c r="AY95" s="408">
        <f>'1.1_RAW_Data_Orig'!AY95</f>
        <v>0</v>
      </c>
      <c r="AZ95" s="408">
        <f>'1.1_RAW_Data_Orig'!AZ95</f>
        <v>0</v>
      </c>
      <c r="BA95" s="409">
        <f>'1.1_RAW_Data_Orig'!BA95</f>
        <v>0</v>
      </c>
    </row>
    <row r="96" spans="1:53" ht="13.15" x14ac:dyDescent="0.35">
      <c r="A96" s="402"/>
      <c r="B96" s="403"/>
      <c r="C96" s="404"/>
      <c r="D96" s="405"/>
      <c r="E96" s="396" t="s">
        <v>27</v>
      </c>
      <c r="F96" s="406">
        <f>'1.1_RAW_Data_Orig'!F96</f>
        <v>0</v>
      </c>
      <c r="G96" s="406">
        <f>'1.1_RAW_Data_Orig'!G96</f>
        <v>0</v>
      </c>
      <c r="H96" s="406">
        <f>'1.1_RAW_Data_Orig'!H96</f>
        <v>0</v>
      </c>
      <c r="I96" s="406">
        <f>'1.1_RAW_Data_Orig'!I96</f>
        <v>0</v>
      </c>
      <c r="J96" s="406">
        <f>'1.1_RAW_Data_Orig'!J96</f>
        <v>0</v>
      </c>
      <c r="K96" s="407">
        <f>'1.1_RAW_Data_Orig'!K96</f>
        <v>0</v>
      </c>
      <c r="M96" s="406">
        <f>'1.1_RAW_Data_Orig'!M96</f>
        <v>0</v>
      </c>
      <c r="N96" s="406">
        <f>'1.1_RAW_Data_Orig'!N96</f>
        <v>0</v>
      </c>
      <c r="O96" s="406">
        <f>'1.1_RAW_Data_Orig'!O96</f>
        <v>0</v>
      </c>
      <c r="P96" s="406">
        <f>'1.1_RAW_Data_Orig'!P96</f>
        <v>0</v>
      </c>
      <c r="Q96" s="406">
        <f>'1.1_RAW_Data_Orig'!Q96</f>
        <v>0</v>
      </c>
      <c r="R96" s="407">
        <f>'1.1_RAW_Data_Orig'!R96</f>
        <v>0</v>
      </c>
      <c r="T96" s="406">
        <f>'1.1_RAW_Data_Orig'!T96</f>
        <v>0</v>
      </c>
      <c r="U96" s="406">
        <f>'1.1_RAW_Data_Orig'!U96</f>
        <v>0</v>
      </c>
      <c r="V96" s="406">
        <f>'1.1_RAW_Data_Orig'!V96</f>
        <v>0</v>
      </c>
      <c r="W96" s="406">
        <f>'1.1_RAW_Data_Orig'!W96</f>
        <v>0</v>
      </c>
      <c r="X96" s="406">
        <f>'1.1_RAW_Data_Orig'!X96</f>
        <v>0</v>
      </c>
      <c r="Y96" s="407">
        <f>'1.1_RAW_Data_Orig'!Y96</f>
        <v>0</v>
      </c>
      <c r="AA96" s="408">
        <f>'1.1_RAW_Data_Orig'!AA96</f>
        <v>0</v>
      </c>
      <c r="AB96" s="408">
        <f>'1.1_RAW_Data_Orig'!AB96</f>
        <v>0</v>
      </c>
      <c r="AC96" s="408">
        <f>'1.1_RAW_Data_Orig'!AC96</f>
        <v>0</v>
      </c>
      <c r="AD96" s="408">
        <f>'1.1_RAW_Data_Orig'!AD96</f>
        <v>0</v>
      </c>
      <c r="AE96" s="408">
        <f>'1.1_RAW_Data_Orig'!AE96</f>
        <v>0</v>
      </c>
      <c r="AF96" s="409">
        <f>'1.1_RAW_Data_Orig'!AF96</f>
        <v>0</v>
      </c>
      <c r="AG96" s="401"/>
      <c r="AH96" s="408">
        <f>'1.1_RAW_Data_Orig'!AH96</f>
        <v>0</v>
      </c>
      <c r="AI96" s="408">
        <f>'1.1_RAW_Data_Orig'!AI96</f>
        <v>0</v>
      </c>
      <c r="AJ96" s="408">
        <f>'1.1_RAW_Data_Orig'!AJ96</f>
        <v>0</v>
      </c>
      <c r="AK96" s="408">
        <f>'1.1_RAW_Data_Orig'!AK96</f>
        <v>0</v>
      </c>
      <c r="AL96" s="408">
        <f>'1.1_RAW_Data_Orig'!AL96</f>
        <v>0</v>
      </c>
      <c r="AM96" s="409">
        <f>'1.1_RAW_Data_Orig'!AM96</f>
        <v>0</v>
      </c>
      <c r="AN96" s="401"/>
      <c r="AO96" s="408">
        <f>'1.1_RAW_Data_Orig'!AO96</f>
        <v>0</v>
      </c>
      <c r="AP96" s="408">
        <f>'1.1_RAW_Data_Orig'!AP96</f>
        <v>0</v>
      </c>
      <c r="AQ96" s="408">
        <f>'1.1_RAW_Data_Orig'!AQ96</f>
        <v>0</v>
      </c>
      <c r="AR96" s="408">
        <f>'1.1_RAW_Data_Orig'!AR96</f>
        <v>0</v>
      </c>
      <c r="AS96" s="408">
        <f>'1.1_RAW_Data_Orig'!AS96</f>
        <v>0</v>
      </c>
      <c r="AT96" s="409">
        <f>'1.1_RAW_Data_Orig'!AT96</f>
        <v>0</v>
      </c>
      <c r="AU96" s="401"/>
      <c r="AV96" s="408">
        <f>'1.1_RAW_Data_Orig'!AV96</f>
        <v>0</v>
      </c>
      <c r="AW96" s="408">
        <f>'1.1_RAW_Data_Orig'!AW96</f>
        <v>0</v>
      </c>
      <c r="AX96" s="408">
        <f>'1.1_RAW_Data_Orig'!AX96</f>
        <v>0</v>
      </c>
      <c r="AY96" s="408">
        <f>'1.1_RAW_Data_Orig'!AY96</f>
        <v>0</v>
      </c>
      <c r="AZ96" s="408">
        <f>'1.1_RAW_Data_Orig'!AZ96</f>
        <v>0</v>
      </c>
      <c r="BA96" s="409">
        <f>'1.1_RAW_Data_Orig'!BA96</f>
        <v>0</v>
      </c>
    </row>
    <row r="97" spans="1:53" ht="13.5" thickBot="1" x14ac:dyDescent="0.4">
      <c r="A97" s="402"/>
      <c r="B97" s="410"/>
      <c r="C97" s="411"/>
      <c r="D97" s="405"/>
      <c r="E97" s="412" t="s">
        <v>28</v>
      </c>
      <c r="F97" s="413">
        <f>'1.1_RAW_Data_Orig'!F97</f>
        <v>0</v>
      </c>
      <c r="G97" s="413">
        <f>'1.1_RAW_Data_Orig'!G97</f>
        <v>0</v>
      </c>
      <c r="H97" s="413">
        <f>'1.1_RAW_Data_Orig'!H97</f>
        <v>0</v>
      </c>
      <c r="I97" s="413">
        <f>'1.1_RAW_Data_Orig'!I97</f>
        <v>0</v>
      </c>
      <c r="J97" s="413">
        <f>'1.1_RAW_Data_Orig'!J97</f>
        <v>0</v>
      </c>
      <c r="K97" s="414">
        <f>'1.1_RAW_Data_Orig'!K97</f>
        <v>0</v>
      </c>
      <c r="M97" s="413">
        <f>'1.1_RAW_Data_Orig'!M97</f>
        <v>0</v>
      </c>
      <c r="N97" s="413">
        <f>'1.1_RAW_Data_Orig'!N97</f>
        <v>0</v>
      </c>
      <c r="O97" s="413">
        <f>'1.1_RAW_Data_Orig'!O97</f>
        <v>0</v>
      </c>
      <c r="P97" s="413">
        <f>'1.1_RAW_Data_Orig'!P97</f>
        <v>0</v>
      </c>
      <c r="Q97" s="413">
        <f>'1.1_RAW_Data_Orig'!Q97</f>
        <v>0</v>
      </c>
      <c r="R97" s="414">
        <f>'1.1_RAW_Data_Orig'!R97</f>
        <v>0</v>
      </c>
      <c r="T97" s="413">
        <f>'1.1_RAW_Data_Orig'!T97</f>
        <v>0</v>
      </c>
      <c r="U97" s="413">
        <f>'1.1_RAW_Data_Orig'!U97</f>
        <v>0</v>
      </c>
      <c r="V97" s="413">
        <f>'1.1_RAW_Data_Orig'!V97</f>
        <v>0</v>
      </c>
      <c r="W97" s="413">
        <f>'1.1_RAW_Data_Orig'!W97</f>
        <v>0</v>
      </c>
      <c r="X97" s="413">
        <f>'1.1_RAW_Data_Orig'!X97</f>
        <v>0</v>
      </c>
      <c r="Y97" s="414">
        <f>'1.1_RAW_Data_Orig'!Y97</f>
        <v>0</v>
      </c>
      <c r="AA97" s="415">
        <f>'1.1_RAW_Data_Orig'!AA97</f>
        <v>0</v>
      </c>
      <c r="AB97" s="415">
        <f>'1.1_RAW_Data_Orig'!AB97</f>
        <v>0</v>
      </c>
      <c r="AC97" s="415">
        <f>'1.1_RAW_Data_Orig'!AC97</f>
        <v>0</v>
      </c>
      <c r="AD97" s="415">
        <f>'1.1_RAW_Data_Orig'!AD97</f>
        <v>0</v>
      </c>
      <c r="AE97" s="415">
        <f>'1.1_RAW_Data_Orig'!AE97</f>
        <v>0</v>
      </c>
      <c r="AF97" s="416">
        <f>'1.1_RAW_Data_Orig'!AF97</f>
        <v>0</v>
      </c>
      <c r="AG97" s="401"/>
      <c r="AH97" s="415">
        <f>'1.1_RAW_Data_Orig'!AH97</f>
        <v>0</v>
      </c>
      <c r="AI97" s="415">
        <f>'1.1_RAW_Data_Orig'!AI97</f>
        <v>0</v>
      </c>
      <c r="AJ97" s="415">
        <f>'1.1_RAW_Data_Orig'!AJ97</f>
        <v>0</v>
      </c>
      <c r="AK97" s="415">
        <f>'1.1_RAW_Data_Orig'!AK97</f>
        <v>0</v>
      </c>
      <c r="AL97" s="415">
        <f>'1.1_RAW_Data_Orig'!AL97</f>
        <v>0</v>
      </c>
      <c r="AM97" s="416">
        <f>'1.1_RAW_Data_Orig'!AM97</f>
        <v>0</v>
      </c>
      <c r="AN97" s="401"/>
      <c r="AO97" s="415">
        <f>'1.1_RAW_Data_Orig'!AO97</f>
        <v>0</v>
      </c>
      <c r="AP97" s="415">
        <f>'1.1_RAW_Data_Orig'!AP97</f>
        <v>0</v>
      </c>
      <c r="AQ97" s="415">
        <f>'1.1_RAW_Data_Orig'!AQ97</f>
        <v>0</v>
      </c>
      <c r="AR97" s="415">
        <f>'1.1_RAW_Data_Orig'!AR97</f>
        <v>0</v>
      </c>
      <c r="AS97" s="415">
        <f>'1.1_RAW_Data_Orig'!AS97</f>
        <v>0</v>
      </c>
      <c r="AT97" s="416">
        <f>'1.1_RAW_Data_Orig'!AT97</f>
        <v>0</v>
      </c>
      <c r="AU97" s="401"/>
      <c r="AV97" s="415">
        <f>'1.1_RAW_Data_Orig'!AV97</f>
        <v>0</v>
      </c>
      <c r="AW97" s="415">
        <f>'1.1_RAW_Data_Orig'!AW97</f>
        <v>0</v>
      </c>
      <c r="AX97" s="415">
        <f>'1.1_RAW_Data_Orig'!AX97</f>
        <v>0</v>
      </c>
      <c r="AY97" s="415">
        <f>'1.1_RAW_Data_Orig'!AY97</f>
        <v>0</v>
      </c>
      <c r="AZ97" s="415">
        <f>'1.1_RAW_Data_Orig'!AZ97</f>
        <v>0</v>
      </c>
      <c r="BA97" s="416">
        <f>'1.1_RAW_Data_Orig'!BA97</f>
        <v>0</v>
      </c>
    </row>
    <row r="98" spans="1:53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'1.1_RAW_Data_Orig'!F98</f>
        <v>0</v>
      </c>
      <c r="G98" s="397">
        <f>'1.1_RAW_Data_Orig'!G98</f>
        <v>0</v>
      </c>
      <c r="H98" s="397">
        <f>'1.1_RAW_Data_Orig'!H98</f>
        <v>0</v>
      </c>
      <c r="I98" s="397">
        <f>'1.1_RAW_Data_Orig'!I98</f>
        <v>0</v>
      </c>
      <c r="J98" s="397">
        <f>'1.1_RAW_Data_Orig'!J98</f>
        <v>0</v>
      </c>
      <c r="K98" s="398">
        <f>'1.1_RAW_Data_Orig'!K98</f>
        <v>0</v>
      </c>
      <c r="M98" s="397">
        <f>'1.1_RAW_Data_Orig'!M98</f>
        <v>0</v>
      </c>
      <c r="N98" s="397">
        <f>'1.1_RAW_Data_Orig'!N98</f>
        <v>0</v>
      </c>
      <c r="O98" s="397">
        <f>'1.1_RAW_Data_Orig'!O98</f>
        <v>0</v>
      </c>
      <c r="P98" s="397">
        <f>'1.1_RAW_Data_Orig'!P98</f>
        <v>0</v>
      </c>
      <c r="Q98" s="397">
        <f>'1.1_RAW_Data_Orig'!Q98</f>
        <v>0</v>
      </c>
      <c r="R98" s="398">
        <f>'1.1_RAW_Data_Orig'!R98</f>
        <v>0</v>
      </c>
      <c r="T98" s="397">
        <f>'1.1_RAW_Data_Orig'!T98</f>
        <v>0</v>
      </c>
      <c r="U98" s="397">
        <f>'1.1_RAW_Data_Orig'!U98</f>
        <v>0</v>
      </c>
      <c r="V98" s="397">
        <f>'1.1_RAW_Data_Orig'!V98</f>
        <v>0</v>
      </c>
      <c r="W98" s="397">
        <f>'1.1_RAW_Data_Orig'!W98</f>
        <v>0</v>
      </c>
      <c r="X98" s="397">
        <f>'1.1_RAW_Data_Orig'!X98</f>
        <v>0</v>
      </c>
      <c r="Y98" s="398">
        <f>'1.1_RAW_Data_Orig'!Y98</f>
        <v>0</v>
      </c>
      <c r="AA98" s="399">
        <f>'1.1_RAW_Data_Orig'!AA98</f>
        <v>0</v>
      </c>
      <c r="AB98" s="399">
        <f>'1.1_RAW_Data_Orig'!AB98</f>
        <v>0</v>
      </c>
      <c r="AC98" s="399">
        <f>'1.1_RAW_Data_Orig'!AC98</f>
        <v>0</v>
      </c>
      <c r="AD98" s="399">
        <f>'1.1_RAW_Data_Orig'!AD98</f>
        <v>0</v>
      </c>
      <c r="AE98" s="399">
        <f>'1.1_RAW_Data_Orig'!AE98</f>
        <v>0</v>
      </c>
      <c r="AF98" s="400">
        <f>'1.1_RAW_Data_Orig'!AF98</f>
        <v>0</v>
      </c>
      <c r="AG98" s="401"/>
      <c r="AH98" s="399">
        <f>'1.1_RAW_Data_Orig'!AH98</f>
        <v>0</v>
      </c>
      <c r="AI98" s="399">
        <f>'1.1_RAW_Data_Orig'!AI98</f>
        <v>0</v>
      </c>
      <c r="AJ98" s="399">
        <f>'1.1_RAW_Data_Orig'!AJ98</f>
        <v>0</v>
      </c>
      <c r="AK98" s="399">
        <f>'1.1_RAW_Data_Orig'!AK98</f>
        <v>0</v>
      </c>
      <c r="AL98" s="399">
        <f>'1.1_RAW_Data_Orig'!AL98</f>
        <v>0</v>
      </c>
      <c r="AM98" s="400">
        <f>'1.1_RAW_Data_Orig'!AM98</f>
        <v>0</v>
      </c>
      <c r="AN98" s="401"/>
      <c r="AO98" s="399">
        <f>'1.1_RAW_Data_Orig'!AO98</f>
        <v>0</v>
      </c>
      <c r="AP98" s="399">
        <f>'1.1_RAW_Data_Orig'!AP98</f>
        <v>0</v>
      </c>
      <c r="AQ98" s="399">
        <f>'1.1_RAW_Data_Orig'!AQ98</f>
        <v>0</v>
      </c>
      <c r="AR98" s="399">
        <f>'1.1_RAW_Data_Orig'!AR98</f>
        <v>0</v>
      </c>
      <c r="AS98" s="399">
        <f>'1.1_RAW_Data_Orig'!AS98</f>
        <v>0</v>
      </c>
      <c r="AT98" s="400">
        <f>'1.1_RAW_Data_Orig'!AT98</f>
        <v>0</v>
      </c>
      <c r="AU98" s="401"/>
      <c r="AV98" s="399">
        <f>'1.1_RAW_Data_Orig'!AV98</f>
        <v>0</v>
      </c>
      <c r="AW98" s="399">
        <f>'1.1_RAW_Data_Orig'!AW98</f>
        <v>0</v>
      </c>
      <c r="AX98" s="399">
        <f>'1.1_RAW_Data_Orig'!AX98</f>
        <v>0</v>
      </c>
      <c r="AY98" s="399">
        <f>'1.1_RAW_Data_Orig'!AY98</f>
        <v>0</v>
      </c>
      <c r="AZ98" s="399">
        <f>'1.1_RAW_Data_Orig'!AZ98</f>
        <v>0</v>
      </c>
      <c r="BA98" s="400">
        <f>'1.1_RAW_Data_Orig'!BA98</f>
        <v>0</v>
      </c>
    </row>
    <row r="99" spans="1:53" ht="13.15" x14ac:dyDescent="0.35">
      <c r="A99" s="402"/>
      <c r="B99" s="403"/>
      <c r="C99" s="404"/>
      <c r="D99" s="405"/>
      <c r="E99" s="396" t="s">
        <v>26</v>
      </c>
      <c r="F99" s="406">
        <f>'1.1_RAW_Data_Orig'!F99</f>
        <v>116</v>
      </c>
      <c r="G99" s="406">
        <f>'1.1_RAW_Data_Orig'!G99</f>
        <v>4</v>
      </c>
      <c r="H99" s="406">
        <f>'1.1_RAW_Data_Orig'!H99</f>
        <v>76</v>
      </c>
      <c r="I99" s="406">
        <f>'1.1_RAW_Data_Orig'!I99</f>
        <v>25</v>
      </c>
      <c r="J99" s="406">
        <f>'1.1_RAW_Data_Orig'!J99</f>
        <v>11</v>
      </c>
      <c r="K99" s="407">
        <f>'1.1_RAW_Data_Orig'!K99</f>
        <v>0</v>
      </c>
      <c r="M99" s="406">
        <f>'1.1_RAW_Data_Orig'!M99</f>
        <v>113</v>
      </c>
      <c r="N99" s="406">
        <f>'1.1_RAW_Data_Orig'!N99</f>
        <v>9</v>
      </c>
      <c r="O99" s="406">
        <f>'1.1_RAW_Data_Orig'!O99</f>
        <v>13</v>
      </c>
      <c r="P99" s="406">
        <f>'1.1_RAW_Data_Orig'!P99</f>
        <v>71</v>
      </c>
      <c r="Q99" s="406">
        <f>'1.1_RAW_Data_Orig'!Q99</f>
        <v>0</v>
      </c>
      <c r="R99" s="407">
        <f>'1.1_RAW_Data_Orig'!R99</f>
        <v>20</v>
      </c>
      <c r="T99" s="406">
        <f>'1.1_RAW_Data_Orig'!T99</f>
        <v>113</v>
      </c>
      <c r="U99" s="406">
        <f>'1.1_RAW_Data_Orig'!U99</f>
        <v>4</v>
      </c>
      <c r="V99" s="406">
        <f>'1.1_RAW_Data_Orig'!V99</f>
        <v>2</v>
      </c>
      <c r="W99" s="406">
        <f>'1.1_RAW_Data_Orig'!W99</f>
        <v>71</v>
      </c>
      <c r="X99" s="406">
        <f>'1.1_RAW_Data_Orig'!X99</f>
        <v>0</v>
      </c>
      <c r="Y99" s="407">
        <f>'1.1_RAW_Data_Orig'!Y99</f>
        <v>36</v>
      </c>
      <c r="AA99" s="408">
        <f>'1.1_RAW_Data_Orig'!AA99</f>
        <v>0</v>
      </c>
      <c r="AB99" s="408">
        <f>'1.1_RAW_Data_Orig'!AB99</f>
        <v>5</v>
      </c>
      <c r="AC99" s="408">
        <f>'1.1_RAW_Data_Orig'!AC99</f>
        <v>11</v>
      </c>
      <c r="AD99" s="408">
        <f>'1.1_RAW_Data_Orig'!AD99</f>
        <v>0</v>
      </c>
      <c r="AE99" s="408">
        <f>'1.1_RAW_Data_Orig'!AE99</f>
        <v>0</v>
      </c>
      <c r="AF99" s="409">
        <f>'1.1_RAW_Data_Orig'!AF99</f>
        <v>-16</v>
      </c>
      <c r="AG99" s="401"/>
      <c r="AH99" s="408">
        <f>'1.1_RAW_Data_Orig'!AH99</f>
        <v>0</v>
      </c>
      <c r="AI99" s="408">
        <f>'1.1_RAW_Data_Orig'!AI99</f>
        <v>0</v>
      </c>
      <c r="AJ99" s="408">
        <f>'1.1_RAW_Data_Orig'!AJ99</f>
        <v>0</v>
      </c>
      <c r="AK99" s="408">
        <f>'1.1_RAW_Data_Orig'!AK99</f>
        <v>0</v>
      </c>
      <c r="AL99" s="408">
        <f>'1.1_RAW_Data_Orig'!AL99</f>
        <v>0</v>
      </c>
      <c r="AM99" s="409">
        <f>'1.1_RAW_Data_Orig'!AM99</f>
        <v>0</v>
      </c>
      <c r="AN99" s="401"/>
      <c r="AO99" s="408">
        <f>'1.1_RAW_Data_Orig'!AO99</f>
        <v>0</v>
      </c>
      <c r="AP99" s="408">
        <f>'1.1_RAW_Data_Orig'!AP99</f>
        <v>0</v>
      </c>
      <c r="AQ99" s="408">
        <f>'1.1_RAW_Data_Orig'!AQ99</f>
        <v>0</v>
      </c>
      <c r="AR99" s="408">
        <f>'1.1_RAW_Data_Orig'!AR99</f>
        <v>0</v>
      </c>
      <c r="AS99" s="408">
        <f>'1.1_RAW_Data_Orig'!AS99</f>
        <v>0</v>
      </c>
      <c r="AT99" s="409">
        <f>'1.1_RAW_Data_Orig'!AT99</f>
        <v>0</v>
      </c>
      <c r="AU99" s="401"/>
      <c r="AV99" s="408">
        <f>'1.1_RAW_Data_Orig'!AV99</f>
        <v>0</v>
      </c>
      <c r="AW99" s="408">
        <f>'1.1_RAW_Data_Orig'!AW99</f>
        <v>0</v>
      </c>
      <c r="AX99" s="408">
        <f>'1.1_RAW_Data_Orig'!AX99</f>
        <v>0</v>
      </c>
      <c r="AY99" s="408">
        <f>'1.1_RAW_Data_Orig'!AY99</f>
        <v>0</v>
      </c>
      <c r="AZ99" s="408">
        <f>'1.1_RAW_Data_Orig'!AZ99</f>
        <v>0</v>
      </c>
      <c r="BA99" s="409">
        <f>'1.1_RAW_Data_Orig'!BA99</f>
        <v>0</v>
      </c>
    </row>
    <row r="100" spans="1:53" ht="13.15" x14ac:dyDescent="0.35">
      <c r="A100" s="402"/>
      <c r="B100" s="403"/>
      <c r="C100" s="404"/>
      <c r="D100" s="405"/>
      <c r="E100" s="396" t="s">
        <v>27</v>
      </c>
      <c r="F100" s="406">
        <f>'1.1_RAW_Data_Orig'!F100</f>
        <v>0</v>
      </c>
      <c r="G100" s="406">
        <f>'1.1_RAW_Data_Orig'!G100</f>
        <v>0</v>
      </c>
      <c r="H100" s="406">
        <f>'1.1_RAW_Data_Orig'!H100</f>
        <v>0</v>
      </c>
      <c r="I100" s="406">
        <f>'1.1_RAW_Data_Orig'!I100</f>
        <v>0</v>
      </c>
      <c r="J100" s="406">
        <f>'1.1_RAW_Data_Orig'!J100</f>
        <v>0</v>
      </c>
      <c r="K100" s="407">
        <f>'1.1_RAW_Data_Orig'!K100</f>
        <v>0</v>
      </c>
      <c r="M100" s="406">
        <f>'1.1_RAW_Data_Orig'!M100</f>
        <v>0</v>
      </c>
      <c r="N100" s="406">
        <f>'1.1_RAW_Data_Orig'!N100</f>
        <v>0</v>
      </c>
      <c r="O100" s="406">
        <f>'1.1_RAW_Data_Orig'!O100</f>
        <v>0</v>
      </c>
      <c r="P100" s="406">
        <f>'1.1_RAW_Data_Orig'!P100</f>
        <v>0</v>
      </c>
      <c r="Q100" s="406">
        <f>'1.1_RAW_Data_Orig'!Q100</f>
        <v>0</v>
      </c>
      <c r="R100" s="407">
        <f>'1.1_RAW_Data_Orig'!R100</f>
        <v>0</v>
      </c>
      <c r="T100" s="406">
        <f>'1.1_RAW_Data_Orig'!T100</f>
        <v>0</v>
      </c>
      <c r="U100" s="406">
        <f>'1.1_RAW_Data_Orig'!U100</f>
        <v>0</v>
      </c>
      <c r="V100" s="406">
        <f>'1.1_RAW_Data_Orig'!V100</f>
        <v>0</v>
      </c>
      <c r="W100" s="406">
        <f>'1.1_RAW_Data_Orig'!W100</f>
        <v>0</v>
      </c>
      <c r="X100" s="406">
        <f>'1.1_RAW_Data_Orig'!X100</f>
        <v>0</v>
      </c>
      <c r="Y100" s="407">
        <f>'1.1_RAW_Data_Orig'!Y100</f>
        <v>0</v>
      </c>
      <c r="AA100" s="408">
        <f>'1.1_RAW_Data_Orig'!AA100</f>
        <v>0</v>
      </c>
      <c r="AB100" s="408">
        <f>'1.1_RAW_Data_Orig'!AB100</f>
        <v>0</v>
      </c>
      <c r="AC100" s="408">
        <f>'1.1_RAW_Data_Orig'!AC100</f>
        <v>0</v>
      </c>
      <c r="AD100" s="408">
        <f>'1.1_RAW_Data_Orig'!AD100</f>
        <v>0</v>
      </c>
      <c r="AE100" s="408">
        <f>'1.1_RAW_Data_Orig'!AE100</f>
        <v>0</v>
      </c>
      <c r="AF100" s="409">
        <f>'1.1_RAW_Data_Orig'!AF100</f>
        <v>0</v>
      </c>
      <c r="AG100" s="401"/>
      <c r="AH100" s="408">
        <f>'1.1_RAW_Data_Orig'!AH100</f>
        <v>0</v>
      </c>
      <c r="AI100" s="408">
        <f>'1.1_RAW_Data_Orig'!AI100</f>
        <v>0</v>
      </c>
      <c r="AJ100" s="408">
        <f>'1.1_RAW_Data_Orig'!AJ100</f>
        <v>0</v>
      </c>
      <c r="AK100" s="408">
        <f>'1.1_RAW_Data_Orig'!AK100</f>
        <v>0</v>
      </c>
      <c r="AL100" s="408">
        <f>'1.1_RAW_Data_Orig'!AL100</f>
        <v>0</v>
      </c>
      <c r="AM100" s="409">
        <f>'1.1_RAW_Data_Orig'!AM100</f>
        <v>0</v>
      </c>
      <c r="AN100" s="401"/>
      <c r="AO100" s="408">
        <f>'1.1_RAW_Data_Orig'!AO100</f>
        <v>0</v>
      </c>
      <c r="AP100" s="408">
        <f>'1.1_RAW_Data_Orig'!AP100</f>
        <v>0</v>
      </c>
      <c r="AQ100" s="408">
        <f>'1.1_RAW_Data_Orig'!AQ100</f>
        <v>0</v>
      </c>
      <c r="AR100" s="408">
        <f>'1.1_RAW_Data_Orig'!AR100</f>
        <v>0</v>
      </c>
      <c r="AS100" s="408">
        <f>'1.1_RAW_Data_Orig'!AS100</f>
        <v>0</v>
      </c>
      <c r="AT100" s="409">
        <f>'1.1_RAW_Data_Orig'!AT100</f>
        <v>0</v>
      </c>
      <c r="AU100" s="401"/>
      <c r="AV100" s="408">
        <f>'1.1_RAW_Data_Orig'!AV100</f>
        <v>0</v>
      </c>
      <c r="AW100" s="408">
        <f>'1.1_RAW_Data_Orig'!AW100</f>
        <v>0</v>
      </c>
      <c r="AX100" s="408">
        <f>'1.1_RAW_Data_Orig'!AX100</f>
        <v>0</v>
      </c>
      <c r="AY100" s="408">
        <f>'1.1_RAW_Data_Orig'!AY100</f>
        <v>0</v>
      </c>
      <c r="AZ100" s="408">
        <f>'1.1_RAW_Data_Orig'!AZ100</f>
        <v>0</v>
      </c>
      <c r="BA100" s="409">
        <f>'1.1_RAW_Data_Orig'!BA100</f>
        <v>0</v>
      </c>
    </row>
    <row r="101" spans="1:53" ht="13.5" thickBot="1" x14ac:dyDescent="0.4">
      <c r="A101" s="402"/>
      <c r="B101" s="410"/>
      <c r="C101" s="411"/>
      <c r="D101" s="405"/>
      <c r="E101" s="412" t="s">
        <v>28</v>
      </c>
      <c r="F101" s="413">
        <f>'1.1_RAW_Data_Orig'!F101</f>
        <v>0</v>
      </c>
      <c r="G101" s="413">
        <f>'1.1_RAW_Data_Orig'!G101</f>
        <v>0</v>
      </c>
      <c r="H101" s="413">
        <f>'1.1_RAW_Data_Orig'!H101</f>
        <v>0</v>
      </c>
      <c r="I101" s="413">
        <f>'1.1_RAW_Data_Orig'!I101</f>
        <v>0</v>
      </c>
      <c r="J101" s="413">
        <f>'1.1_RAW_Data_Orig'!J101</f>
        <v>0</v>
      </c>
      <c r="K101" s="414">
        <f>'1.1_RAW_Data_Orig'!K101</f>
        <v>0</v>
      </c>
      <c r="M101" s="413">
        <f>'1.1_RAW_Data_Orig'!M101</f>
        <v>0</v>
      </c>
      <c r="N101" s="413">
        <f>'1.1_RAW_Data_Orig'!N101</f>
        <v>0</v>
      </c>
      <c r="O101" s="413">
        <f>'1.1_RAW_Data_Orig'!O101</f>
        <v>0</v>
      </c>
      <c r="P101" s="413">
        <f>'1.1_RAW_Data_Orig'!P101</f>
        <v>0</v>
      </c>
      <c r="Q101" s="413">
        <f>'1.1_RAW_Data_Orig'!Q101</f>
        <v>0</v>
      </c>
      <c r="R101" s="414">
        <f>'1.1_RAW_Data_Orig'!R101</f>
        <v>0</v>
      </c>
      <c r="T101" s="413">
        <f>'1.1_RAW_Data_Orig'!T101</f>
        <v>0</v>
      </c>
      <c r="U101" s="413">
        <f>'1.1_RAW_Data_Orig'!U101</f>
        <v>0</v>
      </c>
      <c r="V101" s="413">
        <f>'1.1_RAW_Data_Orig'!V101</f>
        <v>0</v>
      </c>
      <c r="W101" s="413">
        <f>'1.1_RAW_Data_Orig'!W101</f>
        <v>0</v>
      </c>
      <c r="X101" s="413">
        <f>'1.1_RAW_Data_Orig'!X101</f>
        <v>0</v>
      </c>
      <c r="Y101" s="414">
        <f>'1.1_RAW_Data_Orig'!Y101</f>
        <v>0</v>
      </c>
      <c r="AA101" s="415">
        <f>'1.1_RAW_Data_Orig'!AA101</f>
        <v>0</v>
      </c>
      <c r="AB101" s="415">
        <f>'1.1_RAW_Data_Orig'!AB101</f>
        <v>0</v>
      </c>
      <c r="AC101" s="415">
        <f>'1.1_RAW_Data_Orig'!AC101</f>
        <v>0</v>
      </c>
      <c r="AD101" s="415">
        <f>'1.1_RAW_Data_Orig'!AD101</f>
        <v>0</v>
      </c>
      <c r="AE101" s="415">
        <f>'1.1_RAW_Data_Orig'!AE101</f>
        <v>0</v>
      </c>
      <c r="AF101" s="416">
        <f>'1.1_RAW_Data_Orig'!AF101</f>
        <v>0</v>
      </c>
      <c r="AG101" s="401"/>
      <c r="AH101" s="415">
        <f>'1.1_RAW_Data_Orig'!AH101</f>
        <v>0</v>
      </c>
      <c r="AI101" s="415">
        <f>'1.1_RAW_Data_Orig'!AI101</f>
        <v>0</v>
      </c>
      <c r="AJ101" s="415">
        <f>'1.1_RAW_Data_Orig'!AJ101</f>
        <v>0</v>
      </c>
      <c r="AK101" s="415">
        <f>'1.1_RAW_Data_Orig'!AK101</f>
        <v>0</v>
      </c>
      <c r="AL101" s="415">
        <f>'1.1_RAW_Data_Orig'!AL101</f>
        <v>0</v>
      </c>
      <c r="AM101" s="416">
        <f>'1.1_RAW_Data_Orig'!AM101</f>
        <v>0</v>
      </c>
      <c r="AN101" s="401"/>
      <c r="AO101" s="415">
        <f>'1.1_RAW_Data_Orig'!AO101</f>
        <v>0</v>
      </c>
      <c r="AP101" s="415">
        <f>'1.1_RAW_Data_Orig'!AP101</f>
        <v>0</v>
      </c>
      <c r="AQ101" s="415">
        <f>'1.1_RAW_Data_Orig'!AQ101</f>
        <v>0</v>
      </c>
      <c r="AR101" s="415">
        <f>'1.1_RAW_Data_Orig'!AR101</f>
        <v>0</v>
      </c>
      <c r="AS101" s="415">
        <f>'1.1_RAW_Data_Orig'!AS101</f>
        <v>0</v>
      </c>
      <c r="AT101" s="416">
        <f>'1.1_RAW_Data_Orig'!AT101</f>
        <v>0</v>
      </c>
      <c r="AU101" s="401"/>
      <c r="AV101" s="415">
        <f>'1.1_RAW_Data_Orig'!AV101</f>
        <v>0</v>
      </c>
      <c r="AW101" s="415">
        <f>'1.1_RAW_Data_Orig'!AW101</f>
        <v>0</v>
      </c>
      <c r="AX101" s="415">
        <f>'1.1_RAW_Data_Orig'!AX101</f>
        <v>0</v>
      </c>
      <c r="AY101" s="415">
        <f>'1.1_RAW_Data_Orig'!AY101</f>
        <v>0</v>
      </c>
      <c r="AZ101" s="415">
        <f>'1.1_RAW_Data_Orig'!AZ101</f>
        <v>0</v>
      </c>
      <c r="BA101" s="416">
        <f>'1.1_RAW_Data_Orig'!BA101</f>
        <v>0</v>
      </c>
    </row>
    <row r="102" spans="1:53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'1.1_RAW_Data_Orig'!F102</f>
        <v>0</v>
      </c>
      <c r="G102" s="397">
        <f>'1.1_RAW_Data_Orig'!G102</f>
        <v>0</v>
      </c>
      <c r="H102" s="397">
        <f>'1.1_RAW_Data_Orig'!H102</f>
        <v>0</v>
      </c>
      <c r="I102" s="397">
        <f>'1.1_RAW_Data_Orig'!I102</f>
        <v>0</v>
      </c>
      <c r="J102" s="397">
        <f>'1.1_RAW_Data_Orig'!J102</f>
        <v>0</v>
      </c>
      <c r="K102" s="398">
        <f>'1.1_RAW_Data_Orig'!K102</f>
        <v>0</v>
      </c>
      <c r="M102" s="397">
        <f>'1.1_RAW_Data_Orig'!M102</f>
        <v>0</v>
      </c>
      <c r="N102" s="397">
        <f>'1.1_RAW_Data_Orig'!N102</f>
        <v>0</v>
      </c>
      <c r="O102" s="397">
        <f>'1.1_RAW_Data_Orig'!O102</f>
        <v>0</v>
      </c>
      <c r="P102" s="397">
        <f>'1.1_RAW_Data_Orig'!P102</f>
        <v>0</v>
      </c>
      <c r="Q102" s="397">
        <f>'1.1_RAW_Data_Orig'!Q102</f>
        <v>0</v>
      </c>
      <c r="R102" s="398">
        <f>'1.1_RAW_Data_Orig'!R102</f>
        <v>0</v>
      </c>
      <c r="T102" s="397">
        <f>'1.1_RAW_Data_Orig'!T102</f>
        <v>0</v>
      </c>
      <c r="U102" s="397">
        <f>'1.1_RAW_Data_Orig'!U102</f>
        <v>0</v>
      </c>
      <c r="V102" s="397">
        <f>'1.1_RAW_Data_Orig'!V102</f>
        <v>0</v>
      </c>
      <c r="W102" s="397">
        <f>'1.1_RAW_Data_Orig'!W102</f>
        <v>0</v>
      </c>
      <c r="X102" s="397">
        <f>'1.1_RAW_Data_Orig'!X102</f>
        <v>0</v>
      </c>
      <c r="Y102" s="398">
        <f>'1.1_RAW_Data_Orig'!Y102</f>
        <v>0</v>
      </c>
      <c r="AA102" s="399">
        <f>'1.1_RAW_Data_Orig'!AA102</f>
        <v>0</v>
      </c>
      <c r="AB102" s="399">
        <f>'1.1_RAW_Data_Orig'!AB102</f>
        <v>0</v>
      </c>
      <c r="AC102" s="399">
        <f>'1.1_RAW_Data_Orig'!AC102</f>
        <v>0</v>
      </c>
      <c r="AD102" s="399">
        <f>'1.1_RAW_Data_Orig'!AD102</f>
        <v>0</v>
      </c>
      <c r="AE102" s="399">
        <f>'1.1_RAW_Data_Orig'!AE102</f>
        <v>0</v>
      </c>
      <c r="AF102" s="400">
        <f>'1.1_RAW_Data_Orig'!AF102</f>
        <v>0</v>
      </c>
      <c r="AG102" s="401"/>
      <c r="AH102" s="399">
        <f>'1.1_RAW_Data_Orig'!AH102</f>
        <v>0</v>
      </c>
      <c r="AI102" s="399">
        <f>'1.1_RAW_Data_Orig'!AI102</f>
        <v>0</v>
      </c>
      <c r="AJ102" s="399">
        <f>'1.1_RAW_Data_Orig'!AJ102</f>
        <v>0</v>
      </c>
      <c r="AK102" s="399">
        <f>'1.1_RAW_Data_Orig'!AK102</f>
        <v>0</v>
      </c>
      <c r="AL102" s="399">
        <f>'1.1_RAW_Data_Orig'!AL102</f>
        <v>0</v>
      </c>
      <c r="AM102" s="400">
        <f>'1.1_RAW_Data_Orig'!AM102</f>
        <v>0</v>
      </c>
      <c r="AN102" s="401"/>
      <c r="AO102" s="399">
        <f>'1.1_RAW_Data_Orig'!AO102</f>
        <v>0</v>
      </c>
      <c r="AP102" s="399">
        <f>'1.1_RAW_Data_Orig'!AP102</f>
        <v>0</v>
      </c>
      <c r="AQ102" s="399">
        <f>'1.1_RAW_Data_Orig'!AQ102</f>
        <v>0</v>
      </c>
      <c r="AR102" s="399">
        <f>'1.1_RAW_Data_Orig'!AR102</f>
        <v>0</v>
      </c>
      <c r="AS102" s="399">
        <f>'1.1_RAW_Data_Orig'!AS102</f>
        <v>0</v>
      </c>
      <c r="AT102" s="400">
        <f>'1.1_RAW_Data_Orig'!AT102</f>
        <v>0</v>
      </c>
      <c r="AU102" s="401"/>
      <c r="AV102" s="399">
        <f>'1.1_RAW_Data_Orig'!AV102</f>
        <v>0</v>
      </c>
      <c r="AW102" s="399">
        <f>'1.1_RAW_Data_Orig'!AW102</f>
        <v>0</v>
      </c>
      <c r="AX102" s="399">
        <f>'1.1_RAW_Data_Orig'!AX102</f>
        <v>0</v>
      </c>
      <c r="AY102" s="399">
        <f>'1.1_RAW_Data_Orig'!AY102</f>
        <v>0</v>
      </c>
      <c r="AZ102" s="399">
        <f>'1.1_RAW_Data_Orig'!AZ102</f>
        <v>0</v>
      </c>
      <c r="BA102" s="400">
        <f>'1.1_RAW_Data_Orig'!BA102</f>
        <v>0</v>
      </c>
    </row>
    <row r="103" spans="1:53" ht="13.15" x14ac:dyDescent="0.35">
      <c r="A103" s="402"/>
      <c r="B103" s="403"/>
      <c r="C103" s="404"/>
      <c r="D103" s="405"/>
      <c r="E103" s="396" t="s">
        <v>26</v>
      </c>
      <c r="F103" s="406">
        <f>'1.1_RAW_Data_Orig'!F103</f>
        <v>0</v>
      </c>
      <c r="G103" s="406">
        <f>'1.1_RAW_Data_Orig'!G103</f>
        <v>0</v>
      </c>
      <c r="H103" s="406">
        <f>'1.1_RAW_Data_Orig'!H103</f>
        <v>0</v>
      </c>
      <c r="I103" s="406">
        <f>'1.1_RAW_Data_Orig'!I103</f>
        <v>0</v>
      </c>
      <c r="J103" s="406">
        <f>'1.1_RAW_Data_Orig'!J103</f>
        <v>0</v>
      </c>
      <c r="K103" s="407">
        <f>'1.1_RAW_Data_Orig'!K103</f>
        <v>0</v>
      </c>
      <c r="M103" s="406">
        <f>'1.1_RAW_Data_Orig'!M103</f>
        <v>0</v>
      </c>
      <c r="N103" s="406">
        <f>'1.1_RAW_Data_Orig'!N103</f>
        <v>0</v>
      </c>
      <c r="O103" s="406">
        <f>'1.1_RAW_Data_Orig'!O103</f>
        <v>0</v>
      </c>
      <c r="P103" s="406">
        <f>'1.1_RAW_Data_Orig'!P103</f>
        <v>0</v>
      </c>
      <c r="Q103" s="406">
        <f>'1.1_RAW_Data_Orig'!Q103</f>
        <v>0</v>
      </c>
      <c r="R103" s="407">
        <f>'1.1_RAW_Data_Orig'!R103</f>
        <v>0</v>
      </c>
      <c r="T103" s="406">
        <f>'1.1_RAW_Data_Orig'!T103</f>
        <v>0</v>
      </c>
      <c r="U103" s="406">
        <f>'1.1_RAW_Data_Orig'!U103</f>
        <v>0</v>
      </c>
      <c r="V103" s="406">
        <f>'1.1_RAW_Data_Orig'!V103</f>
        <v>0</v>
      </c>
      <c r="W103" s="406">
        <f>'1.1_RAW_Data_Orig'!W103</f>
        <v>0</v>
      </c>
      <c r="X103" s="406">
        <f>'1.1_RAW_Data_Orig'!X103</f>
        <v>0</v>
      </c>
      <c r="Y103" s="407">
        <f>'1.1_RAW_Data_Orig'!Y103</f>
        <v>0</v>
      </c>
      <c r="AA103" s="408">
        <f>'1.1_RAW_Data_Orig'!AA103</f>
        <v>0</v>
      </c>
      <c r="AB103" s="408">
        <f>'1.1_RAW_Data_Orig'!AB103</f>
        <v>0</v>
      </c>
      <c r="AC103" s="408">
        <f>'1.1_RAW_Data_Orig'!AC103</f>
        <v>0</v>
      </c>
      <c r="AD103" s="408">
        <f>'1.1_RAW_Data_Orig'!AD103</f>
        <v>0</v>
      </c>
      <c r="AE103" s="408">
        <f>'1.1_RAW_Data_Orig'!AE103</f>
        <v>0</v>
      </c>
      <c r="AF103" s="409">
        <f>'1.1_RAW_Data_Orig'!AF103</f>
        <v>0</v>
      </c>
      <c r="AG103" s="401"/>
      <c r="AH103" s="408">
        <f>'1.1_RAW_Data_Orig'!AH103</f>
        <v>0</v>
      </c>
      <c r="AI103" s="408">
        <f>'1.1_RAW_Data_Orig'!AI103</f>
        <v>0</v>
      </c>
      <c r="AJ103" s="408">
        <f>'1.1_RAW_Data_Orig'!AJ103</f>
        <v>0</v>
      </c>
      <c r="AK103" s="408">
        <f>'1.1_RAW_Data_Orig'!AK103</f>
        <v>0</v>
      </c>
      <c r="AL103" s="408">
        <f>'1.1_RAW_Data_Orig'!AL103</f>
        <v>0</v>
      </c>
      <c r="AM103" s="409">
        <f>'1.1_RAW_Data_Orig'!AM103</f>
        <v>0</v>
      </c>
      <c r="AN103" s="401"/>
      <c r="AO103" s="408">
        <f>'1.1_RAW_Data_Orig'!AO103</f>
        <v>0</v>
      </c>
      <c r="AP103" s="408">
        <f>'1.1_RAW_Data_Orig'!AP103</f>
        <v>0</v>
      </c>
      <c r="AQ103" s="408">
        <f>'1.1_RAW_Data_Orig'!AQ103</f>
        <v>0</v>
      </c>
      <c r="AR103" s="408">
        <f>'1.1_RAW_Data_Orig'!AR103</f>
        <v>0</v>
      </c>
      <c r="AS103" s="408">
        <f>'1.1_RAW_Data_Orig'!AS103</f>
        <v>0</v>
      </c>
      <c r="AT103" s="409">
        <f>'1.1_RAW_Data_Orig'!AT103</f>
        <v>0</v>
      </c>
      <c r="AU103" s="401"/>
      <c r="AV103" s="408">
        <f>'1.1_RAW_Data_Orig'!AV103</f>
        <v>0</v>
      </c>
      <c r="AW103" s="408">
        <f>'1.1_RAW_Data_Orig'!AW103</f>
        <v>0</v>
      </c>
      <c r="AX103" s="408">
        <f>'1.1_RAW_Data_Orig'!AX103</f>
        <v>0</v>
      </c>
      <c r="AY103" s="408">
        <f>'1.1_RAW_Data_Orig'!AY103</f>
        <v>0</v>
      </c>
      <c r="AZ103" s="408">
        <f>'1.1_RAW_Data_Orig'!AZ103</f>
        <v>0</v>
      </c>
      <c r="BA103" s="409">
        <f>'1.1_RAW_Data_Orig'!BA103</f>
        <v>0</v>
      </c>
    </row>
    <row r="104" spans="1:53" ht="13.15" x14ac:dyDescent="0.35">
      <c r="A104" s="402"/>
      <c r="B104" s="403"/>
      <c r="C104" s="404"/>
      <c r="D104" s="405"/>
      <c r="E104" s="396" t="s">
        <v>27</v>
      </c>
      <c r="F104" s="406">
        <f>'1.1_RAW_Data_Orig'!F104</f>
        <v>22</v>
      </c>
      <c r="G104" s="406">
        <f>'1.1_RAW_Data_Orig'!G104</f>
        <v>3</v>
      </c>
      <c r="H104" s="406">
        <f>'1.1_RAW_Data_Orig'!H104</f>
        <v>5</v>
      </c>
      <c r="I104" s="406">
        <f>'1.1_RAW_Data_Orig'!I104</f>
        <v>4</v>
      </c>
      <c r="J104" s="406">
        <f>'1.1_RAW_Data_Orig'!J104</f>
        <v>8</v>
      </c>
      <c r="K104" s="407">
        <f>'1.1_RAW_Data_Orig'!K104</f>
        <v>2</v>
      </c>
      <c r="M104" s="406">
        <f>'1.1_RAW_Data_Orig'!M104</f>
        <v>14</v>
      </c>
      <c r="N104" s="406">
        <f>'1.1_RAW_Data_Orig'!N104</f>
        <v>0</v>
      </c>
      <c r="O104" s="406">
        <f>'1.1_RAW_Data_Orig'!O104</f>
        <v>12</v>
      </c>
      <c r="P104" s="406">
        <f>'1.1_RAW_Data_Orig'!P104</f>
        <v>0</v>
      </c>
      <c r="Q104" s="406">
        <f>'1.1_RAW_Data_Orig'!Q104</f>
        <v>1</v>
      </c>
      <c r="R104" s="407">
        <f>'1.1_RAW_Data_Orig'!R104</f>
        <v>1</v>
      </c>
      <c r="T104" s="406">
        <f>'1.1_RAW_Data_Orig'!T104</f>
        <v>14</v>
      </c>
      <c r="U104" s="406">
        <f>'1.1_RAW_Data_Orig'!U104</f>
        <v>0</v>
      </c>
      <c r="V104" s="406">
        <f>'1.1_RAW_Data_Orig'!V104</f>
        <v>0</v>
      </c>
      <c r="W104" s="406">
        <f>'1.1_RAW_Data_Orig'!W104</f>
        <v>0</v>
      </c>
      <c r="X104" s="406">
        <f>'1.1_RAW_Data_Orig'!X104</f>
        <v>1</v>
      </c>
      <c r="Y104" s="407">
        <f>'1.1_RAW_Data_Orig'!Y104</f>
        <v>13</v>
      </c>
      <c r="AA104" s="408">
        <f>'1.1_RAW_Data_Orig'!AA104</f>
        <v>12</v>
      </c>
      <c r="AB104" s="408">
        <f>'1.1_RAW_Data_Orig'!AB104</f>
        <v>0</v>
      </c>
      <c r="AC104" s="408">
        <f>'1.1_RAW_Data_Orig'!AC104</f>
        <v>12</v>
      </c>
      <c r="AD104" s="408">
        <f>'1.1_RAW_Data_Orig'!AD104</f>
        <v>0</v>
      </c>
      <c r="AE104" s="408">
        <f>'1.1_RAW_Data_Orig'!AE104</f>
        <v>0</v>
      </c>
      <c r="AF104" s="409">
        <f>'1.1_RAW_Data_Orig'!AF104</f>
        <v>-12</v>
      </c>
      <c r="AG104" s="401"/>
      <c r="AH104" s="408">
        <f>'1.1_RAW_Data_Orig'!AH104</f>
        <v>0</v>
      </c>
      <c r="AI104" s="408">
        <f>'1.1_RAW_Data_Orig'!AI104</f>
        <v>0</v>
      </c>
      <c r="AJ104" s="408">
        <f>'1.1_RAW_Data_Orig'!AJ104</f>
        <v>0</v>
      </c>
      <c r="AK104" s="408">
        <f>'1.1_RAW_Data_Orig'!AK104</f>
        <v>0</v>
      </c>
      <c r="AL104" s="408">
        <f>'1.1_RAW_Data_Orig'!AL104</f>
        <v>0</v>
      </c>
      <c r="AM104" s="409">
        <f>'1.1_RAW_Data_Orig'!AM104</f>
        <v>0</v>
      </c>
      <c r="AN104" s="401"/>
      <c r="AO104" s="408">
        <f>'1.1_RAW_Data_Orig'!AO104</f>
        <v>12</v>
      </c>
      <c r="AP104" s="408">
        <f>'1.1_RAW_Data_Orig'!AP104</f>
        <v>0</v>
      </c>
      <c r="AQ104" s="408">
        <f>'1.1_RAW_Data_Orig'!AQ104</f>
        <v>12</v>
      </c>
      <c r="AR104" s="408">
        <f>'1.1_RAW_Data_Orig'!AR104</f>
        <v>0</v>
      </c>
      <c r="AS104" s="408">
        <f>'1.1_RAW_Data_Orig'!AS104</f>
        <v>0</v>
      </c>
      <c r="AT104" s="409">
        <f>'1.1_RAW_Data_Orig'!AT104</f>
        <v>-12</v>
      </c>
      <c r="AU104" s="401"/>
      <c r="AV104" s="408">
        <f>'1.1_RAW_Data_Orig'!AV104</f>
        <v>0</v>
      </c>
      <c r="AW104" s="408">
        <f>'1.1_RAW_Data_Orig'!AW104</f>
        <v>0</v>
      </c>
      <c r="AX104" s="408">
        <f>'1.1_RAW_Data_Orig'!AX104</f>
        <v>0</v>
      </c>
      <c r="AY104" s="408">
        <f>'1.1_RAW_Data_Orig'!AY104</f>
        <v>0</v>
      </c>
      <c r="AZ104" s="408">
        <f>'1.1_RAW_Data_Orig'!AZ104</f>
        <v>0</v>
      </c>
      <c r="BA104" s="409">
        <f>'1.1_RAW_Data_Orig'!BA104</f>
        <v>0</v>
      </c>
    </row>
    <row r="105" spans="1:53" ht="13.5" thickBot="1" x14ac:dyDescent="0.4">
      <c r="A105" s="402"/>
      <c r="B105" s="410"/>
      <c r="C105" s="411"/>
      <c r="D105" s="405"/>
      <c r="E105" s="412" t="s">
        <v>28</v>
      </c>
      <c r="F105" s="413">
        <f>'1.1_RAW_Data_Orig'!F105</f>
        <v>0</v>
      </c>
      <c r="G105" s="413">
        <f>'1.1_RAW_Data_Orig'!G105</f>
        <v>0</v>
      </c>
      <c r="H105" s="413">
        <f>'1.1_RAW_Data_Orig'!H105</f>
        <v>0</v>
      </c>
      <c r="I105" s="413">
        <f>'1.1_RAW_Data_Orig'!I105</f>
        <v>0</v>
      </c>
      <c r="J105" s="413">
        <f>'1.1_RAW_Data_Orig'!J105</f>
        <v>0</v>
      </c>
      <c r="K105" s="414">
        <f>'1.1_RAW_Data_Orig'!K105</f>
        <v>0</v>
      </c>
      <c r="M105" s="413">
        <f>'1.1_RAW_Data_Orig'!M105</f>
        <v>0</v>
      </c>
      <c r="N105" s="413">
        <f>'1.1_RAW_Data_Orig'!N105</f>
        <v>0</v>
      </c>
      <c r="O105" s="413">
        <f>'1.1_RAW_Data_Orig'!O105</f>
        <v>0</v>
      </c>
      <c r="P105" s="413">
        <f>'1.1_RAW_Data_Orig'!P105</f>
        <v>0</v>
      </c>
      <c r="Q105" s="413">
        <f>'1.1_RAW_Data_Orig'!Q105</f>
        <v>0</v>
      </c>
      <c r="R105" s="414">
        <f>'1.1_RAW_Data_Orig'!R105</f>
        <v>0</v>
      </c>
      <c r="T105" s="413">
        <f>'1.1_RAW_Data_Orig'!T105</f>
        <v>0</v>
      </c>
      <c r="U105" s="413">
        <f>'1.1_RAW_Data_Orig'!U105</f>
        <v>0</v>
      </c>
      <c r="V105" s="413">
        <f>'1.1_RAW_Data_Orig'!V105</f>
        <v>0</v>
      </c>
      <c r="W105" s="413">
        <f>'1.1_RAW_Data_Orig'!W105</f>
        <v>0</v>
      </c>
      <c r="X105" s="413">
        <f>'1.1_RAW_Data_Orig'!X105</f>
        <v>0</v>
      </c>
      <c r="Y105" s="414">
        <f>'1.1_RAW_Data_Orig'!Y105</f>
        <v>0</v>
      </c>
      <c r="AA105" s="415">
        <f>'1.1_RAW_Data_Orig'!AA105</f>
        <v>0</v>
      </c>
      <c r="AB105" s="415">
        <f>'1.1_RAW_Data_Orig'!AB105</f>
        <v>0</v>
      </c>
      <c r="AC105" s="415">
        <f>'1.1_RAW_Data_Orig'!AC105</f>
        <v>0</v>
      </c>
      <c r="AD105" s="415">
        <f>'1.1_RAW_Data_Orig'!AD105</f>
        <v>0</v>
      </c>
      <c r="AE105" s="415">
        <f>'1.1_RAW_Data_Orig'!AE105</f>
        <v>0</v>
      </c>
      <c r="AF105" s="416">
        <f>'1.1_RAW_Data_Orig'!AF105</f>
        <v>0</v>
      </c>
      <c r="AG105" s="401"/>
      <c r="AH105" s="415">
        <f>'1.1_RAW_Data_Orig'!AH105</f>
        <v>0</v>
      </c>
      <c r="AI105" s="415">
        <f>'1.1_RAW_Data_Orig'!AI105</f>
        <v>0</v>
      </c>
      <c r="AJ105" s="415">
        <f>'1.1_RAW_Data_Orig'!AJ105</f>
        <v>0</v>
      </c>
      <c r="AK105" s="415">
        <f>'1.1_RAW_Data_Orig'!AK105</f>
        <v>0</v>
      </c>
      <c r="AL105" s="415">
        <f>'1.1_RAW_Data_Orig'!AL105</f>
        <v>0</v>
      </c>
      <c r="AM105" s="416">
        <f>'1.1_RAW_Data_Orig'!AM105</f>
        <v>0</v>
      </c>
      <c r="AN105" s="401"/>
      <c r="AO105" s="415">
        <f>'1.1_RAW_Data_Orig'!AO105</f>
        <v>0</v>
      </c>
      <c r="AP105" s="415">
        <f>'1.1_RAW_Data_Orig'!AP105</f>
        <v>0</v>
      </c>
      <c r="AQ105" s="415">
        <f>'1.1_RAW_Data_Orig'!AQ105</f>
        <v>0</v>
      </c>
      <c r="AR105" s="415">
        <f>'1.1_RAW_Data_Orig'!AR105</f>
        <v>0</v>
      </c>
      <c r="AS105" s="415">
        <f>'1.1_RAW_Data_Orig'!AS105</f>
        <v>0</v>
      </c>
      <c r="AT105" s="416">
        <f>'1.1_RAW_Data_Orig'!AT105</f>
        <v>0</v>
      </c>
      <c r="AU105" s="401"/>
      <c r="AV105" s="415">
        <f>'1.1_RAW_Data_Orig'!AV105</f>
        <v>0</v>
      </c>
      <c r="AW105" s="415">
        <f>'1.1_RAW_Data_Orig'!AW105</f>
        <v>0</v>
      </c>
      <c r="AX105" s="415">
        <f>'1.1_RAW_Data_Orig'!AX105</f>
        <v>0</v>
      </c>
      <c r="AY105" s="415">
        <f>'1.1_RAW_Data_Orig'!AY105</f>
        <v>0</v>
      </c>
      <c r="AZ105" s="415">
        <f>'1.1_RAW_Data_Orig'!AZ105</f>
        <v>0</v>
      </c>
      <c r="BA105" s="416">
        <f>'1.1_RAW_Data_Orig'!BA105</f>
        <v>0</v>
      </c>
    </row>
    <row r="106" spans="1:53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'1.1_RAW_Data_Orig'!F106</f>
        <v>0</v>
      </c>
      <c r="G106" s="397">
        <f>'1.1_RAW_Data_Orig'!G106</f>
        <v>0</v>
      </c>
      <c r="H106" s="397">
        <f>'1.1_RAW_Data_Orig'!H106</f>
        <v>0</v>
      </c>
      <c r="I106" s="397">
        <f>'1.1_RAW_Data_Orig'!I106</f>
        <v>0</v>
      </c>
      <c r="J106" s="397">
        <f>'1.1_RAW_Data_Orig'!J106</f>
        <v>0</v>
      </c>
      <c r="K106" s="398">
        <f>'1.1_RAW_Data_Orig'!K106</f>
        <v>0</v>
      </c>
      <c r="M106" s="397">
        <f>'1.1_RAW_Data_Orig'!M106</f>
        <v>0</v>
      </c>
      <c r="N106" s="397">
        <f>'1.1_RAW_Data_Orig'!N106</f>
        <v>0</v>
      </c>
      <c r="O106" s="397">
        <f>'1.1_RAW_Data_Orig'!O106</f>
        <v>0</v>
      </c>
      <c r="P106" s="397">
        <f>'1.1_RAW_Data_Orig'!P106</f>
        <v>0</v>
      </c>
      <c r="Q106" s="397">
        <f>'1.1_RAW_Data_Orig'!Q106</f>
        <v>0</v>
      </c>
      <c r="R106" s="398">
        <f>'1.1_RAW_Data_Orig'!R106</f>
        <v>0</v>
      </c>
      <c r="T106" s="397">
        <f>'1.1_RAW_Data_Orig'!T106</f>
        <v>0</v>
      </c>
      <c r="U106" s="397">
        <f>'1.1_RAW_Data_Orig'!U106</f>
        <v>0</v>
      </c>
      <c r="V106" s="397">
        <f>'1.1_RAW_Data_Orig'!V106</f>
        <v>0</v>
      </c>
      <c r="W106" s="397">
        <f>'1.1_RAW_Data_Orig'!W106</f>
        <v>0</v>
      </c>
      <c r="X106" s="397">
        <f>'1.1_RAW_Data_Orig'!X106</f>
        <v>0</v>
      </c>
      <c r="Y106" s="398">
        <f>'1.1_RAW_Data_Orig'!Y106</f>
        <v>0</v>
      </c>
      <c r="AA106" s="399">
        <f>'1.1_RAW_Data_Orig'!AA106</f>
        <v>0</v>
      </c>
      <c r="AB106" s="399">
        <f>'1.1_RAW_Data_Orig'!AB106</f>
        <v>0</v>
      </c>
      <c r="AC106" s="399">
        <f>'1.1_RAW_Data_Orig'!AC106</f>
        <v>0</v>
      </c>
      <c r="AD106" s="399">
        <f>'1.1_RAW_Data_Orig'!AD106</f>
        <v>0</v>
      </c>
      <c r="AE106" s="399">
        <f>'1.1_RAW_Data_Orig'!AE106</f>
        <v>0</v>
      </c>
      <c r="AF106" s="400">
        <f>'1.1_RAW_Data_Orig'!AF106</f>
        <v>0</v>
      </c>
      <c r="AG106" s="401"/>
      <c r="AH106" s="399">
        <f>'1.1_RAW_Data_Orig'!AH106</f>
        <v>0</v>
      </c>
      <c r="AI106" s="399">
        <f>'1.1_RAW_Data_Orig'!AI106</f>
        <v>0</v>
      </c>
      <c r="AJ106" s="399">
        <f>'1.1_RAW_Data_Orig'!AJ106</f>
        <v>0</v>
      </c>
      <c r="AK106" s="399">
        <f>'1.1_RAW_Data_Orig'!AK106</f>
        <v>0</v>
      </c>
      <c r="AL106" s="399">
        <f>'1.1_RAW_Data_Orig'!AL106</f>
        <v>0</v>
      </c>
      <c r="AM106" s="400">
        <f>'1.1_RAW_Data_Orig'!AM106</f>
        <v>0</v>
      </c>
      <c r="AN106" s="401"/>
      <c r="AO106" s="399">
        <f>'1.1_RAW_Data_Orig'!AO106</f>
        <v>0</v>
      </c>
      <c r="AP106" s="399">
        <f>'1.1_RAW_Data_Orig'!AP106</f>
        <v>0</v>
      </c>
      <c r="AQ106" s="399">
        <f>'1.1_RAW_Data_Orig'!AQ106</f>
        <v>0</v>
      </c>
      <c r="AR106" s="399">
        <f>'1.1_RAW_Data_Orig'!AR106</f>
        <v>0</v>
      </c>
      <c r="AS106" s="399">
        <f>'1.1_RAW_Data_Orig'!AS106</f>
        <v>0</v>
      </c>
      <c r="AT106" s="400">
        <f>'1.1_RAW_Data_Orig'!AT106</f>
        <v>0</v>
      </c>
      <c r="AU106" s="401"/>
      <c r="AV106" s="399">
        <f>'1.1_RAW_Data_Orig'!AV106</f>
        <v>0</v>
      </c>
      <c r="AW106" s="399">
        <f>'1.1_RAW_Data_Orig'!AW106</f>
        <v>0</v>
      </c>
      <c r="AX106" s="399">
        <f>'1.1_RAW_Data_Orig'!AX106</f>
        <v>0</v>
      </c>
      <c r="AY106" s="399">
        <f>'1.1_RAW_Data_Orig'!AY106</f>
        <v>0</v>
      </c>
      <c r="AZ106" s="399">
        <f>'1.1_RAW_Data_Orig'!AZ106</f>
        <v>0</v>
      </c>
      <c r="BA106" s="400">
        <f>'1.1_RAW_Data_Orig'!BA106</f>
        <v>0</v>
      </c>
    </row>
    <row r="107" spans="1:53" ht="13.15" x14ac:dyDescent="0.35">
      <c r="A107" s="402"/>
      <c r="B107" s="403"/>
      <c r="C107" s="404"/>
      <c r="D107" s="405"/>
      <c r="E107" s="396" t="s">
        <v>26</v>
      </c>
      <c r="F107" s="406">
        <f>'1.1_RAW_Data_Orig'!F107</f>
        <v>0</v>
      </c>
      <c r="G107" s="406">
        <f>'1.1_RAW_Data_Orig'!G107</f>
        <v>0</v>
      </c>
      <c r="H107" s="406">
        <f>'1.1_RAW_Data_Orig'!H107</f>
        <v>0</v>
      </c>
      <c r="I107" s="406">
        <f>'1.1_RAW_Data_Orig'!I107</f>
        <v>0</v>
      </c>
      <c r="J107" s="406">
        <f>'1.1_RAW_Data_Orig'!J107</f>
        <v>0</v>
      </c>
      <c r="K107" s="407">
        <f>'1.1_RAW_Data_Orig'!K107</f>
        <v>0</v>
      </c>
      <c r="M107" s="406">
        <f>'1.1_RAW_Data_Orig'!M107</f>
        <v>0</v>
      </c>
      <c r="N107" s="406">
        <f>'1.1_RAW_Data_Orig'!N107</f>
        <v>0</v>
      </c>
      <c r="O107" s="406">
        <f>'1.1_RAW_Data_Orig'!O107</f>
        <v>0</v>
      </c>
      <c r="P107" s="406">
        <f>'1.1_RAW_Data_Orig'!P107</f>
        <v>0</v>
      </c>
      <c r="Q107" s="406">
        <f>'1.1_RAW_Data_Orig'!Q107</f>
        <v>0</v>
      </c>
      <c r="R107" s="407">
        <f>'1.1_RAW_Data_Orig'!R107</f>
        <v>0</v>
      </c>
      <c r="T107" s="406">
        <f>'1.1_RAW_Data_Orig'!T107</f>
        <v>0</v>
      </c>
      <c r="U107" s="406">
        <f>'1.1_RAW_Data_Orig'!U107</f>
        <v>0</v>
      </c>
      <c r="V107" s="406">
        <f>'1.1_RAW_Data_Orig'!V107</f>
        <v>0</v>
      </c>
      <c r="W107" s="406">
        <f>'1.1_RAW_Data_Orig'!W107</f>
        <v>0</v>
      </c>
      <c r="X107" s="406">
        <f>'1.1_RAW_Data_Orig'!X107</f>
        <v>0</v>
      </c>
      <c r="Y107" s="407">
        <f>'1.1_RAW_Data_Orig'!Y107</f>
        <v>0</v>
      </c>
      <c r="AA107" s="408">
        <f>'1.1_RAW_Data_Orig'!AA107</f>
        <v>0</v>
      </c>
      <c r="AB107" s="408">
        <f>'1.1_RAW_Data_Orig'!AB107</f>
        <v>0</v>
      </c>
      <c r="AC107" s="408">
        <f>'1.1_RAW_Data_Orig'!AC107</f>
        <v>0</v>
      </c>
      <c r="AD107" s="408">
        <f>'1.1_RAW_Data_Orig'!AD107</f>
        <v>0</v>
      </c>
      <c r="AE107" s="408">
        <f>'1.1_RAW_Data_Orig'!AE107</f>
        <v>0</v>
      </c>
      <c r="AF107" s="409">
        <f>'1.1_RAW_Data_Orig'!AF107</f>
        <v>0</v>
      </c>
      <c r="AG107" s="401"/>
      <c r="AH107" s="408">
        <f>'1.1_RAW_Data_Orig'!AH107</f>
        <v>0</v>
      </c>
      <c r="AI107" s="408">
        <f>'1.1_RAW_Data_Orig'!AI107</f>
        <v>0</v>
      </c>
      <c r="AJ107" s="408">
        <f>'1.1_RAW_Data_Orig'!AJ107</f>
        <v>0</v>
      </c>
      <c r="AK107" s="408">
        <f>'1.1_RAW_Data_Orig'!AK107</f>
        <v>0</v>
      </c>
      <c r="AL107" s="408">
        <f>'1.1_RAW_Data_Orig'!AL107</f>
        <v>0</v>
      </c>
      <c r="AM107" s="409">
        <f>'1.1_RAW_Data_Orig'!AM107</f>
        <v>0</v>
      </c>
      <c r="AN107" s="401"/>
      <c r="AO107" s="408">
        <f>'1.1_RAW_Data_Orig'!AO107</f>
        <v>0</v>
      </c>
      <c r="AP107" s="408">
        <f>'1.1_RAW_Data_Orig'!AP107</f>
        <v>0</v>
      </c>
      <c r="AQ107" s="408">
        <f>'1.1_RAW_Data_Orig'!AQ107</f>
        <v>0</v>
      </c>
      <c r="AR107" s="408">
        <f>'1.1_RAW_Data_Orig'!AR107</f>
        <v>0</v>
      </c>
      <c r="AS107" s="408">
        <f>'1.1_RAW_Data_Orig'!AS107</f>
        <v>0</v>
      </c>
      <c r="AT107" s="409">
        <f>'1.1_RAW_Data_Orig'!AT107</f>
        <v>0</v>
      </c>
      <c r="AU107" s="401"/>
      <c r="AV107" s="408">
        <f>'1.1_RAW_Data_Orig'!AV107</f>
        <v>0</v>
      </c>
      <c r="AW107" s="408">
        <f>'1.1_RAW_Data_Orig'!AW107</f>
        <v>0</v>
      </c>
      <c r="AX107" s="408">
        <f>'1.1_RAW_Data_Orig'!AX107</f>
        <v>0</v>
      </c>
      <c r="AY107" s="408">
        <f>'1.1_RAW_Data_Orig'!AY107</f>
        <v>0</v>
      </c>
      <c r="AZ107" s="408">
        <f>'1.1_RAW_Data_Orig'!AZ107</f>
        <v>0</v>
      </c>
      <c r="BA107" s="409">
        <f>'1.1_RAW_Data_Orig'!BA107</f>
        <v>0</v>
      </c>
    </row>
    <row r="108" spans="1:53" ht="13.15" x14ac:dyDescent="0.35">
      <c r="A108" s="402"/>
      <c r="B108" s="403"/>
      <c r="C108" s="404"/>
      <c r="D108" s="405"/>
      <c r="E108" s="396" t="s">
        <v>27</v>
      </c>
      <c r="F108" s="406">
        <f>'1.1_RAW_Data_Orig'!F108</f>
        <v>1076</v>
      </c>
      <c r="G108" s="406">
        <f>'1.1_RAW_Data_Orig'!G108</f>
        <v>17</v>
      </c>
      <c r="H108" s="406">
        <f>'1.1_RAW_Data_Orig'!H108</f>
        <v>290</v>
      </c>
      <c r="I108" s="406">
        <f>'1.1_RAW_Data_Orig'!I108</f>
        <v>742</v>
      </c>
      <c r="J108" s="406">
        <f>'1.1_RAW_Data_Orig'!J108</f>
        <v>21</v>
      </c>
      <c r="K108" s="407">
        <f>'1.1_RAW_Data_Orig'!K108</f>
        <v>6</v>
      </c>
      <c r="M108" s="406">
        <f>'1.1_RAW_Data_Orig'!M108</f>
        <v>845</v>
      </c>
      <c r="N108" s="406">
        <f>'1.1_RAW_Data_Orig'!N108</f>
        <v>30</v>
      </c>
      <c r="O108" s="406">
        <f>'1.1_RAW_Data_Orig'!O108</f>
        <v>113</v>
      </c>
      <c r="P108" s="406">
        <f>'1.1_RAW_Data_Orig'!P108</f>
        <v>702</v>
      </c>
      <c r="Q108" s="406">
        <f>'1.1_RAW_Data_Orig'!Q108</f>
        <v>0</v>
      </c>
      <c r="R108" s="407">
        <f>'1.1_RAW_Data_Orig'!R108</f>
        <v>0</v>
      </c>
      <c r="T108" s="406">
        <f>'1.1_RAW_Data_Orig'!T108</f>
        <v>947</v>
      </c>
      <c r="U108" s="406">
        <f>'1.1_RAW_Data_Orig'!U108</f>
        <v>25</v>
      </c>
      <c r="V108" s="406">
        <f>'1.1_RAW_Data_Orig'!V108</f>
        <v>153</v>
      </c>
      <c r="W108" s="406">
        <f>'1.1_RAW_Data_Orig'!W108</f>
        <v>742</v>
      </c>
      <c r="X108" s="406">
        <f>'1.1_RAW_Data_Orig'!X108</f>
        <v>0</v>
      </c>
      <c r="Y108" s="407">
        <f>'1.1_RAW_Data_Orig'!Y108</f>
        <v>27</v>
      </c>
      <c r="AA108" s="408">
        <f>'1.1_RAW_Data_Orig'!AA108</f>
        <v>107</v>
      </c>
      <c r="AB108" s="408">
        <f>'1.1_RAW_Data_Orig'!AB108</f>
        <v>5</v>
      </c>
      <c r="AC108" s="408">
        <f>'1.1_RAW_Data_Orig'!AC108</f>
        <v>-40</v>
      </c>
      <c r="AD108" s="408">
        <f>'1.1_RAW_Data_Orig'!AD108</f>
        <v>-40</v>
      </c>
      <c r="AE108" s="408">
        <f>'1.1_RAW_Data_Orig'!AE108</f>
        <v>0</v>
      </c>
      <c r="AF108" s="409">
        <f>'1.1_RAW_Data_Orig'!AF108</f>
        <v>-27</v>
      </c>
      <c r="AG108" s="401"/>
      <c r="AH108" s="408">
        <f>'1.1_RAW_Data_Orig'!AH108</f>
        <v>5</v>
      </c>
      <c r="AI108" s="408">
        <f>'1.1_RAW_Data_Orig'!AI108</f>
        <v>5</v>
      </c>
      <c r="AJ108" s="408">
        <f>'1.1_RAW_Data_Orig'!AJ108</f>
        <v>0</v>
      </c>
      <c r="AK108" s="408">
        <f>'1.1_RAW_Data_Orig'!AK108</f>
        <v>0</v>
      </c>
      <c r="AL108" s="408">
        <f>'1.1_RAW_Data_Orig'!AL108</f>
        <v>0</v>
      </c>
      <c r="AM108" s="409">
        <f>'1.1_RAW_Data_Orig'!AM108</f>
        <v>-5</v>
      </c>
      <c r="AN108" s="401"/>
      <c r="AO108" s="408">
        <f>'1.1_RAW_Data_Orig'!AO108</f>
        <v>0</v>
      </c>
      <c r="AP108" s="408">
        <f>'1.1_RAW_Data_Orig'!AP108</f>
        <v>0</v>
      </c>
      <c r="AQ108" s="408">
        <f>'1.1_RAW_Data_Orig'!AQ108</f>
        <v>0</v>
      </c>
      <c r="AR108" s="408">
        <f>'1.1_RAW_Data_Orig'!AR108</f>
        <v>0</v>
      </c>
      <c r="AS108" s="408">
        <f>'1.1_RAW_Data_Orig'!AS108</f>
        <v>0</v>
      </c>
      <c r="AT108" s="409">
        <f>'1.1_RAW_Data_Orig'!AT108</f>
        <v>0</v>
      </c>
      <c r="AU108" s="401"/>
      <c r="AV108" s="408">
        <f>'1.1_RAW_Data_Orig'!AV108</f>
        <v>102</v>
      </c>
      <c r="AW108" s="408">
        <f>'1.1_RAW_Data_Orig'!AW108</f>
        <v>0</v>
      </c>
      <c r="AX108" s="408">
        <f>'1.1_RAW_Data_Orig'!AX108</f>
        <v>40</v>
      </c>
      <c r="AY108" s="408">
        <f>'1.1_RAW_Data_Orig'!AY108</f>
        <v>40</v>
      </c>
      <c r="AZ108" s="408">
        <f>'1.1_RAW_Data_Orig'!AZ108</f>
        <v>0</v>
      </c>
      <c r="BA108" s="409">
        <f>'1.1_RAW_Data_Orig'!BA108</f>
        <v>22</v>
      </c>
    </row>
    <row r="109" spans="1:53" ht="13.5" thickBot="1" x14ac:dyDescent="0.4">
      <c r="A109" s="402"/>
      <c r="B109" s="410"/>
      <c r="C109" s="411"/>
      <c r="D109" s="405"/>
      <c r="E109" s="412" t="s">
        <v>28</v>
      </c>
      <c r="F109" s="413">
        <f>'1.1_RAW_Data_Orig'!F109</f>
        <v>0</v>
      </c>
      <c r="G109" s="413">
        <f>'1.1_RAW_Data_Orig'!G109</f>
        <v>0</v>
      </c>
      <c r="H109" s="413">
        <f>'1.1_RAW_Data_Orig'!H109</f>
        <v>0</v>
      </c>
      <c r="I109" s="413">
        <f>'1.1_RAW_Data_Orig'!I109</f>
        <v>0</v>
      </c>
      <c r="J109" s="413">
        <f>'1.1_RAW_Data_Orig'!J109</f>
        <v>0</v>
      </c>
      <c r="K109" s="414">
        <f>'1.1_RAW_Data_Orig'!K109</f>
        <v>0</v>
      </c>
      <c r="M109" s="413">
        <f>'1.1_RAW_Data_Orig'!M109</f>
        <v>0</v>
      </c>
      <c r="N109" s="413">
        <f>'1.1_RAW_Data_Orig'!N109</f>
        <v>0</v>
      </c>
      <c r="O109" s="413">
        <f>'1.1_RAW_Data_Orig'!O109</f>
        <v>0</v>
      </c>
      <c r="P109" s="413">
        <f>'1.1_RAW_Data_Orig'!P109</f>
        <v>0</v>
      </c>
      <c r="Q109" s="413">
        <f>'1.1_RAW_Data_Orig'!Q109</f>
        <v>0</v>
      </c>
      <c r="R109" s="414">
        <f>'1.1_RAW_Data_Orig'!R109</f>
        <v>0</v>
      </c>
      <c r="T109" s="413">
        <f>'1.1_RAW_Data_Orig'!T109</f>
        <v>0</v>
      </c>
      <c r="U109" s="413">
        <f>'1.1_RAW_Data_Orig'!U109</f>
        <v>0</v>
      </c>
      <c r="V109" s="413">
        <f>'1.1_RAW_Data_Orig'!V109</f>
        <v>0</v>
      </c>
      <c r="W109" s="413">
        <f>'1.1_RAW_Data_Orig'!W109</f>
        <v>0</v>
      </c>
      <c r="X109" s="413">
        <f>'1.1_RAW_Data_Orig'!X109</f>
        <v>0</v>
      </c>
      <c r="Y109" s="414">
        <f>'1.1_RAW_Data_Orig'!Y109</f>
        <v>0</v>
      </c>
      <c r="AA109" s="415">
        <f>'1.1_RAW_Data_Orig'!AA109</f>
        <v>0</v>
      </c>
      <c r="AB109" s="415">
        <f>'1.1_RAW_Data_Orig'!AB109</f>
        <v>0</v>
      </c>
      <c r="AC109" s="415">
        <f>'1.1_RAW_Data_Orig'!AC109</f>
        <v>0</v>
      </c>
      <c r="AD109" s="415">
        <f>'1.1_RAW_Data_Orig'!AD109</f>
        <v>0</v>
      </c>
      <c r="AE109" s="415">
        <f>'1.1_RAW_Data_Orig'!AE109</f>
        <v>0</v>
      </c>
      <c r="AF109" s="416">
        <f>'1.1_RAW_Data_Orig'!AF109</f>
        <v>0</v>
      </c>
      <c r="AG109" s="401"/>
      <c r="AH109" s="415">
        <f>'1.1_RAW_Data_Orig'!AH109</f>
        <v>0</v>
      </c>
      <c r="AI109" s="415">
        <f>'1.1_RAW_Data_Orig'!AI109</f>
        <v>0</v>
      </c>
      <c r="AJ109" s="415">
        <f>'1.1_RAW_Data_Orig'!AJ109</f>
        <v>0</v>
      </c>
      <c r="AK109" s="415">
        <f>'1.1_RAW_Data_Orig'!AK109</f>
        <v>0</v>
      </c>
      <c r="AL109" s="415">
        <f>'1.1_RAW_Data_Orig'!AL109</f>
        <v>0</v>
      </c>
      <c r="AM109" s="416">
        <f>'1.1_RAW_Data_Orig'!AM109</f>
        <v>0</v>
      </c>
      <c r="AN109" s="401"/>
      <c r="AO109" s="415">
        <f>'1.1_RAW_Data_Orig'!AO109</f>
        <v>0</v>
      </c>
      <c r="AP109" s="415">
        <f>'1.1_RAW_Data_Orig'!AP109</f>
        <v>0</v>
      </c>
      <c r="AQ109" s="415">
        <f>'1.1_RAW_Data_Orig'!AQ109</f>
        <v>0</v>
      </c>
      <c r="AR109" s="415">
        <f>'1.1_RAW_Data_Orig'!AR109</f>
        <v>0</v>
      </c>
      <c r="AS109" s="415">
        <f>'1.1_RAW_Data_Orig'!AS109</f>
        <v>0</v>
      </c>
      <c r="AT109" s="416">
        <f>'1.1_RAW_Data_Orig'!AT109</f>
        <v>0</v>
      </c>
      <c r="AU109" s="401"/>
      <c r="AV109" s="415">
        <f>'1.1_RAW_Data_Orig'!AV109</f>
        <v>0</v>
      </c>
      <c r="AW109" s="415">
        <f>'1.1_RAW_Data_Orig'!AW109</f>
        <v>0</v>
      </c>
      <c r="AX109" s="415">
        <f>'1.1_RAW_Data_Orig'!AX109</f>
        <v>0</v>
      </c>
      <c r="AY109" s="415">
        <f>'1.1_RAW_Data_Orig'!AY109</f>
        <v>0</v>
      </c>
      <c r="AZ109" s="415">
        <f>'1.1_RAW_Data_Orig'!AZ109</f>
        <v>0</v>
      </c>
      <c r="BA109" s="416">
        <f>'1.1_RAW_Data_Orig'!BA109</f>
        <v>0</v>
      </c>
    </row>
    <row r="110" spans="1:53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'1.1_RAW_Data_Orig'!F110</f>
        <v>0</v>
      </c>
      <c r="G110" s="397">
        <f>'1.1_RAW_Data_Orig'!G110</f>
        <v>0</v>
      </c>
      <c r="H110" s="397">
        <f>'1.1_RAW_Data_Orig'!H110</f>
        <v>0</v>
      </c>
      <c r="I110" s="397">
        <f>'1.1_RAW_Data_Orig'!I110</f>
        <v>0</v>
      </c>
      <c r="J110" s="397">
        <f>'1.1_RAW_Data_Orig'!J110</f>
        <v>0</v>
      </c>
      <c r="K110" s="398">
        <f>'1.1_RAW_Data_Orig'!K110</f>
        <v>0</v>
      </c>
      <c r="M110" s="397">
        <f>'1.1_RAW_Data_Orig'!M110</f>
        <v>0</v>
      </c>
      <c r="N110" s="397">
        <f>'1.1_RAW_Data_Orig'!N110</f>
        <v>0</v>
      </c>
      <c r="O110" s="397">
        <f>'1.1_RAW_Data_Orig'!O110</f>
        <v>0</v>
      </c>
      <c r="P110" s="397">
        <f>'1.1_RAW_Data_Orig'!P110</f>
        <v>0</v>
      </c>
      <c r="Q110" s="397">
        <f>'1.1_RAW_Data_Orig'!Q110</f>
        <v>0</v>
      </c>
      <c r="R110" s="398">
        <f>'1.1_RAW_Data_Orig'!R110</f>
        <v>0</v>
      </c>
      <c r="T110" s="397">
        <f>'1.1_RAW_Data_Orig'!T110</f>
        <v>0</v>
      </c>
      <c r="U110" s="397">
        <f>'1.1_RAW_Data_Orig'!U110</f>
        <v>0</v>
      </c>
      <c r="V110" s="397">
        <f>'1.1_RAW_Data_Orig'!V110</f>
        <v>0</v>
      </c>
      <c r="W110" s="397">
        <f>'1.1_RAW_Data_Orig'!W110</f>
        <v>0</v>
      </c>
      <c r="X110" s="397">
        <f>'1.1_RAW_Data_Orig'!X110</f>
        <v>0</v>
      </c>
      <c r="Y110" s="398">
        <f>'1.1_RAW_Data_Orig'!Y110</f>
        <v>0</v>
      </c>
      <c r="AA110" s="399">
        <f>'1.1_RAW_Data_Orig'!AA110</f>
        <v>0</v>
      </c>
      <c r="AB110" s="399">
        <f>'1.1_RAW_Data_Orig'!AB110</f>
        <v>0</v>
      </c>
      <c r="AC110" s="399">
        <f>'1.1_RAW_Data_Orig'!AC110</f>
        <v>0</v>
      </c>
      <c r="AD110" s="399">
        <f>'1.1_RAW_Data_Orig'!AD110</f>
        <v>0</v>
      </c>
      <c r="AE110" s="399">
        <f>'1.1_RAW_Data_Orig'!AE110</f>
        <v>0</v>
      </c>
      <c r="AF110" s="400">
        <f>'1.1_RAW_Data_Orig'!AF110</f>
        <v>0</v>
      </c>
      <c r="AG110" s="401"/>
      <c r="AH110" s="399">
        <f>'1.1_RAW_Data_Orig'!AH110</f>
        <v>0</v>
      </c>
      <c r="AI110" s="399">
        <f>'1.1_RAW_Data_Orig'!AI110</f>
        <v>0</v>
      </c>
      <c r="AJ110" s="399">
        <f>'1.1_RAW_Data_Orig'!AJ110</f>
        <v>0</v>
      </c>
      <c r="AK110" s="399">
        <f>'1.1_RAW_Data_Orig'!AK110</f>
        <v>0</v>
      </c>
      <c r="AL110" s="399">
        <f>'1.1_RAW_Data_Orig'!AL110</f>
        <v>0</v>
      </c>
      <c r="AM110" s="400">
        <f>'1.1_RAW_Data_Orig'!AM110</f>
        <v>0</v>
      </c>
      <c r="AN110" s="401"/>
      <c r="AO110" s="399">
        <f>'1.1_RAW_Data_Orig'!AO110</f>
        <v>0</v>
      </c>
      <c r="AP110" s="399">
        <f>'1.1_RAW_Data_Orig'!AP110</f>
        <v>0</v>
      </c>
      <c r="AQ110" s="399">
        <f>'1.1_RAW_Data_Orig'!AQ110</f>
        <v>0</v>
      </c>
      <c r="AR110" s="399">
        <f>'1.1_RAW_Data_Orig'!AR110</f>
        <v>0</v>
      </c>
      <c r="AS110" s="399">
        <f>'1.1_RAW_Data_Orig'!AS110</f>
        <v>0</v>
      </c>
      <c r="AT110" s="400">
        <f>'1.1_RAW_Data_Orig'!AT110</f>
        <v>0</v>
      </c>
      <c r="AU110" s="401"/>
      <c r="AV110" s="399">
        <f>'1.1_RAW_Data_Orig'!AV110</f>
        <v>0</v>
      </c>
      <c r="AW110" s="399">
        <f>'1.1_RAW_Data_Orig'!AW110</f>
        <v>0</v>
      </c>
      <c r="AX110" s="399">
        <f>'1.1_RAW_Data_Orig'!AX110</f>
        <v>0</v>
      </c>
      <c r="AY110" s="399">
        <f>'1.1_RAW_Data_Orig'!AY110</f>
        <v>0</v>
      </c>
      <c r="AZ110" s="399">
        <f>'1.1_RAW_Data_Orig'!AZ110</f>
        <v>0</v>
      </c>
      <c r="BA110" s="400">
        <f>'1.1_RAW_Data_Orig'!BA110</f>
        <v>0</v>
      </c>
    </row>
    <row r="111" spans="1:53" ht="13.15" x14ac:dyDescent="0.35">
      <c r="A111" s="419"/>
      <c r="B111" s="403"/>
      <c r="C111" s="404"/>
      <c r="D111" s="405"/>
      <c r="E111" s="396" t="s">
        <v>26</v>
      </c>
      <c r="F111" s="406">
        <f>'1.1_RAW_Data_Orig'!F111</f>
        <v>31</v>
      </c>
      <c r="G111" s="406">
        <f>'1.1_RAW_Data_Orig'!G111</f>
        <v>0</v>
      </c>
      <c r="H111" s="406">
        <f>'1.1_RAW_Data_Orig'!H111</f>
        <v>10</v>
      </c>
      <c r="I111" s="406">
        <f>'1.1_RAW_Data_Orig'!I111</f>
        <v>18</v>
      </c>
      <c r="J111" s="406">
        <f>'1.1_RAW_Data_Orig'!J111</f>
        <v>2</v>
      </c>
      <c r="K111" s="407">
        <f>'1.1_RAW_Data_Orig'!K111</f>
        <v>1</v>
      </c>
      <c r="M111" s="406">
        <f>'1.1_RAW_Data_Orig'!M111</f>
        <v>30</v>
      </c>
      <c r="N111" s="406">
        <f>'1.1_RAW_Data_Orig'!N111</f>
        <v>0</v>
      </c>
      <c r="O111" s="406">
        <f>'1.1_RAW_Data_Orig'!O111</f>
        <v>24</v>
      </c>
      <c r="P111" s="406">
        <f>'1.1_RAW_Data_Orig'!P111</f>
        <v>0</v>
      </c>
      <c r="Q111" s="406">
        <f>'1.1_RAW_Data_Orig'!Q111</f>
        <v>0</v>
      </c>
      <c r="R111" s="407">
        <f>'1.1_RAW_Data_Orig'!R111</f>
        <v>6</v>
      </c>
      <c r="T111" s="406">
        <f>'1.1_RAW_Data_Orig'!T111</f>
        <v>30</v>
      </c>
      <c r="U111" s="406">
        <f>'1.1_RAW_Data_Orig'!U111</f>
        <v>0</v>
      </c>
      <c r="V111" s="406">
        <f>'1.1_RAW_Data_Orig'!V111</f>
        <v>0</v>
      </c>
      <c r="W111" s="406">
        <f>'1.1_RAW_Data_Orig'!W111</f>
        <v>0</v>
      </c>
      <c r="X111" s="406">
        <f>'1.1_RAW_Data_Orig'!X111</f>
        <v>9</v>
      </c>
      <c r="Y111" s="407">
        <f>'1.1_RAW_Data_Orig'!Y111</f>
        <v>21</v>
      </c>
      <c r="AA111" s="408">
        <f>'1.1_RAW_Data_Orig'!AA111</f>
        <v>24</v>
      </c>
      <c r="AB111" s="408">
        <f>'1.1_RAW_Data_Orig'!AB111</f>
        <v>0</v>
      </c>
      <c r="AC111" s="408">
        <f>'1.1_RAW_Data_Orig'!AC111</f>
        <v>24</v>
      </c>
      <c r="AD111" s="408">
        <f>'1.1_RAW_Data_Orig'!AD111</f>
        <v>0</v>
      </c>
      <c r="AE111" s="408">
        <f>'1.1_RAW_Data_Orig'!AE111</f>
        <v>-9</v>
      </c>
      <c r="AF111" s="409">
        <f>'1.1_RAW_Data_Orig'!AF111</f>
        <v>-15</v>
      </c>
      <c r="AG111" s="401"/>
      <c r="AH111" s="408">
        <f>'1.1_RAW_Data_Orig'!AH111</f>
        <v>24</v>
      </c>
      <c r="AI111" s="408">
        <f>'1.1_RAW_Data_Orig'!AI111</f>
        <v>0</v>
      </c>
      <c r="AJ111" s="408">
        <f>'1.1_RAW_Data_Orig'!AJ111</f>
        <v>24</v>
      </c>
      <c r="AK111" s="408">
        <f>'1.1_RAW_Data_Orig'!AK111</f>
        <v>0</v>
      </c>
      <c r="AL111" s="408">
        <f>'1.1_RAW_Data_Orig'!AL111</f>
        <v>-9</v>
      </c>
      <c r="AM111" s="409">
        <f>'1.1_RAW_Data_Orig'!AM111</f>
        <v>-15</v>
      </c>
      <c r="AN111" s="401"/>
      <c r="AO111" s="408">
        <f>'1.1_RAW_Data_Orig'!AO111</f>
        <v>0</v>
      </c>
      <c r="AP111" s="408">
        <f>'1.1_RAW_Data_Orig'!AP111</f>
        <v>0</v>
      </c>
      <c r="AQ111" s="408">
        <f>'1.1_RAW_Data_Orig'!AQ111</f>
        <v>0</v>
      </c>
      <c r="AR111" s="408">
        <f>'1.1_RAW_Data_Orig'!AR111</f>
        <v>0</v>
      </c>
      <c r="AS111" s="408">
        <f>'1.1_RAW_Data_Orig'!AS111</f>
        <v>0</v>
      </c>
      <c r="AT111" s="409">
        <f>'1.1_RAW_Data_Orig'!AT111</f>
        <v>0</v>
      </c>
      <c r="AU111" s="401"/>
      <c r="AV111" s="408">
        <f>'1.1_RAW_Data_Orig'!AV111</f>
        <v>0</v>
      </c>
      <c r="AW111" s="408">
        <f>'1.1_RAW_Data_Orig'!AW111</f>
        <v>0</v>
      </c>
      <c r="AX111" s="408">
        <f>'1.1_RAW_Data_Orig'!AX111</f>
        <v>0</v>
      </c>
      <c r="AY111" s="408">
        <f>'1.1_RAW_Data_Orig'!AY111</f>
        <v>0</v>
      </c>
      <c r="AZ111" s="408">
        <f>'1.1_RAW_Data_Orig'!AZ111</f>
        <v>0</v>
      </c>
      <c r="BA111" s="409">
        <f>'1.1_RAW_Data_Orig'!BA111</f>
        <v>0</v>
      </c>
    </row>
    <row r="112" spans="1:53" ht="13.15" x14ac:dyDescent="0.35">
      <c r="A112" s="419"/>
      <c r="B112" s="403"/>
      <c r="C112" s="404"/>
      <c r="D112" s="405"/>
      <c r="E112" s="396" t="s">
        <v>27</v>
      </c>
      <c r="F112" s="406">
        <f>'1.1_RAW_Data_Orig'!F112</f>
        <v>0</v>
      </c>
      <c r="G112" s="406">
        <f>'1.1_RAW_Data_Orig'!G112</f>
        <v>0</v>
      </c>
      <c r="H112" s="406">
        <f>'1.1_RAW_Data_Orig'!H112</f>
        <v>0</v>
      </c>
      <c r="I112" s="406">
        <f>'1.1_RAW_Data_Orig'!I112</f>
        <v>0</v>
      </c>
      <c r="J112" s="406">
        <f>'1.1_RAW_Data_Orig'!J112</f>
        <v>0</v>
      </c>
      <c r="K112" s="407">
        <f>'1.1_RAW_Data_Orig'!K112</f>
        <v>0</v>
      </c>
      <c r="M112" s="406">
        <f>'1.1_RAW_Data_Orig'!M112</f>
        <v>0</v>
      </c>
      <c r="N112" s="406">
        <f>'1.1_RAW_Data_Orig'!N112</f>
        <v>0</v>
      </c>
      <c r="O112" s="406">
        <f>'1.1_RAW_Data_Orig'!O112</f>
        <v>0</v>
      </c>
      <c r="P112" s="406">
        <f>'1.1_RAW_Data_Orig'!P112</f>
        <v>0</v>
      </c>
      <c r="Q112" s="406">
        <f>'1.1_RAW_Data_Orig'!Q112</f>
        <v>0</v>
      </c>
      <c r="R112" s="407">
        <f>'1.1_RAW_Data_Orig'!R112</f>
        <v>0</v>
      </c>
      <c r="T112" s="406">
        <f>'1.1_RAW_Data_Orig'!T112</f>
        <v>0</v>
      </c>
      <c r="U112" s="406">
        <f>'1.1_RAW_Data_Orig'!U112</f>
        <v>0</v>
      </c>
      <c r="V112" s="406">
        <f>'1.1_RAW_Data_Orig'!V112</f>
        <v>0</v>
      </c>
      <c r="W112" s="406">
        <f>'1.1_RAW_Data_Orig'!W112</f>
        <v>0</v>
      </c>
      <c r="X112" s="406">
        <f>'1.1_RAW_Data_Orig'!X112</f>
        <v>0</v>
      </c>
      <c r="Y112" s="407">
        <f>'1.1_RAW_Data_Orig'!Y112</f>
        <v>0</v>
      </c>
      <c r="AA112" s="408">
        <f>'1.1_RAW_Data_Orig'!AA112</f>
        <v>0</v>
      </c>
      <c r="AB112" s="408">
        <f>'1.1_RAW_Data_Orig'!AB112</f>
        <v>0</v>
      </c>
      <c r="AC112" s="408">
        <f>'1.1_RAW_Data_Orig'!AC112</f>
        <v>0</v>
      </c>
      <c r="AD112" s="408">
        <f>'1.1_RAW_Data_Orig'!AD112</f>
        <v>0</v>
      </c>
      <c r="AE112" s="408">
        <f>'1.1_RAW_Data_Orig'!AE112</f>
        <v>0</v>
      </c>
      <c r="AF112" s="409">
        <f>'1.1_RAW_Data_Orig'!AF112</f>
        <v>0</v>
      </c>
      <c r="AG112" s="401"/>
      <c r="AH112" s="408">
        <f>'1.1_RAW_Data_Orig'!AH112</f>
        <v>0</v>
      </c>
      <c r="AI112" s="408">
        <f>'1.1_RAW_Data_Orig'!AI112</f>
        <v>0</v>
      </c>
      <c r="AJ112" s="408">
        <f>'1.1_RAW_Data_Orig'!AJ112</f>
        <v>0</v>
      </c>
      <c r="AK112" s="408">
        <f>'1.1_RAW_Data_Orig'!AK112</f>
        <v>0</v>
      </c>
      <c r="AL112" s="408">
        <f>'1.1_RAW_Data_Orig'!AL112</f>
        <v>0</v>
      </c>
      <c r="AM112" s="409">
        <f>'1.1_RAW_Data_Orig'!AM112</f>
        <v>0</v>
      </c>
      <c r="AN112" s="401"/>
      <c r="AO112" s="408">
        <f>'1.1_RAW_Data_Orig'!AO112</f>
        <v>0</v>
      </c>
      <c r="AP112" s="408">
        <f>'1.1_RAW_Data_Orig'!AP112</f>
        <v>0</v>
      </c>
      <c r="AQ112" s="408">
        <f>'1.1_RAW_Data_Orig'!AQ112</f>
        <v>0</v>
      </c>
      <c r="AR112" s="408">
        <f>'1.1_RAW_Data_Orig'!AR112</f>
        <v>0</v>
      </c>
      <c r="AS112" s="408">
        <f>'1.1_RAW_Data_Orig'!AS112</f>
        <v>0</v>
      </c>
      <c r="AT112" s="409">
        <f>'1.1_RAW_Data_Orig'!AT112</f>
        <v>0</v>
      </c>
      <c r="AU112" s="401"/>
      <c r="AV112" s="408">
        <f>'1.1_RAW_Data_Orig'!AV112</f>
        <v>0</v>
      </c>
      <c r="AW112" s="408">
        <f>'1.1_RAW_Data_Orig'!AW112</f>
        <v>0</v>
      </c>
      <c r="AX112" s="408">
        <f>'1.1_RAW_Data_Orig'!AX112</f>
        <v>0</v>
      </c>
      <c r="AY112" s="408">
        <f>'1.1_RAW_Data_Orig'!AY112</f>
        <v>0</v>
      </c>
      <c r="AZ112" s="408">
        <f>'1.1_RAW_Data_Orig'!AZ112</f>
        <v>0</v>
      </c>
      <c r="BA112" s="409">
        <f>'1.1_RAW_Data_Orig'!BA112</f>
        <v>0</v>
      </c>
    </row>
    <row r="113" spans="1:53" ht="13.5" thickBot="1" x14ac:dyDescent="0.4">
      <c r="A113" s="420"/>
      <c r="B113" s="410"/>
      <c r="C113" s="411"/>
      <c r="D113" s="421"/>
      <c r="E113" s="412" t="s">
        <v>28</v>
      </c>
      <c r="F113" s="413">
        <f>'1.1_RAW_Data_Orig'!F113</f>
        <v>0</v>
      </c>
      <c r="G113" s="413">
        <f>'1.1_RAW_Data_Orig'!G113</f>
        <v>0</v>
      </c>
      <c r="H113" s="413">
        <f>'1.1_RAW_Data_Orig'!H113</f>
        <v>0</v>
      </c>
      <c r="I113" s="413">
        <f>'1.1_RAW_Data_Orig'!I113</f>
        <v>0</v>
      </c>
      <c r="J113" s="413">
        <f>'1.1_RAW_Data_Orig'!J113</f>
        <v>0</v>
      </c>
      <c r="K113" s="414">
        <f>'1.1_RAW_Data_Orig'!K113</f>
        <v>0</v>
      </c>
      <c r="M113" s="413">
        <f>'1.1_RAW_Data_Orig'!M113</f>
        <v>0</v>
      </c>
      <c r="N113" s="413">
        <f>'1.1_RAW_Data_Orig'!N113</f>
        <v>0</v>
      </c>
      <c r="O113" s="413">
        <f>'1.1_RAW_Data_Orig'!O113</f>
        <v>0</v>
      </c>
      <c r="P113" s="413">
        <f>'1.1_RAW_Data_Orig'!P113</f>
        <v>0</v>
      </c>
      <c r="Q113" s="413">
        <f>'1.1_RAW_Data_Orig'!Q113</f>
        <v>0</v>
      </c>
      <c r="R113" s="414">
        <f>'1.1_RAW_Data_Orig'!R113</f>
        <v>0</v>
      </c>
      <c r="T113" s="413">
        <f>'1.1_RAW_Data_Orig'!T113</f>
        <v>0</v>
      </c>
      <c r="U113" s="413">
        <f>'1.1_RAW_Data_Orig'!U113</f>
        <v>0</v>
      </c>
      <c r="V113" s="413">
        <f>'1.1_RAW_Data_Orig'!V113</f>
        <v>0</v>
      </c>
      <c r="W113" s="413">
        <f>'1.1_RAW_Data_Orig'!W113</f>
        <v>0</v>
      </c>
      <c r="X113" s="413">
        <f>'1.1_RAW_Data_Orig'!X113</f>
        <v>0</v>
      </c>
      <c r="Y113" s="414">
        <f>'1.1_RAW_Data_Orig'!Y113</f>
        <v>0</v>
      </c>
      <c r="AA113" s="415">
        <f>'1.1_RAW_Data_Orig'!AA113</f>
        <v>0</v>
      </c>
      <c r="AB113" s="415">
        <f>'1.1_RAW_Data_Orig'!AB113</f>
        <v>0</v>
      </c>
      <c r="AC113" s="415">
        <f>'1.1_RAW_Data_Orig'!AC113</f>
        <v>0</v>
      </c>
      <c r="AD113" s="415">
        <f>'1.1_RAW_Data_Orig'!AD113</f>
        <v>0</v>
      </c>
      <c r="AE113" s="415">
        <f>'1.1_RAW_Data_Orig'!AE113</f>
        <v>0</v>
      </c>
      <c r="AF113" s="416">
        <f>'1.1_RAW_Data_Orig'!AF113</f>
        <v>0</v>
      </c>
      <c r="AG113" s="401"/>
      <c r="AH113" s="415">
        <f>'1.1_RAW_Data_Orig'!AH113</f>
        <v>0</v>
      </c>
      <c r="AI113" s="415">
        <f>'1.1_RAW_Data_Orig'!AI113</f>
        <v>0</v>
      </c>
      <c r="AJ113" s="415">
        <f>'1.1_RAW_Data_Orig'!AJ113</f>
        <v>0</v>
      </c>
      <c r="AK113" s="415">
        <f>'1.1_RAW_Data_Orig'!AK113</f>
        <v>0</v>
      </c>
      <c r="AL113" s="415">
        <f>'1.1_RAW_Data_Orig'!AL113</f>
        <v>0</v>
      </c>
      <c r="AM113" s="416">
        <f>'1.1_RAW_Data_Orig'!AM113</f>
        <v>0</v>
      </c>
      <c r="AN113" s="401"/>
      <c r="AO113" s="415">
        <f>'1.1_RAW_Data_Orig'!AO113</f>
        <v>0</v>
      </c>
      <c r="AP113" s="415">
        <f>'1.1_RAW_Data_Orig'!AP113</f>
        <v>0</v>
      </c>
      <c r="AQ113" s="415">
        <f>'1.1_RAW_Data_Orig'!AQ113</f>
        <v>0</v>
      </c>
      <c r="AR113" s="415">
        <f>'1.1_RAW_Data_Orig'!AR113</f>
        <v>0</v>
      </c>
      <c r="AS113" s="415">
        <f>'1.1_RAW_Data_Orig'!AS113</f>
        <v>0</v>
      </c>
      <c r="AT113" s="416">
        <f>'1.1_RAW_Data_Orig'!AT113</f>
        <v>0</v>
      </c>
      <c r="AU113" s="401"/>
      <c r="AV113" s="415">
        <f>'1.1_RAW_Data_Orig'!AV113</f>
        <v>0</v>
      </c>
      <c r="AW113" s="415">
        <f>'1.1_RAW_Data_Orig'!AW113</f>
        <v>0</v>
      </c>
      <c r="AX113" s="415">
        <f>'1.1_RAW_Data_Orig'!AX113</f>
        <v>0</v>
      </c>
      <c r="AY113" s="415">
        <f>'1.1_RAW_Data_Orig'!AY113</f>
        <v>0</v>
      </c>
      <c r="AZ113" s="415">
        <f>'1.1_RAW_Data_Orig'!AZ113</f>
        <v>0</v>
      </c>
      <c r="BA113" s="416">
        <f>'1.1_RAW_Data_Orig'!BA113</f>
        <v>0</v>
      </c>
    </row>
    <row r="116" spans="1:53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  <row r="117" spans="1:53" x14ac:dyDescent="0.35">
      <c r="F117" s="437"/>
      <c r="G117" s="437"/>
      <c r="M117" s="437"/>
      <c r="N117" s="437"/>
      <c r="T117" s="437"/>
      <c r="U117" s="437"/>
      <c r="AA117" s="437"/>
      <c r="AB117" s="437"/>
      <c r="AH117" s="437"/>
      <c r="AI117" s="437"/>
      <c r="AO117" s="437"/>
      <c r="AP117" s="437"/>
      <c r="AV117" s="437"/>
      <c r="AW117" s="437"/>
    </row>
    <row r="118" spans="1:53" x14ac:dyDescent="0.35">
      <c r="F118" s="437"/>
      <c r="G118" s="437"/>
      <c r="M118" s="437"/>
      <c r="N118" s="437"/>
      <c r="T118" s="437"/>
      <c r="U118" s="437"/>
      <c r="AA118" s="437"/>
      <c r="AB118" s="437"/>
      <c r="AH118" s="437"/>
      <c r="AI118" s="437"/>
      <c r="AO118" s="437"/>
      <c r="AP118" s="437"/>
      <c r="AV118" s="437"/>
      <c r="AW118" s="437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18"/>
  <sheetViews>
    <sheetView topLeftCell="A85" workbookViewId="0">
      <selection activeCell="F124" sqref="F124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3.820312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16384" width="8.9375" style="379"/>
  </cols>
  <sheetData>
    <row r="1" spans="1:53" s="375" customFormat="1" x14ac:dyDescent="0.35">
      <c r="U1" s="376"/>
    </row>
    <row r="2" spans="1:53" s="375" customFormat="1" ht="13.15" x14ac:dyDescent="0.4">
      <c r="E2" s="377" t="s">
        <v>55</v>
      </c>
      <c r="J2" s="377"/>
      <c r="O2" s="377"/>
      <c r="S2" s="377"/>
      <c r="U2" s="376"/>
      <c r="W2" s="377"/>
      <c r="AA2" s="377"/>
      <c r="AE2" s="377"/>
      <c r="AF2" s="377"/>
      <c r="AG2" s="377"/>
    </row>
    <row r="3" spans="1:53" s="375" customFormat="1" ht="13.15" x14ac:dyDescent="0.4">
      <c r="E3" s="378" t="s">
        <v>56</v>
      </c>
      <c r="J3" s="378"/>
      <c r="O3" s="378"/>
      <c r="S3" s="378"/>
      <c r="U3" s="376"/>
      <c r="W3" s="378"/>
      <c r="AA3" s="378"/>
      <c r="AE3" s="378"/>
      <c r="AF3" s="378"/>
      <c r="AG3" s="378"/>
    </row>
    <row r="4" spans="1:53" s="375" customFormat="1" x14ac:dyDescent="0.35">
      <c r="U4" s="376"/>
    </row>
    <row r="5" spans="1:53" ht="18" customHeight="1" x14ac:dyDescent="0.35"/>
    <row r="6" spans="1:53" ht="18" customHeight="1" x14ac:dyDescent="0.35">
      <c r="A6" s="380" t="s">
        <v>75</v>
      </c>
      <c r="B6" s="380"/>
      <c r="C6" s="380" t="s">
        <v>66</v>
      </c>
    </row>
    <row r="7" spans="1:53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</row>
    <row r="8" spans="1:53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239</v>
      </c>
      <c r="AW8" s="616"/>
      <c r="AX8" s="616"/>
      <c r="AY8" s="616"/>
      <c r="AZ8" s="616"/>
      <c r="BA8" s="619"/>
    </row>
    <row r="9" spans="1:53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</row>
    <row r="10" spans="1:53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'1.2_RAW_Data_MatChange'!F10</f>
        <v>0</v>
      </c>
      <c r="G10" s="397">
        <f>'1.2_RAW_Data_MatChange'!G10</f>
        <v>0</v>
      </c>
      <c r="H10" s="397">
        <f>'1.2_RAW_Data_MatChange'!H10</f>
        <v>0</v>
      </c>
      <c r="I10" s="397">
        <f>'1.2_RAW_Data_MatChange'!I10</f>
        <v>0</v>
      </c>
      <c r="J10" s="397">
        <f>'1.2_RAW_Data_MatChange'!J10</f>
        <v>0</v>
      </c>
      <c r="K10" s="398">
        <f>'1.2_RAW_Data_MatChange'!K10</f>
        <v>0</v>
      </c>
      <c r="M10" s="397">
        <f>'1.2_RAW_Data_MatChange'!M10</f>
        <v>-4</v>
      </c>
      <c r="N10" s="397">
        <f>'1.2_RAW_Data_MatChange'!N10</f>
        <v>2</v>
      </c>
      <c r="O10" s="397">
        <f>'1.2_RAW_Data_MatChange'!O10</f>
        <v>-6</v>
      </c>
      <c r="P10" s="397">
        <f>'1.2_RAW_Data_MatChange'!P10</f>
        <v>0</v>
      </c>
      <c r="Q10" s="397">
        <f>'1.2_RAW_Data_MatChange'!Q10</f>
        <v>0</v>
      </c>
      <c r="R10" s="398">
        <f>'1.2_RAW_Data_MatChange'!R10</f>
        <v>0</v>
      </c>
      <c r="T10" s="397">
        <f>'1.2_RAW_Data_MatChange'!T10</f>
        <v>-4</v>
      </c>
      <c r="U10" s="397">
        <f>'1.2_RAW_Data_MatChange'!U10</f>
        <v>2</v>
      </c>
      <c r="V10" s="397">
        <f>'1.2_RAW_Data_MatChange'!V10</f>
        <v>-6</v>
      </c>
      <c r="W10" s="397">
        <f>'1.2_RAW_Data_MatChange'!W10</f>
        <v>0</v>
      </c>
      <c r="X10" s="397">
        <f>'1.2_RAW_Data_MatChange'!X10</f>
        <v>0</v>
      </c>
      <c r="Y10" s="398">
        <f>'1.2_RAW_Data_MatChange'!Y10</f>
        <v>0</v>
      </c>
      <c r="AA10" s="399" t="e">
        <f>'1.2_RAW_Data_MatChange'!#REF!</f>
        <v>#REF!</v>
      </c>
      <c r="AB10" s="399" t="e">
        <f>'1.2_RAW_Data_MatChange'!#REF!</f>
        <v>#REF!</v>
      </c>
      <c r="AC10" s="399" t="e">
        <f>'1.2_RAW_Data_MatChange'!#REF!</f>
        <v>#REF!</v>
      </c>
      <c r="AD10" s="399" t="e">
        <f>'1.2_RAW_Data_MatChange'!#REF!</f>
        <v>#REF!</v>
      </c>
      <c r="AE10" s="399" t="e">
        <f>'1.2_RAW_Data_MatChange'!#REF!</f>
        <v>#REF!</v>
      </c>
      <c r="AF10" s="400" t="e">
        <f>'1.2_RAW_Data_MatChange'!#REF!</f>
        <v>#REF!</v>
      </c>
      <c r="AG10" s="401"/>
      <c r="AH10" s="399" t="e">
        <f>'1.2_RAW_Data_MatChange'!#REF!</f>
        <v>#REF!</v>
      </c>
      <c r="AI10" s="399" t="e">
        <f>'1.2_RAW_Data_MatChange'!#REF!</f>
        <v>#REF!</v>
      </c>
      <c r="AJ10" s="399" t="e">
        <f>'1.2_RAW_Data_MatChange'!#REF!</f>
        <v>#REF!</v>
      </c>
      <c r="AK10" s="399" t="e">
        <f>'1.2_RAW_Data_MatChange'!#REF!</f>
        <v>#REF!</v>
      </c>
      <c r="AL10" s="399" t="e">
        <f>'1.2_RAW_Data_MatChange'!#REF!</f>
        <v>#REF!</v>
      </c>
      <c r="AM10" s="400" t="e">
        <f>'1.2_RAW_Data_MatChange'!#REF!</f>
        <v>#REF!</v>
      </c>
      <c r="AN10" s="401"/>
      <c r="AO10" s="399" t="e">
        <f>'1.2_RAW_Data_MatChange'!#REF!</f>
        <v>#REF!</v>
      </c>
      <c r="AP10" s="399" t="e">
        <f>'1.2_RAW_Data_MatChange'!#REF!</f>
        <v>#REF!</v>
      </c>
      <c r="AQ10" s="399" t="e">
        <f>'1.2_RAW_Data_MatChange'!#REF!</f>
        <v>#REF!</v>
      </c>
      <c r="AR10" s="399" t="e">
        <f>'1.2_RAW_Data_MatChange'!#REF!</f>
        <v>#REF!</v>
      </c>
      <c r="AS10" s="399" t="e">
        <f>'1.2_RAW_Data_MatChange'!#REF!</f>
        <v>#REF!</v>
      </c>
      <c r="AT10" s="400" t="e">
        <f>'1.2_RAW_Data_MatChange'!#REF!</f>
        <v>#REF!</v>
      </c>
      <c r="AV10" s="399" t="e">
        <f>'1.2_RAW_Data_MatChange'!#REF!</f>
        <v>#REF!</v>
      </c>
      <c r="AW10" s="399" t="e">
        <f>'1.2_RAW_Data_MatChange'!#REF!</f>
        <v>#REF!</v>
      </c>
      <c r="AX10" s="399" t="e">
        <f>'1.2_RAW_Data_MatChange'!#REF!</f>
        <v>#REF!</v>
      </c>
      <c r="AY10" s="399" t="e">
        <f>'1.2_RAW_Data_MatChange'!#REF!</f>
        <v>#REF!</v>
      </c>
      <c r="AZ10" s="399" t="e">
        <f>'1.2_RAW_Data_MatChange'!#REF!</f>
        <v>#REF!</v>
      </c>
      <c r="BA10" s="400" t="e">
        <f>'1.2_RAW_Data_MatChange'!#REF!</f>
        <v>#REF!</v>
      </c>
    </row>
    <row r="11" spans="1:53" ht="13.15" x14ac:dyDescent="0.35">
      <c r="A11" s="402"/>
      <c r="B11" s="403"/>
      <c r="C11" s="404"/>
      <c r="D11" s="405"/>
      <c r="E11" s="396" t="s">
        <v>26</v>
      </c>
      <c r="F11" s="406">
        <f>'1.2_RAW_Data_MatChange'!F11</f>
        <v>0</v>
      </c>
      <c r="G11" s="406">
        <f>'1.2_RAW_Data_MatChange'!G11</f>
        <v>0</v>
      </c>
      <c r="H11" s="406">
        <f>'1.2_RAW_Data_MatChange'!H11</f>
        <v>0</v>
      </c>
      <c r="I11" s="406">
        <f>'1.2_RAW_Data_MatChange'!I11</f>
        <v>0</v>
      </c>
      <c r="J11" s="406">
        <f>'1.2_RAW_Data_MatChange'!J11</f>
        <v>0</v>
      </c>
      <c r="K11" s="407">
        <f>'1.2_RAW_Data_MatChange'!K11</f>
        <v>0</v>
      </c>
      <c r="M11" s="406">
        <f>'1.2_RAW_Data_MatChange'!M11</f>
        <v>0</v>
      </c>
      <c r="N11" s="406">
        <f>'1.2_RAW_Data_MatChange'!N11</f>
        <v>0</v>
      </c>
      <c r="O11" s="406">
        <f>'1.2_RAW_Data_MatChange'!O11</f>
        <v>0</v>
      </c>
      <c r="P11" s="406">
        <f>'1.2_RAW_Data_MatChange'!P11</f>
        <v>0</v>
      </c>
      <c r="Q11" s="406">
        <f>'1.2_RAW_Data_MatChange'!Q11</f>
        <v>0</v>
      </c>
      <c r="R11" s="407">
        <f>'1.2_RAW_Data_MatChange'!R11</f>
        <v>0</v>
      </c>
      <c r="T11" s="406">
        <f>'1.2_RAW_Data_MatChange'!T11</f>
        <v>0</v>
      </c>
      <c r="U11" s="406">
        <f>'1.2_RAW_Data_MatChange'!U11</f>
        <v>0</v>
      </c>
      <c r="V11" s="406">
        <f>'1.2_RAW_Data_MatChange'!V11</f>
        <v>0</v>
      </c>
      <c r="W11" s="406">
        <f>'1.2_RAW_Data_MatChange'!W11</f>
        <v>0</v>
      </c>
      <c r="X11" s="406">
        <f>'1.2_RAW_Data_MatChange'!X11</f>
        <v>0</v>
      </c>
      <c r="Y11" s="407">
        <f>'1.2_RAW_Data_MatChange'!Y11</f>
        <v>0</v>
      </c>
      <c r="AA11" s="408" t="e">
        <f>'1.2_RAW_Data_MatChange'!#REF!</f>
        <v>#REF!</v>
      </c>
      <c r="AB11" s="408" t="e">
        <f>'1.2_RAW_Data_MatChange'!#REF!</f>
        <v>#REF!</v>
      </c>
      <c r="AC11" s="408" t="e">
        <f>'1.2_RAW_Data_MatChange'!#REF!</f>
        <v>#REF!</v>
      </c>
      <c r="AD11" s="408" t="e">
        <f>'1.2_RAW_Data_MatChange'!#REF!</f>
        <v>#REF!</v>
      </c>
      <c r="AE11" s="408" t="e">
        <f>'1.2_RAW_Data_MatChange'!#REF!</f>
        <v>#REF!</v>
      </c>
      <c r="AF11" s="409" t="e">
        <f>'1.2_RAW_Data_MatChange'!#REF!</f>
        <v>#REF!</v>
      </c>
      <c r="AG11" s="401"/>
      <c r="AH11" s="408" t="e">
        <f>'1.2_RAW_Data_MatChange'!#REF!</f>
        <v>#REF!</v>
      </c>
      <c r="AI11" s="408" t="e">
        <f>'1.2_RAW_Data_MatChange'!#REF!</f>
        <v>#REF!</v>
      </c>
      <c r="AJ11" s="408" t="e">
        <f>'1.2_RAW_Data_MatChange'!#REF!</f>
        <v>#REF!</v>
      </c>
      <c r="AK11" s="408" t="e">
        <f>'1.2_RAW_Data_MatChange'!#REF!</f>
        <v>#REF!</v>
      </c>
      <c r="AL11" s="408" t="e">
        <f>'1.2_RAW_Data_MatChange'!#REF!</f>
        <v>#REF!</v>
      </c>
      <c r="AM11" s="409" t="e">
        <f>'1.2_RAW_Data_MatChange'!#REF!</f>
        <v>#REF!</v>
      </c>
      <c r="AN11" s="401"/>
      <c r="AO11" s="408" t="e">
        <f>'1.2_RAW_Data_MatChange'!#REF!</f>
        <v>#REF!</v>
      </c>
      <c r="AP11" s="408" t="e">
        <f>'1.2_RAW_Data_MatChange'!#REF!</f>
        <v>#REF!</v>
      </c>
      <c r="AQ11" s="408" t="e">
        <f>'1.2_RAW_Data_MatChange'!#REF!</f>
        <v>#REF!</v>
      </c>
      <c r="AR11" s="408" t="e">
        <f>'1.2_RAW_Data_MatChange'!#REF!</f>
        <v>#REF!</v>
      </c>
      <c r="AS11" s="408" t="e">
        <f>'1.2_RAW_Data_MatChange'!#REF!</f>
        <v>#REF!</v>
      </c>
      <c r="AT11" s="409" t="e">
        <f>'1.2_RAW_Data_MatChange'!#REF!</f>
        <v>#REF!</v>
      </c>
      <c r="AU11" s="401"/>
      <c r="AV11" s="408" t="e">
        <f>'1.2_RAW_Data_MatChange'!#REF!</f>
        <v>#REF!</v>
      </c>
      <c r="AW11" s="408" t="e">
        <f>'1.2_RAW_Data_MatChange'!#REF!</f>
        <v>#REF!</v>
      </c>
      <c r="AX11" s="408" t="e">
        <f>'1.2_RAW_Data_MatChange'!#REF!</f>
        <v>#REF!</v>
      </c>
      <c r="AY11" s="408" t="e">
        <f>'1.2_RAW_Data_MatChange'!#REF!</f>
        <v>#REF!</v>
      </c>
      <c r="AZ11" s="408" t="e">
        <f>'1.2_RAW_Data_MatChange'!#REF!</f>
        <v>#REF!</v>
      </c>
      <c r="BA11" s="409" t="e">
        <f>'1.2_RAW_Data_MatChange'!#REF!</f>
        <v>#REF!</v>
      </c>
    </row>
    <row r="12" spans="1:53" ht="13.15" x14ac:dyDescent="0.35">
      <c r="A12" s="402"/>
      <c r="B12" s="403"/>
      <c r="C12" s="404"/>
      <c r="D12" s="405"/>
      <c r="E12" s="396" t="s">
        <v>27</v>
      </c>
      <c r="F12" s="406">
        <f>'1.2_RAW_Data_MatChange'!F12</f>
        <v>0</v>
      </c>
      <c r="G12" s="406">
        <f>'1.2_RAW_Data_MatChange'!G12</f>
        <v>0</v>
      </c>
      <c r="H12" s="406">
        <f>'1.2_RAW_Data_MatChange'!H12</f>
        <v>0</v>
      </c>
      <c r="I12" s="406">
        <f>'1.2_RAW_Data_MatChange'!I12</f>
        <v>0</v>
      </c>
      <c r="J12" s="406">
        <f>'1.2_RAW_Data_MatChange'!J12</f>
        <v>0</v>
      </c>
      <c r="K12" s="407">
        <f>'1.2_RAW_Data_MatChange'!K12</f>
        <v>0</v>
      </c>
      <c r="M12" s="406">
        <f>'1.2_RAW_Data_MatChange'!M12</f>
        <v>0</v>
      </c>
      <c r="N12" s="406">
        <f>'1.2_RAW_Data_MatChange'!N12</f>
        <v>0</v>
      </c>
      <c r="O12" s="406">
        <f>'1.2_RAW_Data_MatChange'!O12</f>
        <v>0</v>
      </c>
      <c r="P12" s="406">
        <f>'1.2_RAW_Data_MatChange'!P12</f>
        <v>0</v>
      </c>
      <c r="Q12" s="406">
        <f>'1.2_RAW_Data_MatChange'!Q12</f>
        <v>0</v>
      </c>
      <c r="R12" s="407">
        <f>'1.2_RAW_Data_MatChange'!R12</f>
        <v>0</v>
      </c>
      <c r="T12" s="406">
        <f>'1.2_RAW_Data_MatChange'!T12</f>
        <v>0</v>
      </c>
      <c r="U12" s="406">
        <f>'1.2_RAW_Data_MatChange'!U12</f>
        <v>0</v>
      </c>
      <c r="V12" s="406">
        <f>'1.2_RAW_Data_MatChange'!V12</f>
        <v>0</v>
      </c>
      <c r="W12" s="406">
        <f>'1.2_RAW_Data_MatChange'!W12</f>
        <v>0</v>
      </c>
      <c r="X12" s="406">
        <f>'1.2_RAW_Data_MatChange'!X12</f>
        <v>0</v>
      </c>
      <c r="Y12" s="407">
        <f>'1.2_RAW_Data_MatChange'!Y12</f>
        <v>0</v>
      </c>
      <c r="AA12" s="408" t="e">
        <f>'1.2_RAW_Data_MatChange'!#REF!</f>
        <v>#REF!</v>
      </c>
      <c r="AB12" s="408" t="e">
        <f>'1.2_RAW_Data_MatChange'!#REF!</f>
        <v>#REF!</v>
      </c>
      <c r="AC12" s="408" t="e">
        <f>'1.2_RAW_Data_MatChange'!#REF!</f>
        <v>#REF!</v>
      </c>
      <c r="AD12" s="408" t="e">
        <f>'1.2_RAW_Data_MatChange'!#REF!</f>
        <v>#REF!</v>
      </c>
      <c r="AE12" s="408" t="e">
        <f>'1.2_RAW_Data_MatChange'!#REF!</f>
        <v>#REF!</v>
      </c>
      <c r="AF12" s="409" t="e">
        <f>'1.2_RAW_Data_MatChange'!#REF!</f>
        <v>#REF!</v>
      </c>
      <c r="AG12" s="401"/>
      <c r="AH12" s="408" t="e">
        <f>'1.2_RAW_Data_MatChange'!#REF!</f>
        <v>#REF!</v>
      </c>
      <c r="AI12" s="408" t="e">
        <f>'1.2_RAW_Data_MatChange'!#REF!</f>
        <v>#REF!</v>
      </c>
      <c r="AJ12" s="408" t="e">
        <f>'1.2_RAW_Data_MatChange'!#REF!</f>
        <v>#REF!</v>
      </c>
      <c r="AK12" s="408" t="e">
        <f>'1.2_RAW_Data_MatChange'!#REF!</f>
        <v>#REF!</v>
      </c>
      <c r="AL12" s="408" t="e">
        <f>'1.2_RAW_Data_MatChange'!#REF!</f>
        <v>#REF!</v>
      </c>
      <c r="AM12" s="409" t="e">
        <f>'1.2_RAW_Data_MatChange'!#REF!</f>
        <v>#REF!</v>
      </c>
      <c r="AN12" s="401"/>
      <c r="AO12" s="408" t="e">
        <f>'1.2_RAW_Data_MatChange'!#REF!</f>
        <v>#REF!</v>
      </c>
      <c r="AP12" s="408" t="e">
        <f>'1.2_RAW_Data_MatChange'!#REF!</f>
        <v>#REF!</v>
      </c>
      <c r="AQ12" s="408" t="e">
        <f>'1.2_RAW_Data_MatChange'!#REF!</f>
        <v>#REF!</v>
      </c>
      <c r="AR12" s="408" t="e">
        <f>'1.2_RAW_Data_MatChange'!#REF!</f>
        <v>#REF!</v>
      </c>
      <c r="AS12" s="408" t="e">
        <f>'1.2_RAW_Data_MatChange'!#REF!</f>
        <v>#REF!</v>
      </c>
      <c r="AT12" s="409" t="e">
        <f>'1.2_RAW_Data_MatChange'!#REF!</f>
        <v>#REF!</v>
      </c>
      <c r="AU12" s="401"/>
      <c r="AV12" s="408" t="e">
        <f>'1.2_RAW_Data_MatChange'!#REF!</f>
        <v>#REF!</v>
      </c>
      <c r="AW12" s="408" t="e">
        <f>'1.2_RAW_Data_MatChange'!#REF!</f>
        <v>#REF!</v>
      </c>
      <c r="AX12" s="408" t="e">
        <f>'1.2_RAW_Data_MatChange'!#REF!</f>
        <v>#REF!</v>
      </c>
      <c r="AY12" s="408" t="e">
        <f>'1.2_RAW_Data_MatChange'!#REF!</f>
        <v>#REF!</v>
      </c>
      <c r="AZ12" s="408" t="e">
        <f>'1.2_RAW_Data_MatChange'!#REF!</f>
        <v>#REF!</v>
      </c>
      <c r="BA12" s="409" t="e">
        <f>'1.2_RAW_Data_MatChange'!#REF!</f>
        <v>#REF!</v>
      </c>
    </row>
    <row r="13" spans="1:53" ht="13.5" thickBot="1" x14ac:dyDescent="0.4">
      <c r="A13" s="402"/>
      <c r="B13" s="410"/>
      <c r="C13" s="411"/>
      <c r="D13" s="405"/>
      <c r="E13" s="412" t="s">
        <v>28</v>
      </c>
      <c r="F13" s="413">
        <f>'1.2_RAW_Data_MatChange'!F13</f>
        <v>0</v>
      </c>
      <c r="G13" s="413">
        <f>'1.2_RAW_Data_MatChange'!G13</f>
        <v>0</v>
      </c>
      <c r="H13" s="413">
        <f>'1.2_RAW_Data_MatChange'!H13</f>
        <v>0</v>
      </c>
      <c r="I13" s="413">
        <f>'1.2_RAW_Data_MatChange'!I13</f>
        <v>0</v>
      </c>
      <c r="J13" s="413">
        <f>'1.2_RAW_Data_MatChange'!J13</f>
        <v>0</v>
      </c>
      <c r="K13" s="414">
        <f>'1.2_RAW_Data_MatChange'!K13</f>
        <v>0</v>
      </c>
      <c r="M13" s="413">
        <f>'1.2_RAW_Data_MatChange'!M13</f>
        <v>0</v>
      </c>
      <c r="N13" s="413">
        <f>'1.2_RAW_Data_MatChange'!N13</f>
        <v>0</v>
      </c>
      <c r="O13" s="413">
        <f>'1.2_RAW_Data_MatChange'!O13</f>
        <v>0</v>
      </c>
      <c r="P13" s="413">
        <f>'1.2_RAW_Data_MatChange'!P13</f>
        <v>0</v>
      </c>
      <c r="Q13" s="413">
        <f>'1.2_RAW_Data_MatChange'!Q13</f>
        <v>0</v>
      </c>
      <c r="R13" s="414">
        <f>'1.2_RAW_Data_MatChange'!R13</f>
        <v>0</v>
      </c>
      <c r="T13" s="413">
        <f>'1.2_RAW_Data_MatChange'!T13</f>
        <v>0</v>
      </c>
      <c r="U13" s="413">
        <f>'1.2_RAW_Data_MatChange'!U13</f>
        <v>0</v>
      </c>
      <c r="V13" s="413">
        <f>'1.2_RAW_Data_MatChange'!V13</f>
        <v>0</v>
      </c>
      <c r="W13" s="413">
        <f>'1.2_RAW_Data_MatChange'!W13</f>
        <v>0</v>
      </c>
      <c r="X13" s="413">
        <f>'1.2_RAW_Data_MatChange'!X13</f>
        <v>0</v>
      </c>
      <c r="Y13" s="414">
        <f>'1.2_RAW_Data_MatChange'!Y13</f>
        <v>0</v>
      </c>
      <c r="AA13" s="415" t="e">
        <f>'1.2_RAW_Data_MatChange'!#REF!</f>
        <v>#REF!</v>
      </c>
      <c r="AB13" s="415" t="e">
        <f>'1.2_RAW_Data_MatChange'!#REF!</f>
        <v>#REF!</v>
      </c>
      <c r="AC13" s="415" t="e">
        <f>'1.2_RAW_Data_MatChange'!#REF!</f>
        <v>#REF!</v>
      </c>
      <c r="AD13" s="415" t="e">
        <f>'1.2_RAW_Data_MatChange'!#REF!</f>
        <v>#REF!</v>
      </c>
      <c r="AE13" s="415" t="e">
        <f>'1.2_RAW_Data_MatChange'!#REF!</f>
        <v>#REF!</v>
      </c>
      <c r="AF13" s="416" t="e">
        <f>'1.2_RAW_Data_MatChange'!#REF!</f>
        <v>#REF!</v>
      </c>
      <c r="AG13" s="401"/>
      <c r="AH13" s="415" t="e">
        <f>'1.2_RAW_Data_MatChange'!#REF!</f>
        <v>#REF!</v>
      </c>
      <c r="AI13" s="415" t="e">
        <f>'1.2_RAW_Data_MatChange'!#REF!</f>
        <v>#REF!</v>
      </c>
      <c r="AJ13" s="415" t="e">
        <f>'1.2_RAW_Data_MatChange'!#REF!</f>
        <v>#REF!</v>
      </c>
      <c r="AK13" s="415" t="e">
        <f>'1.2_RAW_Data_MatChange'!#REF!</f>
        <v>#REF!</v>
      </c>
      <c r="AL13" s="415" t="e">
        <f>'1.2_RAW_Data_MatChange'!#REF!</f>
        <v>#REF!</v>
      </c>
      <c r="AM13" s="416" t="e">
        <f>'1.2_RAW_Data_MatChange'!#REF!</f>
        <v>#REF!</v>
      </c>
      <c r="AN13" s="401"/>
      <c r="AO13" s="415" t="e">
        <f>'1.2_RAW_Data_MatChange'!#REF!</f>
        <v>#REF!</v>
      </c>
      <c r="AP13" s="415" t="e">
        <f>'1.2_RAW_Data_MatChange'!#REF!</f>
        <v>#REF!</v>
      </c>
      <c r="AQ13" s="415" t="e">
        <f>'1.2_RAW_Data_MatChange'!#REF!</f>
        <v>#REF!</v>
      </c>
      <c r="AR13" s="415" t="e">
        <f>'1.2_RAW_Data_MatChange'!#REF!</f>
        <v>#REF!</v>
      </c>
      <c r="AS13" s="415" t="e">
        <f>'1.2_RAW_Data_MatChange'!#REF!</f>
        <v>#REF!</v>
      </c>
      <c r="AT13" s="416" t="e">
        <f>'1.2_RAW_Data_MatChange'!#REF!</f>
        <v>#REF!</v>
      </c>
      <c r="AU13" s="401"/>
      <c r="AV13" s="415" t="e">
        <f>'1.2_RAW_Data_MatChange'!#REF!</f>
        <v>#REF!</v>
      </c>
      <c r="AW13" s="415" t="e">
        <f>'1.2_RAW_Data_MatChange'!#REF!</f>
        <v>#REF!</v>
      </c>
      <c r="AX13" s="415" t="e">
        <f>'1.2_RAW_Data_MatChange'!#REF!</f>
        <v>#REF!</v>
      </c>
      <c r="AY13" s="415" t="e">
        <f>'1.2_RAW_Data_MatChange'!#REF!</f>
        <v>#REF!</v>
      </c>
      <c r="AZ13" s="415" t="e">
        <f>'1.2_RAW_Data_MatChange'!#REF!</f>
        <v>#REF!</v>
      </c>
      <c r="BA13" s="416" t="e">
        <f>'1.2_RAW_Data_MatChange'!#REF!</f>
        <v>#REF!</v>
      </c>
    </row>
    <row r="14" spans="1:53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397">
        <f>'1.2_RAW_Data_MatChange'!F14</f>
        <v>0</v>
      </c>
      <c r="G14" s="397">
        <f>'1.2_RAW_Data_MatChange'!G14</f>
        <v>0</v>
      </c>
      <c r="H14" s="397">
        <f>'1.2_RAW_Data_MatChange'!H14</f>
        <v>0</v>
      </c>
      <c r="I14" s="397">
        <f>'1.2_RAW_Data_MatChange'!I14</f>
        <v>0</v>
      </c>
      <c r="J14" s="397">
        <f>'1.2_RAW_Data_MatChange'!J14</f>
        <v>0</v>
      </c>
      <c r="K14" s="398">
        <f>'1.2_RAW_Data_MatChange'!K14</f>
        <v>0</v>
      </c>
      <c r="M14" s="397">
        <f>'1.2_RAW_Data_MatChange'!M14</f>
        <v>0</v>
      </c>
      <c r="N14" s="397">
        <f>'1.2_RAW_Data_MatChange'!N14</f>
        <v>0</v>
      </c>
      <c r="O14" s="397">
        <f>'1.2_RAW_Data_MatChange'!O14</f>
        <v>0</v>
      </c>
      <c r="P14" s="397">
        <f>'1.2_RAW_Data_MatChange'!P14</f>
        <v>0</v>
      </c>
      <c r="Q14" s="397">
        <f>'1.2_RAW_Data_MatChange'!Q14</f>
        <v>0</v>
      </c>
      <c r="R14" s="398">
        <f>'1.2_RAW_Data_MatChange'!R14</f>
        <v>0</v>
      </c>
      <c r="T14" s="397">
        <f>'1.2_RAW_Data_MatChange'!T14</f>
        <v>0</v>
      </c>
      <c r="U14" s="397">
        <f>'1.2_RAW_Data_MatChange'!U14</f>
        <v>0</v>
      </c>
      <c r="V14" s="397">
        <f>'1.2_RAW_Data_MatChange'!V14</f>
        <v>0</v>
      </c>
      <c r="W14" s="397">
        <f>'1.2_RAW_Data_MatChange'!W14</f>
        <v>0</v>
      </c>
      <c r="X14" s="397">
        <f>'1.2_RAW_Data_MatChange'!X14</f>
        <v>0</v>
      </c>
      <c r="Y14" s="398">
        <f>'1.2_RAW_Data_MatChange'!Y14</f>
        <v>0</v>
      </c>
      <c r="AA14" s="399" t="e">
        <f>'1.2_RAW_Data_MatChange'!#REF!</f>
        <v>#REF!</v>
      </c>
      <c r="AB14" s="399" t="e">
        <f>'1.2_RAW_Data_MatChange'!#REF!</f>
        <v>#REF!</v>
      </c>
      <c r="AC14" s="399" t="e">
        <f>'1.2_RAW_Data_MatChange'!#REF!</f>
        <v>#REF!</v>
      </c>
      <c r="AD14" s="399" t="e">
        <f>'1.2_RAW_Data_MatChange'!#REF!</f>
        <v>#REF!</v>
      </c>
      <c r="AE14" s="399" t="e">
        <f>'1.2_RAW_Data_MatChange'!#REF!</f>
        <v>#REF!</v>
      </c>
      <c r="AF14" s="400" t="e">
        <f>'1.2_RAW_Data_MatChange'!#REF!</f>
        <v>#REF!</v>
      </c>
      <c r="AG14" s="401"/>
      <c r="AH14" s="399" t="e">
        <f>'1.2_RAW_Data_MatChange'!#REF!</f>
        <v>#REF!</v>
      </c>
      <c r="AI14" s="399" t="e">
        <f>'1.2_RAW_Data_MatChange'!#REF!</f>
        <v>#REF!</v>
      </c>
      <c r="AJ14" s="399" t="e">
        <f>'1.2_RAW_Data_MatChange'!#REF!</f>
        <v>#REF!</v>
      </c>
      <c r="AK14" s="399" t="e">
        <f>'1.2_RAW_Data_MatChange'!#REF!</f>
        <v>#REF!</v>
      </c>
      <c r="AL14" s="399" t="e">
        <f>'1.2_RAW_Data_MatChange'!#REF!</f>
        <v>#REF!</v>
      </c>
      <c r="AM14" s="400" t="e">
        <f>'1.2_RAW_Data_MatChange'!#REF!</f>
        <v>#REF!</v>
      </c>
      <c r="AN14" s="401"/>
      <c r="AO14" s="399" t="e">
        <f>'1.2_RAW_Data_MatChange'!#REF!</f>
        <v>#REF!</v>
      </c>
      <c r="AP14" s="399" t="e">
        <f>'1.2_RAW_Data_MatChange'!#REF!</f>
        <v>#REF!</v>
      </c>
      <c r="AQ14" s="399" t="e">
        <f>'1.2_RAW_Data_MatChange'!#REF!</f>
        <v>#REF!</v>
      </c>
      <c r="AR14" s="399" t="e">
        <f>'1.2_RAW_Data_MatChange'!#REF!</f>
        <v>#REF!</v>
      </c>
      <c r="AS14" s="399" t="e">
        <f>'1.2_RAW_Data_MatChange'!#REF!</f>
        <v>#REF!</v>
      </c>
      <c r="AT14" s="400" t="e">
        <f>'1.2_RAW_Data_MatChange'!#REF!</f>
        <v>#REF!</v>
      </c>
      <c r="AU14" s="401"/>
      <c r="AV14" s="399" t="e">
        <f>'1.2_RAW_Data_MatChange'!#REF!</f>
        <v>#REF!</v>
      </c>
      <c r="AW14" s="399" t="e">
        <f>'1.2_RAW_Data_MatChange'!#REF!</f>
        <v>#REF!</v>
      </c>
      <c r="AX14" s="399" t="e">
        <f>'1.2_RAW_Data_MatChange'!#REF!</f>
        <v>#REF!</v>
      </c>
      <c r="AY14" s="399" t="e">
        <f>'1.2_RAW_Data_MatChange'!#REF!</f>
        <v>#REF!</v>
      </c>
      <c r="AZ14" s="399" t="e">
        <f>'1.2_RAW_Data_MatChange'!#REF!</f>
        <v>#REF!</v>
      </c>
      <c r="BA14" s="400" t="e">
        <f>'1.2_RAW_Data_MatChange'!#REF!</f>
        <v>#REF!</v>
      </c>
    </row>
    <row r="15" spans="1:53" ht="13.15" x14ac:dyDescent="0.35">
      <c r="A15" s="402"/>
      <c r="B15" s="403"/>
      <c r="C15" s="404"/>
      <c r="D15" s="405"/>
      <c r="E15" s="396" t="s">
        <v>26</v>
      </c>
      <c r="F15" s="406">
        <f>'1.2_RAW_Data_MatChange'!F15</f>
        <v>0</v>
      </c>
      <c r="G15" s="406">
        <f>'1.2_RAW_Data_MatChange'!G15</f>
        <v>0</v>
      </c>
      <c r="H15" s="406">
        <f>'1.2_RAW_Data_MatChange'!H15</f>
        <v>0</v>
      </c>
      <c r="I15" s="406">
        <f>'1.2_RAW_Data_MatChange'!I15</f>
        <v>0</v>
      </c>
      <c r="J15" s="406">
        <f>'1.2_RAW_Data_MatChange'!J15</f>
        <v>0</v>
      </c>
      <c r="K15" s="407">
        <f>'1.2_RAW_Data_MatChange'!K15</f>
        <v>0</v>
      </c>
      <c r="M15" s="406">
        <f>'1.2_RAW_Data_MatChange'!M15</f>
        <v>0</v>
      </c>
      <c r="N15" s="406">
        <f>'1.2_RAW_Data_MatChange'!N15</f>
        <v>0</v>
      </c>
      <c r="O15" s="406">
        <f>'1.2_RAW_Data_MatChange'!O15</f>
        <v>0</v>
      </c>
      <c r="P15" s="406">
        <f>'1.2_RAW_Data_MatChange'!P15</f>
        <v>0</v>
      </c>
      <c r="Q15" s="406">
        <f>'1.2_RAW_Data_MatChange'!Q15</f>
        <v>0</v>
      </c>
      <c r="R15" s="407">
        <f>'1.2_RAW_Data_MatChange'!R15</f>
        <v>0</v>
      </c>
      <c r="T15" s="406">
        <f>'1.2_RAW_Data_MatChange'!T15</f>
        <v>0</v>
      </c>
      <c r="U15" s="406">
        <f>'1.2_RAW_Data_MatChange'!U15</f>
        <v>0</v>
      </c>
      <c r="V15" s="406">
        <f>'1.2_RAW_Data_MatChange'!V15</f>
        <v>0</v>
      </c>
      <c r="W15" s="406">
        <f>'1.2_RAW_Data_MatChange'!W15</f>
        <v>0</v>
      </c>
      <c r="X15" s="406">
        <f>'1.2_RAW_Data_MatChange'!X15</f>
        <v>0</v>
      </c>
      <c r="Y15" s="407">
        <f>'1.2_RAW_Data_MatChange'!Y15</f>
        <v>0</v>
      </c>
      <c r="AA15" s="408" t="e">
        <f>'1.2_RAW_Data_MatChange'!#REF!</f>
        <v>#REF!</v>
      </c>
      <c r="AB15" s="408" t="e">
        <f>'1.2_RAW_Data_MatChange'!#REF!</f>
        <v>#REF!</v>
      </c>
      <c r="AC15" s="408" t="e">
        <f>'1.2_RAW_Data_MatChange'!#REF!</f>
        <v>#REF!</v>
      </c>
      <c r="AD15" s="408" t="e">
        <f>'1.2_RAW_Data_MatChange'!#REF!</f>
        <v>#REF!</v>
      </c>
      <c r="AE15" s="408" t="e">
        <f>'1.2_RAW_Data_MatChange'!#REF!</f>
        <v>#REF!</v>
      </c>
      <c r="AF15" s="409" t="e">
        <f>'1.2_RAW_Data_MatChange'!#REF!</f>
        <v>#REF!</v>
      </c>
      <c r="AG15" s="401"/>
      <c r="AH15" s="408" t="e">
        <f>'1.2_RAW_Data_MatChange'!#REF!</f>
        <v>#REF!</v>
      </c>
      <c r="AI15" s="408" t="e">
        <f>'1.2_RAW_Data_MatChange'!#REF!</f>
        <v>#REF!</v>
      </c>
      <c r="AJ15" s="408" t="e">
        <f>'1.2_RAW_Data_MatChange'!#REF!</f>
        <v>#REF!</v>
      </c>
      <c r="AK15" s="408" t="e">
        <f>'1.2_RAW_Data_MatChange'!#REF!</f>
        <v>#REF!</v>
      </c>
      <c r="AL15" s="408" t="e">
        <f>'1.2_RAW_Data_MatChange'!#REF!</f>
        <v>#REF!</v>
      </c>
      <c r="AM15" s="409" t="e">
        <f>'1.2_RAW_Data_MatChange'!#REF!</f>
        <v>#REF!</v>
      </c>
      <c r="AN15" s="401"/>
      <c r="AO15" s="408" t="e">
        <f>'1.2_RAW_Data_MatChange'!#REF!</f>
        <v>#REF!</v>
      </c>
      <c r="AP15" s="408" t="e">
        <f>'1.2_RAW_Data_MatChange'!#REF!</f>
        <v>#REF!</v>
      </c>
      <c r="AQ15" s="408" t="e">
        <f>'1.2_RAW_Data_MatChange'!#REF!</f>
        <v>#REF!</v>
      </c>
      <c r="AR15" s="408" t="e">
        <f>'1.2_RAW_Data_MatChange'!#REF!</f>
        <v>#REF!</v>
      </c>
      <c r="AS15" s="408" t="e">
        <f>'1.2_RAW_Data_MatChange'!#REF!</f>
        <v>#REF!</v>
      </c>
      <c r="AT15" s="409" t="e">
        <f>'1.2_RAW_Data_MatChange'!#REF!</f>
        <v>#REF!</v>
      </c>
      <c r="AU15" s="401"/>
      <c r="AV15" s="408" t="e">
        <f>'1.2_RAW_Data_MatChange'!#REF!</f>
        <v>#REF!</v>
      </c>
      <c r="AW15" s="408" t="e">
        <f>'1.2_RAW_Data_MatChange'!#REF!</f>
        <v>#REF!</v>
      </c>
      <c r="AX15" s="408" t="e">
        <f>'1.2_RAW_Data_MatChange'!#REF!</f>
        <v>#REF!</v>
      </c>
      <c r="AY15" s="408" t="e">
        <f>'1.2_RAW_Data_MatChange'!#REF!</f>
        <v>#REF!</v>
      </c>
      <c r="AZ15" s="408" t="e">
        <f>'1.2_RAW_Data_MatChange'!#REF!</f>
        <v>#REF!</v>
      </c>
      <c r="BA15" s="409" t="e">
        <f>'1.2_RAW_Data_MatChange'!#REF!</f>
        <v>#REF!</v>
      </c>
    </row>
    <row r="16" spans="1:53" ht="13.15" x14ac:dyDescent="0.35">
      <c r="A16" s="402"/>
      <c r="B16" s="403"/>
      <c r="C16" s="404"/>
      <c r="D16" s="405"/>
      <c r="E16" s="396" t="s">
        <v>27</v>
      </c>
      <c r="F16" s="406">
        <f>'1.2_RAW_Data_MatChange'!F16</f>
        <v>0</v>
      </c>
      <c r="G16" s="406">
        <f>'1.2_RAW_Data_MatChange'!G16</f>
        <v>0</v>
      </c>
      <c r="H16" s="406">
        <f>'1.2_RAW_Data_MatChange'!H16</f>
        <v>0</v>
      </c>
      <c r="I16" s="406">
        <f>'1.2_RAW_Data_MatChange'!I16</f>
        <v>0</v>
      </c>
      <c r="J16" s="406">
        <f>'1.2_RAW_Data_MatChange'!J16</f>
        <v>0</v>
      </c>
      <c r="K16" s="407">
        <f>'1.2_RAW_Data_MatChange'!K16</f>
        <v>0</v>
      </c>
      <c r="M16" s="406">
        <f>'1.2_RAW_Data_MatChange'!M16</f>
        <v>-6</v>
      </c>
      <c r="N16" s="406">
        <f>'1.2_RAW_Data_MatChange'!N16</f>
        <v>0</v>
      </c>
      <c r="O16" s="406">
        <f>'1.2_RAW_Data_MatChange'!O16</f>
        <v>0</v>
      </c>
      <c r="P16" s="406">
        <f>'1.2_RAW_Data_MatChange'!P16</f>
        <v>0</v>
      </c>
      <c r="Q16" s="406">
        <f>'1.2_RAW_Data_MatChange'!Q16</f>
        <v>0</v>
      </c>
      <c r="R16" s="407">
        <f>'1.2_RAW_Data_MatChange'!R16</f>
        <v>-6</v>
      </c>
      <c r="T16" s="406">
        <f>'1.2_RAW_Data_MatChange'!T16</f>
        <v>-6</v>
      </c>
      <c r="U16" s="406">
        <f>'1.2_RAW_Data_MatChange'!U16</f>
        <v>0</v>
      </c>
      <c r="V16" s="406">
        <f>'1.2_RAW_Data_MatChange'!V16</f>
        <v>0</v>
      </c>
      <c r="W16" s="406">
        <f>'1.2_RAW_Data_MatChange'!W16</f>
        <v>0</v>
      </c>
      <c r="X16" s="406">
        <f>'1.2_RAW_Data_MatChange'!X16</f>
        <v>0</v>
      </c>
      <c r="Y16" s="407">
        <f>'1.2_RAW_Data_MatChange'!Y16</f>
        <v>-6</v>
      </c>
      <c r="AA16" s="408" t="e">
        <f>'1.2_RAW_Data_MatChange'!#REF!</f>
        <v>#REF!</v>
      </c>
      <c r="AB16" s="408" t="e">
        <f>'1.2_RAW_Data_MatChange'!#REF!</f>
        <v>#REF!</v>
      </c>
      <c r="AC16" s="408" t="e">
        <f>'1.2_RAW_Data_MatChange'!#REF!</f>
        <v>#REF!</v>
      </c>
      <c r="AD16" s="408" t="e">
        <f>'1.2_RAW_Data_MatChange'!#REF!</f>
        <v>#REF!</v>
      </c>
      <c r="AE16" s="408" t="e">
        <f>'1.2_RAW_Data_MatChange'!#REF!</f>
        <v>#REF!</v>
      </c>
      <c r="AF16" s="409" t="e">
        <f>'1.2_RAW_Data_MatChange'!#REF!</f>
        <v>#REF!</v>
      </c>
      <c r="AG16" s="401"/>
      <c r="AH16" s="408" t="e">
        <f>'1.2_RAW_Data_MatChange'!#REF!</f>
        <v>#REF!</v>
      </c>
      <c r="AI16" s="408" t="e">
        <f>'1.2_RAW_Data_MatChange'!#REF!</f>
        <v>#REF!</v>
      </c>
      <c r="AJ16" s="408" t="e">
        <f>'1.2_RAW_Data_MatChange'!#REF!</f>
        <v>#REF!</v>
      </c>
      <c r="AK16" s="408" t="e">
        <f>'1.2_RAW_Data_MatChange'!#REF!</f>
        <v>#REF!</v>
      </c>
      <c r="AL16" s="408" t="e">
        <f>'1.2_RAW_Data_MatChange'!#REF!</f>
        <v>#REF!</v>
      </c>
      <c r="AM16" s="409" t="e">
        <f>'1.2_RAW_Data_MatChange'!#REF!</f>
        <v>#REF!</v>
      </c>
      <c r="AN16" s="401"/>
      <c r="AO16" s="408" t="e">
        <f>'1.2_RAW_Data_MatChange'!#REF!</f>
        <v>#REF!</v>
      </c>
      <c r="AP16" s="408" t="e">
        <f>'1.2_RAW_Data_MatChange'!#REF!</f>
        <v>#REF!</v>
      </c>
      <c r="AQ16" s="408" t="e">
        <f>'1.2_RAW_Data_MatChange'!#REF!</f>
        <v>#REF!</v>
      </c>
      <c r="AR16" s="408" t="e">
        <f>'1.2_RAW_Data_MatChange'!#REF!</f>
        <v>#REF!</v>
      </c>
      <c r="AS16" s="408" t="e">
        <f>'1.2_RAW_Data_MatChange'!#REF!</f>
        <v>#REF!</v>
      </c>
      <c r="AT16" s="409" t="e">
        <f>'1.2_RAW_Data_MatChange'!#REF!</f>
        <v>#REF!</v>
      </c>
      <c r="AU16" s="401"/>
      <c r="AV16" s="408" t="e">
        <f>'1.2_RAW_Data_MatChange'!#REF!</f>
        <v>#REF!</v>
      </c>
      <c r="AW16" s="408" t="e">
        <f>'1.2_RAW_Data_MatChange'!#REF!</f>
        <v>#REF!</v>
      </c>
      <c r="AX16" s="408" t="e">
        <f>'1.2_RAW_Data_MatChange'!#REF!</f>
        <v>#REF!</v>
      </c>
      <c r="AY16" s="408" t="e">
        <f>'1.2_RAW_Data_MatChange'!#REF!</f>
        <v>#REF!</v>
      </c>
      <c r="AZ16" s="408" t="e">
        <f>'1.2_RAW_Data_MatChange'!#REF!</f>
        <v>#REF!</v>
      </c>
      <c r="BA16" s="409" t="e">
        <f>'1.2_RAW_Data_MatChange'!#REF!</f>
        <v>#REF!</v>
      </c>
    </row>
    <row r="17" spans="1:53" ht="13.5" thickBot="1" x14ac:dyDescent="0.4">
      <c r="A17" s="402"/>
      <c r="B17" s="410"/>
      <c r="C17" s="411"/>
      <c r="D17" s="405"/>
      <c r="E17" s="412" t="s">
        <v>28</v>
      </c>
      <c r="F17" s="413">
        <f>'1.2_RAW_Data_MatChange'!F17</f>
        <v>0</v>
      </c>
      <c r="G17" s="413">
        <f>'1.2_RAW_Data_MatChange'!G17</f>
        <v>0</v>
      </c>
      <c r="H17" s="413">
        <f>'1.2_RAW_Data_MatChange'!H17</f>
        <v>0</v>
      </c>
      <c r="I17" s="413">
        <f>'1.2_RAW_Data_MatChange'!I17</f>
        <v>0</v>
      </c>
      <c r="J17" s="413">
        <f>'1.2_RAW_Data_MatChange'!J17</f>
        <v>0</v>
      </c>
      <c r="K17" s="414">
        <f>'1.2_RAW_Data_MatChange'!K17</f>
        <v>0</v>
      </c>
      <c r="M17" s="413">
        <f>'1.2_RAW_Data_MatChange'!M17</f>
        <v>0</v>
      </c>
      <c r="N17" s="413">
        <f>'1.2_RAW_Data_MatChange'!N17</f>
        <v>0</v>
      </c>
      <c r="O17" s="413">
        <f>'1.2_RAW_Data_MatChange'!O17</f>
        <v>0</v>
      </c>
      <c r="P17" s="413">
        <f>'1.2_RAW_Data_MatChange'!P17</f>
        <v>0</v>
      </c>
      <c r="Q17" s="413">
        <f>'1.2_RAW_Data_MatChange'!Q17</f>
        <v>0</v>
      </c>
      <c r="R17" s="414">
        <f>'1.2_RAW_Data_MatChange'!R17</f>
        <v>0</v>
      </c>
      <c r="T17" s="413">
        <f>'1.2_RAW_Data_MatChange'!T17</f>
        <v>0</v>
      </c>
      <c r="U17" s="413">
        <f>'1.2_RAW_Data_MatChange'!U17</f>
        <v>0</v>
      </c>
      <c r="V17" s="413">
        <f>'1.2_RAW_Data_MatChange'!V17</f>
        <v>0</v>
      </c>
      <c r="W17" s="413">
        <f>'1.2_RAW_Data_MatChange'!W17</f>
        <v>0</v>
      </c>
      <c r="X17" s="413">
        <f>'1.2_RAW_Data_MatChange'!X17</f>
        <v>0</v>
      </c>
      <c r="Y17" s="414">
        <f>'1.2_RAW_Data_MatChange'!Y17</f>
        <v>0</v>
      </c>
      <c r="AA17" s="415" t="e">
        <f>'1.2_RAW_Data_MatChange'!#REF!</f>
        <v>#REF!</v>
      </c>
      <c r="AB17" s="415" t="e">
        <f>'1.2_RAW_Data_MatChange'!#REF!</f>
        <v>#REF!</v>
      </c>
      <c r="AC17" s="415" t="e">
        <f>'1.2_RAW_Data_MatChange'!#REF!</f>
        <v>#REF!</v>
      </c>
      <c r="AD17" s="415" t="e">
        <f>'1.2_RAW_Data_MatChange'!#REF!</f>
        <v>#REF!</v>
      </c>
      <c r="AE17" s="415" t="e">
        <f>'1.2_RAW_Data_MatChange'!#REF!</f>
        <v>#REF!</v>
      </c>
      <c r="AF17" s="416" t="e">
        <f>'1.2_RAW_Data_MatChange'!#REF!</f>
        <v>#REF!</v>
      </c>
      <c r="AG17" s="401"/>
      <c r="AH17" s="415" t="e">
        <f>'1.2_RAW_Data_MatChange'!#REF!</f>
        <v>#REF!</v>
      </c>
      <c r="AI17" s="415" t="e">
        <f>'1.2_RAW_Data_MatChange'!#REF!</f>
        <v>#REF!</v>
      </c>
      <c r="AJ17" s="415" t="e">
        <f>'1.2_RAW_Data_MatChange'!#REF!</f>
        <v>#REF!</v>
      </c>
      <c r="AK17" s="415" t="e">
        <f>'1.2_RAW_Data_MatChange'!#REF!</f>
        <v>#REF!</v>
      </c>
      <c r="AL17" s="415" t="e">
        <f>'1.2_RAW_Data_MatChange'!#REF!</f>
        <v>#REF!</v>
      </c>
      <c r="AM17" s="416" t="e">
        <f>'1.2_RAW_Data_MatChange'!#REF!</f>
        <v>#REF!</v>
      </c>
      <c r="AN17" s="401"/>
      <c r="AO17" s="415" t="e">
        <f>'1.2_RAW_Data_MatChange'!#REF!</f>
        <v>#REF!</v>
      </c>
      <c r="AP17" s="415" t="e">
        <f>'1.2_RAW_Data_MatChange'!#REF!</f>
        <v>#REF!</v>
      </c>
      <c r="AQ17" s="415" t="e">
        <f>'1.2_RAW_Data_MatChange'!#REF!</f>
        <v>#REF!</v>
      </c>
      <c r="AR17" s="415" t="e">
        <f>'1.2_RAW_Data_MatChange'!#REF!</f>
        <v>#REF!</v>
      </c>
      <c r="AS17" s="415" t="e">
        <f>'1.2_RAW_Data_MatChange'!#REF!</f>
        <v>#REF!</v>
      </c>
      <c r="AT17" s="416" t="e">
        <f>'1.2_RAW_Data_MatChange'!#REF!</f>
        <v>#REF!</v>
      </c>
      <c r="AU17" s="401"/>
      <c r="AV17" s="415" t="e">
        <f>'1.2_RAW_Data_MatChange'!#REF!</f>
        <v>#REF!</v>
      </c>
      <c r="AW17" s="415" t="e">
        <f>'1.2_RAW_Data_MatChange'!#REF!</f>
        <v>#REF!</v>
      </c>
      <c r="AX17" s="415" t="e">
        <f>'1.2_RAW_Data_MatChange'!#REF!</f>
        <v>#REF!</v>
      </c>
      <c r="AY17" s="415" t="e">
        <f>'1.2_RAW_Data_MatChange'!#REF!</f>
        <v>#REF!</v>
      </c>
      <c r="AZ17" s="415" t="e">
        <f>'1.2_RAW_Data_MatChange'!#REF!</f>
        <v>#REF!</v>
      </c>
      <c r="BA17" s="416" t="e">
        <f>'1.2_RAW_Data_MatChange'!#REF!</f>
        <v>#REF!</v>
      </c>
    </row>
    <row r="18" spans="1:53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'1.2_RAW_Data_MatChange'!F18</f>
        <v>0</v>
      </c>
      <c r="G18" s="397">
        <f>'1.2_RAW_Data_MatChange'!G18</f>
        <v>0</v>
      </c>
      <c r="H18" s="397">
        <f>'1.2_RAW_Data_MatChange'!H18</f>
        <v>0</v>
      </c>
      <c r="I18" s="397">
        <f>'1.2_RAW_Data_MatChange'!I18</f>
        <v>0</v>
      </c>
      <c r="J18" s="397">
        <f>'1.2_RAW_Data_MatChange'!J18</f>
        <v>0</v>
      </c>
      <c r="K18" s="398">
        <f>'1.2_RAW_Data_MatChange'!K18</f>
        <v>0</v>
      </c>
      <c r="M18" s="397">
        <f>'1.2_RAW_Data_MatChange'!M18</f>
        <v>0</v>
      </c>
      <c r="N18" s="397">
        <f>'1.2_RAW_Data_MatChange'!N18</f>
        <v>0</v>
      </c>
      <c r="O18" s="397">
        <f>'1.2_RAW_Data_MatChange'!O18</f>
        <v>0</v>
      </c>
      <c r="P18" s="397">
        <f>'1.2_RAW_Data_MatChange'!P18</f>
        <v>0</v>
      </c>
      <c r="Q18" s="397">
        <f>'1.2_RAW_Data_MatChange'!Q18</f>
        <v>0</v>
      </c>
      <c r="R18" s="398">
        <f>'1.2_RAW_Data_MatChange'!R18</f>
        <v>0</v>
      </c>
      <c r="T18" s="397">
        <f>'1.2_RAW_Data_MatChange'!T18</f>
        <v>0</v>
      </c>
      <c r="U18" s="397">
        <f>'1.2_RAW_Data_MatChange'!U18</f>
        <v>0</v>
      </c>
      <c r="V18" s="397">
        <f>'1.2_RAW_Data_MatChange'!V18</f>
        <v>0</v>
      </c>
      <c r="W18" s="397">
        <f>'1.2_RAW_Data_MatChange'!W18</f>
        <v>0</v>
      </c>
      <c r="X18" s="397">
        <f>'1.2_RAW_Data_MatChange'!X18</f>
        <v>0</v>
      </c>
      <c r="Y18" s="398">
        <f>'1.2_RAW_Data_MatChange'!Y18</f>
        <v>0</v>
      </c>
      <c r="AA18" s="399" t="e">
        <f>'1.2_RAW_Data_MatChange'!#REF!</f>
        <v>#REF!</v>
      </c>
      <c r="AB18" s="399" t="e">
        <f>'1.2_RAW_Data_MatChange'!#REF!</f>
        <v>#REF!</v>
      </c>
      <c r="AC18" s="399" t="e">
        <f>'1.2_RAW_Data_MatChange'!#REF!</f>
        <v>#REF!</v>
      </c>
      <c r="AD18" s="399" t="e">
        <f>'1.2_RAW_Data_MatChange'!#REF!</f>
        <v>#REF!</v>
      </c>
      <c r="AE18" s="399" t="e">
        <f>'1.2_RAW_Data_MatChange'!#REF!</f>
        <v>#REF!</v>
      </c>
      <c r="AF18" s="400" t="e">
        <f>'1.2_RAW_Data_MatChange'!#REF!</f>
        <v>#REF!</v>
      </c>
      <c r="AG18" s="401"/>
      <c r="AH18" s="399" t="e">
        <f>'1.2_RAW_Data_MatChange'!#REF!</f>
        <v>#REF!</v>
      </c>
      <c r="AI18" s="399" t="e">
        <f>'1.2_RAW_Data_MatChange'!#REF!</f>
        <v>#REF!</v>
      </c>
      <c r="AJ18" s="399" t="e">
        <f>'1.2_RAW_Data_MatChange'!#REF!</f>
        <v>#REF!</v>
      </c>
      <c r="AK18" s="399" t="e">
        <f>'1.2_RAW_Data_MatChange'!#REF!</f>
        <v>#REF!</v>
      </c>
      <c r="AL18" s="399" t="e">
        <f>'1.2_RAW_Data_MatChange'!#REF!</f>
        <v>#REF!</v>
      </c>
      <c r="AM18" s="400" t="e">
        <f>'1.2_RAW_Data_MatChange'!#REF!</f>
        <v>#REF!</v>
      </c>
      <c r="AN18" s="401"/>
      <c r="AO18" s="399" t="e">
        <f>'1.2_RAW_Data_MatChange'!#REF!</f>
        <v>#REF!</v>
      </c>
      <c r="AP18" s="399" t="e">
        <f>'1.2_RAW_Data_MatChange'!#REF!</f>
        <v>#REF!</v>
      </c>
      <c r="AQ18" s="399" t="e">
        <f>'1.2_RAW_Data_MatChange'!#REF!</f>
        <v>#REF!</v>
      </c>
      <c r="AR18" s="399" t="e">
        <f>'1.2_RAW_Data_MatChange'!#REF!</f>
        <v>#REF!</v>
      </c>
      <c r="AS18" s="399" t="e">
        <f>'1.2_RAW_Data_MatChange'!#REF!</f>
        <v>#REF!</v>
      </c>
      <c r="AT18" s="400" t="e">
        <f>'1.2_RAW_Data_MatChange'!#REF!</f>
        <v>#REF!</v>
      </c>
      <c r="AU18" s="401"/>
      <c r="AV18" s="399" t="e">
        <f>'1.2_RAW_Data_MatChange'!#REF!</f>
        <v>#REF!</v>
      </c>
      <c r="AW18" s="399" t="e">
        <f>'1.2_RAW_Data_MatChange'!#REF!</f>
        <v>#REF!</v>
      </c>
      <c r="AX18" s="399" t="e">
        <f>'1.2_RAW_Data_MatChange'!#REF!</f>
        <v>#REF!</v>
      </c>
      <c r="AY18" s="399" t="e">
        <f>'1.2_RAW_Data_MatChange'!#REF!</f>
        <v>#REF!</v>
      </c>
      <c r="AZ18" s="399" t="e">
        <f>'1.2_RAW_Data_MatChange'!#REF!</f>
        <v>#REF!</v>
      </c>
      <c r="BA18" s="400" t="e">
        <f>'1.2_RAW_Data_MatChange'!#REF!</f>
        <v>#REF!</v>
      </c>
    </row>
    <row r="19" spans="1:53" ht="13.15" x14ac:dyDescent="0.35">
      <c r="A19" s="402"/>
      <c r="B19" s="403"/>
      <c r="C19" s="404"/>
      <c r="D19" s="405"/>
      <c r="E19" s="396" t="s">
        <v>26</v>
      </c>
      <c r="F19" s="406">
        <f>'1.2_RAW_Data_MatChange'!F19</f>
        <v>0</v>
      </c>
      <c r="G19" s="406">
        <f>'1.2_RAW_Data_MatChange'!G19</f>
        <v>0</v>
      </c>
      <c r="H19" s="406">
        <f>'1.2_RAW_Data_MatChange'!H19</f>
        <v>0</v>
      </c>
      <c r="I19" s="406">
        <f>'1.2_RAW_Data_MatChange'!I19</f>
        <v>0</v>
      </c>
      <c r="J19" s="406">
        <f>'1.2_RAW_Data_MatChange'!J19</f>
        <v>0</v>
      </c>
      <c r="K19" s="407">
        <f>'1.2_RAW_Data_MatChange'!K19</f>
        <v>0</v>
      </c>
      <c r="M19" s="406">
        <f>'1.2_RAW_Data_MatChange'!M19</f>
        <v>0</v>
      </c>
      <c r="N19" s="406">
        <f>'1.2_RAW_Data_MatChange'!N19</f>
        <v>0</v>
      </c>
      <c r="O19" s="406">
        <f>'1.2_RAW_Data_MatChange'!O19</f>
        <v>0</v>
      </c>
      <c r="P19" s="406">
        <f>'1.2_RAW_Data_MatChange'!P19</f>
        <v>0</v>
      </c>
      <c r="Q19" s="406">
        <f>'1.2_RAW_Data_MatChange'!Q19</f>
        <v>0</v>
      </c>
      <c r="R19" s="407">
        <f>'1.2_RAW_Data_MatChange'!R19</f>
        <v>0</v>
      </c>
      <c r="T19" s="406">
        <f>'1.2_RAW_Data_MatChange'!T19</f>
        <v>0</v>
      </c>
      <c r="U19" s="406">
        <f>'1.2_RAW_Data_MatChange'!U19</f>
        <v>0</v>
      </c>
      <c r="V19" s="406">
        <f>'1.2_RAW_Data_MatChange'!V19</f>
        <v>0</v>
      </c>
      <c r="W19" s="406">
        <f>'1.2_RAW_Data_MatChange'!W19</f>
        <v>0</v>
      </c>
      <c r="X19" s="406">
        <f>'1.2_RAW_Data_MatChange'!X19</f>
        <v>0</v>
      </c>
      <c r="Y19" s="407">
        <f>'1.2_RAW_Data_MatChange'!Y19</f>
        <v>0</v>
      </c>
      <c r="AA19" s="408" t="e">
        <f>'1.2_RAW_Data_MatChange'!#REF!</f>
        <v>#REF!</v>
      </c>
      <c r="AB19" s="408" t="e">
        <f>'1.2_RAW_Data_MatChange'!#REF!</f>
        <v>#REF!</v>
      </c>
      <c r="AC19" s="408" t="e">
        <f>'1.2_RAW_Data_MatChange'!#REF!</f>
        <v>#REF!</v>
      </c>
      <c r="AD19" s="408" t="e">
        <f>'1.2_RAW_Data_MatChange'!#REF!</f>
        <v>#REF!</v>
      </c>
      <c r="AE19" s="408" t="e">
        <f>'1.2_RAW_Data_MatChange'!#REF!</f>
        <v>#REF!</v>
      </c>
      <c r="AF19" s="409" t="e">
        <f>'1.2_RAW_Data_MatChange'!#REF!</f>
        <v>#REF!</v>
      </c>
      <c r="AG19" s="401"/>
      <c r="AH19" s="408" t="e">
        <f>'1.2_RAW_Data_MatChange'!#REF!</f>
        <v>#REF!</v>
      </c>
      <c r="AI19" s="408" t="e">
        <f>'1.2_RAW_Data_MatChange'!#REF!</f>
        <v>#REF!</v>
      </c>
      <c r="AJ19" s="408" t="e">
        <f>'1.2_RAW_Data_MatChange'!#REF!</f>
        <v>#REF!</v>
      </c>
      <c r="AK19" s="408" t="e">
        <f>'1.2_RAW_Data_MatChange'!#REF!</f>
        <v>#REF!</v>
      </c>
      <c r="AL19" s="408" t="e">
        <f>'1.2_RAW_Data_MatChange'!#REF!</f>
        <v>#REF!</v>
      </c>
      <c r="AM19" s="409" t="e">
        <f>'1.2_RAW_Data_MatChange'!#REF!</f>
        <v>#REF!</v>
      </c>
      <c r="AN19" s="401"/>
      <c r="AO19" s="408" t="e">
        <f>'1.2_RAW_Data_MatChange'!#REF!</f>
        <v>#REF!</v>
      </c>
      <c r="AP19" s="408" t="e">
        <f>'1.2_RAW_Data_MatChange'!#REF!</f>
        <v>#REF!</v>
      </c>
      <c r="AQ19" s="408" t="e">
        <f>'1.2_RAW_Data_MatChange'!#REF!</f>
        <v>#REF!</v>
      </c>
      <c r="AR19" s="408" t="e">
        <f>'1.2_RAW_Data_MatChange'!#REF!</f>
        <v>#REF!</v>
      </c>
      <c r="AS19" s="408" t="e">
        <f>'1.2_RAW_Data_MatChange'!#REF!</f>
        <v>#REF!</v>
      </c>
      <c r="AT19" s="409" t="e">
        <f>'1.2_RAW_Data_MatChange'!#REF!</f>
        <v>#REF!</v>
      </c>
      <c r="AU19" s="401"/>
      <c r="AV19" s="408" t="e">
        <f>'1.2_RAW_Data_MatChange'!#REF!</f>
        <v>#REF!</v>
      </c>
      <c r="AW19" s="408" t="e">
        <f>'1.2_RAW_Data_MatChange'!#REF!</f>
        <v>#REF!</v>
      </c>
      <c r="AX19" s="408" t="e">
        <f>'1.2_RAW_Data_MatChange'!#REF!</f>
        <v>#REF!</v>
      </c>
      <c r="AY19" s="408" t="e">
        <f>'1.2_RAW_Data_MatChange'!#REF!</f>
        <v>#REF!</v>
      </c>
      <c r="AZ19" s="408" t="e">
        <f>'1.2_RAW_Data_MatChange'!#REF!</f>
        <v>#REF!</v>
      </c>
      <c r="BA19" s="409" t="e">
        <f>'1.2_RAW_Data_MatChange'!#REF!</f>
        <v>#REF!</v>
      </c>
    </row>
    <row r="20" spans="1:53" ht="13.15" x14ac:dyDescent="0.35">
      <c r="A20" s="402"/>
      <c r="B20" s="403"/>
      <c r="C20" s="404"/>
      <c r="D20" s="405"/>
      <c r="E20" s="396" t="s">
        <v>27</v>
      </c>
      <c r="F20" s="406">
        <f>'1.2_RAW_Data_MatChange'!F20</f>
        <v>115</v>
      </c>
      <c r="G20" s="406">
        <f>'1.2_RAW_Data_MatChange'!G20</f>
        <v>97</v>
      </c>
      <c r="H20" s="406">
        <f>'1.2_RAW_Data_MatChange'!H20</f>
        <v>12</v>
      </c>
      <c r="I20" s="406">
        <f>'1.2_RAW_Data_MatChange'!I20</f>
        <v>4</v>
      </c>
      <c r="J20" s="406">
        <f>'1.2_RAW_Data_MatChange'!J20</f>
        <v>2</v>
      </c>
      <c r="K20" s="407">
        <f>'1.2_RAW_Data_MatChange'!K20</f>
        <v>0</v>
      </c>
      <c r="M20" s="406">
        <f>'1.2_RAW_Data_MatChange'!M20</f>
        <v>111</v>
      </c>
      <c r="N20" s="406">
        <f>'1.2_RAW_Data_MatChange'!N20</f>
        <v>48</v>
      </c>
      <c r="O20" s="406">
        <f>'1.2_RAW_Data_MatChange'!O20</f>
        <v>55</v>
      </c>
      <c r="P20" s="406">
        <f>'1.2_RAW_Data_MatChange'!P20</f>
        <v>8</v>
      </c>
      <c r="Q20" s="406">
        <f>'1.2_RAW_Data_MatChange'!Q20</f>
        <v>0</v>
      </c>
      <c r="R20" s="407">
        <f>'1.2_RAW_Data_MatChange'!R20</f>
        <v>0</v>
      </c>
      <c r="T20" s="406">
        <f>'1.2_RAW_Data_MatChange'!T20</f>
        <v>111</v>
      </c>
      <c r="U20" s="406">
        <f>'1.2_RAW_Data_MatChange'!U20</f>
        <v>48</v>
      </c>
      <c r="V20" s="406">
        <f>'1.2_RAW_Data_MatChange'!V20</f>
        <v>51</v>
      </c>
      <c r="W20" s="406">
        <f>'1.2_RAW_Data_MatChange'!W20</f>
        <v>8</v>
      </c>
      <c r="X20" s="406">
        <f>'1.2_RAW_Data_MatChange'!X20</f>
        <v>1</v>
      </c>
      <c r="Y20" s="407">
        <f>'1.2_RAW_Data_MatChange'!Y20</f>
        <v>3</v>
      </c>
      <c r="AA20" s="408" t="e">
        <f>'1.2_RAW_Data_MatChange'!#REF!</f>
        <v>#REF!</v>
      </c>
      <c r="AB20" s="408" t="e">
        <f>'1.2_RAW_Data_MatChange'!#REF!</f>
        <v>#REF!</v>
      </c>
      <c r="AC20" s="408" t="e">
        <f>'1.2_RAW_Data_MatChange'!#REF!</f>
        <v>#REF!</v>
      </c>
      <c r="AD20" s="408" t="e">
        <f>'1.2_RAW_Data_MatChange'!#REF!</f>
        <v>#REF!</v>
      </c>
      <c r="AE20" s="408" t="e">
        <f>'1.2_RAW_Data_MatChange'!#REF!</f>
        <v>#REF!</v>
      </c>
      <c r="AF20" s="409" t="e">
        <f>'1.2_RAW_Data_MatChange'!#REF!</f>
        <v>#REF!</v>
      </c>
      <c r="AG20" s="401"/>
      <c r="AH20" s="408" t="e">
        <f>'1.2_RAW_Data_MatChange'!#REF!</f>
        <v>#REF!</v>
      </c>
      <c r="AI20" s="408" t="e">
        <f>'1.2_RAW_Data_MatChange'!#REF!</f>
        <v>#REF!</v>
      </c>
      <c r="AJ20" s="408" t="e">
        <f>'1.2_RAW_Data_MatChange'!#REF!</f>
        <v>#REF!</v>
      </c>
      <c r="AK20" s="408" t="e">
        <f>'1.2_RAW_Data_MatChange'!#REF!</f>
        <v>#REF!</v>
      </c>
      <c r="AL20" s="408" t="e">
        <f>'1.2_RAW_Data_MatChange'!#REF!</f>
        <v>#REF!</v>
      </c>
      <c r="AM20" s="409" t="e">
        <f>'1.2_RAW_Data_MatChange'!#REF!</f>
        <v>#REF!</v>
      </c>
      <c r="AN20" s="401"/>
      <c r="AO20" s="408" t="e">
        <f>'1.2_RAW_Data_MatChange'!#REF!</f>
        <v>#REF!</v>
      </c>
      <c r="AP20" s="408" t="e">
        <f>'1.2_RAW_Data_MatChange'!#REF!</f>
        <v>#REF!</v>
      </c>
      <c r="AQ20" s="408" t="e">
        <f>'1.2_RAW_Data_MatChange'!#REF!</f>
        <v>#REF!</v>
      </c>
      <c r="AR20" s="408" t="e">
        <f>'1.2_RAW_Data_MatChange'!#REF!</f>
        <v>#REF!</v>
      </c>
      <c r="AS20" s="408" t="e">
        <f>'1.2_RAW_Data_MatChange'!#REF!</f>
        <v>#REF!</v>
      </c>
      <c r="AT20" s="409" t="e">
        <f>'1.2_RAW_Data_MatChange'!#REF!</f>
        <v>#REF!</v>
      </c>
      <c r="AU20" s="401"/>
      <c r="AV20" s="408" t="e">
        <f>'1.2_RAW_Data_MatChange'!#REF!</f>
        <v>#REF!</v>
      </c>
      <c r="AW20" s="408" t="e">
        <f>'1.2_RAW_Data_MatChange'!#REF!</f>
        <v>#REF!</v>
      </c>
      <c r="AX20" s="408" t="e">
        <f>'1.2_RAW_Data_MatChange'!#REF!</f>
        <v>#REF!</v>
      </c>
      <c r="AY20" s="408" t="e">
        <f>'1.2_RAW_Data_MatChange'!#REF!</f>
        <v>#REF!</v>
      </c>
      <c r="AZ20" s="408" t="e">
        <f>'1.2_RAW_Data_MatChange'!#REF!</f>
        <v>#REF!</v>
      </c>
      <c r="BA20" s="409" t="e">
        <f>'1.2_RAW_Data_MatChange'!#REF!</f>
        <v>#REF!</v>
      </c>
    </row>
    <row r="21" spans="1:53" ht="13.5" thickBot="1" x14ac:dyDescent="0.4">
      <c r="A21" s="402"/>
      <c r="B21" s="410"/>
      <c r="C21" s="411"/>
      <c r="D21" s="405"/>
      <c r="E21" s="412" t="s">
        <v>28</v>
      </c>
      <c r="F21" s="413">
        <f>'1.2_RAW_Data_MatChange'!F21</f>
        <v>0</v>
      </c>
      <c r="G21" s="413">
        <f>'1.2_RAW_Data_MatChange'!G21</f>
        <v>0</v>
      </c>
      <c r="H21" s="413">
        <f>'1.2_RAW_Data_MatChange'!H21</f>
        <v>0</v>
      </c>
      <c r="I21" s="413">
        <f>'1.2_RAW_Data_MatChange'!I21</f>
        <v>0</v>
      </c>
      <c r="J21" s="413">
        <f>'1.2_RAW_Data_MatChange'!J21</f>
        <v>0</v>
      </c>
      <c r="K21" s="414">
        <f>'1.2_RAW_Data_MatChange'!K21</f>
        <v>0</v>
      </c>
      <c r="M21" s="413">
        <f>'1.2_RAW_Data_MatChange'!M21</f>
        <v>0</v>
      </c>
      <c r="N21" s="413">
        <f>'1.2_RAW_Data_MatChange'!N21</f>
        <v>0</v>
      </c>
      <c r="O21" s="413">
        <f>'1.2_RAW_Data_MatChange'!O21</f>
        <v>0</v>
      </c>
      <c r="P21" s="413">
        <f>'1.2_RAW_Data_MatChange'!P21</f>
        <v>0</v>
      </c>
      <c r="Q21" s="413">
        <f>'1.2_RAW_Data_MatChange'!Q21</f>
        <v>0</v>
      </c>
      <c r="R21" s="414">
        <f>'1.2_RAW_Data_MatChange'!R21</f>
        <v>0</v>
      </c>
      <c r="T21" s="413">
        <f>'1.2_RAW_Data_MatChange'!T21</f>
        <v>0</v>
      </c>
      <c r="U21" s="413">
        <f>'1.2_RAW_Data_MatChange'!U21</f>
        <v>0</v>
      </c>
      <c r="V21" s="413">
        <f>'1.2_RAW_Data_MatChange'!V21</f>
        <v>0</v>
      </c>
      <c r="W21" s="413">
        <f>'1.2_RAW_Data_MatChange'!W21</f>
        <v>0</v>
      </c>
      <c r="X21" s="413">
        <f>'1.2_RAW_Data_MatChange'!X21</f>
        <v>0</v>
      </c>
      <c r="Y21" s="414">
        <f>'1.2_RAW_Data_MatChange'!Y21</f>
        <v>0</v>
      </c>
      <c r="AA21" s="415" t="e">
        <f>'1.2_RAW_Data_MatChange'!#REF!</f>
        <v>#REF!</v>
      </c>
      <c r="AB21" s="415" t="e">
        <f>'1.2_RAW_Data_MatChange'!#REF!</f>
        <v>#REF!</v>
      </c>
      <c r="AC21" s="415" t="e">
        <f>'1.2_RAW_Data_MatChange'!#REF!</f>
        <v>#REF!</v>
      </c>
      <c r="AD21" s="415" t="e">
        <f>'1.2_RAW_Data_MatChange'!#REF!</f>
        <v>#REF!</v>
      </c>
      <c r="AE21" s="415" t="e">
        <f>'1.2_RAW_Data_MatChange'!#REF!</f>
        <v>#REF!</v>
      </c>
      <c r="AF21" s="416" t="e">
        <f>'1.2_RAW_Data_MatChange'!#REF!</f>
        <v>#REF!</v>
      </c>
      <c r="AG21" s="401"/>
      <c r="AH21" s="415" t="e">
        <f>'1.2_RAW_Data_MatChange'!#REF!</f>
        <v>#REF!</v>
      </c>
      <c r="AI21" s="415" t="e">
        <f>'1.2_RAW_Data_MatChange'!#REF!</f>
        <v>#REF!</v>
      </c>
      <c r="AJ21" s="415" t="e">
        <f>'1.2_RAW_Data_MatChange'!#REF!</f>
        <v>#REF!</v>
      </c>
      <c r="AK21" s="415" t="e">
        <f>'1.2_RAW_Data_MatChange'!#REF!</f>
        <v>#REF!</v>
      </c>
      <c r="AL21" s="415" t="e">
        <f>'1.2_RAW_Data_MatChange'!#REF!</f>
        <v>#REF!</v>
      </c>
      <c r="AM21" s="416" t="e">
        <f>'1.2_RAW_Data_MatChange'!#REF!</f>
        <v>#REF!</v>
      </c>
      <c r="AN21" s="401"/>
      <c r="AO21" s="415" t="e">
        <f>'1.2_RAW_Data_MatChange'!#REF!</f>
        <v>#REF!</v>
      </c>
      <c r="AP21" s="415" t="e">
        <f>'1.2_RAW_Data_MatChange'!#REF!</f>
        <v>#REF!</v>
      </c>
      <c r="AQ21" s="415" t="e">
        <f>'1.2_RAW_Data_MatChange'!#REF!</f>
        <v>#REF!</v>
      </c>
      <c r="AR21" s="415" t="e">
        <f>'1.2_RAW_Data_MatChange'!#REF!</f>
        <v>#REF!</v>
      </c>
      <c r="AS21" s="415" t="e">
        <f>'1.2_RAW_Data_MatChange'!#REF!</f>
        <v>#REF!</v>
      </c>
      <c r="AT21" s="416" t="e">
        <f>'1.2_RAW_Data_MatChange'!#REF!</f>
        <v>#REF!</v>
      </c>
      <c r="AU21" s="401"/>
      <c r="AV21" s="415" t="e">
        <f>'1.2_RAW_Data_MatChange'!#REF!</f>
        <v>#REF!</v>
      </c>
      <c r="AW21" s="415" t="e">
        <f>'1.2_RAW_Data_MatChange'!#REF!</f>
        <v>#REF!</v>
      </c>
      <c r="AX21" s="415" t="e">
        <f>'1.2_RAW_Data_MatChange'!#REF!</f>
        <v>#REF!</v>
      </c>
      <c r="AY21" s="415" t="e">
        <f>'1.2_RAW_Data_MatChange'!#REF!</f>
        <v>#REF!</v>
      </c>
      <c r="AZ21" s="415" t="e">
        <f>'1.2_RAW_Data_MatChange'!#REF!</f>
        <v>#REF!</v>
      </c>
      <c r="BA21" s="416" t="e">
        <f>'1.2_RAW_Data_MatChange'!#REF!</f>
        <v>#REF!</v>
      </c>
    </row>
    <row r="22" spans="1:53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'1.2_RAW_Data_MatChange'!F22</f>
        <v>0</v>
      </c>
      <c r="G22" s="397">
        <f>'1.2_RAW_Data_MatChange'!G22</f>
        <v>0</v>
      </c>
      <c r="H22" s="397">
        <f>'1.2_RAW_Data_MatChange'!H22</f>
        <v>0</v>
      </c>
      <c r="I22" s="397">
        <f>'1.2_RAW_Data_MatChange'!I22</f>
        <v>0</v>
      </c>
      <c r="J22" s="397">
        <f>'1.2_RAW_Data_MatChange'!J22</f>
        <v>0</v>
      </c>
      <c r="K22" s="398">
        <f>'1.2_RAW_Data_MatChange'!K22</f>
        <v>0</v>
      </c>
      <c r="M22" s="397">
        <f>'1.2_RAW_Data_MatChange'!M22</f>
        <v>0</v>
      </c>
      <c r="N22" s="397">
        <f>'1.2_RAW_Data_MatChange'!N22</f>
        <v>0</v>
      </c>
      <c r="O22" s="397">
        <f>'1.2_RAW_Data_MatChange'!O22</f>
        <v>0</v>
      </c>
      <c r="P22" s="397">
        <f>'1.2_RAW_Data_MatChange'!P22</f>
        <v>0</v>
      </c>
      <c r="Q22" s="397">
        <f>'1.2_RAW_Data_MatChange'!Q22</f>
        <v>0</v>
      </c>
      <c r="R22" s="398">
        <f>'1.2_RAW_Data_MatChange'!R22</f>
        <v>0</v>
      </c>
      <c r="T22" s="397">
        <f>'1.2_RAW_Data_MatChange'!T22</f>
        <v>0</v>
      </c>
      <c r="U22" s="397">
        <f>'1.2_RAW_Data_MatChange'!U22</f>
        <v>0</v>
      </c>
      <c r="V22" s="397">
        <f>'1.2_RAW_Data_MatChange'!V22</f>
        <v>0</v>
      </c>
      <c r="W22" s="397">
        <f>'1.2_RAW_Data_MatChange'!W22</f>
        <v>0</v>
      </c>
      <c r="X22" s="397">
        <f>'1.2_RAW_Data_MatChange'!X22</f>
        <v>0</v>
      </c>
      <c r="Y22" s="398">
        <f>'1.2_RAW_Data_MatChange'!Y22</f>
        <v>0</v>
      </c>
      <c r="AA22" s="399" t="e">
        <f>'1.2_RAW_Data_MatChange'!#REF!</f>
        <v>#REF!</v>
      </c>
      <c r="AB22" s="399" t="e">
        <f>'1.2_RAW_Data_MatChange'!#REF!</f>
        <v>#REF!</v>
      </c>
      <c r="AC22" s="399" t="e">
        <f>'1.2_RAW_Data_MatChange'!#REF!</f>
        <v>#REF!</v>
      </c>
      <c r="AD22" s="399" t="e">
        <f>'1.2_RAW_Data_MatChange'!#REF!</f>
        <v>#REF!</v>
      </c>
      <c r="AE22" s="399" t="e">
        <f>'1.2_RAW_Data_MatChange'!#REF!</f>
        <v>#REF!</v>
      </c>
      <c r="AF22" s="400" t="e">
        <f>'1.2_RAW_Data_MatChange'!#REF!</f>
        <v>#REF!</v>
      </c>
      <c r="AG22" s="401"/>
      <c r="AH22" s="399" t="e">
        <f>'1.2_RAW_Data_MatChange'!#REF!</f>
        <v>#REF!</v>
      </c>
      <c r="AI22" s="399" t="e">
        <f>'1.2_RAW_Data_MatChange'!#REF!</f>
        <v>#REF!</v>
      </c>
      <c r="AJ22" s="399" t="e">
        <f>'1.2_RAW_Data_MatChange'!#REF!</f>
        <v>#REF!</v>
      </c>
      <c r="AK22" s="399" t="e">
        <f>'1.2_RAW_Data_MatChange'!#REF!</f>
        <v>#REF!</v>
      </c>
      <c r="AL22" s="399" t="e">
        <f>'1.2_RAW_Data_MatChange'!#REF!</f>
        <v>#REF!</v>
      </c>
      <c r="AM22" s="400" t="e">
        <f>'1.2_RAW_Data_MatChange'!#REF!</f>
        <v>#REF!</v>
      </c>
      <c r="AN22" s="401"/>
      <c r="AO22" s="399" t="e">
        <f>'1.2_RAW_Data_MatChange'!#REF!</f>
        <v>#REF!</v>
      </c>
      <c r="AP22" s="399" t="e">
        <f>'1.2_RAW_Data_MatChange'!#REF!</f>
        <v>#REF!</v>
      </c>
      <c r="AQ22" s="399" t="e">
        <f>'1.2_RAW_Data_MatChange'!#REF!</f>
        <v>#REF!</v>
      </c>
      <c r="AR22" s="399" t="e">
        <f>'1.2_RAW_Data_MatChange'!#REF!</f>
        <v>#REF!</v>
      </c>
      <c r="AS22" s="399" t="e">
        <f>'1.2_RAW_Data_MatChange'!#REF!</f>
        <v>#REF!</v>
      </c>
      <c r="AT22" s="400" t="e">
        <f>'1.2_RAW_Data_MatChange'!#REF!</f>
        <v>#REF!</v>
      </c>
      <c r="AU22" s="401"/>
      <c r="AV22" s="399" t="e">
        <f>'1.2_RAW_Data_MatChange'!#REF!</f>
        <v>#REF!</v>
      </c>
      <c r="AW22" s="399" t="e">
        <f>'1.2_RAW_Data_MatChange'!#REF!</f>
        <v>#REF!</v>
      </c>
      <c r="AX22" s="399" t="e">
        <f>'1.2_RAW_Data_MatChange'!#REF!</f>
        <v>#REF!</v>
      </c>
      <c r="AY22" s="399" t="e">
        <f>'1.2_RAW_Data_MatChange'!#REF!</f>
        <v>#REF!</v>
      </c>
      <c r="AZ22" s="399" t="e">
        <f>'1.2_RAW_Data_MatChange'!#REF!</f>
        <v>#REF!</v>
      </c>
      <c r="BA22" s="400" t="e">
        <f>'1.2_RAW_Data_MatChange'!#REF!</f>
        <v>#REF!</v>
      </c>
    </row>
    <row r="23" spans="1:53" ht="13.15" x14ac:dyDescent="0.35">
      <c r="A23" s="402"/>
      <c r="B23" s="403"/>
      <c r="C23" s="404"/>
      <c r="D23" s="405"/>
      <c r="E23" s="396" t="s">
        <v>26</v>
      </c>
      <c r="F23" s="406">
        <f>'1.2_RAW_Data_MatChange'!F23</f>
        <v>0</v>
      </c>
      <c r="G23" s="406">
        <f>'1.2_RAW_Data_MatChange'!G23</f>
        <v>0</v>
      </c>
      <c r="H23" s="406">
        <f>'1.2_RAW_Data_MatChange'!H23</f>
        <v>0</v>
      </c>
      <c r="I23" s="406">
        <f>'1.2_RAW_Data_MatChange'!I23</f>
        <v>0</v>
      </c>
      <c r="J23" s="406">
        <f>'1.2_RAW_Data_MatChange'!J23</f>
        <v>0</v>
      </c>
      <c r="K23" s="407">
        <f>'1.2_RAW_Data_MatChange'!K23</f>
        <v>0</v>
      </c>
      <c r="M23" s="406">
        <f>'1.2_RAW_Data_MatChange'!M23</f>
        <v>0</v>
      </c>
      <c r="N23" s="406">
        <f>'1.2_RAW_Data_MatChange'!N23</f>
        <v>0</v>
      </c>
      <c r="O23" s="406">
        <f>'1.2_RAW_Data_MatChange'!O23</f>
        <v>0</v>
      </c>
      <c r="P23" s="406">
        <f>'1.2_RAW_Data_MatChange'!P23</f>
        <v>0</v>
      </c>
      <c r="Q23" s="406">
        <f>'1.2_RAW_Data_MatChange'!Q23</f>
        <v>0</v>
      </c>
      <c r="R23" s="407">
        <f>'1.2_RAW_Data_MatChange'!R23</f>
        <v>0</v>
      </c>
      <c r="T23" s="406">
        <f>'1.2_RAW_Data_MatChange'!T23</f>
        <v>0</v>
      </c>
      <c r="U23" s="406">
        <f>'1.2_RAW_Data_MatChange'!U23</f>
        <v>0</v>
      </c>
      <c r="V23" s="406">
        <f>'1.2_RAW_Data_MatChange'!V23</f>
        <v>0</v>
      </c>
      <c r="W23" s="406">
        <f>'1.2_RAW_Data_MatChange'!W23</f>
        <v>0</v>
      </c>
      <c r="X23" s="406">
        <f>'1.2_RAW_Data_MatChange'!X23</f>
        <v>0</v>
      </c>
      <c r="Y23" s="407">
        <f>'1.2_RAW_Data_MatChange'!Y23</f>
        <v>0</v>
      </c>
      <c r="AA23" s="408" t="e">
        <f>'1.2_RAW_Data_MatChange'!#REF!</f>
        <v>#REF!</v>
      </c>
      <c r="AB23" s="408" t="e">
        <f>'1.2_RAW_Data_MatChange'!#REF!</f>
        <v>#REF!</v>
      </c>
      <c r="AC23" s="408" t="e">
        <f>'1.2_RAW_Data_MatChange'!#REF!</f>
        <v>#REF!</v>
      </c>
      <c r="AD23" s="408" t="e">
        <f>'1.2_RAW_Data_MatChange'!#REF!</f>
        <v>#REF!</v>
      </c>
      <c r="AE23" s="408" t="e">
        <f>'1.2_RAW_Data_MatChange'!#REF!</f>
        <v>#REF!</v>
      </c>
      <c r="AF23" s="409" t="e">
        <f>'1.2_RAW_Data_MatChange'!#REF!</f>
        <v>#REF!</v>
      </c>
      <c r="AG23" s="401"/>
      <c r="AH23" s="408" t="e">
        <f>'1.2_RAW_Data_MatChange'!#REF!</f>
        <v>#REF!</v>
      </c>
      <c r="AI23" s="408" t="e">
        <f>'1.2_RAW_Data_MatChange'!#REF!</f>
        <v>#REF!</v>
      </c>
      <c r="AJ23" s="408" t="e">
        <f>'1.2_RAW_Data_MatChange'!#REF!</f>
        <v>#REF!</v>
      </c>
      <c r="AK23" s="408" t="e">
        <f>'1.2_RAW_Data_MatChange'!#REF!</f>
        <v>#REF!</v>
      </c>
      <c r="AL23" s="408" t="e">
        <f>'1.2_RAW_Data_MatChange'!#REF!</f>
        <v>#REF!</v>
      </c>
      <c r="AM23" s="409" t="e">
        <f>'1.2_RAW_Data_MatChange'!#REF!</f>
        <v>#REF!</v>
      </c>
      <c r="AN23" s="401"/>
      <c r="AO23" s="408" t="e">
        <f>'1.2_RAW_Data_MatChange'!#REF!</f>
        <v>#REF!</v>
      </c>
      <c r="AP23" s="408" t="e">
        <f>'1.2_RAW_Data_MatChange'!#REF!</f>
        <v>#REF!</v>
      </c>
      <c r="AQ23" s="408" t="e">
        <f>'1.2_RAW_Data_MatChange'!#REF!</f>
        <v>#REF!</v>
      </c>
      <c r="AR23" s="408" t="e">
        <f>'1.2_RAW_Data_MatChange'!#REF!</f>
        <v>#REF!</v>
      </c>
      <c r="AS23" s="408" t="e">
        <f>'1.2_RAW_Data_MatChange'!#REF!</f>
        <v>#REF!</v>
      </c>
      <c r="AT23" s="409" t="e">
        <f>'1.2_RAW_Data_MatChange'!#REF!</f>
        <v>#REF!</v>
      </c>
      <c r="AU23" s="401"/>
      <c r="AV23" s="408" t="e">
        <f>'1.2_RAW_Data_MatChange'!#REF!</f>
        <v>#REF!</v>
      </c>
      <c r="AW23" s="408" t="e">
        <f>'1.2_RAW_Data_MatChange'!#REF!</f>
        <v>#REF!</v>
      </c>
      <c r="AX23" s="408" t="e">
        <f>'1.2_RAW_Data_MatChange'!#REF!</f>
        <v>#REF!</v>
      </c>
      <c r="AY23" s="408" t="e">
        <f>'1.2_RAW_Data_MatChange'!#REF!</f>
        <v>#REF!</v>
      </c>
      <c r="AZ23" s="408" t="e">
        <f>'1.2_RAW_Data_MatChange'!#REF!</f>
        <v>#REF!</v>
      </c>
      <c r="BA23" s="409" t="e">
        <f>'1.2_RAW_Data_MatChange'!#REF!</f>
        <v>#REF!</v>
      </c>
    </row>
    <row r="24" spans="1:53" ht="13.15" x14ac:dyDescent="0.35">
      <c r="A24" s="402"/>
      <c r="B24" s="403"/>
      <c r="C24" s="404"/>
      <c r="D24" s="405"/>
      <c r="E24" s="396" t="s">
        <v>27</v>
      </c>
      <c r="F24" s="406">
        <f>'1.2_RAW_Data_MatChange'!F24</f>
        <v>115</v>
      </c>
      <c r="G24" s="406">
        <f>'1.2_RAW_Data_MatChange'!G24</f>
        <v>80</v>
      </c>
      <c r="H24" s="406">
        <f>'1.2_RAW_Data_MatChange'!H24</f>
        <v>21</v>
      </c>
      <c r="I24" s="406">
        <f>'1.2_RAW_Data_MatChange'!I24</f>
        <v>13</v>
      </c>
      <c r="J24" s="406">
        <f>'1.2_RAW_Data_MatChange'!J24</f>
        <v>1</v>
      </c>
      <c r="K24" s="407">
        <f>'1.2_RAW_Data_MatChange'!K24</f>
        <v>0</v>
      </c>
      <c r="M24" s="406">
        <f>'1.2_RAW_Data_MatChange'!M24</f>
        <v>111</v>
      </c>
      <c r="N24" s="406">
        <f>'1.2_RAW_Data_MatChange'!N24</f>
        <v>82</v>
      </c>
      <c r="O24" s="406">
        <f>'1.2_RAW_Data_MatChange'!O24</f>
        <v>18</v>
      </c>
      <c r="P24" s="406">
        <f>'1.2_RAW_Data_MatChange'!P24</f>
        <v>6</v>
      </c>
      <c r="Q24" s="406">
        <f>'1.2_RAW_Data_MatChange'!Q24</f>
        <v>0</v>
      </c>
      <c r="R24" s="407">
        <f>'1.2_RAW_Data_MatChange'!R24</f>
        <v>5</v>
      </c>
      <c r="T24" s="406">
        <f>'1.2_RAW_Data_MatChange'!T24</f>
        <v>111</v>
      </c>
      <c r="U24" s="406">
        <f>'1.2_RAW_Data_MatChange'!U24</f>
        <v>82</v>
      </c>
      <c r="V24" s="406">
        <f>'1.2_RAW_Data_MatChange'!V24</f>
        <v>15</v>
      </c>
      <c r="W24" s="406">
        <f>'1.2_RAW_Data_MatChange'!W24</f>
        <v>6</v>
      </c>
      <c r="X24" s="406">
        <f>'1.2_RAW_Data_MatChange'!X24</f>
        <v>0</v>
      </c>
      <c r="Y24" s="407">
        <f>'1.2_RAW_Data_MatChange'!Y24</f>
        <v>8</v>
      </c>
      <c r="AA24" s="408" t="e">
        <f>'1.2_RAW_Data_MatChange'!#REF!</f>
        <v>#REF!</v>
      </c>
      <c r="AB24" s="408" t="e">
        <f>'1.2_RAW_Data_MatChange'!#REF!</f>
        <v>#REF!</v>
      </c>
      <c r="AC24" s="408" t="e">
        <f>'1.2_RAW_Data_MatChange'!#REF!</f>
        <v>#REF!</v>
      </c>
      <c r="AD24" s="408" t="e">
        <f>'1.2_RAW_Data_MatChange'!#REF!</f>
        <v>#REF!</v>
      </c>
      <c r="AE24" s="408" t="e">
        <f>'1.2_RAW_Data_MatChange'!#REF!</f>
        <v>#REF!</v>
      </c>
      <c r="AF24" s="409" t="e">
        <f>'1.2_RAW_Data_MatChange'!#REF!</f>
        <v>#REF!</v>
      </c>
      <c r="AG24" s="401"/>
      <c r="AH24" s="408" t="e">
        <f>'1.2_RAW_Data_MatChange'!#REF!</f>
        <v>#REF!</v>
      </c>
      <c r="AI24" s="408" t="e">
        <f>'1.2_RAW_Data_MatChange'!#REF!</f>
        <v>#REF!</v>
      </c>
      <c r="AJ24" s="408" t="e">
        <f>'1.2_RAW_Data_MatChange'!#REF!</f>
        <v>#REF!</v>
      </c>
      <c r="AK24" s="408" t="e">
        <f>'1.2_RAW_Data_MatChange'!#REF!</f>
        <v>#REF!</v>
      </c>
      <c r="AL24" s="408" t="e">
        <f>'1.2_RAW_Data_MatChange'!#REF!</f>
        <v>#REF!</v>
      </c>
      <c r="AM24" s="409" t="e">
        <f>'1.2_RAW_Data_MatChange'!#REF!</f>
        <v>#REF!</v>
      </c>
      <c r="AN24" s="401"/>
      <c r="AO24" s="408" t="e">
        <f>'1.2_RAW_Data_MatChange'!#REF!</f>
        <v>#REF!</v>
      </c>
      <c r="AP24" s="408" t="e">
        <f>'1.2_RAW_Data_MatChange'!#REF!</f>
        <v>#REF!</v>
      </c>
      <c r="AQ24" s="408" t="e">
        <f>'1.2_RAW_Data_MatChange'!#REF!</f>
        <v>#REF!</v>
      </c>
      <c r="AR24" s="408" t="e">
        <f>'1.2_RAW_Data_MatChange'!#REF!</f>
        <v>#REF!</v>
      </c>
      <c r="AS24" s="408" t="e">
        <f>'1.2_RAW_Data_MatChange'!#REF!</f>
        <v>#REF!</v>
      </c>
      <c r="AT24" s="409" t="e">
        <f>'1.2_RAW_Data_MatChange'!#REF!</f>
        <v>#REF!</v>
      </c>
      <c r="AU24" s="401"/>
      <c r="AV24" s="408" t="e">
        <f>'1.2_RAW_Data_MatChange'!#REF!</f>
        <v>#REF!</v>
      </c>
      <c r="AW24" s="408" t="e">
        <f>'1.2_RAW_Data_MatChange'!#REF!</f>
        <v>#REF!</v>
      </c>
      <c r="AX24" s="408" t="e">
        <f>'1.2_RAW_Data_MatChange'!#REF!</f>
        <v>#REF!</v>
      </c>
      <c r="AY24" s="408" t="e">
        <f>'1.2_RAW_Data_MatChange'!#REF!</f>
        <v>#REF!</v>
      </c>
      <c r="AZ24" s="408" t="e">
        <f>'1.2_RAW_Data_MatChange'!#REF!</f>
        <v>#REF!</v>
      </c>
      <c r="BA24" s="409" t="e">
        <f>'1.2_RAW_Data_MatChange'!#REF!</f>
        <v>#REF!</v>
      </c>
    </row>
    <row r="25" spans="1:53" ht="13.5" thickBot="1" x14ac:dyDescent="0.4">
      <c r="A25" s="402"/>
      <c r="B25" s="410"/>
      <c r="C25" s="411"/>
      <c r="D25" s="405"/>
      <c r="E25" s="412" t="s">
        <v>28</v>
      </c>
      <c r="F25" s="413">
        <f>'1.2_RAW_Data_MatChange'!F25</f>
        <v>0</v>
      </c>
      <c r="G25" s="413">
        <f>'1.2_RAW_Data_MatChange'!G25</f>
        <v>0</v>
      </c>
      <c r="H25" s="413">
        <f>'1.2_RAW_Data_MatChange'!H25</f>
        <v>0</v>
      </c>
      <c r="I25" s="413">
        <f>'1.2_RAW_Data_MatChange'!I25</f>
        <v>0</v>
      </c>
      <c r="J25" s="413">
        <f>'1.2_RAW_Data_MatChange'!J25</f>
        <v>0</v>
      </c>
      <c r="K25" s="414">
        <f>'1.2_RAW_Data_MatChange'!K25</f>
        <v>0</v>
      </c>
      <c r="M25" s="413">
        <f>'1.2_RAW_Data_MatChange'!M25</f>
        <v>0</v>
      </c>
      <c r="N25" s="413">
        <f>'1.2_RAW_Data_MatChange'!N25</f>
        <v>0</v>
      </c>
      <c r="O25" s="413">
        <f>'1.2_RAW_Data_MatChange'!O25</f>
        <v>0</v>
      </c>
      <c r="P25" s="413">
        <f>'1.2_RAW_Data_MatChange'!P25</f>
        <v>0</v>
      </c>
      <c r="Q25" s="413">
        <f>'1.2_RAW_Data_MatChange'!Q25</f>
        <v>0</v>
      </c>
      <c r="R25" s="414">
        <f>'1.2_RAW_Data_MatChange'!R25</f>
        <v>0</v>
      </c>
      <c r="T25" s="413">
        <f>'1.2_RAW_Data_MatChange'!T25</f>
        <v>0</v>
      </c>
      <c r="U25" s="413">
        <f>'1.2_RAW_Data_MatChange'!U25</f>
        <v>0</v>
      </c>
      <c r="V25" s="413">
        <f>'1.2_RAW_Data_MatChange'!V25</f>
        <v>0</v>
      </c>
      <c r="W25" s="413">
        <f>'1.2_RAW_Data_MatChange'!W25</f>
        <v>0</v>
      </c>
      <c r="X25" s="413">
        <f>'1.2_RAW_Data_MatChange'!X25</f>
        <v>0</v>
      </c>
      <c r="Y25" s="414">
        <f>'1.2_RAW_Data_MatChange'!Y25</f>
        <v>0</v>
      </c>
      <c r="AA25" s="415" t="e">
        <f>'1.2_RAW_Data_MatChange'!#REF!</f>
        <v>#REF!</v>
      </c>
      <c r="AB25" s="415" t="e">
        <f>'1.2_RAW_Data_MatChange'!#REF!</f>
        <v>#REF!</v>
      </c>
      <c r="AC25" s="415" t="e">
        <f>'1.2_RAW_Data_MatChange'!#REF!</f>
        <v>#REF!</v>
      </c>
      <c r="AD25" s="415" t="e">
        <f>'1.2_RAW_Data_MatChange'!#REF!</f>
        <v>#REF!</v>
      </c>
      <c r="AE25" s="415" t="e">
        <f>'1.2_RAW_Data_MatChange'!#REF!</f>
        <v>#REF!</v>
      </c>
      <c r="AF25" s="416" t="e">
        <f>'1.2_RAW_Data_MatChange'!#REF!</f>
        <v>#REF!</v>
      </c>
      <c r="AG25" s="401"/>
      <c r="AH25" s="415" t="e">
        <f>'1.2_RAW_Data_MatChange'!#REF!</f>
        <v>#REF!</v>
      </c>
      <c r="AI25" s="415" t="e">
        <f>'1.2_RAW_Data_MatChange'!#REF!</f>
        <v>#REF!</v>
      </c>
      <c r="AJ25" s="415" t="e">
        <f>'1.2_RAW_Data_MatChange'!#REF!</f>
        <v>#REF!</v>
      </c>
      <c r="AK25" s="415" t="e">
        <f>'1.2_RAW_Data_MatChange'!#REF!</f>
        <v>#REF!</v>
      </c>
      <c r="AL25" s="415" t="e">
        <f>'1.2_RAW_Data_MatChange'!#REF!</f>
        <v>#REF!</v>
      </c>
      <c r="AM25" s="416" t="e">
        <f>'1.2_RAW_Data_MatChange'!#REF!</f>
        <v>#REF!</v>
      </c>
      <c r="AN25" s="401"/>
      <c r="AO25" s="415" t="e">
        <f>'1.2_RAW_Data_MatChange'!#REF!</f>
        <v>#REF!</v>
      </c>
      <c r="AP25" s="415" t="e">
        <f>'1.2_RAW_Data_MatChange'!#REF!</f>
        <v>#REF!</v>
      </c>
      <c r="AQ25" s="415" t="e">
        <f>'1.2_RAW_Data_MatChange'!#REF!</f>
        <v>#REF!</v>
      </c>
      <c r="AR25" s="415" t="e">
        <f>'1.2_RAW_Data_MatChange'!#REF!</f>
        <v>#REF!</v>
      </c>
      <c r="AS25" s="415" t="e">
        <f>'1.2_RAW_Data_MatChange'!#REF!</f>
        <v>#REF!</v>
      </c>
      <c r="AT25" s="416" t="e">
        <f>'1.2_RAW_Data_MatChange'!#REF!</f>
        <v>#REF!</v>
      </c>
      <c r="AU25" s="401"/>
      <c r="AV25" s="415" t="e">
        <f>'1.2_RAW_Data_MatChange'!#REF!</f>
        <v>#REF!</v>
      </c>
      <c r="AW25" s="415" t="e">
        <f>'1.2_RAW_Data_MatChange'!#REF!</f>
        <v>#REF!</v>
      </c>
      <c r="AX25" s="415" t="e">
        <f>'1.2_RAW_Data_MatChange'!#REF!</f>
        <v>#REF!</v>
      </c>
      <c r="AY25" s="415" t="e">
        <f>'1.2_RAW_Data_MatChange'!#REF!</f>
        <v>#REF!</v>
      </c>
      <c r="AZ25" s="415" t="e">
        <f>'1.2_RAW_Data_MatChange'!#REF!</f>
        <v>#REF!</v>
      </c>
      <c r="BA25" s="416" t="e">
        <f>'1.2_RAW_Data_MatChange'!#REF!</f>
        <v>#REF!</v>
      </c>
    </row>
    <row r="26" spans="1:53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'1.2_RAW_Data_MatChange'!F26</f>
        <v>0</v>
      </c>
      <c r="G26" s="397">
        <f>'1.2_RAW_Data_MatChange'!G26</f>
        <v>0</v>
      </c>
      <c r="H26" s="397">
        <f>'1.2_RAW_Data_MatChange'!H26</f>
        <v>0</v>
      </c>
      <c r="I26" s="397">
        <f>'1.2_RAW_Data_MatChange'!I26</f>
        <v>0</v>
      </c>
      <c r="J26" s="397">
        <f>'1.2_RAW_Data_MatChange'!J26</f>
        <v>0</v>
      </c>
      <c r="K26" s="398">
        <f>'1.2_RAW_Data_MatChange'!K26</f>
        <v>0</v>
      </c>
      <c r="M26" s="397">
        <f>'1.2_RAW_Data_MatChange'!M26</f>
        <v>0</v>
      </c>
      <c r="N26" s="397">
        <f>'1.2_RAW_Data_MatChange'!N26</f>
        <v>0</v>
      </c>
      <c r="O26" s="397">
        <f>'1.2_RAW_Data_MatChange'!O26</f>
        <v>0</v>
      </c>
      <c r="P26" s="397">
        <f>'1.2_RAW_Data_MatChange'!P26</f>
        <v>0</v>
      </c>
      <c r="Q26" s="397">
        <f>'1.2_RAW_Data_MatChange'!Q26</f>
        <v>0</v>
      </c>
      <c r="R26" s="398">
        <f>'1.2_RAW_Data_MatChange'!R26</f>
        <v>0</v>
      </c>
      <c r="T26" s="397">
        <f>'1.2_RAW_Data_MatChange'!T26</f>
        <v>0</v>
      </c>
      <c r="U26" s="397">
        <f>'1.2_RAW_Data_MatChange'!U26</f>
        <v>0</v>
      </c>
      <c r="V26" s="397">
        <f>'1.2_RAW_Data_MatChange'!V26</f>
        <v>0</v>
      </c>
      <c r="W26" s="397">
        <f>'1.2_RAW_Data_MatChange'!W26</f>
        <v>0</v>
      </c>
      <c r="X26" s="397">
        <f>'1.2_RAW_Data_MatChange'!X26</f>
        <v>0</v>
      </c>
      <c r="Y26" s="398">
        <f>'1.2_RAW_Data_MatChange'!Y26</f>
        <v>0</v>
      </c>
      <c r="AA26" s="399" t="e">
        <f>'1.2_RAW_Data_MatChange'!#REF!</f>
        <v>#REF!</v>
      </c>
      <c r="AB26" s="399" t="e">
        <f>'1.2_RAW_Data_MatChange'!#REF!</f>
        <v>#REF!</v>
      </c>
      <c r="AC26" s="399" t="e">
        <f>'1.2_RAW_Data_MatChange'!#REF!</f>
        <v>#REF!</v>
      </c>
      <c r="AD26" s="399" t="e">
        <f>'1.2_RAW_Data_MatChange'!#REF!</f>
        <v>#REF!</v>
      </c>
      <c r="AE26" s="399" t="e">
        <f>'1.2_RAW_Data_MatChange'!#REF!</f>
        <v>#REF!</v>
      </c>
      <c r="AF26" s="400" t="e">
        <f>'1.2_RAW_Data_MatChange'!#REF!</f>
        <v>#REF!</v>
      </c>
      <c r="AG26" s="401"/>
      <c r="AH26" s="399" t="e">
        <f>'1.2_RAW_Data_MatChange'!#REF!</f>
        <v>#REF!</v>
      </c>
      <c r="AI26" s="399" t="e">
        <f>'1.2_RAW_Data_MatChange'!#REF!</f>
        <v>#REF!</v>
      </c>
      <c r="AJ26" s="399" t="e">
        <f>'1.2_RAW_Data_MatChange'!#REF!</f>
        <v>#REF!</v>
      </c>
      <c r="AK26" s="399" t="e">
        <f>'1.2_RAW_Data_MatChange'!#REF!</f>
        <v>#REF!</v>
      </c>
      <c r="AL26" s="399" t="e">
        <f>'1.2_RAW_Data_MatChange'!#REF!</f>
        <v>#REF!</v>
      </c>
      <c r="AM26" s="400" t="e">
        <f>'1.2_RAW_Data_MatChange'!#REF!</f>
        <v>#REF!</v>
      </c>
      <c r="AN26" s="401"/>
      <c r="AO26" s="399" t="e">
        <f>'1.2_RAW_Data_MatChange'!#REF!</f>
        <v>#REF!</v>
      </c>
      <c r="AP26" s="399" t="e">
        <f>'1.2_RAW_Data_MatChange'!#REF!</f>
        <v>#REF!</v>
      </c>
      <c r="AQ26" s="399" t="e">
        <f>'1.2_RAW_Data_MatChange'!#REF!</f>
        <v>#REF!</v>
      </c>
      <c r="AR26" s="399" t="e">
        <f>'1.2_RAW_Data_MatChange'!#REF!</f>
        <v>#REF!</v>
      </c>
      <c r="AS26" s="399" t="e">
        <f>'1.2_RAW_Data_MatChange'!#REF!</f>
        <v>#REF!</v>
      </c>
      <c r="AT26" s="400" t="e">
        <f>'1.2_RAW_Data_MatChange'!#REF!</f>
        <v>#REF!</v>
      </c>
      <c r="AU26" s="401"/>
      <c r="AV26" s="399" t="e">
        <f>'1.2_RAW_Data_MatChange'!#REF!</f>
        <v>#REF!</v>
      </c>
      <c r="AW26" s="399" t="e">
        <f>'1.2_RAW_Data_MatChange'!#REF!</f>
        <v>#REF!</v>
      </c>
      <c r="AX26" s="399" t="e">
        <f>'1.2_RAW_Data_MatChange'!#REF!</f>
        <v>#REF!</v>
      </c>
      <c r="AY26" s="399" t="e">
        <f>'1.2_RAW_Data_MatChange'!#REF!</f>
        <v>#REF!</v>
      </c>
      <c r="AZ26" s="399" t="e">
        <f>'1.2_RAW_Data_MatChange'!#REF!</f>
        <v>#REF!</v>
      </c>
      <c r="BA26" s="400" t="e">
        <f>'1.2_RAW_Data_MatChange'!#REF!</f>
        <v>#REF!</v>
      </c>
    </row>
    <row r="27" spans="1:53" ht="13.15" x14ac:dyDescent="0.35">
      <c r="A27" s="402"/>
      <c r="B27" s="403"/>
      <c r="C27" s="404"/>
      <c r="D27" s="405"/>
      <c r="E27" s="396" t="s">
        <v>26</v>
      </c>
      <c r="F27" s="406">
        <f>'1.2_RAW_Data_MatChange'!F27</f>
        <v>0</v>
      </c>
      <c r="G27" s="406">
        <f>'1.2_RAW_Data_MatChange'!G27</f>
        <v>0</v>
      </c>
      <c r="H27" s="406">
        <f>'1.2_RAW_Data_MatChange'!H27</f>
        <v>0</v>
      </c>
      <c r="I27" s="406">
        <f>'1.2_RAW_Data_MatChange'!I27</f>
        <v>0</v>
      </c>
      <c r="J27" s="406">
        <f>'1.2_RAW_Data_MatChange'!J27</f>
        <v>0</v>
      </c>
      <c r="K27" s="407">
        <f>'1.2_RAW_Data_MatChange'!K27</f>
        <v>0</v>
      </c>
      <c r="M27" s="406">
        <f>'1.2_RAW_Data_MatChange'!M27</f>
        <v>2</v>
      </c>
      <c r="N27" s="406">
        <f>'1.2_RAW_Data_MatChange'!N27</f>
        <v>0</v>
      </c>
      <c r="O27" s="406">
        <f>'1.2_RAW_Data_MatChange'!O27</f>
        <v>2</v>
      </c>
      <c r="P27" s="406">
        <f>'1.2_RAW_Data_MatChange'!P27</f>
        <v>0</v>
      </c>
      <c r="Q27" s="406">
        <f>'1.2_RAW_Data_MatChange'!Q27</f>
        <v>0</v>
      </c>
      <c r="R27" s="407">
        <f>'1.2_RAW_Data_MatChange'!R27</f>
        <v>0</v>
      </c>
      <c r="T27" s="406">
        <f>'1.2_RAW_Data_MatChange'!T27</f>
        <v>2</v>
      </c>
      <c r="U27" s="406">
        <f>'1.2_RAW_Data_MatChange'!U27</f>
        <v>0</v>
      </c>
      <c r="V27" s="406">
        <f>'1.2_RAW_Data_MatChange'!V27</f>
        <v>2</v>
      </c>
      <c r="W27" s="406">
        <f>'1.2_RAW_Data_MatChange'!W27</f>
        <v>0</v>
      </c>
      <c r="X27" s="406">
        <f>'1.2_RAW_Data_MatChange'!X27</f>
        <v>0</v>
      </c>
      <c r="Y27" s="407">
        <f>'1.2_RAW_Data_MatChange'!Y27</f>
        <v>0</v>
      </c>
      <c r="AA27" s="408" t="e">
        <f>'1.2_RAW_Data_MatChange'!#REF!</f>
        <v>#REF!</v>
      </c>
      <c r="AB27" s="408" t="e">
        <f>'1.2_RAW_Data_MatChange'!#REF!</f>
        <v>#REF!</v>
      </c>
      <c r="AC27" s="408" t="e">
        <f>'1.2_RAW_Data_MatChange'!#REF!</f>
        <v>#REF!</v>
      </c>
      <c r="AD27" s="408" t="e">
        <f>'1.2_RAW_Data_MatChange'!#REF!</f>
        <v>#REF!</v>
      </c>
      <c r="AE27" s="408" t="e">
        <f>'1.2_RAW_Data_MatChange'!#REF!</f>
        <v>#REF!</v>
      </c>
      <c r="AF27" s="409" t="e">
        <f>'1.2_RAW_Data_MatChange'!#REF!</f>
        <v>#REF!</v>
      </c>
      <c r="AG27" s="401"/>
      <c r="AH27" s="408" t="e">
        <f>'1.2_RAW_Data_MatChange'!#REF!</f>
        <v>#REF!</v>
      </c>
      <c r="AI27" s="408" t="e">
        <f>'1.2_RAW_Data_MatChange'!#REF!</f>
        <v>#REF!</v>
      </c>
      <c r="AJ27" s="408" t="e">
        <f>'1.2_RAW_Data_MatChange'!#REF!</f>
        <v>#REF!</v>
      </c>
      <c r="AK27" s="408" t="e">
        <f>'1.2_RAW_Data_MatChange'!#REF!</f>
        <v>#REF!</v>
      </c>
      <c r="AL27" s="408" t="e">
        <f>'1.2_RAW_Data_MatChange'!#REF!</f>
        <v>#REF!</v>
      </c>
      <c r="AM27" s="409" t="e">
        <f>'1.2_RAW_Data_MatChange'!#REF!</f>
        <v>#REF!</v>
      </c>
      <c r="AN27" s="401"/>
      <c r="AO27" s="408" t="e">
        <f>'1.2_RAW_Data_MatChange'!#REF!</f>
        <v>#REF!</v>
      </c>
      <c r="AP27" s="408" t="e">
        <f>'1.2_RAW_Data_MatChange'!#REF!</f>
        <v>#REF!</v>
      </c>
      <c r="AQ27" s="408" t="e">
        <f>'1.2_RAW_Data_MatChange'!#REF!</f>
        <v>#REF!</v>
      </c>
      <c r="AR27" s="408" t="e">
        <f>'1.2_RAW_Data_MatChange'!#REF!</f>
        <v>#REF!</v>
      </c>
      <c r="AS27" s="408" t="e">
        <f>'1.2_RAW_Data_MatChange'!#REF!</f>
        <v>#REF!</v>
      </c>
      <c r="AT27" s="409" t="e">
        <f>'1.2_RAW_Data_MatChange'!#REF!</f>
        <v>#REF!</v>
      </c>
      <c r="AU27" s="401"/>
      <c r="AV27" s="408" t="e">
        <f>'1.2_RAW_Data_MatChange'!#REF!</f>
        <v>#REF!</v>
      </c>
      <c r="AW27" s="408" t="e">
        <f>'1.2_RAW_Data_MatChange'!#REF!</f>
        <v>#REF!</v>
      </c>
      <c r="AX27" s="408" t="e">
        <f>'1.2_RAW_Data_MatChange'!#REF!</f>
        <v>#REF!</v>
      </c>
      <c r="AY27" s="408" t="e">
        <f>'1.2_RAW_Data_MatChange'!#REF!</f>
        <v>#REF!</v>
      </c>
      <c r="AZ27" s="408" t="e">
        <f>'1.2_RAW_Data_MatChange'!#REF!</f>
        <v>#REF!</v>
      </c>
      <c r="BA27" s="409" t="e">
        <f>'1.2_RAW_Data_MatChange'!#REF!</f>
        <v>#REF!</v>
      </c>
    </row>
    <row r="28" spans="1:53" ht="13.15" x14ac:dyDescent="0.35">
      <c r="A28" s="402"/>
      <c r="B28" s="403"/>
      <c r="C28" s="404"/>
      <c r="D28" s="405"/>
      <c r="E28" s="396" t="s">
        <v>27</v>
      </c>
      <c r="F28" s="406">
        <f>'1.2_RAW_Data_MatChange'!F28</f>
        <v>0</v>
      </c>
      <c r="G28" s="406">
        <f>'1.2_RAW_Data_MatChange'!G28</f>
        <v>0</v>
      </c>
      <c r="H28" s="406">
        <f>'1.2_RAW_Data_MatChange'!H28</f>
        <v>0</v>
      </c>
      <c r="I28" s="406">
        <f>'1.2_RAW_Data_MatChange'!I28</f>
        <v>0</v>
      </c>
      <c r="J28" s="406">
        <f>'1.2_RAW_Data_MatChange'!J28</f>
        <v>0</v>
      </c>
      <c r="K28" s="407">
        <f>'1.2_RAW_Data_MatChange'!K28</f>
        <v>0</v>
      </c>
      <c r="M28" s="406">
        <f>'1.2_RAW_Data_MatChange'!M28</f>
        <v>-5</v>
      </c>
      <c r="N28" s="406">
        <f>'1.2_RAW_Data_MatChange'!N28</f>
        <v>0</v>
      </c>
      <c r="O28" s="406">
        <f>'1.2_RAW_Data_MatChange'!O28</f>
        <v>0</v>
      </c>
      <c r="P28" s="406">
        <f>'1.2_RAW_Data_MatChange'!P28</f>
        <v>-5</v>
      </c>
      <c r="Q28" s="406">
        <f>'1.2_RAW_Data_MatChange'!Q28</f>
        <v>0</v>
      </c>
      <c r="R28" s="407">
        <f>'1.2_RAW_Data_MatChange'!R28</f>
        <v>0</v>
      </c>
      <c r="T28" s="406">
        <f>'1.2_RAW_Data_MatChange'!T28</f>
        <v>-5</v>
      </c>
      <c r="U28" s="406">
        <f>'1.2_RAW_Data_MatChange'!U28</f>
        <v>0</v>
      </c>
      <c r="V28" s="406">
        <f>'1.2_RAW_Data_MatChange'!V28</f>
        <v>0</v>
      </c>
      <c r="W28" s="406">
        <f>'1.2_RAW_Data_MatChange'!W28</f>
        <v>-5</v>
      </c>
      <c r="X28" s="406">
        <f>'1.2_RAW_Data_MatChange'!X28</f>
        <v>0</v>
      </c>
      <c r="Y28" s="407">
        <f>'1.2_RAW_Data_MatChange'!Y28</f>
        <v>0</v>
      </c>
      <c r="AA28" s="408" t="e">
        <f>'1.2_RAW_Data_MatChange'!#REF!</f>
        <v>#REF!</v>
      </c>
      <c r="AB28" s="408" t="e">
        <f>'1.2_RAW_Data_MatChange'!#REF!</f>
        <v>#REF!</v>
      </c>
      <c r="AC28" s="408" t="e">
        <f>'1.2_RAW_Data_MatChange'!#REF!</f>
        <v>#REF!</v>
      </c>
      <c r="AD28" s="408" t="e">
        <f>'1.2_RAW_Data_MatChange'!#REF!</f>
        <v>#REF!</v>
      </c>
      <c r="AE28" s="408" t="e">
        <f>'1.2_RAW_Data_MatChange'!#REF!</f>
        <v>#REF!</v>
      </c>
      <c r="AF28" s="409" t="e">
        <f>'1.2_RAW_Data_MatChange'!#REF!</f>
        <v>#REF!</v>
      </c>
      <c r="AG28" s="401"/>
      <c r="AH28" s="408" t="e">
        <f>'1.2_RAW_Data_MatChange'!#REF!</f>
        <v>#REF!</v>
      </c>
      <c r="AI28" s="408" t="e">
        <f>'1.2_RAW_Data_MatChange'!#REF!</f>
        <v>#REF!</v>
      </c>
      <c r="AJ28" s="408" t="e">
        <f>'1.2_RAW_Data_MatChange'!#REF!</f>
        <v>#REF!</v>
      </c>
      <c r="AK28" s="408" t="e">
        <f>'1.2_RAW_Data_MatChange'!#REF!</f>
        <v>#REF!</v>
      </c>
      <c r="AL28" s="408" t="e">
        <f>'1.2_RAW_Data_MatChange'!#REF!</f>
        <v>#REF!</v>
      </c>
      <c r="AM28" s="409" t="e">
        <f>'1.2_RAW_Data_MatChange'!#REF!</f>
        <v>#REF!</v>
      </c>
      <c r="AN28" s="401"/>
      <c r="AO28" s="408" t="e">
        <f>'1.2_RAW_Data_MatChange'!#REF!</f>
        <v>#REF!</v>
      </c>
      <c r="AP28" s="408" t="e">
        <f>'1.2_RAW_Data_MatChange'!#REF!</f>
        <v>#REF!</v>
      </c>
      <c r="AQ28" s="408" t="e">
        <f>'1.2_RAW_Data_MatChange'!#REF!</f>
        <v>#REF!</v>
      </c>
      <c r="AR28" s="408" t="e">
        <f>'1.2_RAW_Data_MatChange'!#REF!</f>
        <v>#REF!</v>
      </c>
      <c r="AS28" s="408" t="e">
        <f>'1.2_RAW_Data_MatChange'!#REF!</f>
        <v>#REF!</v>
      </c>
      <c r="AT28" s="409" t="e">
        <f>'1.2_RAW_Data_MatChange'!#REF!</f>
        <v>#REF!</v>
      </c>
      <c r="AU28" s="401"/>
      <c r="AV28" s="408" t="e">
        <f>'1.2_RAW_Data_MatChange'!#REF!</f>
        <v>#REF!</v>
      </c>
      <c r="AW28" s="408" t="e">
        <f>'1.2_RAW_Data_MatChange'!#REF!</f>
        <v>#REF!</v>
      </c>
      <c r="AX28" s="408" t="e">
        <f>'1.2_RAW_Data_MatChange'!#REF!</f>
        <v>#REF!</v>
      </c>
      <c r="AY28" s="408" t="e">
        <f>'1.2_RAW_Data_MatChange'!#REF!</f>
        <v>#REF!</v>
      </c>
      <c r="AZ28" s="408" t="e">
        <f>'1.2_RAW_Data_MatChange'!#REF!</f>
        <v>#REF!</v>
      </c>
      <c r="BA28" s="409" t="e">
        <f>'1.2_RAW_Data_MatChange'!#REF!</f>
        <v>#REF!</v>
      </c>
    </row>
    <row r="29" spans="1:53" ht="13.5" thickBot="1" x14ac:dyDescent="0.4">
      <c r="A29" s="402"/>
      <c r="B29" s="410"/>
      <c r="C29" s="411"/>
      <c r="D29" s="405"/>
      <c r="E29" s="412" t="s">
        <v>28</v>
      </c>
      <c r="F29" s="413">
        <f>'1.2_RAW_Data_MatChange'!F29</f>
        <v>0</v>
      </c>
      <c r="G29" s="413">
        <f>'1.2_RAW_Data_MatChange'!G29</f>
        <v>0</v>
      </c>
      <c r="H29" s="413">
        <f>'1.2_RAW_Data_MatChange'!H29</f>
        <v>0</v>
      </c>
      <c r="I29" s="413">
        <f>'1.2_RAW_Data_MatChange'!I29</f>
        <v>0</v>
      </c>
      <c r="J29" s="413">
        <f>'1.2_RAW_Data_MatChange'!J29</f>
        <v>0</v>
      </c>
      <c r="K29" s="414">
        <f>'1.2_RAW_Data_MatChange'!K29</f>
        <v>0</v>
      </c>
      <c r="M29" s="413">
        <f>'1.2_RAW_Data_MatChange'!M29</f>
        <v>-1</v>
      </c>
      <c r="N29" s="413">
        <f>'1.2_RAW_Data_MatChange'!N29</f>
        <v>0</v>
      </c>
      <c r="O29" s="413">
        <f>'1.2_RAW_Data_MatChange'!O29</f>
        <v>0</v>
      </c>
      <c r="P29" s="413">
        <f>'1.2_RAW_Data_MatChange'!P29</f>
        <v>0</v>
      </c>
      <c r="Q29" s="413">
        <f>'1.2_RAW_Data_MatChange'!Q29</f>
        <v>0</v>
      </c>
      <c r="R29" s="414">
        <f>'1.2_RAW_Data_MatChange'!R29</f>
        <v>-1</v>
      </c>
      <c r="T29" s="413">
        <f>'1.2_RAW_Data_MatChange'!T29</f>
        <v>-1</v>
      </c>
      <c r="U29" s="413">
        <f>'1.2_RAW_Data_MatChange'!U29</f>
        <v>0</v>
      </c>
      <c r="V29" s="413">
        <f>'1.2_RAW_Data_MatChange'!V29</f>
        <v>0</v>
      </c>
      <c r="W29" s="413">
        <f>'1.2_RAW_Data_MatChange'!W29</f>
        <v>0</v>
      </c>
      <c r="X29" s="413">
        <f>'1.2_RAW_Data_MatChange'!X29</f>
        <v>0</v>
      </c>
      <c r="Y29" s="414">
        <f>'1.2_RAW_Data_MatChange'!Y29</f>
        <v>-1</v>
      </c>
      <c r="AA29" s="415" t="e">
        <f>'1.2_RAW_Data_MatChange'!#REF!</f>
        <v>#REF!</v>
      </c>
      <c r="AB29" s="415" t="e">
        <f>'1.2_RAW_Data_MatChange'!#REF!</f>
        <v>#REF!</v>
      </c>
      <c r="AC29" s="415" t="e">
        <f>'1.2_RAW_Data_MatChange'!#REF!</f>
        <v>#REF!</v>
      </c>
      <c r="AD29" s="415" t="e">
        <f>'1.2_RAW_Data_MatChange'!#REF!</f>
        <v>#REF!</v>
      </c>
      <c r="AE29" s="415" t="e">
        <f>'1.2_RAW_Data_MatChange'!#REF!</f>
        <v>#REF!</v>
      </c>
      <c r="AF29" s="416" t="e">
        <f>'1.2_RAW_Data_MatChange'!#REF!</f>
        <v>#REF!</v>
      </c>
      <c r="AG29" s="401"/>
      <c r="AH29" s="415" t="e">
        <f>'1.2_RAW_Data_MatChange'!#REF!</f>
        <v>#REF!</v>
      </c>
      <c r="AI29" s="415" t="e">
        <f>'1.2_RAW_Data_MatChange'!#REF!</f>
        <v>#REF!</v>
      </c>
      <c r="AJ29" s="415" t="e">
        <f>'1.2_RAW_Data_MatChange'!#REF!</f>
        <v>#REF!</v>
      </c>
      <c r="AK29" s="415" t="e">
        <f>'1.2_RAW_Data_MatChange'!#REF!</f>
        <v>#REF!</v>
      </c>
      <c r="AL29" s="415" t="e">
        <f>'1.2_RAW_Data_MatChange'!#REF!</f>
        <v>#REF!</v>
      </c>
      <c r="AM29" s="416" t="e">
        <f>'1.2_RAW_Data_MatChange'!#REF!</f>
        <v>#REF!</v>
      </c>
      <c r="AN29" s="401"/>
      <c r="AO29" s="415" t="e">
        <f>'1.2_RAW_Data_MatChange'!#REF!</f>
        <v>#REF!</v>
      </c>
      <c r="AP29" s="415" t="e">
        <f>'1.2_RAW_Data_MatChange'!#REF!</f>
        <v>#REF!</v>
      </c>
      <c r="AQ29" s="415" t="e">
        <f>'1.2_RAW_Data_MatChange'!#REF!</f>
        <v>#REF!</v>
      </c>
      <c r="AR29" s="415" t="e">
        <f>'1.2_RAW_Data_MatChange'!#REF!</f>
        <v>#REF!</v>
      </c>
      <c r="AS29" s="415" t="e">
        <f>'1.2_RAW_Data_MatChange'!#REF!</f>
        <v>#REF!</v>
      </c>
      <c r="AT29" s="416" t="e">
        <f>'1.2_RAW_Data_MatChange'!#REF!</f>
        <v>#REF!</v>
      </c>
      <c r="AU29" s="401"/>
      <c r="AV29" s="415" t="e">
        <f>'1.2_RAW_Data_MatChange'!#REF!</f>
        <v>#REF!</v>
      </c>
      <c r="AW29" s="415" t="e">
        <f>'1.2_RAW_Data_MatChange'!#REF!</f>
        <v>#REF!</v>
      </c>
      <c r="AX29" s="415" t="e">
        <f>'1.2_RAW_Data_MatChange'!#REF!</f>
        <v>#REF!</v>
      </c>
      <c r="AY29" s="415" t="e">
        <f>'1.2_RAW_Data_MatChange'!#REF!</f>
        <v>#REF!</v>
      </c>
      <c r="AZ29" s="415" t="e">
        <f>'1.2_RAW_Data_MatChange'!#REF!</f>
        <v>#REF!</v>
      </c>
      <c r="BA29" s="416" t="e">
        <f>'1.2_RAW_Data_MatChange'!#REF!</f>
        <v>#REF!</v>
      </c>
    </row>
    <row r="30" spans="1:53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'1.2_RAW_Data_MatChange'!F30</f>
        <v>0</v>
      </c>
      <c r="G30" s="397">
        <f>'1.2_RAW_Data_MatChange'!G30</f>
        <v>0</v>
      </c>
      <c r="H30" s="397">
        <f>'1.2_RAW_Data_MatChange'!H30</f>
        <v>0</v>
      </c>
      <c r="I30" s="397">
        <f>'1.2_RAW_Data_MatChange'!I30</f>
        <v>0</v>
      </c>
      <c r="J30" s="397">
        <f>'1.2_RAW_Data_MatChange'!J30</f>
        <v>0</v>
      </c>
      <c r="K30" s="398">
        <f>'1.2_RAW_Data_MatChange'!K30</f>
        <v>0</v>
      </c>
      <c r="M30" s="397">
        <f>'1.2_RAW_Data_MatChange'!M30</f>
        <v>-4</v>
      </c>
      <c r="N30" s="397">
        <f>'1.2_RAW_Data_MatChange'!N30</f>
        <v>0</v>
      </c>
      <c r="O30" s="397">
        <f>'1.2_RAW_Data_MatChange'!O30</f>
        <v>2</v>
      </c>
      <c r="P30" s="397">
        <f>'1.2_RAW_Data_MatChange'!P30</f>
        <v>-7</v>
      </c>
      <c r="Q30" s="397">
        <f>'1.2_RAW_Data_MatChange'!Q30</f>
        <v>1</v>
      </c>
      <c r="R30" s="398">
        <f>'1.2_RAW_Data_MatChange'!R30</f>
        <v>0</v>
      </c>
      <c r="T30" s="397">
        <f>'1.2_RAW_Data_MatChange'!T30</f>
        <v>-4</v>
      </c>
      <c r="U30" s="397">
        <f>'1.2_RAW_Data_MatChange'!U30</f>
        <v>0</v>
      </c>
      <c r="V30" s="397">
        <f>'1.2_RAW_Data_MatChange'!V30</f>
        <v>2</v>
      </c>
      <c r="W30" s="397">
        <f>'1.2_RAW_Data_MatChange'!W30</f>
        <v>-7</v>
      </c>
      <c r="X30" s="397">
        <f>'1.2_RAW_Data_MatChange'!X30</f>
        <v>1</v>
      </c>
      <c r="Y30" s="398">
        <f>'1.2_RAW_Data_MatChange'!Y30</f>
        <v>0</v>
      </c>
      <c r="AA30" s="399" t="e">
        <f>'1.2_RAW_Data_MatChange'!#REF!</f>
        <v>#REF!</v>
      </c>
      <c r="AB30" s="399" t="e">
        <f>'1.2_RAW_Data_MatChange'!#REF!</f>
        <v>#REF!</v>
      </c>
      <c r="AC30" s="399" t="e">
        <f>'1.2_RAW_Data_MatChange'!#REF!</f>
        <v>#REF!</v>
      </c>
      <c r="AD30" s="399" t="e">
        <f>'1.2_RAW_Data_MatChange'!#REF!</f>
        <v>#REF!</v>
      </c>
      <c r="AE30" s="399" t="e">
        <f>'1.2_RAW_Data_MatChange'!#REF!</f>
        <v>#REF!</v>
      </c>
      <c r="AF30" s="400" t="e">
        <f>'1.2_RAW_Data_MatChange'!#REF!</f>
        <v>#REF!</v>
      </c>
      <c r="AG30" s="401"/>
      <c r="AH30" s="399" t="e">
        <f>'1.2_RAW_Data_MatChange'!#REF!</f>
        <v>#REF!</v>
      </c>
      <c r="AI30" s="399" t="e">
        <f>'1.2_RAW_Data_MatChange'!#REF!</f>
        <v>#REF!</v>
      </c>
      <c r="AJ30" s="399" t="e">
        <f>'1.2_RAW_Data_MatChange'!#REF!</f>
        <v>#REF!</v>
      </c>
      <c r="AK30" s="399" t="e">
        <f>'1.2_RAW_Data_MatChange'!#REF!</f>
        <v>#REF!</v>
      </c>
      <c r="AL30" s="399" t="e">
        <f>'1.2_RAW_Data_MatChange'!#REF!</f>
        <v>#REF!</v>
      </c>
      <c r="AM30" s="400" t="e">
        <f>'1.2_RAW_Data_MatChange'!#REF!</f>
        <v>#REF!</v>
      </c>
      <c r="AN30" s="401"/>
      <c r="AO30" s="399" t="e">
        <f>'1.2_RAW_Data_MatChange'!#REF!</f>
        <v>#REF!</v>
      </c>
      <c r="AP30" s="399" t="e">
        <f>'1.2_RAW_Data_MatChange'!#REF!</f>
        <v>#REF!</v>
      </c>
      <c r="AQ30" s="399" t="e">
        <f>'1.2_RAW_Data_MatChange'!#REF!</f>
        <v>#REF!</v>
      </c>
      <c r="AR30" s="399" t="e">
        <f>'1.2_RAW_Data_MatChange'!#REF!</f>
        <v>#REF!</v>
      </c>
      <c r="AS30" s="399" t="e">
        <f>'1.2_RAW_Data_MatChange'!#REF!</f>
        <v>#REF!</v>
      </c>
      <c r="AT30" s="400" t="e">
        <f>'1.2_RAW_Data_MatChange'!#REF!</f>
        <v>#REF!</v>
      </c>
      <c r="AU30" s="401"/>
      <c r="AV30" s="399" t="e">
        <f>'1.2_RAW_Data_MatChange'!#REF!</f>
        <v>#REF!</v>
      </c>
      <c r="AW30" s="399" t="e">
        <f>'1.2_RAW_Data_MatChange'!#REF!</f>
        <v>#REF!</v>
      </c>
      <c r="AX30" s="399" t="e">
        <f>'1.2_RAW_Data_MatChange'!#REF!</f>
        <v>#REF!</v>
      </c>
      <c r="AY30" s="399" t="e">
        <f>'1.2_RAW_Data_MatChange'!#REF!</f>
        <v>#REF!</v>
      </c>
      <c r="AZ30" s="399" t="e">
        <f>'1.2_RAW_Data_MatChange'!#REF!</f>
        <v>#REF!</v>
      </c>
      <c r="BA30" s="400" t="e">
        <f>'1.2_RAW_Data_MatChange'!#REF!</f>
        <v>#REF!</v>
      </c>
    </row>
    <row r="31" spans="1:53" ht="13.15" x14ac:dyDescent="0.35">
      <c r="A31" s="402"/>
      <c r="B31" s="403"/>
      <c r="C31" s="404"/>
      <c r="D31" s="405"/>
      <c r="E31" s="396" t="s">
        <v>26</v>
      </c>
      <c r="F31" s="406">
        <f>'1.2_RAW_Data_MatChange'!F31</f>
        <v>0</v>
      </c>
      <c r="G31" s="406">
        <f>'1.2_RAW_Data_MatChange'!G31</f>
        <v>0</v>
      </c>
      <c r="H31" s="406">
        <f>'1.2_RAW_Data_MatChange'!H31</f>
        <v>0</v>
      </c>
      <c r="I31" s="406">
        <f>'1.2_RAW_Data_MatChange'!I31</f>
        <v>0</v>
      </c>
      <c r="J31" s="406">
        <f>'1.2_RAW_Data_MatChange'!J31</f>
        <v>0</v>
      </c>
      <c r="K31" s="407">
        <f>'1.2_RAW_Data_MatChange'!K31</f>
        <v>0</v>
      </c>
      <c r="M31" s="406">
        <f>'1.2_RAW_Data_MatChange'!M31</f>
        <v>0</v>
      </c>
      <c r="N31" s="406">
        <f>'1.2_RAW_Data_MatChange'!N31</f>
        <v>0</v>
      </c>
      <c r="O31" s="406">
        <f>'1.2_RAW_Data_MatChange'!O31</f>
        <v>0</v>
      </c>
      <c r="P31" s="406">
        <f>'1.2_RAW_Data_MatChange'!P31</f>
        <v>0</v>
      </c>
      <c r="Q31" s="406">
        <f>'1.2_RAW_Data_MatChange'!Q31</f>
        <v>0</v>
      </c>
      <c r="R31" s="407">
        <f>'1.2_RAW_Data_MatChange'!R31</f>
        <v>0</v>
      </c>
      <c r="T31" s="406">
        <f>'1.2_RAW_Data_MatChange'!T31</f>
        <v>0</v>
      </c>
      <c r="U31" s="406">
        <f>'1.2_RAW_Data_MatChange'!U31</f>
        <v>0</v>
      </c>
      <c r="V31" s="406">
        <f>'1.2_RAW_Data_MatChange'!V31</f>
        <v>0</v>
      </c>
      <c r="W31" s="406">
        <f>'1.2_RAW_Data_MatChange'!W31</f>
        <v>0</v>
      </c>
      <c r="X31" s="406">
        <f>'1.2_RAW_Data_MatChange'!X31</f>
        <v>0</v>
      </c>
      <c r="Y31" s="407">
        <f>'1.2_RAW_Data_MatChange'!Y31</f>
        <v>0</v>
      </c>
      <c r="AA31" s="408" t="e">
        <f>'1.2_RAW_Data_MatChange'!#REF!</f>
        <v>#REF!</v>
      </c>
      <c r="AB31" s="408" t="e">
        <f>'1.2_RAW_Data_MatChange'!#REF!</f>
        <v>#REF!</v>
      </c>
      <c r="AC31" s="408" t="e">
        <f>'1.2_RAW_Data_MatChange'!#REF!</f>
        <v>#REF!</v>
      </c>
      <c r="AD31" s="408" t="e">
        <f>'1.2_RAW_Data_MatChange'!#REF!</f>
        <v>#REF!</v>
      </c>
      <c r="AE31" s="408" t="e">
        <f>'1.2_RAW_Data_MatChange'!#REF!</f>
        <v>#REF!</v>
      </c>
      <c r="AF31" s="409" t="e">
        <f>'1.2_RAW_Data_MatChange'!#REF!</f>
        <v>#REF!</v>
      </c>
      <c r="AG31" s="401"/>
      <c r="AH31" s="408" t="e">
        <f>'1.2_RAW_Data_MatChange'!#REF!</f>
        <v>#REF!</v>
      </c>
      <c r="AI31" s="408" t="e">
        <f>'1.2_RAW_Data_MatChange'!#REF!</f>
        <v>#REF!</v>
      </c>
      <c r="AJ31" s="408" t="e">
        <f>'1.2_RAW_Data_MatChange'!#REF!</f>
        <v>#REF!</v>
      </c>
      <c r="AK31" s="408" t="e">
        <f>'1.2_RAW_Data_MatChange'!#REF!</f>
        <v>#REF!</v>
      </c>
      <c r="AL31" s="408" t="e">
        <f>'1.2_RAW_Data_MatChange'!#REF!</f>
        <v>#REF!</v>
      </c>
      <c r="AM31" s="409" t="e">
        <f>'1.2_RAW_Data_MatChange'!#REF!</f>
        <v>#REF!</v>
      </c>
      <c r="AN31" s="401"/>
      <c r="AO31" s="408" t="e">
        <f>'1.2_RAW_Data_MatChange'!#REF!</f>
        <v>#REF!</v>
      </c>
      <c r="AP31" s="408" t="e">
        <f>'1.2_RAW_Data_MatChange'!#REF!</f>
        <v>#REF!</v>
      </c>
      <c r="AQ31" s="408" t="e">
        <f>'1.2_RAW_Data_MatChange'!#REF!</f>
        <v>#REF!</v>
      </c>
      <c r="AR31" s="408" t="e">
        <f>'1.2_RAW_Data_MatChange'!#REF!</f>
        <v>#REF!</v>
      </c>
      <c r="AS31" s="408" t="e">
        <f>'1.2_RAW_Data_MatChange'!#REF!</f>
        <v>#REF!</v>
      </c>
      <c r="AT31" s="409" t="e">
        <f>'1.2_RAW_Data_MatChange'!#REF!</f>
        <v>#REF!</v>
      </c>
      <c r="AU31" s="401"/>
      <c r="AV31" s="408" t="e">
        <f>'1.2_RAW_Data_MatChange'!#REF!</f>
        <v>#REF!</v>
      </c>
      <c r="AW31" s="408" t="e">
        <f>'1.2_RAW_Data_MatChange'!#REF!</f>
        <v>#REF!</v>
      </c>
      <c r="AX31" s="408" t="e">
        <f>'1.2_RAW_Data_MatChange'!#REF!</f>
        <v>#REF!</v>
      </c>
      <c r="AY31" s="408" t="e">
        <f>'1.2_RAW_Data_MatChange'!#REF!</f>
        <v>#REF!</v>
      </c>
      <c r="AZ31" s="408" t="e">
        <f>'1.2_RAW_Data_MatChange'!#REF!</f>
        <v>#REF!</v>
      </c>
      <c r="BA31" s="409" t="e">
        <f>'1.2_RAW_Data_MatChange'!#REF!</f>
        <v>#REF!</v>
      </c>
    </row>
    <row r="32" spans="1:53" ht="13.15" x14ac:dyDescent="0.35">
      <c r="A32" s="402"/>
      <c r="B32" s="403"/>
      <c r="C32" s="404"/>
      <c r="D32" s="405"/>
      <c r="E32" s="396" t="s">
        <v>27</v>
      </c>
      <c r="F32" s="406">
        <f>'1.2_RAW_Data_MatChange'!F32</f>
        <v>0</v>
      </c>
      <c r="G32" s="406">
        <f>'1.2_RAW_Data_MatChange'!G32</f>
        <v>0</v>
      </c>
      <c r="H32" s="406">
        <f>'1.2_RAW_Data_MatChange'!H32</f>
        <v>0</v>
      </c>
      <c r="I32" s="406">
        <f>'1.2_RAW_Data_MatChange'!I32</f>
        <v>0</v>
      </c>
      <c r="J32" s="406">
        <f>'1.2_RAW_Data_MatChange'!J32</f>
        <v>0</v>
      </c>
      <c r="K32" s="407">
        <f>'1.2_RAW_Data_MatChange'!K32</f>
        <v>0</v>
      </c>
      <c r="M32" s="406">
        <f>'1.2_RAW_Data_MatChange'!M32</f>
        <v>0</v>
      </c>
      <c r="N32" s="406">
        <f>'1.2_RAW_Data_MatChange'!N32</f>
        <v>0</v>
      </c>
      <c r="O32" s="406">
        <f>'1.2_RAW_Data_MatChange'!O32</f>
        <v>0</v>
      </c>
      <c r="P32" s="406">
        <f>'1.2_RAW_Data_MatChange'!P32</f>
        <v>0</v>
      </c>
      <c r="Q32" s="406">
        <f>'1.2_RAW_Data_MatChange'!Q32</f>
        <v>0</v>
      </c>
      <c r="R32" s="407">
        <f>'1.2_RAW_Data_MatChange'!R32</f>
        <v>0</v>
      </c>
      <c r="T32" s="406">
        <f>'1.2_RAW_Data_MatChange'!T32</f>
        <v>0</v>
      </c>
      <c r="U32" s="406">
        <f>'1.2_RAW_Data_MatChange'!U32</f>
        <v>0</v>
      </c>
      <c r="V32" s="406">
        <f>'1.2_RAW_Data_MatChange'!V32</f>
        <v>0</v>
      </c>
      <c r="W32" s="406">
        <f>'1.2_RAW_Data_MatChange'!W32</f>
        <v>0</v>
      </c>
      <c r="X32" s="406">
        <f>'1.2_RAW_Data_MatChange'!X32</f>
        <v>0</v>
      </c>
      <c r="Y32" s="407">
        <f>'1.2_RAW_Data_MatChange'!Y32</f>
        <v>0</v>
      </c>
      <c r="AA32" s="408" t="e">
        <f>'1.2_RAW_Data_MatChange'!#REF!</f>
        <v>#REF!</v>
      </c>
      <c r="AB32" s="408" t="e">
        <f>'1.2_RAW_Data_MatChange'!#REF!</f>
        <v>#REF!</v>
      </c>
      <c r="AC32" s="408" t="e">
        <f>'1.2_RAW_Data_MatChange'!#REF!</f>
        <v>#REF!</v>
      </c>
      <c r="AD32" s="408" t="e">
        <f>'1.2_RAW_Data_MatChange'!#REF!</f>
        <v>#REF!</v>
      </c>
      <c r="AE32" s="408" t="e">
        <f>'1.2_RAW_Data_MatChange'!#REF!</f>
        <v>#REF!</v>
      </c>
      <c r="AF32" s="409" t="e">
        <f>'1.2_RAW_Data_MatChange'!#REF!</f>
        <v>#REF!</v>
      </c>
      <c r="AG32" s="401"/>
      <c r="AH32" s="408" t="e">
        <f>'1.2_RAW_Data_MatChange'!#REF!</f>
        <v>#REF!</v>
      </c>
      <c r="AI32" s="408" t="e">
        <f>'1.2_RAW_Data_MatChange'!#REF!</f>
        <v>#REF!</v>
      </c>
      <c r="AJ32" s="408" t="e">
        <f>'1.2_RAW_Data_MatChange'!#REF!</f>
        <v>#REF!</v>
      </c>
      <c r="AK32" s="408" t="e">
        <f>'1.2_RAW_Data_MatChange'!#REF!</f>
        <v>#REF!</v>
      </c>
      <c r="AL32" s="408" t="e">
        <f>'1.2_RAW_Data_MatChange'!#REF!</f>
        <v>#REF!</v>
      </c>
      <c r="AM32" s="409" t="e">
        <f>'1.2_RAW_Data_MatChange'!#REF!</f>
        <v>#REF!</v>
      </c>
      <c r="AN32" s="401"/>
      <c r="AO32" s="408" t="e">
        <f>'1.2_RAW_Data_MatChange'!#REF!</f>
        <v>#REF!</v>
      </c>
      <c r="AP32" s="408" t="e">
        <f>'1.2_RAW_Data_MatChange'!#REF!</f>
        <v>#REF!</v>
      </c>
      <c r="AQ32" s="408" t="e">
        <f>'1.2_RAW_Data_MatChange'!#REF!</f>
        <v>#REF!</v>
      </c>
      <c r="AR32" s="408" t="e">
        <f>'1.2_RAW_Data_MatChange'!#REF!</f>
        <v>#REF!</v>
      </c>
      <c r="AS32" s="408" t="e">
        <f>'1.2_RAW_Data_MatChange'!#REF!</f>
        <v>#REF!</v>
      </c>
      <c r="AT32" s="409" t="e">
        <f>'1.2_RAW_Data_MatChange'!#REF!</f>
        <v>#REF!</v>
      </c>
      <c r="AU32" s="401"/>
      <c r="AV32" s="408" t="e">
        <f>'1.2_RAW_Data_MatChange'!#REF!</f>
        <v>#REF!</v>
      </c>
      <c r="AW32" s="408" t="e">
        <f>'1.2_RAW_Data_MatChange'!#REF!</f>
        <v>#REF!</v>
      </c>
      <c r="AX32" s="408" t="e">
        <f>'1.2_RAW_Data_MatChange'!#REF!</f>
        <v>#REF!</v>
      </c>
      <c r="AY32" s="408" t="e">
        <f>'1.2_RAW_Data_MatChange'!#REF!</f>
        <v>#REF!</v>
      </c>
      <c r="AZ32" s="408" t="e">
        <f>'1.2_RAW_Data_MatChange'!#REF!</f>
        <v>#REF!</v>
      </c>
      <c r="BA32" s="409" t="e">
        <f>'1.2_RAW_Data_MatChange'!#REF!</f>
        <v>#REF!</v>
      </c>
    </row>
    <row r="33" spans="1:53" ht="13.5" thickBot="1" x14ac:dyDescent="0.4">
      <c r="A33" s="402"/>
      <c r="B33" s="410"/>
      <c r="C33" s="411"/>
      <c r="D33" s="405"/>
      <c r="E33" s="412" t="s">
        <v>28</v>
      </c>
      <c r="F33" s="413">
        <f>'1.2_RAW_Data_MatChange'!F33</f>
        <v>0</v>
      </c>
      <c r="G33" s="413">
        <f>'1.2_RAW_Data_MatChange'!G33</f>
        <v>0</v>
      </c>
      <c r="H33" s="413">
        <f>'1.2_RAW_Data_MatChange'!H33</f>
        <v>0</v>
      </c>
      <c r="I33" s="413">
        <f>'1.2_RAW_Data_MatChange'!I33</f>
        <v>0</v>
      </c>
      <c r="J33" s="413">
        <f>'1.2_RAW_Data_MatChange'!J33</f>
        <v>0</v>
      </c>
      <c r="K33" s="414">
        <f>'1.2_RAW_Data_MatChange'!K33</f>
        <v>0</v>
      </c>
      <c r="M33" s="413">
        <f>'1.2_RAW_Data_MatChange'!M33</f>
        <v>0</v>
      </c>
      <c r="N33" s="413">
        <f>'1.2_RAW_Data_MatChange'!N33</f>
        <v>0</v>
      </c>
      <c r="O33" s="413">
        <f>'1.2_RAW_Data_MatChange'!O33</f>
        <v>0</v>
      </c>
      <c r="P33" s="413">
        <f>'1.2_RAW_Data_MatChange'!P33</f>
        <v>0</v>
      </c>
      <c r="Q33" s="413">
        <f>'1.2_RAW_Data_MatChange'!Q33</f>
        <v>0</v>
      </c>
      <c r="R33" s="414">
        <f>'1.2_RAW_Data_MatChange'!R33</f>
        <v>0</v>
      </c>
      <c r="T33" s="413">
        <f>'1.2_RAW_Data_MatChange'!T33</f>
        <v>0</v>
      </c>
      <c r="U33" s="413">
        <f>'1.2_RAW_Data_MatChange'!U33</f>
        <v>0</v>
      </c>
      <c r="V33" s="413">
        <f>'1.2_RAW_Data_MatChange'!V33</f>
        <v>0</v>
      </c>
      <c r="W33" s="413">
        <f>'1.2_RAW_Data_MatChange'!W33</f>
        <v>0</v>
      </c>
      <c r="X33" s="413">
        <f>'1.2_RAW_Data_MatChange'!X33</f>
        <v>0</v>
      </c>
      <c r="Y33" s="414">
        <f>'1.2_RAW_Data_MatChange'!Y33</f>
        <v>0</v>
      </c>
      <c r="AA33" s="415" t="e">
        <f>'1.2_RAW_Data_MatChange'!#REF!</f>
        <v>#REF!</v>
      </c>
      <c r="AB33" s="415" t="e">
        <f>'1.2_RAW_Data_MatChange'!#REF!</f>
        <v>#REF!</v>
      </c>
      <c r="AC33" s="415" t="e">
        <f>'1.2_RAW_Data_MatChange'!#REF!</f>
        <v>#REF!</v>
      </c>
      <c r="AD33" s="415" t="e">
        <f>'1.2_RAW_Data_MatChange'!#REF!</f>
        <v>#REF!</v>
      </c>
      <c r="AE33" s="415" t="e">
        <f>'1.2_RAW_Data_MatChange'!#REF!</f>
        <v>#REF!</v>
      </c>
      <c r="AF33" s="416" t="e">
        <f>'1.2_RAW_Data_MatChange'!#REF!</f>
        <v>#REF!</v>
      </c>
      <c r="AG33" s="401"/>
      <c r="AH33" s="415" t="e">
        <f>'1.2_RAW_Data_MatChange'!#REF!</f>
        <v>#REF!</v>
      </c>
      <c r="AI33" s="415" t="e">
        <f>'1.2_RAW_Data_MatChange'!#REF!</f>
        <v>#REF!</v>
      </c>
      <c r="AJ33" s="415" t="e">
        <f>'1.2_RAW_Data_MatChange'!#REF!</f>
        <v>#REF!</v>
      </c>
      <c r="AK33" s="415" t="e">
        <f>'1.2_RAW_Data_MatChange'!#REF!</f>
        <v>#REF!</v>
      </c>
      <c r="AL33" s="415" t="e">
        <f>'1.2_RAW_Data_MatChange'!#REF!</f>
        <v>#REF!</v>
      </c>
      <c r="AM33" s="416" t="e">
        <f>'1.2_RAW_Data_MatChange'!#REF!</f>
        <v>#REF!</v>
      </c>
      <c r="AN33" s="401"/>
      <c r="AO33" s="415" t="e">
        <f>'1.2_RAW_Data_MatChange'!#REF!</f>
        <v>#REF!</v>
      </c>
      <c r="AP33" s="415" t="e">
        <f>'1.2_RAW_Data_MatChange'!#REF!</f>
        <v>#REF!</v>
      </c>
      <c r="AQ33" s="415" t="e">
        <f>'1.2_RAW_Data_MatChange'!#REF!</f>
        <v>#REF!</v>
      </c>
      <c r="AR33" s="415" t="e">
        <f>'1.2_RAW_Data_MatChange'!#REF!</f>
        <v>#REF!</v>
      </c>
      <c r="AS33" s="415" t="e">
        <f>'1.2_RAW_Data_MatChange'!#REF!</f>
        <v>#REF!</v>
      </c>
      <c r="AT33" s="416" t="e">
        <f>'1.2_RAW_Data_MatChange'!#REF!</f>
        <v>#REF!</v>
      </c>
      <c r="AU33" s="401"/>
      <c r="AV33" s="415" t="e">
        <f>'1.2_RAW_Data_MatChange'!#REF!</f>
        <v>#REF!</v>
      </c>
      <c r="AW33" s="415" t="e">
        <f>'1.2_RAW_Data_MatChange'!#REF!</f>
        <v>#REF!</v>
      </c>
      <c r="AX33" s="415" t="e">
        <f>'1.2_RAW_Data_MatChange'!#REF!</f>
        <v>#REF!</v>
      </c>
      <c r="AY33" s="415" t="e">
        <f>'1.2_RAW_Data_MatChange'!#REF!</f>
        <v>#REF!</v>
      </c>
      <c r="AZ33" s="415" t="e">
        <f>'1.2_RAW_Data_MatChange'!#REF!</f>
        <v>#REF!</v>
      </c>
      <c r="BA33" s="416" t="e">
        <f>'1.2_RAW_Data_MatChange'!#REF!</f>
        <v>#REF!</v>
      </c>
    </row>
    <row r="34" spans="1:53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'1.2_RAW_Data_MatChange'!F34</f>
        <v>0</v>
      </c>
      <c r="G34" s="397">
        <f>'1.2_RAW_Data_MatChange'!G34</f>
        <v>0</v>
      </c>
      <c r="H34" s="397">
        <f>'1.2_RAW_Data_MatChange'!H34</f>
        <v>0</v>
      </c>
      <c r="I34" s="397">
        <f>'1.2_RAW_Data_MatChange'!I34</f>
        <v>0</v>
      </c>
      <c r="J34" s="397">
        <f>'1.2_RAW_Data_MatChange'!J34</f>
        <v>0</v>
      </c>
      <c r="K34" s="398">
        <f>'1.2_RAW_Data_MatChange'!K34</f>
        <v>0</v>
      </c>
      <c r="M34" s="397">
        <f>'1.2_RAW_Data_MatChange'!M34</f>
        <v>-8</v>
      </c>
      <c r="N34" s="397">
        <f>'1.2_RAW_Data_MatChange'!N34</f>
        <v>0</v>
      </c>
      <c r="O34" s="397">
        <f>'1.2_RAW_Data_MatChange'!O34</f>
        <v>0</v>
      </c>
      <c r="P34" s="397">
        <f>'1.2_RAW_Data_MatChange'!P34</f>
        <v>0</v>
      </c>
      <c r="Q34" s="397">
        <f>'1.2_RAW_Data_MatChange'!Q34</f>
        <v>0</v>
      </c>
      <c r="R34" s="398">
        <f>'1.2_RAW_Data_MatChange'!R34</f>
        <v>-8</v>
      </c>
      <c r="T34" s="397">
        <f>'1.2_RAW_Data_MatChange'!T34</f>
        <v>-8</v>
      </c>
      <c r="U34" s="397">
        <f>'1.2_RAW_Data_MatChange'!U34</f>
        <v>0</v>
      </c>
      <c r="V34" s="397">
        <f>'1.2_RAW_Data_MatChange'!V34</f>
        <v>0</v>
      </c>
      <c r="W34" s="397">
        <f>'1.2_RAW_Data_MatChange'!W34</f>
        <v>0</v>
      </c>
      <c r="X34" s="397">
        <f>'1.2_RAW_Data_MatChange'!X34</f>
        <v>0</v>
      </c>
      <c r="Y34" s="398">
        <f>'1.2_RAW_Data_MatChange'!Y34</f>
        <v>-8</v>
      </c>
      <c r="AA34" s="399" t="e">
        <f>'1.2_RAW_Data_MatChange'!#REF!</f>
        <v>#REF!</v>
      </c>
      <c r="AB34" s="399" t="e">
        <f>'1.2_RAW_Data_MatChange'!#REF!</f>
        <v>#REF!</v>
      </c>
      <c r="AC34" s="399" t="e">
        <f>'1.2_RAW_Data_MatChange'!#REF!</f>
        <v>#REF!</v>
      </c>
      <c r="AD34" s="399" t="e">
        <f>'1.2_RAW_Data_MatChange'!#REF!</f>
        <v>#REF!</v>
      </c>
      <c r="AE34" s="399" t="e">
        <f>'1.2_RAW_Data_MatChange'!#REF!</f>
        <v>#REF!</v>
      </c>
      <c r="AF34" s="400" t="e">
        <f>'1.2_RAW_Data_MatChange'!#REF!</f>
        <v>#REF!</v>
      </c>
      <c r="AG34" s="401"/>
      <c r="AH34" s="399" t="e">
        <f>'1.2_RAW_Data_MatChange'!#REF!</f>
        <v>#REF!</v>
      </c>
      <c r="AI34" s="399" t="e">
        <f>'1.2_RAW_Data_MatChange'!#REF!</f>
        <v>#REF!</v>
      </c>
      <c r="AJ34" s="399" t="e">
        <f>'1.2_RAW_Data_MatChange'!#REF!</f>
        <v>#REF!</v>
      </c>
      <c r="AK34" s="399" t="e">
        <f>'1.2_RAW_Data_MatChange'!#REF!</f>
        <v>#REF!</v>
      </c>
      <c r="AL34" s="399" t="e">
        <f>'1.2_RAW_Data_MatChange'!#REF!</f>
        <v>#REF!</v>
      </c>
      <c r="AM34" s="400" t="e">
        <f>'1.2_RAW_Data_MatChange'!#REF!</f>
        <v>#REF!</v>
      </c>
      <c r="AN34" s="401"/>
      <c r="AO34" s="399" t="e">
        <f>'1.2_RAW_Data_MatChange'!#REF!</f>
        <v>#REF!</v>
      </c>
      <c r="AP34" s="399" t="e">
        <f>'1.2_RAW_Data_MatChange'!#REF!</f>
        <v>#REF!</v>
      </c>
      <c r="AQ34" s="399" t="e">
        <f>'1.2_RAW_Data_MatChange'!#REF!</f>
        <v>#REF!</v>
      </c>
      <c r="AR34" s="399" t="e">
        <f>'1.2_RAW_Data_MatChange'!#REF!</f>
        <v>#REF!</v>
      </c>
      <c r="AS34" s="399" t="e">
        <f>'1.2_RAW_Data_MatChange'!#REF!</f>
        <v>#REF!</v>
      </c>
      <c r="AT34" s="400" t="e">
        <f>'1.2_RAW_Data_MatChange'!#REF!</f>
        <v>#REF!</v>
      </c>
      <c r="AU34" s="401"/>
      <c r="AV34" s="399" t="e">
        <f>'1.2_RAW_Data_MatChange'!#REF!</f>
        <v>#REF!</v>
      </c>
      <c r="AW34" s="399" t="e">
        <f>'1.2_RAW_Data_MatChange'!#REF!</f>
        <v>#REF!</v>
      </c>
      <c r="AX34" s="399" t="e">
        <f>'1.2_RAW_Data_MatChange'!#REF!</f>
        <v>#REF!</v>
      </c>
      <c r="AY34" s="399" t="e">
        <f>'1.2_RAW_Data_MatChange'!#REF!</f>
        <v>#REF!</v>
      </c>
      <c r="AZ34" s="399" t="e">
        <f>'1.2_RAW_Data_MatChange'!#REF!</f>
        <v>#REF!</v>
      </c>
      <c r="BA34" s="400" t="e">
        <f>'1.2_RAW_Data_MatChange'!#REF!</f>
        <v>#REF!</v>
      </c>
    </row>
    <row r="35" spans="1:53" ht="13.15" x14ac:dyDescent="0.35">
      <c r="A35" s="402"/>
      <c r="B35" s="403"/>
      <c r="C35" s="404"/>
      <c r="D35" s="405"/>
      <c r="E35" s="396" t="s">
        <v>26</v>
      </c>
      <c r="F35" s="406">
        <f>'1.2_RAW_Data_MatChange'!F35</f>
        <v>0</v>
      </c>
      <c r="G35" s="406">
        <f>'1.2_RAW_Data_MatChange'!G35</f>
        <v>0</v>
      </c>
      <c r="H35" s="406">
        <f>'1.2_RAW_Data_MatChange'!H35</f>
        <v>0</v>
      </c>
      <c r="I35" s="406">
        <f>'1.2_RAW_Data_MatChange'!I35</f>
        <v>0</v>
      </c>
      <c r="J35" s="406">
        <f>'1.2_RAW_Data_MatChange'!J35</f>
        <v>0</v>
      </c>
      <c r="K35" s="407">
        <f>'1.2_RAW_Data_MatChange'!K35</f>
        <v>0</v>
      </c>
      <c r="M35" s="406">
        <f>'1.2_RAW_Data_MatChange'!M35</f>
        <v>0</v>
      </c>
      <c r="N35" s="406">
        <f>'1.2_RAW_Data_MatChange'!N35</f>
        <v>0</v>
      </c>
      <c r="O35" s="406">
        <f>'1.2_RAW_Data_MatChange'!O35</f>
        <v>0</v>
      </c>
      <c r="P35" s="406">
        <f>'1.2_RAW_Data_MatChange'!P35</f>
        <v>0</v>
      </c>
      <c r="Q35" s="406">
        <f>'1.2_RAW_Data_MatChange'!Q35</f>
        <v>0</v>
      </c>
      <c r="R35" s="407">
        <f>'1.2_RAW_Data_MatChange'!R35</f>
        <v>0</v>
      </c>
      <c r="T35" s="406">
        <f>'1.2_RAW_Data_MatChange'!T35</f>
        <v>0</v>
      </c>
      <c r="U35" s="406">
        <f>'1.2_RAW_Data_MatChange'!U35</f>
        <v>0</v>
      </c>
      <c r="V35" s="406">
        <f>'1.2_RAW_Data_MatChange'!V35</f>
        <v>0</v>
      </c>
      <c r="W35" s="406">
        <f>'1.2_RAW_Data_MatChange'!W35</f>
        <v>0</v>
      </c>
      <c r="X35" s="406">
        <f>'1.2_RAW_Data_MatChange'!X35</f>
        <v>0</v>
      </c>
      <c r="Y35" s="407">
        <f>'1.2_RAW_Data_MatChange'!Y35</f>
        <v>0</v>
      </c>
      <c r="AA35" s="408" t="e">
        <f>'1.2_RAW_Data_MatChange'!#REF!</f>
        <v>#REF!</v>
      </c>
      <c r="AB35" s="408" t="e">
        <f>'1.2_RAW_Data_MatChange'!#REF!</f>
        <v>#REF!</v>
      </c>
      <c r="AC35" s="408" t="e">
        <f>'1.2_RAW_Data_MatChange'!#REF!</f>
        <v>#REF!</v>
      </c>
      <c r="AD35" s="408" t="e">
        <f>'1.2_RAW_Data_MatChange'!#REF!</f>
        <v>#REF!</v>
      </c>
      <c r="AE35" s="408" t="e">
        <f>'1.2_RAW_Data_MatChange'!#REF!</f>
        <v>#REF!</v>
      </c>
      <c r="AF35" s="409" t="e">
        <f>'1.2_RAW_Data_MatChange'!#REF!</f>
        <v>#REF!</v>
      </c>
      <c r="AG35" s="401"/>
      <c r="AH35" s="408" t="e">
        <f>'1.2_RAW_Data_MatChange'!#REF!</f>
        <v>#REF!</v>
      </c>
      <c r="AI35" s="408" t="e">
        <f>'1.2_RAW_Data_MatChange'!#REF!</f>
        <v>#REF!</v>
      </c>
      <c r="AJ35" s="408" t="e">
        <f>'1.2_RAW_Data_MatChange'!#REF!</f>
        <v>#REF!</v>
      </c>
      <c r="AK35" s="408" t="e">
        <f>'1.2_RAW_Data_MatChange'!#REF!</f>
        <v>#REF!</v>
      </c>
      <c r="AL35" s="408" t="e">
        <f>'1.2_RAW_Data_MatChange'!#REF!</f>
        <v>#REF!</v>
      </c>
      <c r="AM35" s="409" t="e">
        <f>'1.2_RAW_Data_MatChange'!#REF!</f>
        <v>#REF!</v>
      </c>
      <c r="AN35" s="401"/>
      <c r="AO35" s="408" t="e">
        <f>'1.2_RAW_Data_MatChange'!#REF!</f>
        <v>#REF!</v>
      </c>
      <c r="AP35" s="408" t="e">
        <f>'1.2_RAW_Data_MatChange'!#REF!</f>
        <v>#REF!</v>
      </c>
      <c r="AQ35" s="408" t="e">
        <f>'1.2_RAW_Data_MatChange'!#REF!</f>
        <v>#REF!</v>
      </c>
      <c r="AR35" s="408" t="e">
        <f>'1.2_RAW_Data_MatChange'!#REF!</f>
        <v>#REF!</v>
      </c>
      <c r="AS35" s="408" t="e">
        <f>'1.2_RAW_Data_MatChange'!#REF!</f>
        <v>#REF!</v>
      </c>
      <c r="AT35" s="409" t="e">
        <f>'1.2_RAW_Data_MatChange'!#REF!</f>
        <v>#REF!</v>
      </c>
      <c r="AU35" s="401"/>
      <c r="AV35" s="408" t="e">
        <f>'1.2_RAW_Data_MatChange'!#REF!</f>
        <v>#REF!</v>
      </c>
      <c r="AW35" s="408" t="e">
        <f>'1.2_RAW_Data_MatChange'!#REF!</f>
        <v>#REF!</v>
      </c>
      <c r="AX35" s="408" t="e">
        <f>'1.2_RAW_Data_MatChange'!#REF!</f>
        <v>#REF!</v>
      </c>
      <c r="AY35" s="408" t="e">
        <f>'1.2_RAW_Data_MatChange'!#REF!</f>
        <v>#REF!</v>
      </c>
      <c r="AZ35" s="408" t="e">
        <f>'1.2_RAW_Data_MatChange'!#REF!</f>
        <v>#REF!</v>
      </c>
      <c r="BA35" s="409" t="e">
        <f>'1.2_RAW_Data_MatChange'!#REF!</f>
        <v>#REF!</v>
      </c>
    </row>
    <row r="36" spans="1:53" ht="13.15" x14ac:dyDescent="0.35">
      <c r="A36" s="402"/>
      <c r="B36" s="403"/>
      <c r="C36" s="404"/>
      <c r="D36" s="405"/>
      <c r="E36" s="396" t="s">
        <v>27</v>
      </c>
      <c r="F36" s="406">
        <f>'1.2_RAW_Data_MatChange'!F36</f>
        <v>0</v>
      </c>
      <c r="G36" s="406">
        <f>'1.2_RAW_Data_MatChange'!G36</f>
        <v>0</v>
      </c>
      <c r="H36" s="406">
        <f>'1.2_RAW_Data_MatChange'!H36</f>
        <v>0</v>
      </c>
      <c r="I36" s="406">
        <f>'1.2_RAW_Data_MatChange'!I36</f>
        <v>0</v>
      </c>
      <c r="J36" s="406">
        <f>'1.2_RAW_Data_MatChange'!J36</f>
        <v>0</v>
      </c>
      <c r="K36" s="407">
        <f>'1.2_RAW_Data_MatChange'!K36</f>
        <v>0</v>
      </c>
      <c r="M36" s="406">
        <f>'1.2_RAW_Data_MatChange'!M36</f>
        <v>0</v>
      </c>
      <c r="N36" s="406">
        <f>'1.2_RAW_Data_MatChange'!N36</f>
        <v>0</v>
      </c>
      <c r="O36" s="406">
        <f>'1.2_RAW_Data_MatChange'!O36</f>
        <v>0</v>
      </c>
      <c r="P36" s="406">
        <f>'1.2_RAW_Data_MatChange'!P36</f>
        <v>0</v>
      </c>
      <c r="Q36" s="406">
        <f>'1.2_RAW_Data_MatChange'!Q36</f>
        <v>0</v>
      </c>
      <c r="R36" s="407">
        <f>'1.2_RAW_Data_MatChange'!R36</f>
        <v>0</v>
      </c>
      <c r="T36" s="406">
        <f>'1.2_RAW_Data_MatChange'!T36</f>
        <v>0</v>
      </c>
      <c r="U36" s="406">
        <f>'1.2_RAW_Data_MatChange'!U36</f>
        <v>0</v>
      </c>
      <c r="V36" s="406">
        <f>'1.2_RAW_Data_MatChange'!V36</f>
        <v>0</v>
      </c>
      <c r="W36" s="406">
        <f>'1.2_RAW_Data_MatChange'!W36</f>
        <v>0</v>
      </c>
      <c r="X36" s="406">
        <f>'1.2_RAW_Data_MatChange'!X36</f>
        <v>0</v>
      </c>
      <c r="Y36" s="407">
        <f>'1.2_RAW_Data_MatChange'!Y36</f>
        <v>0</v>
      </c>
      <c r="AA36" s="408" t="e">
        <f>'1.2_RAW_Data_MatChange'!#REF!</f>
        <v>#REF!</v>
      </c>
      <c r="AB36" s="408" t="e">
        <f>'1.2_RAW_Data_MatChange'!#REF!</f>
        <v>#REF!</v>
      </c>
      <c r="AC36" s="408" t="e">
        <f>'1.2_RAW_Data_MatChange'!#REF!</f>
        <v>#REF!</v>
      </c>
      <c r="AD36" s="408" t="e">
        <f>'1.2_RAW_Data_MatChange'!#REF!</f>
        <v>#REF!</v>
      </c>
      <c r="AE36" s="408" t="e">
        <f>'1.2_RAW_Data_MatChange'!#REF!</f>
        <v>#REF!</v>
      </c>
      <c r="AF36" s="409" t="e">
        <f>'1.2_RAW_Data_MatChange'!#REF!</f>
        <v>#REF!</v>
      </c>
      <c r="AG36" s="401"/>
      <c r="AH36" s="408" t="e">
        <f>'1.2_RAW_Data_MatChange'!#REF!</f>
        <v>#REF!</v>
      </c>
      <c r="AI36" s="408" t="e">
        <f>'1.2_RAW_Data_MatChange'!#REF!</f>
        <v>#REF!</v>
      </c>
      <c r="AJ36" s="408" t="e">
        <f>'1.2_RAW_Data_MatChange'!#REF!</f>
        <v>#REF!</v>
      </c>
      <c r="AK36" s="408" t="e">
        <f>'1.2_RAW_Data_MatChange'!#REF!</f>
        <v>#REF!</v>
      </c>
      <c r="AL36" s="408" t="e">
        <f>'1.2_RAW_Data_MatChange'!#REF!</f>
        <v>#REF!</v>
      </c>
      <c r="AM36" s="409" t="e">
        <f>'1.2_RAW_Data_MatChange'!#REF!</f>
        <v>#REF!</v>
      </c>
      <c r="AN36" s="401"/>
      <c r="AO36" s="408" t="e">
        <f>'1.2_RAW_Data_MatChange'!#REF!</f>
        <v>#REF!</v>
      </c>
      <c r="AP36" s="408" t="e">
        <f>'1.2_RAW_Data_MatChange'!#REF!</f>
        <v>#REF!</v>
      </c>
      <c r="AQ36" s="408" t="e">
        <f>'1.2_RAW_Data_MatChange'!#REF!</f>
        <v>#REF!</v>
      </c>
      <c r="AR36" s="408" t="e">
        <f>'1.2_RAW_Data_MatChange'!#REF!</f>
        <v>#REF!</v>
      </c>
      <c r="AS36" s="408" t="e">
        <f>'1.2_RAW_Data_MatChange'!#REF!</f>
        <v>#REF!</v>
      </c>
      <c r="AT36" s="409" t="e">
        <f>'1.2_RAW_Data_MatChange'!#REF!</f>
        <v>#REF!</v>
      </c>
      <c r="AU36" s="401"/>
      <c r="AV36" s="408" t="e">
        <f>'1.2_RAW_Data_MatChange'!#REF!</f>
        <v>#REF!</v>
      </c>
      <c r="AW36" s="408" t="e">
        <f>'1.2_RAW_Data_MatChange'!#REF!</f>
        <v>#REF!</v>
      </c>
      <c r="AX36" s="408" t="e">
        <f>'1.2_RAW_Data_MatChange'!#REF!</f>
        <v>#REF!</v>
      </c>
      <c r="AY36" s="408" t="e">
        <f>'1.2_RAW_Data_MatChange'!#REF!</f>
        <v>#REF!</v>
      </c>
      <c r="AZ36" s="408" t="e">
        <f>'1.2_RAW_Data_MatChange'!#REF!</f>
        <v>#REF!</v>
      </c>
      <c r="BA36" s="409" t="e">
        <f>'1.2_RAW_Data_MatChange'!#REF!</f>
        <v>#REF!</v>
      </c>
    </row>
    <row r="37" spans="1:53" ht="13.5" thickBot="1" x14ac:dyDescent="0.4">
      <c r="A37" s="402"/>
      <c r="B37" s="410"/>
      <c r="C37" s="411"/>
      <c r="D37" s="405"/>
      <c r="E37" s="412" t="s">
        <v>28</v>
      </c>
      <c r="F37" s="413">
        <f>'1.2_RAW_Data_MatChange'!F37</f>
        <v>0</v>
      </c>
      <c r="G37" s="413">
        <f>'1.2_RAW_Data_MatChange'!G37</f>
        <v>0</v>
      </c>
      <c r="H37" s="413">
        <f>'1.2_RAW_Data_MatChange'!H37</f>
        <v>0</v>
      </c>
      <c r="I37" s="413">
        <f>'1.2_RAW_Data_MatChange'!I37</f>
        <v>0</v>
      </c>
      <c r="J37" s="413">
        <f>'1.2_RAW_Data_MatChange'!J37</f>
        <v>0</v>
      </c>
      <c r="K37" s="414">
        <f>'1.2_RAW_Data_MatChange'!K37</f>
        <v>0</v>
      </c>
      <c r="M37" s="413">
        <f>'1.2_RAW_Data_MatChange'!M37</f>
        <v>0</v>
      </c>
      <c r="N37" s="413">
        <f>'1.2_RAW_Data_MatChange'!N37</f>
        <v>0</v>
      </c>
      <c r="O37" s="413">
        <f>'1.2_RAW_Data_MatChange'!O37</f>
        <v>0</v>
      </c>
      <c r="P37" s="413">
        <f>'1.2_RAW_Data_MatChange'!P37</f>
        <v>0</v>
      </c>
      <c r="Q37" s="413">
        <f>'1.2_RAW_Data_MatChange'!Q37</f>
        <v>0</v>
      </c>
      <c r="R37" s="414">
        <f>'1.2_RAW_Data_MatChange'!R37</f>
        <v>0</v>
      </c>
      <c r="T37" s="413">
        <f>'1.2_RAW_Data_MatChange'!T37</f>
        <v>0</v>
      </c>
      <c r="U37" s="413">
        <f>'1.2_RAW_Data_MatChange'!U37</f>
        <v>0</v>
      </c>
      <c r="V37" s="413">
        <f>'1.2_RAW_Data_MatChange'!V37</f>
        <v>0</v>
      </c>
      <c r="W37" s="413">
        <f>'1.2_RAW_Data_MatChange'!W37</f>
        <v>0</v>
      </c>
      <c r="X37" s="413">
        <f>'1.2_RAW_Data_MatChange'!X37</f>
        <v>0</v>
      </c>
      <c r="Y37" s="414">
        <f>'1.2_RAW_Data_MatChange'!Y37</f>
        <v>0</v>
      </c>
      <c r="AA37" s="415" t="e">
        <f>'1.2_RAW_Data_MatChange'!#REF!</f>
        <v>#REF!</v>
      </c>
      <c r="AB37" s="415" t="e">
        <f>'1.2_RAW_Data_MatChange'!#REF!</f>
        <v>#REF!</v>
      </c>
      <c r="AC37" s="415" t="e">
        <f>'1.2_RAW_Data_MatChange'!#REF!</f>
        <v>#REF!</v>
      </c>
      <c r="AD37" s="415" t="e">
        <f>'1.2_RAW_Data_MatChange'!#REF!</f>
        <v>#REF!</v>
      </c>
      <c r="AE37" s="415" t="e">
        <f>'1.2_RAW_Data_MatChange'!#REF!</f>
        <v>#REF!</v>
      </c>
      <c r="AF37" s="416" t="e">
        <f>'1.2_RAW_Data_MatChange'!#REF!</f>
        <v>#REF!</v>
      </c>
      <c r="AG37" s="401"/>
      <c r="AH37" s="415" t="e">
        <f>'1.2_RAW_Data_MatChange'!#REF!</f>
        <v>#REF!</v>
      </c>
      <c r="AI37" s="415" t="e">
        <f>'1.2_RAW_Data_MatChange'!#REF!</f>
        <v>#REF!</v>
      </c>
      <c r="AJ37" s="415" t="e">
        <f>'1.2_RAW_Data_MatChange'!#REF!</f>
        <v>#REF!</v>
      </c>
      <c r="AK37" s="415" t="e">
        <f>'1.2_RAW_Data_MatChange'!#REF!</f>
        <v>#REF!</v>
      </c>
      <c r="AL37" s="415" t="e">
        <f>'1.2_RAW_Data_MatChange'!#REF!</f>
        <v>#REF!</v>
      </c>
      <c r="AM37" s="416" t="e">
        <f>'1.2_RAW_Data_MatChange'!#REF!</f>
        <v>#REF!</v>
      </c>
      <c r="AN37" s="401"/>
      <c r="AO37" s="415" t="e">
        <f>'1.2_RAW_Data_MatChange'!#REF!</f>
        <v>#REF!</v>
      </c>
      <c r="AP37" s="415" t="e">
        <f>'1.2_RAW_Data_MatChange'!#REF!</f>
        <v>#REF!</v>
      </c>
      <c r="AQ37" s="415" t="e">
        <f>'1.2_RAW_Data_MatChange'!#REF!</f>
        <v>#REF!</v>
      </c>
      <c r="AR37" s="415" t="e">
        <f>'1.2_RAW_Data_MatChange'!#REF!</f>
        <v>#REF!</v>
      </c>
      <c r="AS37" s="415" t="e">
        <f>'1.2_RAW_Data_MatChange'!#REF!</f>
        <v>#REF!</v>
      </c>
      <c r="AT37" s="416" t="e">
        <f>'1.2_RAW_Data_MatChange'!#REF!</f>
        <v>#REF!</v>
      </c>
      <c r="AU37" s="401"/>
      <c r="AV37" s="415" t="e">
        <f>'1.2_RAW_Data_MatChange'!#REF!</f>
        <v>#REF!</v>
      </c>
      <c r="AW37" s="415" t="e">
        <f>'1.2_RAW_Data_MatChange'!#REF!</f>
        <v>#REF!</v>
      </c>
      <c r="AX37" s="415" t="e">
        <f>'1.2_RAW_Data_MatChange'!#REF!</f>
        <v>#REF!</v>
      </c>
      <c r="AY37" s="415" t="e">
        <f>'1.2_RAW_Data_MatChange'!#REF!</f>
        <v>#REF!</v>
      </c>
      <c r="AZ37" s="415" t="e">
        <f>'1.2_RAW_Data_MatChange'!#REF!</f>
        <v>#REF!</v>
      </c>
      <c r="BA37" s="416" t="e">
        <f>'1.2_RAW_Data_MatChange'!#REF!</f>
        <v>#REF!</v>
      </c>
    </row>
    <row r="38" spans="1:53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'1.2_RAW_Data_MatChange'!F38</f>
        <v>0</v>
      </c>
      <c r="G38" s="397">
        <f>'1.2_RAW_Data_MatChange'!G38</f>
        <v>0</v>
      </c>
      <c r="H38" s="397">
        <f>'1.2_RAW_Data_MatChange'!H38</f>
        <v>0</v>
      </c>
      <c r="I38" s="397">
        <f>'1.2_RAW_Data_MatChange'!I38</f>
        <v>0</v>
      </c>
      <c r="J38" s="397">
        <f>'1.2_RAW_Data_MatChange'!J38</f>
        <v>0</v>
      </c>
      <c r="K38" s="398">
        <f>'1.2_RAW_Data_MatChange'!K38</f>
        <v>0</v>
      </c>
      <c r="M38" s="397">
        <f>'1.2_RAW_Data_MatChange'!M38</f>
        <v>0</v>
      </c>
      <c r="N38" s="397">
        <f>'1.2_RAW_Data_MatChange'!N38</f>
        <v>0</v>
      </c>
      <c r="O38" s="397">
        <f>'1.2_RAW_Data_MatChange'!O38</f>
        <v>0</v>
      </c>
      <c r="P38" s="397">
        <f>'1.2_RAW_Data_MatChange'!P38</f>
        <v>0</v>
      </c>
      <c r="Q38" s="397">
        <f>'1.2_RAW_Data_MatChange'!Q38</f>
        <v>0</v>
      </c>
      <c r="R38" s="398">
        <f>'1.2_RAW_Data_MatChange'!R38</f>
        <v>0</v>
      </c>
      <c r="T38" s="397">
        <f>'1.2_RAW_Data_MatChange'!T38</f>
        <v>0</v>
      </c>
      <c r="U38" s="397">
        <f>'1.2_RAW_Data_MatChange'!U38</f>
        <v>0</v>
      </c>
      <c r="V38" s="397">
        <f>'1.2_RAW_Data_MatChange'!V38</f>
        <v>0</v>
      </c>
      <c r="W38" s="397">
        <f>'1.2_RAW_Data_MatChange'!W38</f>
        <v>0</v>
      </c>
      <c r="X38" s="397">
        <f>'1.2_RAW_Data_MatChange'!X38</f>
        <v>0</v>
      </c>
      <c r="Y38" s="398">
        <f>'1.2_RAW_Data_MatChange'!Y38</f>
        <v>0</v>
      </c>
      <c r="AA38" s="399" t="e">
        <f>'1.2_RAW_Data_MatChange'!#REF!</f>
        <v>#REF!</v>
      </c>
      <c r="AB38" s="399" t="e">
        <f>'1.2_RAW_Data_MatChange'!#REF!</f>
        <v>#REF!</v>
      </c>
      <c r="AC38" s="399" t="e">
        <f>'1.2_RAW_Data_MatChange'!#REF!</f>
        <v>#REF!</v>
      </c>
      <c r="AD38" s="399" t="e">
        <f>'1.2_RAW_Data_MatChange'!#REF!</f>
        <v>#REF!</v>
      </c>
      <c r="AE38" s="399" t="e">
        <f>'1.2_RAW_Data_MatChange'!#REF!</f>
        <v>#REF!</v>
      </c>
      <c r="AF38" s="400" t="e">
        <f>'1.2_RAW_Data_MatChange'!#REF!</f>
        <v>#REF!</v>
      </c>
      <c r="AG38" s="401"/>
      <c r="AH38" s="399" t="e">
        <f>'1.2_RAW_Data_MatChange'!#REF!</f>
        <v>#REF!</v>
      </c>
      <c r="AI38" s="399" t="e">
        <f>'1.2_RAW_Data_MatChange'!#REF!</f>
        <v>#REF!</v>
      </c>
      <c r="AJ38" s="399" t="e">
        <f>'1.2_RAW_Data_MatChange'!#REF!</f>
        <v>#REF!</v>
      </c>
      <c r="AK38" s="399" t="e">
        <f>'1.2_RAW_Data_MatChange'!#REF!</f>
        <v>#REF!</v>
      </c>
      <c r="AL38" s="399" t="e">
        <f>'1.2_RAW_Data_MatChange'!#REF!</f>
        <v>#REF!</v>
      </c>
      <c r="AM38" s="400" t="e">
        <f>'1.2_RAW_Data_MatChange'!#REF!</f>
        <v>#REF!</v>
      </c>
      <c r="AN38" s="401"/>
      <c r="AO38" s="399" t="e">
        <f>'1.2_RAW_Data_MatChange'!#REF!</f>
        <v>#REF!</v>
      </c>
      <c r="AP38" s="399" t="e">
        <f>'1.2_RAW_Data_MatChange'!#REF!</f>
        <v>#REF!</v>
      </c>
      <c r="AQ38" s="399" t="e">
        <f>'1.2_RAW_Data_MatChange'!#REF!</f>
        <v>#REF!</v>
      </c>
      <c r="AR38" s="399" t="e">
        <f>'1.2_RAW_Data_MatChange'!#REF!</f>
        <v>#REF!</v>
      </c>
      <c r="AS38" s="399" t="e">
        <f>'1.2_RAW_Data_MatChange'!#REF!</f>
        <v>#REF!</v>
      </c>
      <c r="AT38" s="400" t="e">
        <f>'1.2_RAW_Data_MatChange'!#REF!</f>
        <v>#REF!</v>
      </c>
      <c r="AU38" s="401"/>
      <c r="AV38" s="399" t="e">
        <f>'1.2_RAW_Data_MatChange'!#REF!</f>
        <v>#REF!</v>
      </c>
      <c r="AW38" s="399" t="e">
        <f>'1.2_RAW_Data_MatChange'!#REF!</f>
        <v>#REF!</v>
      </c>
      <c r="AX38" s="399" t="e">
        <f>'1.2_RAW_Data_MatChange'!#REF!</f>
        <v>#REF!</v>
      </c>
      <c r="AY38" s="399" t="e">
        <f>'1.2_RAW_Data_MatChange'!#REF!</f>
        <v>#REF!</v>
      </c>
      <c r="AZ38" s="399" t="e">
        <f>'1.2_RAW_Data_MatChange'!#REF!</f>
        <v>#REF!</v>
      </c>
      <c r="BA38" s="400" t="e">
        <f>'1.2_RAW_Data_MatChange'!#REF!</f>
        <v>#REF!</v>
      </c>
    </row>
    <row r="39" spans="1:53" ht="13.15" x14ac:dyDescent="0.35">
      <c r="A39" s="402"/>
      <c r="B39" s="403"/>
      <c r="C39" s="404"/>
      <c r="D39" s="405"/>
      <c r="E39" s="396" t="s">
        <v>26</v>
      </c>
      <c r="F39" s="406">
        <f>'1.2_RAW_Data_MatChange'!F39</f>
        <v>0</v>
      </c>
      <c r="G39" s="406">
        <f>'1.2_RAW_Data_MatChange'!G39</f>
        <v>0</v>
      </c>
      <c r="H39" s="406">
        <f>'1.2_RAW_Data_MatChange'!H39</f>
        <v>0</v>
      </c>
      <c r="I39" s="406">
        <f>'1.2_RAW_Data_MatChange'!I39</f>
        <v>0</v>
      </c>
      <c r="J39" s="406">
        <f>'1.2_RAW_Data_MatChange'!J39</f>
        <v>0</v>
      </c>
      <c r="K39" s="407">
        <f>'1.2_RAW_Data_MatChange'!K39</f>
        <v>0</v>
      </c>
      <c r="M39" s="406">
        <f>'1.2_RAW_Data_MatChange'!M39</f>
        <v>2</v>
      </c>
      <c r="N39" s="406">
        <f>'1.2_RAW_Data_MatChange'!N39</f>
        <v>0</v>
      </c>
      <c r="O39" s="406">
        <f>'1.2_RAW_Data_MatChange'!O39</f>
        <v>2</v>
      </c>
      <c r="P39" s="406">
        <f>'1.2_RAW_Data_MatChange'!P39</f>
        <v>0</v>
      </c>
      <c r="Q39" s="406">
        <f>'1.2_RAW_Data_MatChange'!Q39</f>
        <v>0</v>
      </c>
      <c r="R39" s="407">
        <f>'1.2_RAW_Data_MatChange'!R39</f>
        <v>0</v>
      </c>
      <c r="T39" s="406">
        <f>'1.2_RAW_Data_MatChange'!T39</f>
        <v>2</v>
      </c>
      <c r="U39" s="406">
        <f>'1.2_RAW_Data_MatChange'!U39</f>
        <v>0</v>
      </c>
      <c r="V39" s="406">
        <f>'1.2_RAW_Data_MatChange'!V39</f>
        <v>2</v>
      </c>
      <c r="W39" s="406">
        <f>'1.2_RAW_Data_MatChange'!W39</f>
        <v>0</v>
      </c>
      <c r="X39" s="406">
        <f>'1.2_RAW_Data_MatChange'!X39</f>
        <v>0</v>
      </c>
      <c r="Y39" s="407">
        <f>'1.2_RAW_Data_MatChange'!Y39</f>
        <v>0</v>
      </c>
      <c r="AA39" s="408" t="e">
        <f>'1.2_RAW_Data_MatChange'!#REF!</f>
        <v>#REF!</v>
      </c>
      <c r="AB39" s="408" t="e">
        <f>'1.2_RAW_Data_MatChange'!#REF!</f>
        <v>#REF!</v>
      </c>
      <c r="AC39" s="408" t="e">
        <f>'1.2_RAW_Data_MatChange'!#REF!</f>
        <v>#REF!</v>
      </c>
      <c r="AD39" s="408" t="e">
        <f>'1.2_RAW_Data_MatChange'!#REF!</f>
        <v>#REF!</v>
      </c>
      <c r="AE39" s="408" t="e">
        <f>'1.2_RAW_Data_MatChange'!#REF!</f>
        <v>#REF!</v>
      </c>
      <c r="AF39" s="409" t="e">
        <f>'1.2_RAW_Data_MatChange'!#REF!</f>
        <v>#REF!</v>
      </c>
      <c r="AG39" s="401"/>
      <c r="AH39" s="408" t="e">
        <f>'1.2_RAW_Data_MatChange'!#REF!</f>
        <v>#REF!</v>
      </c>
      <c r="AI39" s="408" t="e">
        <f>'1.2_RAW_Data_MatChange'!#REF!</f>
        <v>#REF!</v>
      </c>
      <c r="AJ39" s="408" t="e">
        <f>'1.2_RAW_Data_MatChange'!#REF!</f>
        <v>#REF!</v>
      </c>
      <c r="AK39" s="408" t="e">
        <f>'1.2_RAW_Data_MatChange'!#REF!</f>
        <v>#REF!</v>
      </c>
      <c r="AL39" s="408" t="e">
        <f>'1.2_RAW_Data_MatChange'!#REF!</f>
        <v>#REF!</v>
      </c>
      <c r="AM39" s="409" t="e">
        <f>'1.2_RAW_Data_MatChange'!#REF!</f>
        <v>#REF!</v>
      </c>
      <c r="AN39" s="401"/>
      <c r="AO39" s="408" t="e">
        <f>'1.2_RAW_Data_MatChange'!#REF!</f>
        <v>#REF!</v>
      </c>
      <c r="AP39" s="408" t="e">
        <f>'1.2_RAW_Data_MatChange'!#REF!</f>
        <v>#REF!</v>
      </c>
      <c r="AQ39" s="408" t="e">
        <f>'1.2_RAW_Data_MatChange'!#REF!</f>
        <v>#REF!</v>
      </c>
      <c r="AR39" s="408" t="e">
        <f>'1.2_RAW_Data_MatChange'!#REF!</f>
        <v>#REF!</v>
      </c>
      <c r="AS39" s="408" t="e">
        <f>'1.2_RAW_Data_MatChange'!#REF!</f>
        <v>#REF!</v>
      </c>
      <c r="AT39" s="409" t="e">
        <f>'1.2_RAW_Data_MatChange'!#REF!</f>
        <v>#REF!</v>
      </c>
      <c r="AU39" s="401"/>
      <c r="AV39" s="408" t="e">
        <f>'1.2_RAW_Data_MatChange'!#REF!</f>
        <v>#REF!</v>
      </c>
      <c r="AW39" s="408" t="e">
        <f>'1.2_RAW_Data_MatChange'!#REF!</f>
        <v>#REF!</v>
      </c>
      <c r="AX39" s="408" t="e">
        <f>'1.2_RAW_Data_MatChange'!#REF!</f>
        <v>#REF!</v>
      </c>
      <c r="AY39" s="408" t="e">
        <f>'1.2_RAW_Data_MatChange'!#REF!</f>
        <v>#REF!</v>
      </c>
      <c r="AZ39" s="408" t="e">
        <f>'1.2_RAW_Data_MatChange'!#REF!</f>
        <v>#REF!</v>
      </c>
      <c r="BA39" s="409" t="e">
        <f>'1.2_RAW_Data_MatChange'!#REF!</f>
        <v>#REF!</v>
      </c>
    </row>
    <row r="40" spans="1:53" ht="13.15" x14ac:dyDescent="0.35">
      <c r="A40" s="402"/>
      <c r="B40" s="403"/>
      <c r="C40" s="404"/>
      <c r="D40" s="405"/>
      <c r="E40" s="396" t="s">
        <v>27</v>
      </c>
      <c r="F40" s="406">
        <f>'1.2_RAW_Data_MatChange'!F40</f>
        <v>0</v>
      </c>
      <c r="G40" s="406">
        <f>'1.2_RAW_Data_MatChange'!G40</f>
        <v>0</v>
      </c>
      <c r="H40" s="406">
        <f>'1.2_RAW_Data_MatChange'!H40</f>
        <v>0</v>
      </c>
      <c r="I40" s="406">
        <f>'1.2_RAW_Data_MatChange'!I40</f>
        <v>0</v>
      </c>
      <c r="J40" s="406">
        <f>'1.2_RAW_Data_MatChange'!J40</f>
        <v>0</v>
      </c>
      <c r="K40" s="407">
        <f>'1.2_RAW_Data_MatChange'!K40</f>
        <v>0</v>
      </c>
      <c r="M40" s="406">
        <f>'1.2_RAW_Data_MatChange'!M40</f>
        <v>-5</v>
      </c>
      <c r="N40" s="406">
        <f>'1.2_RAW_Data_MatChange'!N40</f>
        <v>0</v>
      </c>
      <c r="O40" s="406">
        <f>'1.2_RAW_Data_MatChange'!O40</f>
        <v>0</v>
      </c>
      <c r="P40" s="406">
        <f>'1.2_RAW_Data_MatChange'!P40</f>
        <v>0</v>
      </c>
      <c r="Q40" s="406">
        <f>'1.2_RAW_Data_MatChange'!Q40</f>
        <v>-5</v>
      </c>
      <c r="R40" s="407">
        <f>'1.2_RAW_Data_MatChange'!R40</f>
        <v>0</v>
      </c>
      <c r="T40" s="406">
        <f>'1.2_RAW_Data_MatChange'!T40</f>
        <v>-5</v>
      </c>
      <c r="U40" s="406">
        <f>'1.2_RAW_Data_MatChange'!U40</f>
        <v>0</v>
      </c>
      <c r="V40" s="406">
        <f>'1.2_RAW_Data_MatChange'!V40</f>
        <v>0</v>
      </c>
      <c r="W40" s="406">
        <f>'1.2_RAW_Data_MatChange'!W40</f>
        <v>0</v>
      </c>
      <c r="X40" s="406">
        <f>'1.2_RAW_Data_MatChange'!X40</f>
        <v>-5</v>
      </c>
      <c r="Y40" s="407">
        <f>'1.2_RAW_Data_MatChange'!Y40</f>
        <v>0</v>
      </c>
      <c r="AA40" s="408" t="e">
        <f>'1.2_RAW_Data_MatChange'!#REF!</f>
        <v>#REF!</v>
      </c>
      <c r="AB40" s="408" t="e">
        <f>'1.2_RAW_Data_MatChange'!#REF!</f>
        <v>#REF!</v>
      </c>
      <c r="AC40" s="408" t="e">
        <f>'1.2_RAW_Data_MatChange'!#REF!</f>
        <v>#REF!</v>
      </c>
      <c r="AD40" s="408" t="e">
        <f>'1.2_RAW_Data_MatChange'!#REF!</f>
        <v>#REF!</v>
      </c>
      <c r="AE40" s="408" t="e">
        <f>'1.2_RAW_Data_MatChange'!#REF!</f>
        <v>#REF!</v>
      </c>
      <c r="AF40" s="409" t="e">
        <f>'1.2_RAW_Data_MatChange'!#REF!</f>
        <v>#REF!</v>
      </c>
      <c r="AG40" s="401"/>
      <c r="AH40" s="408" t="e">
        <f>'1.2_RAW_Data_MatChange'!#REF!</f>
        <v>#REF!</v>
      </c>
      <c r="AI40" s="408" t="e">
        <f>'1.2_RAW_Data_MatChange'!#REF!</f>
        <v>#REF!</v>
      </c>
      <c r="AJ40" s="408" t="e">
        <f>'1.2_RAW_Data_MatChange'!#REF!</f>
        <v>#REF!</v>
      </c>
      <c r="AK40" s="408" t="e">
        <f>'1.2_RAW_Data_MatChange'!#REF!</f>
        <v>#REF!</v>
      </c>
      <c r="AL40" s="408" t="e">
        <f>'1.2_RAW_Data_MatChange'!#REF!</f>
        <v>#REF!</v>
      </c>
      <c r="AM40" s="409" t="e">
        <f>'1.2_RAW_Data_MatChange'!#REF!</f>
        <v>#REF!</v>
      </c>
      <c r="AN40" s="401"/>
      <c r="AO40" s="408" t="e">
        <f>'1.2_RAW_Data_MatChange'!#REF!</f>
        <v>#REF!</v>
      </c>
      <c r="AP40" s="408" t="e">
        <f>'1.2_RAW_Data_MatChange'!#REF!</f>
        <v>#REF!</v>
      </c>
      <c r="AQ40" s="408" t="e">
        <f>'1.2_RAW_Data_MatChange'!#REF!</f>
        <v>#REF!</v>
      </c>
      <c r="AR40" s="408" t="e">
        <f>'1.2_RAW_Data_MatChange'!#REF!</f>
        <v>#REF!</v>
      </c>
      <c r="AS40" s="408" t="e">
        <f>'1.2_RAW_Data_MatChange'!#REF!</f>
        <v>#REF!</v>
      </c>
      <c r="AT40" s="409" t="e">
        <f>'1.2_RAW_Data_MatChange'!#REF!</f>
        <v>#REF!</v>
      </c>
      <c r="AU40" s="401"/>
      <c r="AV40" s="408" t="e">
        <f>'1.2_RAW_Data_MatChange'!#REF!</f>
        <v>#REF!</v>
      </c>
      <c r="AW40" s="408" t="e">
        <f>'1.2_RAW_Data_MatChange'!#REF!</f>
        <v>#REF!</v>
      </c>
      <c r="AX40" s="408" t="e">
        <f>'1.2_RAW_Data_MatChange'!#REF!</f>
        <v>#REF!</v>
      </c>
      <c r="AY40" s="408" t="e">
        <f>'1.2_RAW_Data_MatChange'!#REF!</f>
        <v>#REF!</v>
      </c>
      <c r="AZ40" s="408" t="e">
        <f>'1.2_RAW_Data_MatChange'!#REF!</f>
        <v>#REF!</v>
      </c>
      <c r="BA40" s="409" t="e">
        <f>'1.2_RAW_Data_MatChange'!#REF!</f>
        <v>#REF!</v>
      </c>
    </row>
    <row r="41" spans="1:53" ht="13.5" thickBot="1" x14ac:dyDescent="0.4">
      <c r="A41" s="402"/>
      <c r="B41" s="410"/>
      <c r="C41" s="411"/>
      <c r="D41" s="405"/>
      <c r="E41" s="412" t="s">
        <v>28</v>
      </c>
      <c r="F41" s="413">
        <f>'1.2_RAW_Data_MatChange'!F41</f>
        <v>0</v>
      </c>
      <c r="G41" s="413">
        <f>'1.2_RAW_Data_MatChange'!G41</f>
        <v>0</v>
      </c>
      <c r="H41" s="413">
        <f>'1.2_RAW_Data_MatChange'!H41</f>
        <v>0</v>
      </c>
      <c r="I41" s="413">
        <f>'1.2_RAW_Data_MatChange'!I41</f>
        <v>0</v>
      </c>
      <c r="J41" s="413">
        <f>'1.2_RAW_Data_MatChange'!J41</f>
        <v>0</v>
      </c>
      <c r="K41" s="414">
        <f>'1.2_RAW_Data_MatChange'!K41</f>
        <v>0</v>
      </c>
      <c r="M41" s="413">
        <f>'1.2_RAW_Data_MatChange'!M41</f>
        <v>-1</v>
      </c>
      <c r="N41" s="413">
        <f>'1.2_RAW_Data_MatChange'!N41</f>
        <v>0</v>
      </c>
      <c r="O41" s="413">
        <f>'1.2_RAW_Data_MatChange'!O41</f>
        <v>0</v>
      </c>
      <c r="P41" s="413">
        <f>'1.2_RAW_Data_MatChange'!P41</f>
        <v>0</v>
      </c>
      <c r="Q41" s="413">
        <f>'1.2_RAW_Data_MatChange'!Q41</f>
        <v>-1</v>
      </c>
      <c r="R41" s="414">
        <f>'1.2_RAW_Data_MatChange'!R41</f>
        <v>0</v>
      </c>
      <c r="T41" s="413">
        <f>'1.2_RAW_Data_MatChange'!T41</f>
        <v>-1</v>
      </c>
      <c r="U41" s="413">
        <f>'1.2_RAW_Data_MatChange'!U41</f>
        <v>0</v>
      </c>
      <c r="V41" s="413">
        <f>'1.2_RAW_Data_MatChange'!V41</f>
        <v>0</v>
      </c>
      <c r="W41" s="413">
        <f>'1.2_RAW_Data_MatChange'!W41</f>
        <v>0</v>
      </c>
      <c r="X41" s="413">
        <f>'1.2_RAW_Data_MatChange'!X41</f>
        <v>-1</v>
      </c>
      <c r="Y41" s="414">
        <f>'1.2_RAW_Data_MatChange'!Y41</f>
        <v>0</v>
      </c>
      <c r="AA41" s="415" t="e">
        <f>'1.2_RAW_Data_MatChange'!#REF!</f>
        <v>#REF!</v>
      </c>
      <c r="AB41" s="415" t="e">
        <f>'1.2_RAW_Data_MatChange'!#REF!</f>
        <v>#REF!</v>
      </c>
      <c r="AC41" s="415" t="e">
        <f>'1.2_RAW_Data_MatChange'!#REF!</f>
        <v>#REF!</v>
      </c>
      <c r="AD41" s="415" t="e">
        <f>'1.2_RAW_Data_MatChange'!#REF!</f>
        <v>#REF!</v>
      </c>
      <c r="AE41" s="415" t="e">
        <f>'1.2_RAW_Data_MatChange'!#REF!</f>
        <v>#REF!</v>
      </c>
      <c r="AF41" s="416" t="e">
        <f>'1.2_RAW_Data_MatChange'!#REF!</f>
        <v>#REF!</v>
      </c>
      <c r="AG41" s="401"/>
      <c r="AH41" s="415" t="e">
        <f>'1.2_RAW_Data_MatChange'!#REF!</f>
        <v>#REF!</v>
      </c>
      <c r="AI41" s="415" t="e">
        <f>'1.2_RAW_Data_MatChange'!#REF!</f>
        <v>#REF!</v>
      </c>
      <c r="AJ41" s="415" t="e">
        <f>'1.2_RAW_Data_MatChange'!#REF!</f>
        <v>#REF!</v>
      </c>
      <c r="AK41" s="415" t="e">
        <f>'1.2_RAW_Data_MatChange'!#REF!</f>
        <v>#REF!</v>
      </c>
      <c r="AL41" s="415" t="e">
        <f>'1.2_RAW_Data_MatChange'!#REF!</f>
        <v>#REF!</v>
      </c>
      <c r="AM41" s="416" t="e">
        <f>'1.2_RAW_Data_MatChange'!#REF!</f>
        <v>#REF!</v>
      </c>
      <c r="AN41" s="401"/>
      <c r="AO41" s="415" t="e">
        <f>'1.2_RAW_Data_MatChange'!#REF!</f>
        <v>#REF!</v>
      </c>
      <c r="AP41" s="415" t="e">
        <f>'1.2_RAW_Data_MatChange'!#REF!</f>
        <v>#REF!</v>
      </c>
      <c r="AQ41" s="415" t="e">
        <f>'1.2_RAW_Data_MatChange'!#REF!</f>
        <v>#REF!</v>
      </c>
      <c r="AR41" s="415" t="e">
        <f>'1.2_RAW_Data_MatChange'!#REF!</f>
        <v>#REF!</v>
      </c>
      <c r="AS41" s="415" t="e">
        <f>'1.2_RAW_Data_MatChange'!#REF!</f>
        <v>#REF!</v>
      </c>
      <c r="AT41" s="416" t="e">
        <f>'1.2_RAW_Data_MatChange'!#REF!</f>
        <v>#REF!</v>
      </c>
      <c r="AU41" s="401"/>
      <c r="AV41" s="415" t="e">
        <f>'1.2_RAW_Data_MatChange'!#REF!</f>
        <v>#REF!</v>
      </c>
      <c r="AW41" s="415" t="e">
        <f>'1.2_RAW_Data_MatChange'!#REF!</f>
        <v>#REF!</v>
      </c>
      <c r="AX41" s="415" t="e">
        <f>'1.2_RAW_Data_MatChange'!#REF!</f>
        <v>#REF!</v>
      </c>
      <c r="AY41" s="415" t="e">
        <f>'1.2_RAW_Data_MatChange'!#REF!</f>
        <v>#REF!</v>
      </c>
      <c r="AZ41" s="415" t="e">
        <f>'1.2_RAW_Data_MatChange'!#REF!</f>
        <v>#REF!</v>
      </c>
      <c r="BA41" s="416" t="e">
        <f>'1.2_RAW_Data_MatChange'!#REF!</f>
        <v>#REF!</v>
      </c>
    </row>
    <row r="42" spans="1:53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'1.2_RAW_Data_MatChange'!F42</f>
        <v>0</v>
      </c>
      <c r="G42" s="397">
        <f>'1.2_RAW_Data_MatChange'!G42</f>
        <v>0</v>
      </c>
      <c r="H42" s="397">
        <f>'1.2_RAW_Data_MatChange'!H42</f>
        <v>0</v>
      </c>
      <c r="I42" s="397">
        <f>'1.2_RAW_Data_MatChange'!I42</f>
        <v>0</v>
      </c>
      <c r="J42" s="397">
        <f>'1.2_RAW_Data_MatChange'!J42</f>
        <v>0</v>
      </c>
      <c r="K42" s="398">
        <f>'1.2_RAW_Data_MatChange'!K42</f>
        <v>0</v>
      </c>
      <c r="M42" s="397">
        <f>'1.2_RAW_Data_MatChange'!M42</f>
        <v>0</v>
      </c>
      <c r="N42" s="397">
        <f>'1.2_RAW_Data_MatChange'!N42</f>
        <v>0</v>
      </c>
      <c r="O42" s="397">
        <f>'1.2_RAW_Data_MatChange'!O42</f>
        <v>0</v>
      </c>
      <c r="P42" s="397">
        <f>'1.2_RAW_Data_MatChange'!P42</f>
        <v>0</v>
      </c>
      <c r="Q42" s="397">
        <f>'1.2_RAW_Data_MatChange'!Q42</f>
        <v>0</v>
      </c>
      <c r="R42" s="398">
        <f>'1.2_RAW_Data_MatChange'!R42</f>
        <v>0</v>
      </c>
      <c r="T42" s="397">
        <f>'1.2_RAW_Data_MatChange'!T42</f>
        <v>0</v>
      </c>
      <c r="U42" s="397">
        <f>'1.2_RAW_Data_MatChange'!U42</f>
        <v>0</v>
      </c>
      <c r="V42" s="397">
        <f>'1.2_RAW_Data_MatChange'!V42</f>
        <v>0</v>
      </c>
      <c r="W42" s="397">
        <f>'1.2_RAW_Data_MatChange'!W42</f>
        <v>0</v>
      </c>
      <c r="X42" s="397">
        <f>'1.2_RAW_Data_MatChange'!X42</f>
        <v>0</v>
      </c>
      <c r="Y42" s="398">
        <f>'1.2_RAW_Data_MatChange'!Y42</f>
        <v>0</v>
      </c>
      <c r="AA42" s="399" t="e">
        <f>'1.2_RAW_Data_MatChange'!#REF!</f>
        <v>#REF!</v>
      </c>
      <c r="AB42" s="399" t="e">
        <f>'1.2_RAW_Data_MatChange'!#REF!</f>
        <v>#REF!</v>
      </c>
      <c r="AC42" s="399" t="e">
        <f>'1.2_RAW_Data_MatChange'!#REF!</f>
        <v>#REF!</v>
      </c>
      <c r="AD42" s="399" t="e">
        <f>'1.2_RAW_Data_MatChange'!#REF!</f>
        <v>#REF!</v>
      </c>
      <c r="AE42" s="399" t="e">
        <f>'1.2_RAW_Data_MatChange'!#REF!</f>
        <v>#REF!</v>
      </c>
      <c r="AF42" s="400" t="e">
        <f>'1.2_RAW_Data_MatChange'!#REF!</f>
        <v>#REF!</v>
      </c>
      <c r="AG42" s="401"/>
      <c r="AH42" s="399" t="e">
        <f>'1.2_RAW_Data_MatChange'!#REF!</f>
        <v>#REF!</v>
      </c>
      <c r="AI42" s="399" t="e">
        <f>'1.2_RAW_Data_MatChange'!#REF!</f>
        <v>#REF!</v>
      </c>
      <c r="AJ42" s="399" t="e">
        <f>'1.2_RAW_Data_MatChange'!#REF!</f>
        <v>#REF!</v>
      </c>
      <c r="AK42" s="399" t="e">
        <f>'1.2_RAW_Data_MatChange'!#REF!</f>
        <v>#REF!</v>
      </c>
      <c r="AL42" s="399" t="e">
        <f>'1.2_RAW_Data_MatChange'!#REF!</f>
        <v>#REF!</v>
      </c>
      <c r="AM42" s="400" t="e">
        <f>'1.2_RAW_Data_MatChange'!#REF!</f>
        <v>#REF!</v>
      </c>
      <c r="AN42" s="401"/>
      <c r="AO42" s="399" t="e">
        <f>'1.2_RAW_Data_MatChange'!#REF!</f>
        <v>#REF!</v>
      </c>
      <c r="AP42" s="399" t="e">
        <f>'1.2_RAW_Data_MatChange'!#REF!</f>
        <v>#REF!</v>
      </c>
      <c r="AQ42" s="399" t="e">
        <f>'1.2_RAW_Data_MatChange'!#REF!</f>
        <v>#REF!</v>
      </c>
      <c r="AR42" s="399" t="e">
        <f>'1.2_RAW_Data_MatChange'!#REF!</f>
        <v>#REF!</v>
      </c>
      <c r="AS42" s="399" t="e">
        <f>'1.2_RAW_Data_MatChange'!#REF!</f>
        <v>#REF!</v>
      </c>
      <c r="AT42" s="400" t="e">
        <f>'1.2_RAW_Data_MatChange'!#REF!</f>
        <v>#REF!</v>
      </c>
      <c r="AU42" s="401"/>
      <c r="AV42" s="399" t="e">
        <f>'1.2_RAW_Data_MatChange'!#REF!</f>
        <v>#REF!</v>
      </c>
      <c r="AW42" s="399" t="e">
        <f>'1.2_RAW_Data_MatChange'!#REF!</f>
        <v>#REF!</v>
      </c>
      <c r="AX42" s="399" t="e">
        <f>'1.2_RAW_Data_MatChange'!#REF!</f>
        <v>#REF!</v>
      </c>
      <c r="AY42" s="399" t="e">
        <f>'1.2_RAW_Data_MatChange'!#REF!</f>
        <v>#REF!</v>
      </c>
      <c r="AZ42" s="399" t="e">
        <f>'1.2_RAW_Data_MatChange'!#REF!</f>
        <v>#REF!</v>
      </c>
      <c r="BA42" s="400" t="e">
        <f>'1.2_RAW_Data_MatChange'!#REF!</f>
        <v>#REF!</v>
      </c>
    </row>
    <row r="43" spans="1:53" ht="13.15" x14ac:dyDescent="0.35">
      <c r="A43" s="402"/>
      <c r="B43" s="403"/>
      <c r="C43" s="404"/>
      <c r="D43" s="405"/>
      <c r="E43" s="396" t="s">
        <v>26</v>
      </c>
      <c r="F43" s="406">
        <f>'1.2_RAW_Data_MatChange'!F43</f>
        <v>0</v>
      </c>
      <c r="G43" s="406">
        <f>'1.2_RAW_Data_MatChange'!G43</f>
        <v>0</v>
      </c>
      <c r="H43" s="406">
        <f>'1.2_RAW_Data_MatChange'!H43</f>
        <v>0</v>
      </c>
      <c r="I43" s="406">
        <f>'1.2_RAW_Data_MatChange'!I43</f>
        <v>0</v>
      </c>
      <c r="J43" s="406">
        <f>'1.2_RAW_Data_MatChange'!J43</f>
        <v>0</v>
      </c>
      <c r="K43" s="407">
        <f>'1.2_RAW_Data_MatChange'!K43</f>
        <v>0</v>
      </c>
      <c r="M43" s="406">
        <f>'1.2_RAW_Data_MatChange'!M43</f>
        <v>-2</v>
      </c>
      <c r="N43" s="406">
        <f>'1.2_RAW_Data_MatChange'!N43</f>
        <v>0</v>
      </c>
      <c r="O43" s="406">
        <f>'1.2_RAW_Data_MatChange'!O43</f>
        <v>0</v>
      </c>
      <c r="P43" s="406">
        <f>'1.2_RAW_Data_MatChange'!P43</f>
        <v>0</v>
      </c>
      <c r="Q43" s="406">
        <f>'1.2_RAW_Data_MatChange'!Q43</f>
        <v>-1</v>
      </c>
      <c r="R43" s="407">
        <f>'1.2_RAW_Data_MatChange'!R43</f>
        <v>-1</v>
      </c>
      <c r="T43" s="406">
        <f>'1.2_RAW_Data_MatChange'!T43</f>
        <v>-2</v>
      </c>
      <c r="U43" s="406">
        <f>'1.2_RAW_Data_MatChange'!U43</f>
        <v>0</v>
      </c>
      <c r="V43" s="406">
        <f>'1.2_RAW_Data_MatChange'!V43</f>
        <v>0</v>
      </c>
      <c r="W43" s="406">
        <f>'1.2_RAW_Data_MatChange'!W43</f>
        <v>0</v>
      </c>
      <c r="X43" s="406">
        <f>'1.2_RAW_Data_MatChange'!X43</f>
        <v>-1</v>
      </c>
      <c r="Y43" s="407">
        <f>'1.2_RAW_Data_MatChange'!Y43</f>
        <v>-1</v>
      </c>
      <c r="AA43" s="408" t="e">
        <f>'1.2_RAW_Data_MatChange'!#REF!</f>
        <v>#REF!</v>
      </c>
      <c r="AB43" s="408" t="e">
        <f>'1.2_RAW_Data_MatChange'!#REF!</f>
        <v>#REF!</v>
      </c>
      <c r="AC43" s="408" t="e">
        <f>'1.2_RAW_Data_MatChange'!#REF!</f>
        <v>#REF!</v>
      </c>
      <c r="AD43" s="408" t="e">
        <f>'1.2_RAW_Data_MatChange'!#REF!</f>
        <v>#REF!</v>
      </c>
      <c r="AE43" s="408" t="e">
        <f>'1.2_RAW_Data_MatChange'!#REF!</f>
        <v>#REF!</v>
      </c>
      <c r="AF43" s="409" t="e">
        <f>'1.2_RAW_Data_MatChange'!#REF!</f>
        <v>#REF!</v>
      </c>
      <c r="AG43" s="401"/>
      <c r="AH43" s="408" t="e">
        <f>'1.2_RAW_Data_MatChange'!#REF!</f>
        <v>#REF!</v>
      </c>
      <c r="AI43" s="408" t="e">
        <f>'1.2_RAW_Data_MatChange'!#REF!</f>
        <v>#REF!</v>
      </c>
      <c r="AJ43" s="408" t="e">
        <f>'1.2_RAW_Data_MatChange'!#REF!</f>
        <v>#REF!</v>
      </c>
      <c r="AK43" s="408" t="e">
        <f>'1.2_RAW_Data_MatChange'!#REF!</f>
        <v>#REF!</v>
      </c>
      <c r="AL43" s="408" t="e">
        <f>'1.2_RAW_Data_MatChange'!#REF!</f>
        <v>#REF!</v>
      </c>
      <c r="AM43" s="409" t="e">
        <f>'1.2_RAW_Data_MatChange'!#REF!</f>
        <v>#REF!</v>
      </c>
      <c r="AN43" s="401"/>
      <c r="AO43" s="408" t="e">
        <f>'1.2_RAW_Data_MatChange'!#REF!</f>
        <v>#REF!</v>
      </c>
      <c r="AP43" s="408" t="e">
        <f>'1.2_RAW_Data_MatChange'!#REF!</f>
        <v>#REF!</v>
      </c>
      <c r="AQ43" s="408" t="e">
        <f>'1.2_RAW_Data_MatChange'!#REF!</f>
        <v>#REF!</v>
      </c>
      <c r="AR43" s="408" t="e">
        <f>'1.2_RAW_Data_MatChange'!#REF!</f>
        <v>#REF!</v>
      </c>
      <c r="AS43" s="408" t="e">
        <f>'1.2_RAW_Data_MatChange'!#REF!</f>
        <v>#REF!</v>
      </c>
      <c r="AT43" s="409" t="e">
        <f>'1.2_RAW_Data_MatChange'!#REF!</f>
        <v>#REF!</v>
      </c>
      <c r="AU43" s="401"/>
      <c r="AV43" s="408" t="e">
        <f>'1.2_RAW_Data_MatChange'!#REF!</f>
        <v>#REF!</v>
      </c>
      <c r="AW43" s="408" t="e">
        <f>'1.2_RAW_Data_MatChange'!#REF!</f>
        <v>#REF!</v>
      </c>
      <c r="AX43" s="408" t="e">
        <f>'1.2_RAW_Data_MatChange'!#REF!</f>
        <v>#REF!</v>
      </c>
      <c r="AY43" s="408" t="e">
        <f>'1.2_RAW_Data_MatChange'!#REF!</f>
        <v>#REF!</v>
      </c>
      <c r="AZ43" s="408" t="e">
        <f>'1.2_RAW_Data_MatChange'!#REF!</f>
        <v>#REF!</v>
      </c>
      <c r="BA43" s="409" t="e">
        <f>'1.2_RAW_Data_MatChange'!#REF!</f>
        <v>#REF!</v>
      </c>
    </row>
    <row r="44" spans="1:53" ht="13.15" x14ac:dyDescent="0.35">
      <c r="A44" s="402"/>
      <c r="B44" s="403"/>
      <c r="C44" s="404"/>
      <c r="D44" s="405"/>
      <c r="E44" s="396" t="s">
        <v>27</v>
      </c>
      <c r="F44" s="406">
        <f>'1.2_RAW_Data_MatChange'!F44</f>
        <v>0</v>
      </c>
      <c r="G44" s="406">
        <f>'1.2_RAW_Data_MatChange'!G44</f>
        <v>0</v>
      </c>
      <c r="H44" s="406">
        <f>'1.2_RAW_Data_MatChange'!H44</f>
        <v>0</v>
      </c>
      <c r="I44" s="406">
        <f>'1.2_RAW_Data_MatChange'!I44</f>
        <v>0</v>
      </c>
      <c r="J44" s="406">
        <f>'1.2_RAW_Data_MatChange'!J44</f>
        <v>0</v>
      </c>
      <c r="K44" s="407">
        <f>'1.2_RAW_Data_MatChange'!K44</f>
        <v>0</v>
      </c>
      <c r="M44" s="406">
        <f>'1.2_RAW_Data_MatChange'!M44</f>
        <v>0</v>
      </c>
      <c r="N44" s="406">
        <f>'1.2_RAW_Data_MatChange'!N44</f>
        <v>0</v>
      </c>
      <c r="O44" s="406">
        <f>'1.2_RAW_Data_MatChange'!O44</f>
        <v>0</v>
      </c>
      <c r="P44" s="406">
        <f>'1.2_RAW_Data_MatChange'!P44</f>
        <v>0</v>
      </c>
      <c r="Q44" s="406">
        <f>'1.2_RAW_Data_MatChange'!Q44</f>
        <v>0</v>
      </c>
      <c r="R44" s="407">
        <f>'1.2_RAW_Data_MatChange'!R44</f>
        <v>0</v>
      </c>
      <c r="T44" s="406">
        <f>'1.2_RAW_Data_MatChange'!T44</f>
        <v>0</v>
      </c>
      <c r="U44" s="406">
        <f>'1.2_RAW_Data_MatChange'!U44</f>
        <v>0</v>
      </c>
      <c r="V44" s="406">
        <f>'1.2_RAW_Data_MatChange'!V44</f>
        <v>0</v>
      </c>
      <c r="W44" s="406">
        <f>'1.2_RAW_Data_MatChange'!W44</f>
        <v>0</v>
      </c>
      <c r="X44" s="406">
        <f>'1.2_RAW_Data_MatChange'!X44</f>
        <v>0</v>
      </c>
      <c r="Y44" s="407">
        <f>'1.2_RAW_Data_MatChange'!Y44</f>
        <v>0</v>
      </c>
      <c r="AA44" s="408" t="e">
        <f>'1.2_RAW_Data_MatChange'!#REF!</f>
        <v>#REF!</v>
      </c>
      <c r="AB44" s="408" t="e">
        <f>'1.2_RAW_Data_MatChange'!#REF!</f>
        <v>#REF!</v>
      </c>
      <c r="AC44" s="408" t="e">
        <f>'1.2_RAW_Data_MatChange'!#REF!</f>
        <v>#REF!</v>
      </c>
      <c r="AD44" s="408" t="e">
        <f>'1.2_RAW_Data_MatChange'!#REF!</f>
        <v>#REF!</v>
      </c>
      <c r="AE44" s="408" t="e">
        <f>'1.2_RAW_Data_MatChange'!#REF!</f>
        <v>#REF!</v>
      </c>
      <c r="AF44" s="409" t="e">
        <f>'1.2_RAW_Data_MatChange'!#REF!</f>
        <v>#REF!</v>
      </c>
      <c r="AG44" s="401"/>
      <c r="AH44" s="408" t="e">
        <f>'1.2_RAW_Data_MatChange'!#REF!</f>
        <v>#REF!</v>
      </c>
      <c r="AI44" s="408" t="e">
        <f>'1.2_RAW_Data_MatChange'!#REF!</f>
        <v>#REF!</v>
      </c>
      <c r="AJ44" s="408" t="e">
        <f>'1.2_RAW_Data_MatChange'!#REF!</f>
        <v>#REF!</v>
      </c>
      <c r="AK44" s="408" t="e">
        <f>'1.2_RAW_Data_MatChange'!#REF!</f>
        <v>#REF!</v>
      </c>
      <c r="AL44" s="408" t="e">
        <f>'1.2_RAW_Data_MatChange'!#REF!</f>
        <v>#REF!</v>
      </c>
      <c r="AM44" s="409" t="e">
        <f>'1.2_RAW_Data_MatChange'!#REF!</f>
        <v>#REF!</v>
      </c>
      <c r="AN44" s="401"/>
      <c r="AO44" s="408" t="e">
        <f>'1.2_RAW_Data_MatChange'!#REF!</f>
        <v>#REF!</v>
      </c>
      <c r="AP44" s="408" t="e">
        <f>'1.2_RAW_Data_MatChange'!#REF!</f>
        <v>#REF!</v>
      </c>
      <c r="AQ44" s="408" t="e">
        <f>'1.2_RAW_Data_MatChange'!#REF!</f>
        <v>#REF!</v>
      </c>
      <c r="AR44" s="408" t="e">
        <f>'1.2_RAW_Data_MatChange'!#REF!</f>
        <v>#REF!</v>
      </c>
      <c r="AS44" s="408" t="e">
        <f>'1.2_RAW_Data_MatChange'!#REF!</f>
        <v>#REF!</v>
      </c>
      <c r="AT44" s="409" t="e">
        <f>'1.2_RAW_Data_MatChange'!#REF!</f>
        <v>#REF!</v>
      </c>
      <c r="AU44" s="401"/>
      <c r="AV44" s="408" t="e">
        <f>'1.2_RAW_Data_MatChange'!#REF!</f>
        <v>#REF!</v>
      </c>
      <c r="AW44" s="408" t="e">
        <f>'1.2_RAW_Data_MatChange'!#REF!</f>
        <v>#REF!</v>
      </c>
      <c r="AX44" s="408" t="e">
        <f>'1.2_RAW_Data_MatChange'!#REF!</f>
        <v>#REF!</v>
      </c>
      <c r="AY44" s="408" t="e">
        <f>'1.2_RAW_Data_MatChange'!#REF!</f>
        <v>#REF!</v>
      </c>
      <c r="AZ44" s="408" t="e">
        <f>'1.2_RAW_Data_MatChange'!#REF!</f>
        <v>#REF!</v>
      </c>
      <c r="BA44" s="409" t="e">
        <f>'1.2_RAW_Data_MatChange'!#REF!</f>
        <v>#REF!</v>
      </c>
    </row>
    <row r="45" spans="1:53" ht="13.5" thickBot="1" x14ac:dyDescent="0.4">
      <c r="A45" s="402"/>
      <c r="B45" s="410"/>
      <c r="C45" s="411"/>
      <c r="D45" s="405"/>
      <c r="E45" s="412" t="s">
        <v>28</v>
      </c>
      <c r="F45" s="413">
        <f>'1.2_RAW_Data_MatChange'!F45</f>
        <v>0</v>
      </c>
      <c r="G45" s="413">
        <f>'1.2_RAW_Data_MatChange'!G45</f>
        <v>0</v>
      </c>
      <c r="H45" s="413">
        <f>'1.2_RAW_Data_MatChange'!H45</f>
        <v>0</v>
      </c>
      <c r="I45" s="413">
        <f>'1.2_RAW_Data_MatChange'!I45</f>
        <v>0</v>
      </c>
      <c r="J45" s="413">
        <f>'1.2_RAW_Data_MatChange'!J45</f>
        <v>0</v>
      </c>
      <c r="K45" s="414">
        <f>'1.2_RAW_Data_MatChange'!K45</f>
        <v>0</v>
      </c>
      <c r="M45" s="413">
        <f>'1.2_RAW_Data_MatChange'!M45</f>
        <v>0</v>
      </c>
      <c r="N45" s="413">
        <f>'1.2_RAW_Data_MatChange'!N45</f>
        <v>0</v>
      </c>
      <c r="O45" s="413">
        <f>'1.2_RAW_Data_MatChange'!O45</f>
        <v>0</v>
      </c>
      <c r="P45" s="413">
        <f>'1.2_RAW_Data_MatChange'!P45</f>
        <v>0</v>
      </c>
      <c r="Q45" s="413">
        <f>'1.2_RAW_Data_MatChange'!Q45</f>
        <v>0</v>
      </c>
      <c r="R45" s="414">
        <f>'1.2_RAW_Data_MatChange'!R45</f>
        <v>0</v>
      </c>
      <c r="T45" s="413">
        <f>'1.2_RAW_Data_MatChange'!T45</f>
        <v>0</v>
      </c>
      <c r="U45" s="413">
        <f>'1.2_RAW_Data_MatChange'!U45</f>
        <v>0</v>
      </c>
      <c r="V45" s="413">
        <f>'1.2_RAW_Data_MatChange'!V45</f>
        <v>0</v>
      </c>
      <c r="W45" s="413">
        <f>'1.2_RAW_Data_MatChange'!W45</f>
        <v>0</v>
      </c>
      <c r="X45" s="413">
        <f>'1.2_RAW_Data_MatChange'!X45</f>
        <v>0</v>
      </c>
      <c r="Y45" s="414">
        <f>'1.2_RAW_Data_MatChange'!Y45</f>
        <v>0</v>
      </c>
      <c r="AA45" s="415" t="e">
        <f>'1.2_RAW_Data_MatChange'!#REF!</f>
        <v>#REF!</v>
      </c>
      <c r="AB45" s="415" t="e">
        <f>'1.2_RAW_Data_MatChange'!#REF!</f>
        <v>#REF!</v>
      </c>
      <c r="AC45" s="415" t="e">
        <f>'1.2_RAW_Data_MatChange'!#REF!</f>
        <v>#REF!</v>
      </c>
      <c r="AD45" s="415" t="e">
        <f>'1.2_RAW_Data_MatChange'!#REF!</f>
        <v>#REF!</v>
      </c>
      <c r="AE45" s="415" t="e">
        <f>'1.2_RAW_Data_MatChange'!#REF!</f>
        <v>#REF!</v>
      </c>
      <c r="AF45" s="416" t="e">
        <f>'1.2_RAW_Data_MatChange'!#REF!</f>
        <v>#REF!</v>
      </c>
      <c r="AG45" s="401"/>
      <c r="AH45" s="415" t="e">
        <f>'1.2_RAW_Data_MatChange'!#REF!</f>
        <v>#REF!</v>
      </c>
      <c r="AI45" s="415" t="e">
        <f>'1.2_RAW_Data_MatChange'!#REF!</f>
        <v>#REF!</v>
      </c>
      <c r="AJ45" s="415" t="e">
        <f>'1.2_RAW_Data_MatChange'!#REF!</f>
        <v>#REF!</v>
      </c>
      <c r="AK45" s="415" t="e">
        <f>'1.2_RAW_Data_MatChange'!#REF!</f>
        <v>#REF!</v>
      </c>
      <c r="AL45" s="415" t="e">
        <f>'1.2_RAW_Data_MatChange'!#REF!</f>
        <v>#REF!</v>
      </c>
      <c r="AM45" s="416" t="e">
        <f>'1.2_RAW_Data_MatChange'!#REF!</f>
        <v>#REF!</v>
      </c>
      <c r="AN45" s="401"/>
      <c r="AO45" s="415" t="e">
        <f>'1.2_RAW_Data_MatChange'!#REF!</f>
        <v>#REF!</v>
      </c>
      <c r="AP45" s="415" t="e">
        <f>'1.2_RAW_Data_MatChange'!#REF!</f>
        <v>#REF!</v>
      </c>
      <c r="AQ45" s="415" t="e">
        <f>'1.2_RAW_Data_MatChange'!#REF!</f>
        <v>#REF!</v>
      </c>
      <c r="AR45" s="415" t="e">
        <f>'1.2_RAW_Data_MatChange'!#REF!</f>
        <v>#REF!</v>
      </c>
      <c r="AS45" s="415" t="e">
        <f>'1.2_RAW_Data_MatChange'!#REF!</f>
        <v>#REF!</v>
      </c>
      <c r="AT45" s="416" t="e">
        <f>'1.2_RAW_Data_MatChange'!#REF!</f>
        <v>#REF!</v>
      </c>
      <c r="AU45" s="401"/>
      <c r="AV45" s="415" t="e">
        <f>'1.2_RAW_Data_MatChange'!#REF!</f>
        <v>#REF!</v>
      </c>
      <c r="AW45" s="415" t="e">
        <f>'1.2_RAW_Data_MatChange'!#REF!</f>
        <v>#REF!</v>
      </c>
      <c r="AX45" s="415" t="e">
        <f>'1.2_RAW_Data_MatChange'!#REF!</f>
        <v>#REF!</v>
      </c>
      <c r="AY45" s="415" t="e">
        <f>'1.2_RAW_Data_MatChange'!#REF!</f>
        <v>#REF!</v>
      </c>
      <c r="AZ45" s="415" t="e">
        <f>'1.2_RAW_Data_MatChange'!#REF!</f>
        <v>#REF!</v>
      </c>
      <c r="BA45" s="416" t="e">
        <f>'1.2_RAW_Data_MatChange'!#REF!</f>
        <v>#REF!</v>
      </c>
    </row>
    <row r="46" spans="1:53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'1.2_RAW_Data_MatChange'!F46</f>
        <v>0</v>
      </c>
      <c r="G46" s="397">
        <f>'1.2_RAW_Data_MatChange'!G46</f>
        <v>0</v>
      </c>
      <c r="H46" s="397">
        <f>'1.2_RAW_Data_MatChange'!H46</f>
        <v>0</v>
      </c>
      <c r="I46" s="397">
        <f>'1.2_RAW_Data_MatChange'!I46</f>
        <v>0</v>
      </c>
      <c r="J46" s="397">
        <f>'1.2_RAW_Data_MatChange'!J46</f>
        <v>0</v>
      </c>
      <c r="K46" s="398">
        <f>'1.2_RAW_Data_MatChange'!K46</f>
        <v>0</v>
      </c>
      <c r="M46" s="397">
        <f>'1.2_RAW_Data_MatChange'!M46</f>
        <v>0</v>
      </c>
      <c r="N46" s="397">
        <f>'1.2_RAW_Data_MatChange'!N46</f>
        <v>0</v>
      </c>
      <c r="O46" s="397">
        <f>'1.2_RAW_Data_MatChange'!O46</f>
        <v>0</v>
      </c>
      <c r="P46" s="397">
        <f>'1.2_RAW_Data_MatChange'!P46</f>
        <v>0</v>
      </c>
      <c r="Q46" s="397">
        <f>'1.2_RAW_Data_MatChange'!Q46</f>
        <v>0</v>
      </c>
      <c r="R46" s="398">
        <f>'1.2_RAW_Data_MatChange'!R46</f>
        <v>0</v>
      </c>
      <c r="T46" s="397">
        <f>'1.2_RAW_Data_MatChange'!T46</f>
        <v>0</v>
      </c>
      <c r="U46" s="397">
        <f>'1.2_RAW_Data_MatChange'!U46</f>
        <v>0</v>
      </c>
      <c r="V46" s="397">
        <f>'1.2_RAW_Data_MatChange'!V46</f>
        <v>0</v>
      </c>
      <c r="W46" s="397">
        <f>'1.2_RAW_Data_MatChange'!W46</f>
        <v>0</v>
      </c>
      <c r="X46" s="397">
        <f>'1.2_RAW_Data_MatChange'!X46</f>
        <v>0</v>
      </c>
      <c r="Y46" s="398">
        <f>'1.2_RAW_Data_MatChange'!Y46</f>
        <v>0</v>
      </c>
      <c r="AA46" s="399" t="e">
        <f>'1.2_RAW_Data_MatChange'!#REF!</f>
        <v>#REF!</v>
      </c>
      <c r="AB46" s="399" t="e">
        <f>'1.2_RAW_Data_MatChange'!#REF!</f>
        <v>#REF!</v>
      </c>
      <c r="AC46" s="399" t="e">
        <f>'1.2_RAW_Data_MatChange'!#REF!</f>
        <v>#REF!</v>
      </c>
      <c r="AD46" s="399" t="e">
        <f>'1.2_RAW_Data_MatChange'!#REF!</f>
        <v>#REF!</v>
      </c>
      <c r="AE46" s="399" t="e">
        <f>'1.2_RAW_Data_MatChange'!#REF!</f>
        <v>#REF!</v>
      </c>
      <c r="AF46" s="400" t="e">
        <f>'1.2_RAW_Data_MatChange'!#REF!</f>
        <v>#REF!</v>
      </c>
      <c r="AG46" s="401"/>
      <c r="AH46" s="399" t="e">
        <f>'1.2_RAW_Data_MatChange'!#REF!</f>
        <v>#REF!</v>
      </c>
      <c r="AI46" s="399" t="e">
        <f>'1.2_RAW_Data_MatChange'!#REF!</f>
        <v>#REF!</v>
      </c>
      <c r="AJ46" s="399" t="e">
        <f>'1.2_RAW_Data_MatChange'!#REF!</f>
        <v>#REF!</v>
      </c>
      <c r="AK46" s="399" t="e">
        <f>'1.2_RAW_Data_MatChange'!#REF!</f>
        <v>#REF!</v>
      </c>
      <c r="AL46" s="399" t="e">
        <f>'1.2_RAW_Data_MatChange'!#REF!</f>
        <v>#REF!</v>
      </c>
      <c r="AM46" s="400" t="e">
        <f>'1.2_RAW_Data_MatChange'!#REF!</f>
        <v>#REF!</v>
      </c>
      <c r="AN46" s="401"/>
      <c r="AO46" s="399" t="e">
        <f>'1.2_RAW_Data_MatChange'!#REF!</f>
        <v>#REF!</v>
      </c>
      <c r="AP46" s="399" t="e">
        <f>'1.2_RAW_Data_MatChange'!#REF!</f>
        <v>#REF!</v>
      </c>
      <c r="AQ46" s="399" t="e">
        <f>'1.2_RAW_Data_MatChange'!#REF!</f>
        <v>#REF!</v>
      </c>
      <c r="AR46" s="399" t="e">
        <f>'1.2_RAW_Data_MatChange'!#REF!</f>
        <v>#REF!</v>
      </c>
      <c r="AS46" s="399" t="e">
        <f>'1.2_RAW_Data_MatChange'!#REF!</f>
        <v>#REF!</v>
      </c>
      <c r="AT46" s="400" t="e">
        <f>'1.2_RAW_Data_MatChange'!#REF!</f>
        <v>#REF!</v>
      </c>
      <c r="AU46" s="401"/>
      <c r="AV46" s="399" t="e">
        <f>'1.2_RAW_Data_MatChange'!#REF!</f>
        <v>#REF!</v>
      </c>
      <c r="AW46" s="399" t="e">
        <f>'1.2_RAW_Data_MatChange'!#REF!</f>
        <v>#REF!</v>
      </c>
      <c r="AX46" s="399" t="e">
        <f>'1.2_RAW_Data_MatChange'!#REF!</f>
        <v>#REF!</v>
      </c>
      <c r="AY46" s="399" t="e">
        <f>'1.2_RAW_Data_MatChange'!#REF!</f>
        <v>#REF!</v>
      </c>
      <c r="AZ46" s="399" t="e">
        <f>'1.2_RAW_Data_MatChange'!#REF!</f>
        <v>#REF!</v>
      </c>
      <c r="BA46" s="400" t="e">
        <f>'1.2_RAW_Data_MatChange'!#REF!</f>
        <v>#REF!</v>
      </c>
    </row>
    <row r="47" spans="1:53" ht="13.15" x14ac:dyDescent="0.35">
      <c r="A47" s="402"/>
      <c r="B47" s="403"/>
      <c r="C47" s="404"/>
      <c r="D47" s="405"/>
      <c r="E47" s="396" t="s">
        <v>26</v>
      </c>
      <c r="F47" s="406">
        <f>'1.2_RAW_Data_MatChange'!F47</f>
        <v>0</v>
      </c>
      <c r="G47" s="406">
        <f>'1.2_RAW_Data_MatChange'!G47</f>
        <v>0</v>
      </c>
      <c r="H47" s="406">
        <f>'1.2_RAW_Data_MatChange'!H47</f>
        <v>0</v>
      </c>
      <c r="I47" s="406">
        <f>'1.2_RAW_Data_MatChange'!I47</f>
        <v>0</v>
      </c>
      <c r="J47" s="406">
        <f>'1.2_RAW_Data_MatChange'!J47</f>
        <v>0</v>
      </c>
      <c r="K47" s="407">
        <f>'1.2_RAW_Data_MatChange'!K47</f>
        <v>0</v>
      </c>
      <c r="M47" s="406">
        <f>'1.2_RAW_Data_MatChange'!M47</f>
        <v>0</v>
      </c>
      <c r="N47" s="406">
        <f>'1.2_RAW_Data_MatChange'!N47</f>
        <v>0</v>
      </c>
      <c r="O47" s="406">
        <f>'1.2_RAW_Data_MatChange'!O47</f>
        <v>0</v>
      </c>
      <c r="P47" s="406">
        <f>'1.2_RAW_Data_MatChange'!P47</f>
        <v>0</v>
      </c>
      <c r="Q47" s="406">
        <f>'1.2_RAW_Data_MatChange'!Q47</f>
        <v>0</v>
      </c>
      <c r="R47" s="407">
        <f>'1.2_RAW_Data_MatChange'!R47</f>
        <v>0</v>
      </c>
      <c r="T47" s="406">
        <f>'1.2_RAW_Data_MatChange'!T47</f>
        <v>0</v>
      </c>
      <c r="U47" s="406">
        <f>'1.2_RAW_Data_MatChange'!U47</f>
        <v>0</v>
      </c>
      <c r="V47" s="406">
        <f>'1.2_RAW_Data_MatChange'!V47</f>
        <v>0</v>
      </c>
      <c r="W47" s="406">
        <f>'1.2_RAW_Data_MatChange'!W47</f>
        <v>0</v>
      </c>
      <c r="X47" s="406">
        <f>'1.2_RAW_Data_MatChange'!X47</f>
        <v>0</v>
      </c>
      <c r="Y47" s="407">
        <f>'1.2_RAW_Data_MatChange'!Y47</f>
        <v>0</v>
      </c>
      <c r="AA47" s="408" t="e">
        <f>'1.2_RAW_Data_MatChange'!#REF!</f>
        <v>#REF!</v>
      </c>
      <c r="AB47" s="408" t="e">
        <f>'1.2_RAW_Data_MatChange'!#REF!</f>
        <v>#REF!</v>
      </c>
      <c r="AC47" s="408" t="e">
        <f>'1.2_RAW_Data_MatChange'!#REF!</f>
        <v>#REF!</v>
      </c>
      <c r="AD47" s="408" t="e">
        <f>'1.2_RAW_Data_MatChange'!#REF!</f>
        <v>#REF!</v>
      </c>
      <c r="AE47" s="408" t="e">
        <f>'1.2_RAW_Data_MatChange'!#REF!</f>
        <v>#REF!</v>
      </c>
      <c r="AF47" s="409" t="e">
        <f>'1.2_RAW_Data_MatChange'!#REF!</f>
        <v>#REF!</v>
      </c>
      <c r="AG47" s="401"/>
      <c r="AH47" s="408" t="e">
        <f>'1.2_RAW_Data_MatChange'!#REF!</f>
        <v>#REF!</v>
      </c>
      <c r="AI47" s="408" t="e">
        <f>'1.2_RAW_Data_MatChange'!#REF!</f>
        <v>#REF!</v>
      </c>
      <c r="AJ47" s="408" t="e">
        <f>'1.2_RAW_Data_MatChange'!#REF!</f>
        <v>#REF!</v>
      </c>
      <c r="AK47" s="408" t="e">
        <f>'1.2_RAW_Data_MatChange'!#REF!</f>
        <v>#REF!</v>
      </c>
      <c r="AL47" s="408" t="e">
        <f>'1.2_RAW_Data_MatChange'!#REF!</f>
        <v>#REF!</v>
      </c>
      <c r="AM47" s="409" t="e">
        <f>'1.2_RAW_Data_MatChange'!#REF!</f>
        <v>#REF!</v>
      </c>
      <c r="AN47" s="401"/>
      <c r="AO47" s="408" t="e">
        <f>'1.2_RAW_Data_MatChange'!#REF!</f>
        <v>#REF!</v>
      </c>
      <c r="AP47" s="408" t="e">
        <f>'1.2_RAW_Data_MatChange'!#REF!</f>
        <v>#REF!</v>
      </c>
      <c r="AQ47" s="408" t="e">
        <f>'1.2_RAW_Data_MatChange'!#REF!</f>
        <v>#REF!</v>
      </c>
      <c r="AR47" s="408" t="e">
        <f>'1.2_RAW_Data_MatChange'!#REF!</f>
        <v>#REF!</v>
      </c>
      <c r="AS47" s="408" t="e">
        <f>'1.2_RAW_Data_MatChange'!#REF!</f>
        <v>#REF!</v>
      </c>
      <c r="AT47" s="409" t="e">
        <f>'1.2_RAW_Data_MatChange'!#REF!</f>
        <v>#REF!</v>
      </c>
      <c r="AU47" s="401"/>
      <c r="AV47" s="408" t="e">
        <f>'1.2_RAW_Data_MatChange'!#REF!</f>
        <v>#REF!</v>
      </c>
      <c r="AW47" s="408" t="e">
        <f>'1.2_RAW_Data_MatChange'!#REF!</f>
        <v>#REF!</v>
      </c>
      <c r="AX47" s="408" t="e">
        <f>'1.2_RAW_Data_MatChange'!#REF!</f>
        <v>#REF!</v>
      </c>
      <c r="AY47" s="408" t="e">
        <f>'1.2_RAW_Data_MatChange'!#REF!</f>
        <v>#REF!</v>
      </c>
      <c r="AZ47" s="408" t="e">
        <f>'1.2_RAW_Data_MatChange'!#REF!</f>
        <v>#REF!</v>
      </c>
      <c r="BA47" s="409" t="e">
        <f>'1.2_RAW_Data_MatChange'!#REF!</f>
        <v>#REF!</v>
      </c>
    </row>
    <row r="48" spans="1:53" ht="13.15" x14ac:dyDescent="0.35">
      <c r="A48" s="402"/>
      <c r="B48" s="403"/>
      <c r="C48" s="404"/>
      <c r="D48" s="405"/>
      <c r="E48" s="396" t="s">
        <v>27</v>
      </c>
      <c r="F48" s="406">
        <f>'1.2_RAW_Data_MatChange'!F48</f>
        <v>0</v>
      </c>
      <c r="G48" s="406">
        <f>'1.2_RAW_Data_MatChange'!G48</f>
        <v>0</v>
      </c>
      <c r="H48" s="406">
        <f>'1.2_RAW_Data_MatChange'!H48</f>
        <v>0</v>
      </c>
      <c r="I48" s="406">
        <f>'1.2_RAW_Data_MatChange'!I48</f>
        <v>0</v>
      </c>
      <c r="J48" s="406">
        <f>'1.2_RAW_Data_MatChange'!J48</f>
        <v>0</v>
      </c>
      <c r="K48" s="407">
        <f>'1.2_RAW_Data_MatChange'!K48</f>
        <v>0</v>
      </c>
      <c r="M48" s="406">
        <f>'1.2_RAW_Data_MatChange'!M48</f>
        <v>-12</v>
      </c>
      <c r="N48" s="406">
        <f>'1.2_RAW_Data_MatChange'!N48</f>
        <v>0</v>
      </c>
      <c r="O48" s="406">
        <f>'1.2_RAW_Data_MatChange'!O48</f>
        <v>0</v>
      </c>
      <c r="P48" s="406">
        <f>'1.2_RAW_Data_MatChange'!P48</f>
        <v>0</v>
      </c>
      <c r="Q48" s="406">
        <f>'1.2_RAW_Data_MatChange'!Q48</f>
        <v>-4</v>
      </c>
      <c r="R48" s="407">
        <f>'1.2_RAW_Data_MatChange'!R48</f>
        <v>-8</v>
      </c>
      <c r="T48" s="406">
        <f>'1.2_RAW_Data_MatChange'!T48</f>
        <v>-12</v>
      </c>
      <c r="U48" s="406">
        <f>'1.2_RAW_Data_MatChange'!U48</f>
        <v>0</v>
      </c>
      <c r="V48" s="406">
        <f>'1.2_RAW_Data_MatChange'!V48</f>
        <v>0</v>
      </c>
      <c r="W48" s="406">
        <f>'1.2_RAW_Data_MatChange'!W48</f>
        <v>0</v>
      </c>
      <c r="X48" s="406">
        <f>'1.2_RAW_Data_MatChange'!X48</f>
        <v>-4</v>
      </c>
      <c r="Y48" s="407">
        <f>'1.2_RAW_Data_MatChange'!Y48</f>
        <v>-8</v>
      </c>
      <c r="AA48" s="408" t="e">
        <f>'1.2_RAW_Data_MatChange'!#REF!</f>
        <v>#REF!</v>
      </c>
      <c r="AB48" s="408" t="e">
        <f>'1.2_RAW_Data_MatChange'!#REF!</f>
        <v>#REF!</v>
      </c>
      <c r="AC48" s="408" t="e">
        <f>'1.2_RAW_Data_MatChange'!#REF!</f>
        <v>#REF!</v>
      </c>
      <c r="AD48" s="408" t="e">
        <f>'1.2_RAW_Data_MatChange'!#REF!</f>
        <v>#REF!</v>
      </c>
      <c r="AE48" s="408" t="e">
        <f>'1.2_RAW_Data_MatChange'!#REF!</f>
        <v>#REF!</v>
      </c>
      <c r="AF48" s="409" t="e">
        <f>'1.2_RAW_Data_MatChange'!#REF!</f>
        <v>#REF!</v>
      </c>
      <c r="AG48" s="401"/>
      <c r="AH48" s="408" t="e">
        <f>'1.2_RAW_Data_MatChange'!#REF!</f>
        <v>#REF!</v>
      </c>
      <c r="AI48" s="408" t="e">
        <f>'1.2_RAW_Data_MatChange'!#REF!</f>
        <v>#REF!</v>
      </c>
      <c r="AJ48" s="408" t="e">
        <f>'1.2_RAW_Data_MatChange'!#REF!</f>
        <v>#REF!</v>
      </c>
      <c r="AK48" s="408" t="e">
        <f>'1.2_RAW_Data_MatChange'!#REF!</f>
        <v>#REF!</v>
      </c>
      <c r="AL48" s="408" t="e">
        <f>'1.2_RAW_Data_MatChange'!#REF!</f>
        <v>#REF!</v>
      </c>
      <c r="AM48" s="409" t="e">
        <f>'1.2_RAW_Data_MatChange'!#REF!</f>
        <v>#REF!</v>
      </c>
      <c r="AN48" s="401"/>
      <c r="AO48" s="408" t="e">
        <f>'1.2_RAW_Data_MatChange'!#REF!</f>
        <v>#REF!</v>
      </c>
      <c r="AP48" s="408" t="e">
        <f>'1.2_RAW_Data_MatChange'!#REF!</f>
        <v>#REF!</v>
      </c>
      <c r="AQ48" s="408" t="e">
        <f>'1.2_RAW_Data_MatChange'!#REF!</f>
        <v>#REF!</v>
      </c>
      <c r="AR48" s="408" t="e">
        <f>'1.2_RAW_Data_MatChange'!#REF!</f>
        <v>#REF!</v>
      </c>
      <c r="AS48" s="408" t="e">
        <f>'1.2_RAW_Data_MatChange'!#REF!</f>
        <v>#REF!</v>
      </c>
      <c r="AT48" s="409" t="e">
        <f>'1.2_RAW_Data_MatChange'!#REF!</f>
        <v>#REF!</v>
      </c>
      <c r="AU48" s="401"/>
      <c r="AV48" s="408" t="e">
        <f>'1.2_RAW_Data_MatChange'!#REF!</f>
        <v>#REF!</v>
      </c>
      <c r="AW48" s="408" t="e">
        <f>'1.2_RAW_Data_MatChange'!#REF!</f>
        <v>#REF!</v>
      </c>
      <c r="AX48" s="408" t="e">
        <f>'1.2_RAW_Data_MatChange'!#REF!</f>
        <v>#REF!</v>
      </c>
      <c r="AY48" s="408" t="e">
        <f>'1.2_RAW_Data_MatChange'!#REF!</f>
        <v>#REF!</v>
      </c>
      <c r="AZ48" s="408" t="e">
        <f>'1.2_RAW_Data_MatChange'!#REF!</f>
        <v>#REF!</v>
      </c>
      <c r="BA48" s="409" t="e">
        <f>'1.2_RAW_Data_MatChange'!#REF!</f>
        <v>#REF!</v>
      </c>
    </row>
    <row r="49" spans="1:53" ht="13.5" thickBot="1" x14ac:dyDescent="0.4">
      <c r="A49" s="402"/>
      <c r="B49" s="410"/>
      <c r="C49" s="411"/>
      <c r="D49" s="405"/>
      <c r="E49" s="412" t="s">
        <v>28</v>
      </c>
      <c r="F49" s="413">
        <f>'1.2_RAW_Data_MatChange'!F49</f>
        <v>0</v>
      </c>
      <c r="G49" s="413">
        <f>'1.2_RAW_Data_MatChange'!G49</f>
        <v>0</v>
      </c>
      <c r="H49" s="413">
        <f>'1.2_RAW_Data_MatChange'!H49</f>
        <v>0</v>
      </c>
      <c r="I49" s="413">
        <f>'1.2_RAW_Data_MatChange'!I49</f>
        <v>0</v>
      </c>
      <c r="J49" s="413">
        <f>'1.2_RAW_Data_MatChange'!J49</f>
        <v>0</v>
      </c>
      <c r="K49" s="414">
        <f>'1.2_RAW_Data_MatChange'!K49</f>
        <v>0</v>
      </c>
      <c r="M49" s="413">
        <f>'1.2_RAW_Data_MatChange'!M49</f>
        <v>0</v>
      </c>
      <c r="N49" s="413">
        <f>'1.2_RAW_Data_MatChange'!N49</f>
        <v>0</v>
      </c>
      <c r="O49" s="413">
        <f>'1.2_RAW_Data_MatChange'!O49</f>
        <v>0</v>
      </c>
      <c r="P49" s="413">
        <f>'1.2_RAW_Data_MatChange'!P49</f>
        <v>0</v>
      </c>
      <c r="Q49" s="413">
        <f>'1.2_RAW_Data_MatChange'!Q49</f>
        <v>0</v>
      </c>
      <c r="R49" s="414">
        <f>'1.2_RAW_Data_MatChange'!R49</f>
        <v>0</v>
      </c>
      <c r="T49" s="413">
        <f>'1.2_RAW_Data_MatChange'!T49</f>
        <v>0</v>
      </c>
      <c r="U49" s="413">
        <f>'1.2_RAW_Data_MatChange'!U49</f>
        <v>0</v>
      </c>
      <c r="V49" s="413">
        <f>'1.2_RAW_Data_MatChange'!V49</f>
        <v>0</v>
      </c>
      <c r="W49" s="413">
        <f>'1.2_RAW_Data_MatChange'!W49</f>
        <v>0</v>
      </c>
      <c r="X49" s="413">
        <f>'1.2_RAW_Data_MatChange'!X49</f>
        <v>0</v>
      </c>
      <c r="Y49" s="414">
        <f>'1.2_RAW_Data_MatChange'!Y49</f>
        <v>0</v>
      </c>
      <c r="AA49" s="415" t="e">
        <f>'1.2_RAW_Data_MatChange'!#REF!</f>
        <v>#REF!</v>
      </c>
      <c r="AB49" s="415" t="e">
        <f>'1.2_RAW_Data_MatChange'!#REF!</f>
        <v>#REF!</v>
      </c>
      <c r="AC49" s="415" t="e">
        <f>'1.2_RAW_Data_MatChange'!#REF!</f>
        <v>#REF!</v>
      </c>
      <c r="AD49" s="415" t="e">
        <f>'1.2_RAW_Data_MatChange'!#REF!</f>
        <v>#REF!</v>
      </c>
      <c r="AE49" s="415" t="e">
        <f>'1.2_RAW_Data_MatChange'!#REF!</f>
        <v>#REF!</v>
      </c>
      <c r="AF49" s="416" t="e">
        <f>'1.2_RAW_Data_MatChange'!#REF!</f>
        <v>#REF!</v>
      </c>
      <c r="AG49" s="401"/>
      <c r="AH49" s="415" t="e">
        <f>'1.2_RAW_Data_MatChange'!#REF!</f>
        <v>#REF!</v>
      </c>
      <c r="AI49" s="415" t="e">
        <f>'1.2_RAW_Data_MatChange'!#REF!</f>
        <v>#REF!</v>
      </c>
      <c r="AJ49" s="415" t="e">
        <f>'1.2_RAW_Data_MatChange'!#REF!</f>
        <v>#REF!</v>
      </c>
      <c r="AK49" s="415" t="e">
        <f>'1.2_RAW_Data_MatChange'!#REF!</f>
        <v>#REF!</v>
      </c>
      <c r="AL49" s="415" t="e">
        <f>'1.2_RAW_Data_MatChange'!#REF!</f>
        <v>#REF!</v>
      </c>
      <c r="AM49" s="416" t="e">
        <f>'1.2_RAW_Data_MatChange'!#REF!</f>
        <v>#REF!</v>
      </c>
      <c r="AN49" s="401"/>
      <c r="AO49" s="415" t="e">
        <f>'1.2_RAW_Data_MatChange'!#REF!</f>
        <v>#REF!</v>
      </c>
      <c r="AP49" s="415" t="e">
        <f>'1.2_RAW_Data_MatChange'!#REF!</f>
        <v>#REF!</v>
      </c>
      <c r="AQ49" s="415" t="e">
        <f>'1.2_RAW_Data_MatChange'!#REF!</f>
        <v>#REF!</v>
      </c>
      <c r="AR49" s="415" t="e">
        <f>'1.2_RAW_Data_MatChange'!#REF!</f>
        <v>#REF!</v>
      </c>
      <c r="AS49" s="415" t="e">
        <f>'1.2_RAW_Data_MatChange'!#REF!</f>
        <v>#REF!</v>
      </c>
      <c r="AT49" s="416" t="e">
        <f>'1.2_RAW_Data_MatChange'!#REF!</f>
        <v>#REF!</v>
      </c>
      <c r="AU49" s="401"/>
      <c r="AV49" s="415" t="e">
        <f>'1.2_RAW_Data_MatChange'!#REF!</f>
        <v>#REF!</v>
      </c>
      <c r="AW49" s="415" t="e">
        <f>'1.2_RAW_Data_MatChange'!#REF!</f>
        <v>#REF!</v>
      </c>
      <c r="AX49" s="415" t="e">
        <f>'1.2_RAW_Data_MatChange'!#REF!</f>
        <v>#REF!</v>
      </c>
      <c r="AY49" s="415" t="e">
        <f>'1.2_RAW_Data_MatChange'!#REF!</f>
        <v>#REF!</v>
      </c>
      <c r="AZ49" s="415" t="e">
        <f>'1.2_RAW_Data_MatChange'!#REF!</f>
        <v>#REF!</v>
      </c>
      <c r="BA49" s="416" t="e">
        <f>'1.2_RAW_Data_MatChange'!#REF!</f>
        <v>#REF!</v>
      </c>
    </row>
    <row r="50" spans="1:53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'1.2_RAW_Data_MatChange'!F50</f>
        <v>0</v>
      </c>
      <c r="G50" s="397">
        <f>'1.2_RAW_Data_MatChange'!G50</f>
        <v>0</v>
      </c>
      <c r="H50" s="397">
        <f>'1.2_RAW_Data_MatChange'!H50</f>
        <v>0</v>
      </c>
      <c r="I50" s="397">
        <f>'1.2_RAW_Data_MatChange'!I50</f>
        <v>0</v>
      </c>
      <c r="J50" s="397">
        <f>'1.2_RAW_Data_MatChange'!J50</f>
        <v>0</v>
      </c>
      <c r="K50" s="398">
        <f>'1.2_RAW_Data_MatChange'!K50</f>
        <v>0</v>
      </c>
      <c r="M50" s="397">
        <f>'1.2_RAW_Data_MatChange'!M50</f>
        <v>0</v>
      </c>
      <c r="N50" s="397">
        <f>'1.2_RAW_Data_MatChange'!N50</f>
        <v>0</v>
      </c>
      <c r="O50" s="397">
        <f>'1.2_RAW_Data_MatChange'!O50</f>
        <v>0</v>
      </c>
      <c r="P50" s="397">
        <f>'1.2_RAW_Data_MatChange'!P50</f>
        <v>0</v>
      </c>
      <c r="Q50" s="397">
        <f>'1.2_RAW_Data_MatChange'!Q50</f>
        <v>0</v>
      </c>
      <c r="R50" s="398">
        <f>'1.2_RAW_Data_MatChange'!R50</f>
        <v>0</v>
      </c>
      <c r="T50" s="397">
        <f>'1.2_RAW_Data_MatChange'!T50</f>
        <v>0</v>
      </c>
      <c r="U50" s="397">
        <f>'1.2_RAW_Data_MatChange'!U50</f>
        <v>0</v>
      </c>
      <c r="V50" s="397">
        <f>'1.2_RAW_Data_MatChange'!V50</f>
        <v>0</v>
      </c>
      <c r="W50" s="397">
        <f>'1.2_RAW_Data_MatChange'!W50</f>
        <v>0</v>
      </c>
      <c r="X50" s="397">
        <f>'1.2_RAW_Data_MatChange'!X50</f>
        <v>0</v>
      </c>
      <c r="Y50" s="398">
        <f>'1.2_RAW_Data_MatChange'!Y50</f>
        <v>0</v>
      </c>
      <c r="AA50" s="399" t="e">
        <f>'1.2_RAW_Data_MatChange'!#REF!</f>
        <v>#REF!</v>
      </c>
      <c r="AB50" s="399" t="e">
        <f>'1.2_RAW_Data_MatChange'!#REF!</f>
        <v>#REF!</v>
      </c>
      <c r="AC50" s="399" t="e">
        <f>'1.2_RAW_Data_MatChange'!#REF!</f>
        <v>#REF!</v>
      </c>
      <c r="AD50" s="399" t="e">
        <f>'1.2_RAW_Data_MatChange'!#REF!</f>
        <v>#REF!</v>
      </c>
      <c r="AE50" s="399" t="e">
        <f>'1.2_RAW_Data_MatChange'!#REF!</f>
        <v>#REF!</v>
      </c>
      <c r="AF50" s="400" t="e">
        <f>'1.2_RAW_Data_MatChange'!#REF!</f>
        <v>#REF!</v>
      </c>
      <c r="AG50" s="401"/>
      <c r="AH50" s="399" t="e">
        <f>'1.2_RAW_Data_MatChange'!#REF!</f>
        <v>#REF!</v>
      </c>
      <c r="AI50" s="399" t="e">
        <f>'1.2_RAW_Data_MatChange'!#REF!</f>
        <v>#REF!</v>
      </c>
      <c r="AJ50" s="399" t="e">
        <f>'1.2_RAW_Data_MatChange'!#REF!</f>
        <v>#REF!</v>
      </c>
      <c r="AK50" s="399" t="e">
        <f>'1.2_RAW_Data_MatChange'!#REF!</f>
        <v>#REF!</v>
      </c>
      <c r="AL50" s="399" t="e">
        <f>'1.2_RAW_Data_MatChange'!#REF!</f>
        <v>#REF!</v>
      </c>
      <c r="AM50" s="400" t="e">
        <f>'1.2_RAW_Data_MatChange'!#REF!</f>
        <v>#REF!</v>
      </c>
      <c r="AN50" s="401"/>
      <c r="AO50" s="399" t="e">
        <f>'1.2_RAW_Data_MatChange'!#REF!</f>
        <v>#REF!</v>
      </c>
      <c r="AP50" s="399" t="e">
        <f>'1.2_RAW_Data_MatChange'!#REF!</f>
        <v>#REF!</v>
      </c>
      <c r="AQ50" s="399" t="e">
        <f>'1.2_RAW_Data_MatChange'!#REF!</f>
        <v>#REF!</v>
      </c>
      <c r="AR50" s="399" t="e">
        <f>'1.2_RAW_Data_MatChange'!#REF!</f>
        <v>#REF!</v>
      </c>
      <c r="AS50" s="399" t="e">
        <f>'1.2_RAW_Data_MatChange'!#REF!</f>
        <v>#REF!</v>
      </c>
      <c r="AT50" s="400" t="e">
        <f>'1.2_RAW_Data_MatChange'!#REF!</f>
        <v>#REF!</v>
      </c>
      <c r="AU50" s="401"/>
      <c r="AV50" s="399" t="e">
        <f>'1.2_RAW_Data_MatChange'!#REF!</f>
        <v>#REF!</v>
      </c>
      <c r="AW50" s="399" t="e">
        <f>'1.2_RAW_Data_MatChange'!#REF!</f>
        <v>#REF!</v>
      </c>
      <c r="AX50" s="399" t="e">
        <f>'1.2_RAW_Data_MatChange'!#REF!</f>
        <v>#REF!</v>
      </c>
      <c r="AY50" s="399" t="e">
        <f>'1.2_RAW_Data_MatChange'!#REF!</f>
        <v>#REF!</v>
      </c>
      <c r="AZ50" s="399" t="e">
        <f>'1.2_RAW_Data_MatChange'!#REF!</f>
        <v>#REF!</v>
      </c>
      <c r="BA50" s="400" t="e">
        <f>'1.2_RAW_Data_MatChange'!#REF!</f>
        <v>#REF!</v>
      </c>
    </row>
    <row r="51" spans="1:53" ht="13.15" x14ac:dyDescent="0.35">
      <c r="A51" s="402"/>
      <c r="B51" s="403"/>
      <c r="C51" s="404"/>
      <c r="D51" s="405"/>
      <c r="E51" s="396" t="s">
        <v>26</v>
      </c>
      <c r="F51" s="406">
        <f>'1.2_RAW_Data_MatChange'!F51</f>
        <v>0</v>
      </c>
      <c r="G51" s="406">
        <f>'1.2_RAW_Data_MatChange'!G51</f>
        <v>0</v>
      </c>
      <c r="H51" s="406">
        <f>'1.2_RAW_Data_MatChange'!H51</f>
        <v>0</v>
      </c>
      <c r="I51" s="406">
        <f>'1.2_RAW_Data_MatChange'!I51</f>
        <v>0</v>
      </c>
      <c r="J51" s="406">
        <f>'1.2_RAW_Data_MatChange'!J51</f>
        <v>0</v>
      </c>
      <c r="K51" s="407">
        <f>'1.2_RAW_Data_MatChange'!K51</f>
        <v>0</v>
      </c>
      <c r="M51" s="406">
        <f>'1.2_RAW_Data_MatChange'!M51</f>
        <v>-3</v>
      </c>
      <c r="N51" s="406">
        <f>'1.2_RAW_Data_MatChange'!N51</f>
        <v>0</v>
      </c>
      <c r="O51" s="406">
        <f>'1.2_RAW_Data_MatChange'!O51</f>
        <v>0</v>
      </c>
      <c r="P51" s="406">
        <f>'1.2_RAW_Data_MatChange'!P51</f>
        <v>0</v>
      </c>
      <c r="Q51" s="406">
        <f>'1.2_RAW_Data_MatChange'!Q51</f>
        <v>0</v>
      </c>
      <c r="R51" s="407">
        <f>'1.2_RAW_Data_MatChange'!R51</f>
        <v>-3</v>
      </c>
      <c r="T51" s="406">
        <f>'1.2_RAW_Data_MatChange'!T51</f>
        <v>-3</v>
      </c>
      <c r="U51" s="406">
        <f>'1.2_RAW_Data_MatChange'!U51</f>
        <v>0</v>
      </c>
      <c r="V51" s="406">
        <f>'1.2_RAW_Data_MatChange'!V51</f>
        <v>0</v>
      </c>
      <c r="W51" s="406">
        <f>'1.2_RAW_Data_MatChange'!W51</f>
        <v>0</v>
      </c>
      <c r="X51" s="406">
        <f>'1.2_RAW_Data_MatChange'!X51</f>
        <v>0</v>
      </c>
      <c r="Y51" s="407">
        <f>'1.2_RAW_Data_MatChange'!Y51</f>
        <v>-3</v>
      </c>
      <c r="AA51" s="408" t="e">
        <f>'1.2_RAW_Data_MatChange'!#REF!</f>
        <v>#REF!</v>
      </c>
      <c r="AB51" s="408" t="e">
        <f>'1.2_RAW_Data_MatChange'!#REF!</f>
        <v>#REF!</v>
      </c>
      <c r="AC51" s="408" t="e">
        <f>'1.2_RAW_Data_MatChange'!#REF!</f>
        <v>#REF!</v>
      </c>
      <c r="AD51" s="408" t="e">
        <f>'1.2_RAW_Data_MatChange'!#REF!</f>
        <v>#REF!</v>
      </c>
      <c r="AE51" s="408" t="e">
        <f>'1.2_RAW_Data_MatChange'!#REF!</f>
        <v>#REF!</v>
      </c>
      <c r="AF51" s="409" t="e">
        <f>'1.2_RAW_Data_MatChange'!#REF!</f>
        <v>#REF!</v>
      </c>
      <c r="AG51" s="401"/>
      <c r="AH51" s="408" t="e">
        <f>'1.2_RAW_Data_MatChange'!#REF!</f>
        <v>#REF!</v>
      </c>
      <c r="AI51" s="408" t="e">
        <f>'1.2_RAW_Data_MatChange'!#REF!</f>
        <v>#REF!</v>
      </c>
      <c r="AJ51" s="408" t="e">
        <f>'1.2_RAW_Data_MatChange'!#REF!</f>
        <v>#REF!</v>
      </c>
      <c r="AK51" s="408" t="e">
        <f>'1.2_RAW_Data_MatChange'!#REF!</f>
        <v>#REF!</v>
      </c>
      <c r="AL51" s="408" t="e">
        <f>'1.2_RAW_Data_MatChange'!#REF!</f>
        <v>#REF!</v>
      </c>
      <c r="AM51" s="409" t="e">
        <f>'1.2_RAW_Data_MatChange'!#REF!</f>
        <v>#REF!</v>
      </c>
      <c r="AN51" s="401"/>
      <c r="AO51" s="408" t="e">
        <f>'1.2_RAW_Data_MatChange'!#REF!</f>
        <v>#REF!</v>
      </c>
      <c r="AP51" s="408" t="e">
        <f>'1.2_RAW_Data_MatChange'!#REF!</f>
        <v>#REF!</v>
      </c>
      <c r="AQ51" s="408" t="e">
        <f>'1.2_RAW_Data_MatChange'!#REF!</f>
        <v>#REF!</v>
      </c>
      <c r="AR51" s="408" t="e">
        <f>'1.2_RAW_Data_MatChange'!#REF!</f>
        <v>#REF!</v>
      </c>
      <c r="AS51" s="408" t="e">
        <f>'1.2_RAW_Data_MatChange'!#REF!</f>
        <v>#REF!</v>
      </c>
      <c r="AT51" s="409" t="e">
        <f>'1.2_RAW_Data_MatChange'!#REF!</f>
        <v>#REF!</v>
      </c>
      <c r="AU51" s="401"/>
      <c r="AV51" s="408" t="e">
        <f>'1.2_RAW_Data_MatChange'!#REF!</f>
        <v>#REF!</v>
      </c>
      <c r="AW51" s="408" t="e">
        <f>'1.2_RAW_Data_MatChange'!#REF!</f>
        <v>#REF!</v>
      </c>
      <c r="AX51" s="408" t="e">
        <f>'1.2_RAW_Data_MatChange'!#REF!</f>
        <v>#REF!</v>
      </c>
      <c r="AY51" s="408" t="e">
        <f>'1.2_RAW_Data_MatChange'!#REF!</f>
        <v>#REF!</v>
      </c>
      <c r="AZ51" s="408" t="e">
        <f>'1.2_RAW_Data_MatChange'!#REF!</f>
        <v>#REF!</v>
      </c>
      <c r="BA51" s="409" t="e">
        <f>'1.2_RAW_Data_MatChange'!#REF!</f>
        <v>#REF!</v>
      </c>
    </row>
    <row r="52" spans="1:53" ht="13.15" x14ac:dyDescent="0.35">
      <c r="A52" s="402"/>
      <c r="B52" s="403"/>
      <c r="C52" s="404"/>
      <c r="D52" s="405"/>
      <c r="E52" s="396" t="s">
        <v>27</v>
      </c>
      <c r="F52" s="406">
        <f>'1.2_RAW_Data_MatChange'!F52</f>
        <v>0</v>
      </c>
      <c r="G52" s="406">
        <f>'1.2_RAW_Data_MatChange'!G52</f>
        <v>0</v>
      </c>
      <c r="H52" s="406">
        <f>'1.2_RAW_Data_MatChange'!H52</f>
        <v>0</v>
      </c>
      <c r="I52" s="406">
        <f>'1.2_RAW_Data_MatChange'!I52</f>
        <v>0</v>
      </c>
      <c r="J52" s="406">
        <f>'1.2_RAW_Data_MatChange'!J52</f>
        <v>0</v>
      </c>
      <c r="K52" s="407">
        <f>'1.2_RAW_Data_MatChange'!K52</f>
        <v>0</v>
      </c>
      <c r="M52" s="406">
        <f>'1.2_RAW_Data_MatChange'!M52</f>
        <v>-11</v>
      </c>
      <c r="N52" s="406">
        <f>'1.2_RAW_Data_MatChange'!N52</f>
        <v>0</v>
      </c>
      <c r="O52" s="406">
        <f>'1.2_RAW_Data_MatChange'!O52</f>
        <v>0</v>
      </c>
      <c r="P52" s="406">
        <f>'1.2_RAW_Data_MatChange'!P52</f>
        <v>-11</v>
      </c>
      <c r="Q52" s="406">
        <f>'1.2_RAW_Data_MatChange'!Q52</f>
        <v>0</v>
      </c>
      <c r="R52" s="407">
        <f>'1.2_RAW_Data_MatChange'!R52</f>
        <v>0</v>
      </c>
      <c r="T52" s="406">
        <f>'1.2_RAW_Data_MatChange'!T52</f>
        <v>-11</v>
      </c>
      <c r="U52" s="406">
        <f>'1.2_RAW_Data_MatChange'!U52</f>
        <v>0</v>
      </c>
      <c r="V52" s="406">
        <f>'1.2_RAW_Data_MatChange'!V52</f>
        <v>0</v>
      </c>
      <c r="W52" s="406">
        <f>'1.2_RAW_Data_MatChange'!W52</f>
        <v>-11</v>
      </c>
      <c r="X52" s="406">
        <f>'1.2_RAW_Data_MatChange'!X52</f>
        <v>0</v>
      </c>
      <c r="Y52" s="407">
        <f>'1.2_RAW_Data_MatChange'!Y52</f>
        <v>0</v>
      </c>
      <c r="AA52" s="408" t="e">
        <f>'1.2_RAW_Data_MatChange'!#REF!</f>
        <v>#REF!</v>
      </c>
      <c r="AB52" s="408" t="e">
        <f>'1.2_RAW_Data_MatChange'!#REF!</f>
        <v>#REF!</v>
      </c>
      <c r="AC52" s="408" t="e">
        <f>'1.2_RAW_Data_MatChange'!#REF!</f>
        <v>#REF!</v>
      </c>
      <c r="AD52" s="408" t="e">
        <f>'1.2_RAW_Data_MatChange'!#REF!</f>
        <v>#REF!</v>
      </c>
      <c r="AE52" s="408" t="e">
        <f>'1.2_RAW_Data_MatChange'!#REF!</f>
        <v>#REF!</v>
      </c>
      <c r="AF52" s="409" t="e">
        <f>'1.2_RAW_Data_MatChange'!#REF!</f>
        <v>#REF!</v>
      </c>
      <c r="AG52" s="401"/>
      <c r="AH52" s="408" t="e">
        <f>'1.2_RAW_Data_MatChange'!#REF!</f>
        <v>#REF!</v>
      </c>
      <c r="AI52" s="408" t="e">
        <f>'1.2_RAW_Data_MatChange'!#REF!</f>
        <v>#REF!</v>
      </c>
      <c r="AJ52" s="408" t="e">
        <f>'1.2_RAW_Data_MatChange'!#REF!</f>
        <v>#REF!</v>
      </c>
      <c r="AK52" s="408" t="e">
        <f>'1.2_RAW_Data_MatChange'!#REF!</f>
        <v>#REF!</v>
      </c>
      <c r="AL52" s="408" t="e">
        <f>'1.2_RAW_Data_MatChange'!#REF!</f>
        <v>#REF!</v>
      </c>
      <c r="AM52" s="409" t="e">
        <f>'1.2_RAW_Data_MatChange'!#REF!</f>
        <v>#REF!</v>
      </c>
      <c r="AN52" s="401"/>
      <c r="AO52" s="408" t="e">
        <f>'1.2_RAW_Data_MatChange'!#REF!</f>
        <v>#REF!</v>
      </c>
      <c r="AP52" s="408" t="e">
        <f>'1.2_RAW_Data_MatChange'!#REF!</f>
        <v>#REF!</v>
      </c>
      <c r="AQ52" s="408" t="e">
        <f>'1.2_RAW_Data_MatChange'!#REF!</f>
        <v>#REF!</v>
      </c>
      <c r="AR52" s="408" t="e">
        <f>'1.2_RAW_Data_MatChange'!#REF!</f>
        <v>#REF!</v>
      </c>
      <c r="AS52" s="408" t="e">
        <f>'1.2_RAW_Data_MatChange'!#REF!</f>
        <v>#REF!</v>
      </c>
      <c r="AT52" s="409" t="e">
        <f>'1.2_RAW_Data_MatChange'!#REF!</f>
        <v>#REF!</v>
      </c>
      <c r="AU52" s="401"/>
      <c r="AV52" s="408" t="e">
        <f>'1.2_RAW_Data_MatChange'!#REF!</f>
        <v>#REF!</v>
      </c>
      <c r="AW52" s="408" t="e">
        <f>'1.2_RAW_Data_MatChange'!#REF!</f>
        <v>#REF!</v>
      </c>
      <c r="AX52" s="408" t="e">
        <f>'1.2_RAW_Data_MatChange'!#REF!</f>
        <v>#REF!</v>
      </c>
      <c r="AY52" s="408" t="e">
        <f>'1.2_RAW_Data_MatChange'!#REF!</f>
        <v>#REF!</v>
      </c>
      <c r="AZ52" s="408" t="e">
        <f>'1.2_RAW_Data_MatChange'!#REF!</f>
        <v>#REF!</v>
      </c>
      <c r="BA52" s="409" t="e">
        <f>'1.2_RAW_Data_MatChange'!#REF!</f>
        <v>#REF!</v>
      </c>
    </row>
    <row r="53" spans="1:53" ht="13.5" thickBot="1" x14ac:dyDescent="0.4">
      <c r="A53" s="402"/>
      <c r="B53" s="410"/>
      <c r="C53" s="411"/>
      <c r="D53" s="405"/>
      <c r="E53" s="412" t="s">
        <v>28</v>
      </c>
      <c r="F53" s="413">
        <f>'1.2_RAW_Data_MatChange'!F53</f>
        <v>0</v>
      </c>
      <c r="G53" s="413">
        <f>'1.2_RAW_Data_MatChange'!G53</f>
        <v>0</v>
      </c>
      <c r="H53" s="413">
        <f>'1.2_RAW_Data_MatChange'!H53</f>
        <v>0</v>
      </c>
      <c r="I53" s="413">
        <f>'1.2_RAW_Data_MatChange'!I53</f>
        <v>0</v>
      </c>
      <c r="J53" s="413">
        <f>'1.2_RAW_Data_MatChange'!J53</f>
        <v>0</v>
      </c>
      <c r="K53" s="414">
        <f>'1.2_RAW_Data_MatChange'!K53</f>
        <v>0</v>
      </c>
      <c r="M53" s="413">
        <f>'1.2_RAW_Data_MatChange'!M53</f>
        <v>0</v>
      </c>
      <c r="N53" s="413">
        <f>'1.2_RAW_Data_MatChange'!N53</f>
        <v>0</v>
      </c>
      <c r="O53" s="413">
        <f>'1.2_RAW_Data_MatChange'!O53</f>
        <v>0</v>
      </c>
      <c r="P53" s="413">
        <f>'1.2_RAW_Data_MatChange'!P53</f>
        <v>0</v>
      </c>
      <c r="Q53" s="413">
        <f>'1.2_RAW_Data_MatChange'!Q53</f>
        <v>0</v>
      </c>
      <c r="R53" s="414">
        <f>'1.2_RAW_Data_MatChange'!R53</f>
        <v>0</v>
      </c>
      <c r="T53" s="413">
        <f>'1.2_RAW_Data_MatChange'!T53</f>
        <v>0</v>
      </c>
      <c r="U53" s="413">
        <f>'1.2_RAW_Data_MatChange'!U53</f>
        <v>0</v>
      </c>
      <c r="V53" s="413">
        <f>'1.2_RAW_Data_MatChange'!V53</f>
        <v>0</v>
      </c>
      <c r="W53" s="413">
        <f>'1.2_RAW_Data_MatChange'!W53</f>
        <v>0</v>
      </c>
      <c r="X53" s="413">
        <f>'1.2_RAW_Data_MatChange'!X53</f>
        <v>0</v>
      </c>
      <c r="Y53" s="414">
        <f>'1.2_RAW_Data_MatChange'!Y53</f>
        <v>0</v>
      </c>
      <c r="AA53" s="415" t="e">
        <f>'1.2_RAW_Data_MatChange'!#REF!</f>
        <v>#REF!</v>
      </c>
      <c r="AB53" s="415" t="e">
        <f>'1.2_RAW_Data_MatChange'!#REF!</f>
        <v>#REF!</v>
      </c>
      <c r="AC53" s="415" t="e">
        <f>'1.2_RAW_Data_MatChange'!#REF!</f>
        <v>#REF!</v>
      </c>
      <c r="AD53" s="415" t="e">
        <f>'1.2_RAW_Data_MatChange'!#REF!</f>
        <v>#REF!</v>
      </c>
      <c r="AE53" s="415" t="e">
        <f>'1.2_RAW_Data_MatChange'!#REF!</f>
        <v>#REF!</v>
      </c>
      <c r="AF53" s="416" t="e">
        <f>'1.2_RAW_Data_MatChange'!#REF!</f>
        <v>#REF!</v>
      </c>
      <c r="AG53" s="401"/>
      <c r="AH53" s="415" t="e">
        <f>'1.2_RAW_Data_MatChange'!#REF!</f>
        <v>#REF!</v>
      </c>
      <c r="AI53" s="415" t="e">
        <f>'1.2_RAW_Data_MatChange'!#REF!</f>
        <v>#REF!</v>
      </c>
      <c r="AJ53" s="415" t="e">
        <f>'1.2_RAW_Data_MatChange'!#REF!</f>
        <v>#REF!</v>
      </c>
      <c r="AK53" s="415" t="e">
        <f>'1.2_RAW_Data_MatChange'!#REF!</f>
        <v>#REF!</v>
      </c>
      <c r="AL53" s="415" t="e">
        <f>'1.2_RAW_Data_MatChange'!#REF!</f>
        <v>#REF!</v>
      </c>
      <c r="AM53" s="416" t="e">
        <f>'1.2_RAW_Data_MatChange'!#REF!</f>
        <v>#REF!</v>
      </c>
      <c r="AN53" s="401"/>
      <c r="AO53" s="415" t="e">
        <f>'1.2_RAW_Data_MatChange'!#REF!</f>
        <v>#REF!</v>
      </c>
      <c r="AP53" s="415" t="e">
        <f>'1.2_RAW_Data_MatChange'!#REF!</f>
        <v>#REF!</v>
      </c>
      <c r="AQ53" s="415" t="e">
        <f>'1.2_RAW_Data_MatChange'!#REF!</f>
        <v>#REF!</v>
      </c>
      <c r="AR53" s="415" t="e">
        <f>'1.2_RAW_Data_MatChange'!#REF!</f>
        <v>#REF!</v>
      </c>
      <c r="AS53" s="415" t="e">
        <f>'1.2_RAW_Data_MatChange'!#REF!</f>
        <v>#REF!</v>
      </c>
      <c r="AT53" s="416" t="e">
        <f>'1.2_RAW_Data_MatChange'!#REF!</f>
        <v>#REF!</v>
      </c>
      <c r="AU53" s="401"/>
      <c r="AV53" s="415" t="e">
        <f>'1.2_RAW_Data_MatChange'!#REF!</f>
        <v>#REF!</v>
      </c>
      <c r="AW53" s="415" t="e">
        <f>'1.2_RAW_Data_MatChange'!#REF!</f>
        <v>#REF!</v>
      </c>
      <c r="AX53" s="415" t="e">
        <f>'1.2_RAW_Data_MatChange'!#REF!</f>
        <v>#REF!</v>
      </c>
      <c r="AY53" s="415" t="e">
        <f>'1.2_RAW_Data_MatChange'!#REF!</f>
        <v>#REF!</v>
      </c>
      <c r="AZ53" s="415" t="e">
        <f>'1.2_RAW_Data_MatChange'!#REF!</f>
        <v>#REF!</v>
      </c>
      <c r="BA53" s="416" t="e">
        <f>'1.2_RAW_Data_MatChange'!#REF!</f>
        <v>#REF!</v>
      </c>
    </row>
    <row r="54" spans="1:53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'1.2_RAW_Data_MatChange'!F54</f>
        <v>0</v>
      </c>
      <c r="G54" s="397">
        <f>'1.2_RAW_Data_MatChange'!G54</f>
        <v>0</v>
      </c>
      <c r="H54" s="397">
        <f>'1.2_RAW_Data_MatChange'!H54</f>
        <v>0</v>
      </c>
      <c r="I54" s="397">
        <f>'1.2_RAW_Data_MatChange'!I54</f>
        <v>0</v>
      </c>
      <c r="J54" s="397">
        <f>'1.2_RAW_Data_MatChange'!J54</f>
        <v>0</v>
      </c>
      <c r="K54" s="398">
        <f>'1.2_RAW_Data_MatChange'!K54</f>
        <v>0</v>
      </c>
      <c r="M54" s="397">
        <f>'1.2_RAW_Data_MatChange'!M54</f>
        <v>0</v>
      </c>
      <c r="N54" s="397">
        <f>'1.2_RAW_Data_MatChange'!N54</f>
        <v>0</v>
      </c>
      <c r="O54" s="397">
        <f>'1.2_RAW_Data_MatChange'!O54</f>
        <v>0</v>
      </c>
      <c r="P54" s="397">
        <f>'1.2_RAW_Data_MatChange'!P54</f>
        <v>0</v>
      </c>
      <c r="Q54" s="397">
        <f>'1.2_RAW_Data_MatChange'!Q54</f>
        <v>0</v>
      </c>
      <c r="R54" s="398">
        <f>'1.2_RAW_Data_MatChange'!R54</f>
        <v>0</v>
      </c>
      <c r="T54" s="397">
        <f>'1.2_RAW_Data_MatChange'!T54</f>
        <v>0</v>
      </c>
      <c r="U54" s="397">
        <f>'1.2_RAW_Data_MatChange'!U54</f>
        <v>0</v>
      </c>
      <c r="V54" s="397">
        <f>'1.2_RAW_Data_MatChange'!V54</f>
        <v>0</v>
      </c>
      <c r="W54" s="397">
        <f>'1.2_RAW_Data_MatChange'!W54</f>
        <v>0</v>
      </c>
      <c r="X54" s="397">
        <f>'1.2_RAW_Data_MatChange'!X54</f>
        <v>0</v>
      </c>
      <c r="Y54" s="398">
        <f>'1.2_RAW_Data_MatChange'!Y54</f>
        <v>0</v>
      </c>
      <c r="AA54" s="399" t="e">
        <f>'1.2_RAW_Data_MatChange'!#REF!</f>
        <v>#REF!</v>
      </c>
      <c r="AB54" s="399" t="e">
        <f>'1.2_RAW_Data_MatChange'!#REF!</f>
        <v>#REF!</v>
      </c>
      <c r="AC54" s="399" t="e">
        <f>'1.2_RAW_Data_MatChange'!#REF!</f>
        <v>#REF!</v>
      </c>
      <c r="AD54" s="399" t="e">
        <f>'1.2_RAW_Data_MatChange'!#REF!</f>
        <v>#REF!</v>
      </c>
      <c r="AE54" s="399" t="e">
        <f>'1.2_RAW_Data_MatChange'!#REF!</f>
        <v>#REF!</v>
      </c>
      <c r="AF54" s="400" t="e">
        <f>'1.2_RAW_Data_MatChange'!#REF!</f>
        <v>#REF!</v>
      </c>
      <c r="AG54" s="401"/>
      <c r="AH54" s="399" t="e">
        <f>'1.2_RAW_Data_MatChange'!#REF!</f>
        <v>#REF!</v>
      </c>
      <c r="AI54" s="399" t="e">
        <f>'1.2_RAW_Data_MatChange'!#REF!</f>
        <v>#REF!</v>
      </c>
      <c r="AJ54" s="399" t="e">
        <f>'1.2_RAW_Data_MatChange'!#REF!</f>
        <v>#REF!</v>
      </c>
      <c r="AK54" s="399" t="e">
        <f>'1.2_RAW_Data_MatChange'!#REF!</f>
        <v>#REF!</v>
      </c>
      <c r="AL54" s="399" t="e">
        <f>'1.2_RAW_Data_MatChange'!#REF!</f>
        <v>#REF!</v>
      </c>
      <c r="AM54" s="400" t="e">
        <f>'1.2_RAW_Data_MatChange'!#REF!</f>
        <v>#REF!</v>
      </c>
      <c r="AN54" s="401"/>
      <c r="AO54" s="399" t="e">
        <f>'1.2_RAW_Data_MatChange'!#REF!</f>
        <v>#REF!</v>
      </c>
      <c r="AP54" s="399" t="e">
        <f>'1.2_RAW_Data_MatChange'!#REF!</f>
        <v>#REF!</v>
      </c>
      <c r="AQ54" s="399" t="e">
        <f>'1.2_RAW_Data_MatChange'!#REF!</f>
        <v>#REF!</v>
      </c>
      <c r="AR54" s="399" t="e">
        <f>'1.2_RAW_Data_MatChange'!#REF!</f>
        <v>#REF!</v>
      </c>
      <c r="AS54" s="399" t="e">
        <f>'1.2_RAW_Data_MatChange'!#REF!</f>
        <v>#REF!</v>
      </c>
      <c r="AT54" s="400" t="e">
        <f>'1.2_RAW_Data_MatChange'!#REF!</f>
        <v>#REF!</v>
      </c>
      <c r="AU54" s="401"/>
      <c r="AV54" s="399" t="e">
        <f>'1.2_RAW_Data_MatChange'!#REF!</f>
        <v>#REF!</v>
      </c>
      <c r="AW54" s="399" t="e">
        <f>'1.2_RAW_Data_MatChange'!#REF!</f>
        <v>#REF!</v>
      </c>
      <c r="AX54" s="399" t="e">
        <f>'1.2_RAW_Data_MatChange'!#REF!</f>
        <v>#REF!</v>
      </c>
      <c r="AY54" s="399" t="e">
        <f>'1.2_RAW_Data_MatChange'!#REF!</f>
        <v>#REF!</v>
      </c>
      <c r="AZ54" s="399" t="e">
        <f>'1.2_RAW_Data_MatChange'!#REF!</f>
        <v>#REF!</v>
      </c>
      <c r="BA54" s="400" t="e">
        <f>'1.2_RAW_Data_MatChange'!#REF!</f>
        <v>#REF!</v>
      </c>
    </row>
    <row r="55" spans="1:53" ht="13.15" x14ac:dyDescent="0.35">
      <c r="A55" s="402"/>
      <c r="B55" s="403"/>
      <c r="C55" s="404"/>
      <c r="D55" s="405"/>
      <c r="E55" s="396" t="s">
        <v>26</v>
      </c>
      <c r="F55" s="406">
        <f>'1.2_RAW_Data_MatChange'!F55</f>
        <v>0</v>
      </c>
      <c r="G55" s="406">
        <f>'1.2_RAW_Data_MatChange'!G55</f>
        <v>0</v>
      </c>
      <c r="H55" s="406">
        <f>'1.2_RAW_Data_MatChange'!H55</f>
        <v>0</v>
      </c>
      <c r="I55" s="406">
        <f>'1.2_RAW_Data_MatChange'!I55</f>
        <v>0</v>
      </c>
      <c r="J55" s="406">
        <f>'1.2_RAW_Data_MatChange'!J55</f>
        <v>0</v>
      </c>
      <c r="K55" s="407">
        <f>'1.2_RAW_Data_MatChange'!K55</f>
        <v>0</v>
      </c>
      <c r="M55" s="406">
        <f>'1.2_RAW_Data_MatChange'!M55</f>
        <v>0</v>
      </c>
      <c r="N55" s="406">
        <f>'1.2_RAW_Data_MatChange'!N55</f>
        <v>0</v>
      </c>
      <c r="O55" s="406">
        <f>'1.2_RAW_Data_MatChange'!O55</f>
        <v>0</v>
      </c>
      <c r="P55" s="406">
        <f>'1.2_RAW_Data_MatChange'!P55</f>
        <v>0</v>
      </c>
      <c r="Q55" s="406">
        <f>'1.2_RAW_Data_MatChange'!Q55</f>
        <v>0</v>
      </c>
      <c r="R55" s="407">
        <f>'1.2_RAW_Data_MatChange'!R55</f>
        <v>0</v>
      </c>
      <c r="T55" s="406">
        <f>'1.2_RAW_Data_MatChange'!T55</f>
        <v>0</v>
      </c>
      <c r="U55" s="406">
        <f>'1.2_RAW_Data_MatChange'!U55</f>
        <v>0</v>
      </c>
      <c r="V55" s="406">
        <f>'1.2_RAW_Data_MatChange'!V55</f>
        <v>0</v>
      </c>
      <c r="W55" s="406">
        <f>'1.2_RAW_Data_MatChange'!W55</f>
        <v>0</v>
      </c>
      <c r="X55" s="406">
        <f>'1.2_RAW_Data_MatChange'!X55</f>
        <v>0</v>
      </c>
      <c r="Y55" s="407">
        <f>'1.2_RAW_Data_MatChange'!Y55</f>
        <v>0</v>
      </c>
      <c r="AA55" s="408" t="e">
        <f>'1.2_RAW_Data_MatChange'!#REF!</f>
        <v>#REF!</v>
      </c>
      <c r="AB55" s="408" t="e">
        <f>'1.2_RAW_Data_MatChange'!#REF!</f>
        <v>#REF!</v>
      </c>
      <c r="AC55" s="408" t="e">
        <f>'1.2_RAW_Data_MatChange'!#REF!</f>
        <v>#REF!</v>
      </c>
      <c r="AD55" s="408" t="e">
        <f>'1.2_RAW_Data_MatChange'!#REF!</f>
        <v>#REF!</v>
      </c>
      <c r="AE55" s="408" t="e">
        <f>'1.2_RAW_Data_MatChange'!#REF!</f>
        <v>#REF!</v>
      </c>
      <c r="AF55" s="409" t="e">
        <f>'1.2_RAW_Data_MatChange'!#REF!</f>
        <v>#REF!</v>
      </c>
      <c r="AG55" s="401"/>
      <c r="AH55" s="408" t="e">
        <f>'1.2_RAW_Data_MatChange'!#REF!</f>
        <v>#REF!</v>
      </c>
      <c r="AI55" s="408" t="e">
        <f>'1.2_RAW_Data_MatChange'!#REF!</f>
        <v>#REF!</v>
      </c>
      <c r="AJ55" s="408" t="e">
        <f>'1.2_RAW_Data_MatChange'!#REF!</f>
        <v>#REF!</v>
      </c>
      <c r="AK55" s="408" t="e">
        <f>'1.2_RAW_Data_MatChange'!#REF!</f>
        <v>#REF!</v>
      </c>
      <c r="AL55" s="408" t="e">
        <f>'1.2_RAW_Data_MatChange'!#REF!</f>
        <v>#REF!</v>
      </c>
      <c r="AM55" s="409" t="e">
        <f>'1.2_RAW_Data_MatChange'!#REF!</f>
        <v>#REF!</v>
      </c>
      <c r="AN55" s="401"/>
      <c r="AO55" s="408" t="e">
        <f>'1.2_RAW_Data_MatChange'!#REF!</f>
        <v>#REF!</v>
      </c>
      <c r="AP55" s="408" t="e">
        <f>'1.2_RAW_Data_MatChange'!#REF!</f>
        <v>#REF!</v>
      </c>
      <c r="AQ55" s="408" t="e">
        <f>'1.2_RAW_Data_MatChange'!#REF!</f>
        <v>#REF!</v>
      </c>
      <c r="AR55" s="408" t="e">
        <f>'1.2_RAW_Data_MatChange'!#REF!</f>
        <v>#REF!</v>
      </c>
      <c r="AS55" s="408" t="e">
        <f>'1.2_RAW_Data_MatChange'!#REF!</f>
        <v>#REF!</v>
      </c>
      <c r="AT55" s="409" t="e">
        <f>'1.2_RAW_Data_MatChange'!#REF!</f>
        <v>#REF!</v>
      </c>
      <c r="AU55" s="401"/>
      <c r="AV55" s="408" t="e">
        <f>'1.2_RAW_Data_MatChange'!#REF!</f>
        <v>#REF!</v>
      </c>
      <c r="AW55" s="408" t="e">
        <f>'1.2_RAW_Data_MatChange'!#REF!</f>
        <v>#REF!</v>
      </c>
      <c r="AX55" s="408" t="e">
        <f>'1.2_RAW_Data_MatChange'!#REF!</f>
        <v>#REF!</v>
      </c>
      <c r="AY55" s="408" t="e">
        <f>'1.2_RAW_Data_MatChange'!#REF!</f>
        <v>#REF!</v>
      </c>
      <c r="AZ55" s="408" t="e">
        <f>'1.2_RAW_Data_MatChange'!#REF!</f>
        <v>#REF!</v>
      </c>
      <c r="BA55" s="409" t="e">
        <f>'1.2_RAW_Data_MatChange'!#REF!</f>
        <v>#REF!</v>
      </c>
    </row>
    <row r="56" spans="1:53" ht="13.15" x14ac:dyDescent="0.35">
      <c r="A56" s="402"/>
      <c r="B56" s="403"/>
      <c r="C56" s="404"/>
      <c r="D56" s="405"/>
      <c r="E56" s="396" t="s">
        <v>27</v>
      </c>
      <c r="F56" s="406">
        <f>'1.2_RAW_Data_MatChange'!F56</f>
        <v>0</v>
      </c>
      <c r="G56" s="406">
        <f>'1.2_RAW_Data_MatChange'!G56</f>
        <v>0</v>
      </c>
      <c r="H56" s="406">
        <f>'1.2_RAW_Data_MatChange'!H56</f>
        <v>0</v>
      </c>
      <c r="I56" s="406">
        <f>'1.2_RAW_Data_MatChange'!I56</f>
        <v>0</v>
      </c>
      <c r="J56" s="406">
        <f>'1.2_RAW_Data_MatChange'!J56</f>
        <v>0</v>
      </c>
      <c r="K56" s="407">
        <f>'1.2_RAW_Data_MatChange'!K56</f>
        <v>0</v>
      </c>
      <c r="M56" s="406">
        <f>'1.2_RAW_Data_MatChange'!M56</f>
        <v>-6</v>
      </c>
      <c r="N56" s="406">
        <f>'1.2_RAW_Data_MatChange'!N56</f>
        <v>0</v>
      </c>
      <c r="O56" s="406">
        <f>'1.2_RAW_Data_MatChange'!O56</f>
        <v>0</v>
      </c>
      <c r="P56" s="406">
        <f>'1.2_RAW_Data_MatChange'!P56</f>
        <v>0</v>
      </c>
      <c r="Q56" s="406">
        <f>'1.2_RAW_Data_MatChange'!Q56</f>
        <v>0</v>
      </c>
      <c r="R56" s="407">
        <f>'1.2_RAW_Data_MatChange'!R56</f>
        <v>-6</v>
      </c>
      <c r="T56" s="406">
        <f>'1.2_RAW_Data_MatChange'!T56</f>
        <v>-6</v>
      </c>
      <c r="U56" s="406">
        <f>'1.2_RAW_Data_MatChange'!U56</f>
        <v>0</v>
      </c>
      <c r="V56" s="406">
        <f>'1.2_RAW_Data_MatChange'!V56</f>
        <v>0</v>
      </c>
      <c r="W56" s="406">
        <f>'1.2_RAW_Data_MatChange'!W56</f>
        <v>0</v>
      </c>
      <c r="X56" s="406">
        <f>'1.2_RAW_Data_MatChange'!X56</f>
        <v>0</v>
      </c>
      <c r="Y56" s="407">
        <f>'1.2_RAW_Data_MatChange'!Y56</f>
        <v>-6</v>
      </c>
      <c r="AA56" s="408" t="e">
        <f>'1.2_RAW_Data_MatChange'!#REF!</f>
        <v>#REF!</v>
      </c>
      <c r="AB56" s="408" t="e">
        <f>'1.2_RAW_Data_MatChange'!#REF!</f>
        <v>#REF!</v>
      </c>
      <c r="AC56" s="408" t="e">
        <f>'1.2_RAW_Data_MatChange'!#REF!</f>
        <v>#REF!</v>
      </c>
      <c r="AD56" s="408" t="e">
        <f>'1.2_RAW_Data_MatChange'!#REF!</f>
        <v>#REF!</v>
      </c>
      <c r="AE56" s="408" t="e">
        <f>'1.2_RAW_Data_MatChange'!#REF!</f>
        <v>#REF!</v>
      </c>
      <c r="AF56" s="409" t="e">
        <f>'1.2_RAW_Data_MatChange'!#REF!</f>
        <v>#REF!</v>
      </c>
      <c r="AG56" s="401"/>
      <c r="AH56" s="408" t="e">
        <f>'1.2_RAW_Data_MatChange'!#REF!</f>
        <v>#REF!</v>
      </c>
      <c r="AI56" s="408" t="e">
        <f>'1.2_RAW_Data_MatChange'!#REF!</f>
        <v>#REF!</v>
      </c>
      <c r="AJ56" s="408" t="e">
        <f>'1.2_RAW_Data_MatChange'!#REF!</f>
        <v>#REF!</v>
      </c>
      <c r="AK56" s="408" t="e">
        <f>'1.2_RAW_Data_MatChange'!#REF!</f>
        <v>#REF!</v>
      </c>
      <c r="AL56" s="408" t="e">
        <f>'1.2_RAW_Data_MatChange'!#REF!</f>
        <v>#REF!</v>
      </c>
      <c r="AM56" s="409" t="e">
        <f>'1.2_RAW_Data_MatChange'!#REF!</f>
        <v>#REF!</v>
      </c>
      <c r="AN56" s="401"/>
      <c r="AO56" s="408" t="e">
        <f>'1.2_RAW_Data_MatChange'!#REF!</f>
        <v>#REF!</v>
      </c>
      <c r="AP56" s="408" t="e">
        <f>'1.2_RAW_Data_MatChange'!#REF!</f>
        <v>#REF!</v>
      </c>
      <c r="AQ56" s="408" t="e">
        <f>'1.2_RAW_Data_MatChange'!#REF!</f>
        <v>#REF!</v>
      </c>
      <c r="AR56" s="408" t="e">
        <f>'1.2_RAW_Data_MatChange'!#REF!</f>
        <v>#REF!</v>
      </c>
      <c r="AS56" s="408" t="e">
        <f>'1.2_RAW_Data_MatChange'!#REF!</f>
        <v>#REF!</v>
      </c>
      <c r="AT56" s="409" t="e">
        <f>'1.2_RAW_Data_MatChange'!#REF!</f>
        <v>#REF!</v>
      </c>
      <c r="AU56" s="401"/>
      <c r="AV56" s="408" t="e">
        <f>'1.2_RAW_Data_MatChange'!#REF!</f>
        <v>#REF!</v>
      </c>
      <c r="AW56" s="408" t="e">
        <f>'1.2_RAW_Data_MatChange'!#REF!</f>
        <v>#REF!</v>
      </c>
      <c r="AX56" s="408" t="e">
        <f>'1.2_RAW_Data_MatChange'!#REF!</f>
        <v>#REF!</v>
      </c>
      <c r="AY56" s="408" t="e">
        <f>'1.2_RAW_Data_MatChange'!#REF!</f>
        <v>#REF!</v>
      </c>
      <c r="AZ56" s="408" t="e">
        <f>'1.2_RAW_Data_MatChange'!#REF!</f>
        <v>#REF!</v>
      </c>
      <c r="BA56" s="409" t="e">
        <f>'1.2_RAW_Data_MatChange'!#REF!</f>
        <v>#REF!</v>
      </c>
    </row>
    <row r="57" spans="1:53" ht="13.5" thickBot="1" x14ac:dyDescent="0.4">
      <c r="A57" s="402"/>
      <c r="B57" s="410"/>
      <c r="C57" s="411"/>
      <c r="D57" s="405"/>
      <c r="E57" s="412" t="s">
        <v>28</v>
      </c>
      <c r="F57" s="413">
        <f>'1.2_RAW_Data_MatChange'!F57</f>
        <v>0</v>
      </c>
      <c r="G57" s="413">
        <f>'1.2_RAW_Data_MatChange'!G57</f>
        <v>0</v>
      </c>
      <c r="H57" s="413">
        <f>'1.2_RAW_Data_MatChange'!H57</f>
        <v>0</v>
      </c>
      <c r="I57" s="413">
        <f>'1.2_RAW_Data_MatChange'!I57</f>
        <v>0</v>
      </c>
      <c r="J57" s="413">
        <f>'1.2_RAW_Data_MatChange'!J57</f>
        <v>0</v>
      </c>
      <c r="K57" s="414">
        <f>'1.2_RAW_Data_MatChange'!K57</f>
        <v>0</v>
      </c>
      <c r="M57" s="413">
        <f>'1.2_RAW_Data_MatChange'!M57</f>
        <v>0</v>
      </c>
      <c r="N57" s="413">
        <f>'1.2_RAW_Data_MatChange'!N57</f>
        <v>0</v>
      </c>
      <c r="O57" s="413">
        <f>'1.2_RAW_Data_MatChange'!O57</f>
        <v>0</v>
      </c>
      <c r="P57" s="413">
        <f>'1.2_RAW_Data_MatChange'!P57</f>
        <v>0</v>
      </c>
      <c r="Q57" s="413">
        <f>'1.2_RAW_Data_MatChange'!Q57</f>
        <v>0</v>
      </c>
      <c r="R57" s="414">
        <f>'1.2_RAW_Data_MatChange'!R57</f>
        <v>0</v>
      </c>
      <c r="T57" s="413">
        <f>'1.2_RAW_Data_MatChange'!T57</f>
        <v>0</v>
      </c>
      <c r="U57" s="413">
        <f>'1.2_RAW_Data_MatChange'!U57</f>
        <v>0</v>
      </c>
      <c r="V57" s="413">
        <f>'1.2_RAW_Data_MatChange'!V57</f>
        <v>0</v>
      </c>
      <c r="W57" s="413">
        <f>'1.2_RAW_Data_MatChange'!W57</f>
        <v>0</v>
      </c>
      <c r="X57" s="413">
        <f>'1.2_RAW_Data_MatChange'!X57</f>
        <v>0</v>
      </c>
      <c r="Y57" s="414">
        <f>'1.2_RAW_Data_MatChange'!Y57</f>
        <v>0</v>
      </c>
      <c r="AA57" s="415" t="e">
        <f>'1.2_RAW_Data_MatChange'!#REF!</f>
        <v>#REF!</v>
      </c>
      <c r="AB57" s="415" t="e">
        <f>'1.2_RAW_Data_MatChange'!#REF!</f>
        <v>#REF!</v>
      </c>
      <c r="AC57" s="415" t="e">
        <f>'1.2_RAW_Data_MatChange'!#REF!</f>
        <v>#REF!</v>
      </c>
      <c r="AD57" s="415" t="e">
        <f>'1.2_RAW_Data_MatChange'!#REF!</f>
        <v>#REF!</v>
      </c>
      <c r="AE57" s="415" t="e">
        <f>'1.2_RAW_Data_MatChange'!#REF!</f>
        <v>#REF!</v>
      </c>
      <c r="AF57" s="416" t="e">
        <f>'1.2_RAW_Data_MatChange'!#REF!</f>
        <v>#REF!</v>
      </c>
      <c r="AG57" s="401"/>
      <c r="AH57" s="415" t="e">
        <f>'1.2_RAW_Data_MatChange'!#REF!</f>
        <v>#REF!</v>
      </c>
      <c r="AI57" s="415" t="e">
        <f>'1.2_RAW_Data_MatChange'!#REF!</f>
        <v>#REF!</v>
      </c>
      <c r="AJ57" s="415" t="e">
        <f>'1.2_RAW_Data_MatChange'!#REF!</f>
        <v>#REF!</v>
      </c>
      <c r="AK57" s="415" t="e">
        <f>'1.2_RAW_Data_MatChange'!#REF!</f>
        <v>#REF!</v>
      </c>
      <c r="AL57" s="415" t="e">
        <f>'1.2_RAW_Data_MatChange'!#REF!</f>
        <v>#REF!</v>
      </c>
      <c r="AM57" s="416" t="e">
        <f>'1.2_RAW_Data_MatChange'!#REF!</f>
        <v>#REF!</v>
      </c>
      <c r="AN57" s="401"/>
      <c r="AO57" s="415" t="e">
        <f>'1.2_RAW_Data_MatChange'!#REF!</f>
        <v>#REF!</v>
      </c>
      <c r="AP57" s="415" t="e">
        <f>'1.2_RAW_Data_MatChange'!#REF!</f>
        <v>#REF!</v>
      </c>
      <c r="AQ57" s="415" t="e">
        <f>'1.2_RAW_Data_MatChange'!#REF!</f>
        <v>#REF!</v>
      </c>
      <c r="AR57" s="415" t="e">
        <f>'1.2_RAW_Data_MatChange'!#REF!</f>
        <v>#REF!</v>
      </c>
      <c r="AS57" s="415" t="e">
        <f>'1.2_RAW_Data_MatChange'!#REF!</f>
        <v>#REF!</v>
      </c>
      <c r="AT57" s="416" t="e">
        <f>'1.2_RAW_Data_MatChange'!#REF!</f>
        <v>#REF!</v>
      </c>
      <c r="AU57" s="401"/>
      <c r="AV57" s="415" t="e">
        <f>'1.2_RAW_Data_MatChange'!#REF!</f>
        <v>#REF!</v>
      </c>
      <c r="AW57" s="415" t="e">
        <f>'1.2_RAW_Data_MatChange'!#REF!</f>
        <v>#REF!</v>
      </c>
      <c r="AX57" s="415" t="e">
        <f>'1.2_RAW_Data_MatChange'!#REF!</f>
        <v>#REF!</v>
      </c>
      <c r="AY57" s="415" t="e">
        <f>'1.2_RAW_Data_MatChange'!#REF!</f>
        <v>#REF!</v>
      </c>
      <c r="AZ57" s="415" t="e">
        <f>'1.2_RAW_Data_MatChange'!#REF!</f>
        <v>#REF!</v>
      </c>
      <c r="BA57" s="416" t="e">
        <f>'1.2_RAW_Data_MatChange'!#REF!</f>
        <v>#REF!</v>
      </c>
    </row>
    <row r="58" spans="1:53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'1.2_RAW_Data_MatChange'!F58</f>
        <v>0</v>
      </c>
      <c r="G58" s="397">
        <f>'1.2_RAW_Data_MatChange'!G58</f>
        <v>0</v>
      </c>
      <c r="H58" s="397">
        <f>'1.2_RAW_Data_MatChange'!H58</f>
        <v>0</v>
      </c>
      <c r="I58" s="397">
        <f>'1.2_RAW_Data_MatChange'!I58</f>
        <v>0</v>
      </c>
      <c r="J58" s="397">
        <f>'1.2_RAW_Data_MatChange'!J58</f>
        <v>0</v>
      </c>
      <c r="K58" s="398">
        <f>'1.2_RAW_Data_MatChange'!K58</f>
        <v>0</v>
      </c>
      <c r="M58" s="397">
        <f>'1.2_RAW_Data_MatChange'!M58</f>
        <v>0</v>
      </c>
      <c r="N58" s="397">
        <f>'1.2_RAW_Data_MatChange'!N58</f>
        <v>0</v>
      </c>
      <c r="O58" s="397">
        <f>'1.2_RAW_Data_MatChange'!O58</f>
        <v>0</v>
      </c>
      <c r="P58" s="397">
        <f>'1.2_RAW_Data_MatChange'!P58</f>
        <v>0</v>
      </c>
      <c r="Q58" s="397">
        <f>'1.2_RAW_Data_MatChange'!Q58</f>
        <v>0</v>
      </c>
      <c r="R58" s="398">
        <f>'1.2_RAW_Data_MatChange'!R58</f>
        <v>0</v>
      </c>
      <c r="T58" s="397">
        <f>'1.2_RAW_Data_MatChange'!T58</f>
        <v>0</v>
      </c>
      <c r="U58" s="397">
        <f>'1.2_RAW_Data_MatChange'!U58</f>
        <v>0</v>
      </c>
      <c r="V58" s="397">
        <f>'1.2_RAW_Data_MatChange'!V58</f>
        <v>0</v>
      </c>
      <c r="W58" s="397">
        <f>'1.2_RAW_Data_MatChange'!W58</f>
        <v>0</v>
      </c>
      <c r="X58" s="397">
        <f>'1.2_RAW_Data_MatChange'!X58</f>
        <v>0</v>
      </c>
      <c r="Y58" s="398">
        <f>'1.2_RAW_Data_MatChange'!Y58</f>
        <v>0</v>
      </c>
      <c r="AA58" s="399" t="e">
        <f>'1.2_RAW_Data_MatChange'!#REF!</f>
        <v>#REF!</v>
      </c>
      <c r="AB58" s="399" t="e">
        <f>'1.2_RAW_Data_MatChange'!#REF!</f>
        <v>#REF!</v>
      </c>
      <c r="AC58" s="399" t="e">
        <f>'1.2_RAW_Data_MatChange'!#REF!</f>
        <v>#REF!</v>
      </c>
      <c r="AD58" s="399" t="e">
        <f>'1.2_RAW_Data_MatChange'!#REF!</f>
        <v>#REF!</v>
      </c>
      <c r="AE58" s="399" t="e">
        <f>'1.2_RAW_Data_MatChange'!#REF!</f>
        <v>#REF!</v>
      </c>
      <c r="AF58" s="400" t="e">
        <f>'1.2_RAW_Data_MatChange'!#REF!</f>
        <v>#REF!</v>
      </c>
      <c r="AG58" s="401"/>
      <c r="AH58" s="399" t="e">
        <f>'1.2_RAW_Data_MatChange'!#REF!</f>
        <v>#REF!</v>
      </c>
      <c r="AI58" s="399" t="e">
        <f>'1.2_RAW_Data_MatChange'!#REF!</f>
        <v>#REF!</v>
      </c>
      <c r="AJ58" s="399" t="e">
        <f>'1.2_RAW_Data_MatChange'!#REF!</f>
        <v>#REF!</v>
      </c>
      <c r="AK58" s="399" t="e">
        <f>'1.2_RAW_Data_MatChange'!#REF!</f>
        <v>#REF!</v>
      </c>
      <c r="AL58" s="399" t="e">
        <f>'1.2_RAW_Data_MatChange'!#REF!</f>
        <v>#REF!</v>
      </c>
      <c r="AM58" s="400" t="e">
        <f>'1.2_RAW_Data_MatChange'!#REF!</f>
        <v>#REF!</v>
      </c>
      <c r="AN58" s="401"/>
      <c r="AO58" s="399" t="e">
        <f>'1.2_RAW_Data_MatChange'!#REF!</f>
        <v>#REF!</v>
      </c>
      <c r="AP58" s="399" t="e">
        <f>'1.2_RAW_Data_MatChange'!#REF!</f>
        <v>#REF!</v>
      </c>
      <c r="AQ58" s="399" t="e">
        <f>'1.2_RAW_Data_MatChange'!#REF!</f>
        <v>#REF!</v>
      </c>
      <c r="AR58" s="399" t="e">
        <f>'1.2_RAW_Data_MatChange'!#REF!</f>
        <v>#REF!</v>
      </c>
      <c r="AS58" s="399" t="e">
        <f>'1.2_RAW_Data_MatChange'!#REF!</f>
        <v>#REF!</v>
      </c>
      <c r="AT58" s="400" t="e">
        <f>'1.2_RAW_Data_MatChange'!#REF!</f>
        <v>#REF!</v>
      </c>
      <c r="AU58" s="401"/>
      <c r="AV58" s="399" t="e">
        <f>'1.2_RAW_Data_MatChange'!#REF!</f>
        <v>#REF!</v>
      </c>
      <c r="AW58" s="399" t="e">
        <f>'1.2_RAW_Data_MatChange'!#REF!</f>
        <v>#REF!</v>
      </c>
      <c r="AX58" s="399" t="e">
        <f>'1.2_RAW_Data_MatChange'!#REF!</f>
        <v>#REF!</v>
      </c>
      <c r="AY58" s="399" t="e">
        <f>'1.2_RAW_Data_MatChange'!#REF!</f>
        <v>#REF!</v>
      </c>
      <c r="AZ58" s="399" t="e">
        <f>'1.2_RAW_Data_MatChange'!#REF!</f>
        <v>#REF!</v>
      </c>
      <c r="BA58" s="400" t="e">
        <f>'1.2_RAW_Data_MatChange'!#REF!</f>
        <v>#REF!</v>
      </c>
    </row>
    <row r="59" spans="1:53" ht="13.15" x14ac:dyDescent="0.35">
      <c r="A59" s="402"/>
      <c r="B59" s="403"/>
      <c r="C59" s="404"/>
      <c r="D59" s="405"/>
      <c r="E59" s="396" t="s">
        <v>26</v>
      </c>
      <c r="F59" s="406">
        <f>'1.2_RAW_Data_MatChange'!F59</f>
        <v>0</v>
      </c>
      <c r="G59" s="406">
        <f>'1.2_RAW_Data_MatChange'!G59</f>
        <v>0</v>
      </c>
      <c r="H59" s="406">
        <f>'1.2_RAW_Data_MatChange'!H59</f>
        <v>0</v>
      </c>
      <c r="I59" s="406">
        <f>'1.2_RAW_Data_MatChange'!I59</f>
        <v>0</v>
      </c>
      <c r="J59" s="406">
        <f>'1.2_RAW_Data_MatChange'!J59</f>
        <v>0</v>
      </c>
      <c r="K59" s="407">
        <f>'1.2_RAW_Data_MatChange'!K59</f>
        <v>0</v>
      </c>
      <c r="M59" s="406">
        <f>'1.2_RAW_Data_MatChange'!M59</f>
        <v>-3</v>
      </c>
      <c r="N59" s="406">
        <f>'1.2_RAW_Data_MatChange'!N59</f>
        <v>0</v>
      </c>
      <c r="O59" s="406">
        <f>'1.2_RAW_Data_MatChange'!O59</f>
        <v>0</v>
      </c>
      <c r="P59" s="406">
        <f>'1.2_RAW_Data_MatChange'!P59</f>
        <v>-1</v>
      </c>
      <c r="Q59" s="406">
        <f>'1.2_RAW_Data_MatChange'!Q59</f>
        <v>0</v>
      </c>
      <c r="R59" s="407">
        <f>'1.2_RAW_Data_MatChange'!R59</f>
        <v>-2</v>
      </c>
      <c r="T59" s="406">
        <f>'1.2_RAW_Data_MatChange'!T59</f>
        <v>-3</v>
      </c>
      <c r="U59" s="406">
        <f>'1.2_RAW_Data_MatChange'!U59</f>
        <v>0</v>
      </c>
      <c r="V59" s="406">
        <f>'1.2_RAW_Data_MatChange'!V59</f>
        <v>0</v>
      </c>
      <c r="W59" s="406">
        <f>'1.2_RAW_Data_MatChange'!W59</f>
        <v>-1</v>
      </c>
      <c r="X59" s="406">
        <f>'1.2_RAW_Data_MatChange'!X59</f>
        <v>0</v>
      </c>
      <c r="Y59" s="407">
        <f>'1.2_RAW_Data_MatChange'!Y59</f>
        <v>-2</v>
      </c>
      <c r="AA59" s="408" t="e">
        <f>'1.2_RAW_Data_MatChange'!#REF!</f>
        <v>#REF!</v>
      </c>
      <c r="AB59" s="408" t="e">
        <f>'1.2_RAW_Data_MatChange'!#REF!</f>
        <v>#REF!</v>
      </c>
      <c r="AC59" s="408" t="e">
        <f>'1.2_RAW_Data_MatChange'!#REF!</f>
        <v>#REF!</v>
      </c>
      <c r="AD59" s="408" t="e">
        <f>'1.2_RAW_Data_MatChange'!#REF!</f>
        <v>#REF!</v>
      </c>
      <c r="AE59" s="408" t="e">
        <f>'1.2_RAW_Data_MatChange'!#REF!</f>
        <v>#REF!</v>
      </c>
      <c r="AF59" s="409" t="e">
        <f>'1.2_RAW_Data_MatChange'!#REF!</f>
        <v>#REF!</v>
      </c>
      <c r="AG59" s="401"/>
      <c r="AH59" s="408" t="e">
        <f>'1.2_RAW_Data_MatChange'!#REF!</f>
        <v>#REF!</v>
      </c>
      <c r="AI59" s="408" t="e">
        <f>'1.2_RAW_Data_MatChange'!#REF!</f>
        <v>#REF!</v>
      </c>
      <c r="AJ59" s="408" t="e">
        <f>'1.2_RAW_Data_MatChange'!#REF!</f>
        <v>#REF!</v>
      </c>
      <c r="AK59" s="408" t="e">
        <f>'1.2_RAW_Data_MatChange'!#REF!</f>
        <v>#REF!</v>
      </c>
      <c r="AL59" s="408" t="e">
        <f>'1.2_RAW_Data_MatChange'!#REF!</f>
        <v>#REF!</v>
      </c>
      <c r="AM59" s="409" t="e">
        <f>'1.2_RAW_Data_MatChange'!#REF!</f>
        <v>#REF!</v>
      </c>
      <c r="AN59" s="401"/>
      <c r="AO59" s="408" t="e">
        <f>'1.2_RAW_Data_MatChange'!#REF!</f>
        <v>#REF!</v>
      </c>
      <c r="AP59" s="408" t="e">
        <f>'1.2_RAW_Data_MatChange'!#REF!</f>
        <v>#REF!</v>
      </c>
      <c r="AQ59" s="408" t="e">
        <f>'1.2_RAW_Data_MatChange'!#REF!</f>
        <v>#REF!</v>
      </c>
      <c r="AR59" s="408" t="e">
        <f>'1.2_RAW_Data_MatChange'!#REF!</f>
        <v>#REF!</v>
      </c>
      <c r="AS59" s="408" t="e">
        <f>'1.2_RAW_Data_MatChange'!#REF!</f>
        <v>#REF!</v>
      </c>
      <c r="AT59" s="409" t="e">
        <f>'1.2_RAW_Data_MatChange'!#REF!</f>
        <v>#REF!</v>
      </c>
      <c r="AU59" s="401"/>
      <c r="AV59" s="408" t="e">
        <f>'1.2_RAW_Data_MatChange'!#REF!</f>
        <v>#REF!</v>
      </c>
      <c r="AW59" s="408" t="e">
        <f>'1.2_RAW_Data_MatChange'!#REF!</f>
        <v>#REF!</v>
      </c>
      <c r="AX59" s="408" t="e">
        <f>'1.2_RAW_Data_MatChange'!#REF!</f>
        <v>#REF!</v>
      </c>
      <c r="AY59" s="408" t="e">
        <f>'1.2_RAW_Data_MatChange'!#REF!</f>
        <v>#REF!</v>
      </c>
      <c r="AZ59" s="408" t="e">
        <f>'1.2_RAW_Data_MatChange'!#REF!</f>
        <v>#REF!</v>
      </c>
      <c r="BA59" s="409" t="e">
        <f>'1.2_RAW_Data_MatChange'!#REF!</f>
        <v>#REF!</v>
      </c>
    </row>
    <row r="60" spans="1:53" ht="13.15" x14ac:dyDescent="0.35">
      <c r="A60" s="402"/>
      <c r="B60" s="403"/>
      <c r="C60" s="404"/>
      <c r="D60" s="405"/>
      <c r="E60" s="396" t="s">
        <v>27</v>
      </c>
      <c r="F60" s="406">
        <f>'1.2_RAW_Data_MatChange'!F60</f>
        <v>0</v>
      </c>
      <c r="G60" s="406">
        <f>'1.2_RAW_Data_MatChange'!G60</f>
        <v>0</v>
      </c>
      <c r="H60" s="406">
        <f>'1.2_RAW_Data_MatChange'!H60</f>
        <v>0</v>
      </c>
      <c r="I60" s="406">
        <f>'1.2_RAW_Data_MatChange'!I60</f>
        <v>0</v>
      </c>
      <c r="J60" s="406">
        <f>'1.2_RAW_Data_MatChange'!J60</f>
        <v>0</v>
      </c>
      <c r="K60" s="407">
        <f>'1.2_RAW_Data_MatChange'!K60</f>
        <v>0</v>
      </c>
      <c r="M60" s="406">
        <f>'1.2_RAW_Data_MatChange'!M60</f>
        <v>0</v>
      </c>
      <c r="N60" s="406">
        <f>'1.2_RAW_Data_MatChange'!N60</f>
        <v>0</v>
      </c>
      <c r="O60" s="406">
        <f>'1.2_RAW_Data_MatChange'!O60</f>
        <v>0</v>
      </c>
      <c r="P60" s="406">
        <f>'1.2_RAW_Data_MatChange'!P60</f>
        <v>0</v>
      </c>
      <c r="Q60" s="406">
        <f>'1.2_RAW_Data_MatChange'!Q60</f>
        <v>0</v>
      </c>
      <c r="R60" s="407">
        <f>'1.2_RAW_Data_MatChange'!R60</f>
        <v>0</v>
      </c>
      <c r="T60" s="406">
        <f>'1.2_RAW_Data_MatChange'!T60</f>
        <v>0</v>
      </c>
      <c r="U60" s="406">
        <f>'1.2_RAW_Data_MatChange'!U60</f>
        <v>0</v>
      </c>
      <c r="V60" s="406">
        <f>'1.2_RAW_Data_MatChange'!V60</f>
        <v>0</v>
      </c>
      <c r="W60" s="406">
        <f>'1.2_RAW_Data_MatChange'!W60</f>
        <v>0</v>
      </c>
      <c r="X60" s="406">
        <f>'1.2_RAW_Data_MatChange'!X60</f>
        <v>0</v>
      </c>
      <c r="Y60" s="407">
        <f>'1.2_RAW_Data_MatChange'!Y60</f>
        <v>0</v>
      </c>
      <c r="AA60" s="408" t="e">
        <f>'1.2_RAW_Data_MatChange'!#REF!</f>
        <v>#REF!</v>
      </c>
      <c r="AB60" s="408" t="e">
        <f>'1.2_RAW_Data_MatChange'!#REF!</f>
        <v>#REF!</v>
      </c>
      <c r="AC60" s="408" t="e">
        <f>'1.2_RAW_Data_MatChange'!#REF!</f>
        <v>#REF!</v>
      </c>
      <c r="AD60" s="408" t="e">
        <f>'1.2_RAW_Data_MatChange'!#REF!</f>
        <v>#REF!</v>
      </c>
      <c r="AE60" s="408" t="e">
        <f>'1.2_RAW_Data_MatChange'!#REF!</f>
        <v>#REF!</v>
      </c>
      <c r="AF60" s="409" t="e">
        <f>'1.2_RAW_Data_MatChange'!#REF!</f>
        <v>#REF!</v>
      </c>
      <c r="AG60" s="401"/>
      <c r="AH60" s="408" t="e">
        <f>'1.2_RAW_Data_MatChange'!#REF!</f>
        <v>#REF!</v>
      </c>
      <c r="AI60" s="408" t="e">
        <f>'1.2_RAW_Data_MatChange'!#REF!</f>
        <v>#REF!</v>
      </c>
      <c r="AJ60" s="408" t="e">
        <f>'1.2_RAW_Data_MatChange'!#REF!</f>
        <v>#REF!</v>
      </c>
      <c r="AK60" s="408" t="e">
        <f>'1.2_RAW_Data_MatChange'!#REF!</f>
        <v>#REF!</v>
      </c>
      <c r="AL60" s="408" t="e">
        <f>'1.2_RAW_Data_MatChange'!#REF!</f>
        <v>#REF!</v>
      </c>
      <c r="AM60" s="409" t="e">
        <f>'1.2_RAW_Data_MatChange'!#REF!</f>
        <v>#REF!</v>
      </c>
      <c r="AN60" s="401"/>
      <c r="AO60" s="408" t="e">
        <f>'1.2_RAW_Data_MatChange'!#REF!</f>
        <v>#REF!</v>
      </c>
      <c r="AP60" s="408" t="e">
        <f>'1.2_RAW_Data_MatChange'!#REF!</f>
        <v>#REF!</v>
      </c>
      <c r="AQ60" s="408" t="e">
        <f>'1.2_RAW_Data_MatChange'!#REF!</f>
        <v>#REF!</v>
      </c>
      <c r="AR60" s="408" t="e">
        <f>'1.2_RAW_Data_MatChange'!#REF!</f>
        <v>#REF!</v>
      </c>
      <c r="AS60" s="408" t="e">
        <f>'1.2_RAW_Data_MatChange'!#REF!</f>
        <v>#REF!</v>
      </c>
      <c r="AT60" s="409" t="e">
        <f>'1.2_RAW_Data_MatChange'!#REF!</f>
        <v>#REF!</v>
      </c>
      <c r="AU60" s="401"/>
      <c r="AV60" s="408" t="e">
        <f>'1.2_RAW_Data_MatChange'!#REF!</f>
        <v>#REF!</v>
      </c>
      <c r="AW60" s="408" t="e">
        <f>'1.2_RAW_Data_MatChange'!#REF!</f>
        <v>#REF!</v>
      </c>
      <c r="AX60" s="408" t="e">
        <f>'1.2_RAW_Data_MatChange'!#REF!</f>
        <v>#REF!</v>
      </c>
      <c r="AY60" s="408" t="e">
        <f>'1.2_RAW_Data_MatChange'!#REF!</f>
        <v>#REF!</v>
      </c>
      <c r="AZ60" s="408" t="e">
        <f>'1.2_RAW_Data_MatChange'!#REF!</f>
        <v>#REF!</v>
      </c>
      <c r="BA60" s="409" t="e">
        <f>'1.2_RAW_Data_MatChange'!#REF!</f>
        <v>#REF!</v>
      </c>
    </row>
    <row r="61" spans="1:53" ht="13.5" thickBot="1" x14ac:dyDescent="0.4">
      <c r="A61" s="402"/>
      <c r="B61" s="410"/>
      <c r="C61" s="411"/>
      <c r="D61" s="405"/>
      <c r="E61" s="412" t="s">
        <v>28</v>
      </c>
      <c r="F61" s="413">
        <f>'1.2_RAW_Data_MatChange'!F61</f>
        <v>0</v>
      </c>
      <c r="G61" s="413">
        <f>'1.2_RAW_Data_MatChange'!G61</f>
        <v>0</v>
      </c>
      <c r="H61" s="413">
        <f>'1.2_RAW_Data_MatChange'!H61</f>
        <v>0</v>
      </c>
      <c r="I61" s="413">
        <f>'1.2_RAW_Data_MatChange'!I61</f>
        <v>0</v>
      </c>
      <c r="J61" s="413">
        <f>'1.2_RAW_Data_MatChange'!J61</f>
        <v>0</v>
      </c>
      <c r="K61" s="414">
        <f>'1.2_RAW_Data_MatChange'!K61</f>
        <v>0</v>
      </c>
      <c r="M61" s="413">
        <f>'1.2_RAW_Data_MatChange'!M61</f>
        <v>0</v>
      </c>
      <c r="N61" s="413">
        <f>'1.2_RAW_Data_MatChange'!N61</f>
        <v>0</v>
      </c>
      <c r="O61" s="413">
        <f>'1.2_RAW_Data_MatChange'!O61</f>
        <v>0</v>
      </c>
      <c r="P61" s="413">
        <f>'1.2_RAW_Data_MatChange'!P61</f>
        <v>0</v>
      </c>
      <c r="Q61" s="413">
        <f>'1.2_RAW_Data_MatChange'!Q61</f>
        <v>0</v>
      </c>
      <c r="R61" s="414">
        <f>'1.2_RAW_Data_MatChange'!R61</f>
        <v>0</v>
      </c>
      <c r="T61" s="413">
        <f>'1.2_RAW_Data_MatChange'!T61</f>
        <v>0</v>
      </c>
      <c r="U61" s="413">
        <f>'1.2_RAW_Data_MatChange'!U61</f>
        <v>0</v>
      </c>
      <c r="V61" s="413">
        <f>'1.2_RAW_Data_MatChange'!V61</f>
        <v>0</v>
      </c>
      <c r="W61" s="413">
        <f>'1.2_RAW_Data_MatChange'!W61</f>
        <v>0</v>
      </c>
      <c r="X61" s="413">
        <f>'1.2_RAW_Data_MatChange'!X61</f>
        <v>0</v>
      </c>
      <c r="Y61" s="414">
        <f>'1.2_RAW_Data_MatChange'!Y61</f>
        <v>0</v>
      </c>
      <c r="AA61" s="415" t="e">
        <f>'1.2_RAW_Data_MatChange'!#REF!</f>
        <v>#REF!</v>
      </c>
      <c r="AB61" s="415" t="e">
        <f>'1.2_RAW_Data_MatChange'!#REF!</f>
        <v>#REF!</v>
      </c>
      <c r="AC61" s="415" t="e">
        <f>'1.2_RAW_Data_MatChange'!#REF!</f>
        <v>#REF!</v>
      </c>
      <c r="AD61" s="415" t="e">
        <f>'1.2_RAW_Data_MatChange'!#REF!</f>
        <v>#REF!</v>
      </c>
      <c r="AE61" s="415" t="e">
        <f>'1.2_RAW_Data_MatChange'!#REF!</f>
        <v>#REF!</v>
      </c>
      <c r="AF61" s="416" t="e">
        <f>'1.2_RAW_Data_MatChange'!#REF!</f>
        <v>#REF!</v>
      </c>
      <c r="AG61" s="401"/>
      <c r="AH61" s="415" t="e">
        <f>'1.2_RAW_Data_MatChange'!#REF!</f>
        <v>#REF!</v>
      </c>
      <c r="AI61" s="415" t="e">
        <f>'1.2_RAW_Data_MatChange'!#REF!</f>
        <v>#REF!</v>
      </c>
      <c r="AJ61" s="415" t="e">
        <f>'1.2_RAW_Data_MatChange'!#REF!</f>
        <v>#REF!</v>
      </c>
      <c r="AK61" s="415" t="e">
        <f>'1.2_RAW_Data_MatChange'!#REF!</f>
        <v>#REF!</v>
      </c>
      <c r="AL61" s="415" t="e">
        <f>'1.2_RAW_Data_MatChange'!#REF!</f>
        <v>#REF!</v>
      </c>
      <c r="AM61" s="416" t="e">
        <f>'1.2_RAW_Data_MatChange'!#REF!</f>
        <v>#REF!</v>
      </c>
      <c r="AN61" s="401"/>
      <c r="AO61" s="415" t="e">
        <f>'1.2_RAW_Data_MatChange'!#REF!</f>
        <v>#REF!</v>
      </c>
      <c r="AP61" s="415" t="e">
        <f>'1.2_RAW_Data_MatChange'!#REF!</f>
        <v>#REF!</v>
      </c>
      <c r="AQ61" s="415" t="e">
        <f>'1.2_RAW_Data_MatChange'!#REF!</f>
        <v>#REF!</v>
      </c>
      <c r="AR61" s="415" t="e">
        <f>'1.2_RAW_Data_MatChange'!#REF!</f>
        <v>#REF!</v>
      </c>
      <c r="AS61" s="415" t="e">
        <f>'1.2_RAW_Data_MatChange'!#REF!</f>
        <v>#REF!</v>
      </c>
      <c r="AT61" s="416" t="e">
        <f>'1.2_RAW_Data_MatChange'!#REF!</f>
        <v>#REF!</v>
      </c>
      <c r="AU61" s="401"/>
      <c r="AV61" s="415" t="e">
        <f>'1.2_RAW_Data_MatChange'!#REF!</f>
        <v>#REF!</v>
      </c>
      <c r="AW61" s="415" t="e">
        <f>'1.2_RAW_Data_MatChange'!#REF!</f>
        <v>#REF!</v>
      </c>
      <c r="AX61" s="415" t="e">
        <f>'1.2_RAW_Data_MatChange'!#REF!</f>
        <v>#REF!</v>
      </c>
      <c r="AY61" s="415" t="e">
        <f>'1.2_RAW_Data_MatChange'!#REF!</f>
        <v>#REF!</v>
      </c>
      <c r="AZ61" s="415" t="e">
        <f>'1.2_RAW_Data_MatChange'!#REF!</f>
        <v>#REF!</v>
      </c>
      <c r="BA61" s="416" t="e">
        <f>'1.2_RAW_Data_MatChange'!#REF!</f>
        <v>#REF!</v>
      </c>
    </row>
    <row r="62" spans="1:53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'1.2_RAW_Data_MatChange'!F62</f>
        <v>91</v>
      </c>
      <c r="G62" s="397">
        <f>'1.2_RAW_Data_MatChange'!G62</f>
        <v>0</v>
      </c>
      <c r="H62" s="397">
        <f>'1.2_RAW_Data_MatChange'!H62</f>
        <v>39</v>
      </c>
      <c r="I62" s="397">
        <f>'1.2_RAW_Data_MatChange'!I62</f>
        <v>26</v>
      </c>
      <c r="J62" s="397">
        <f>'1.2_RAW_Data_MatChange'!J62</f>
        <v>20</v>
      </c>
      <c r="K62" s="398">
        <f>'1.2_RAW_Data_MatChange'!K62</f>
        <v>6</v>
      </c>
      <c r="M62" s="397">
        <f>'1.2_RAW_Data_MatChange'!M62</f>
        <v>65</v>
      </c>
      <c r="N62" s="397">
        <f>'1.2_RAW_Data_MatChange'!N62</f>
        <v>7</v>
      </c>
      <c r="O62" s="397">
        <f>'1.2_RAW_Data_MatChange'!O62</f>
        <v>58</v>
      </c>
      <c r="P62" s="397">
        <f>'1.2_RAW_Data_MatChange'!P62</f>
        <v>0</v>
      </c>
      <c r="Q62" s="397">
        <f>'1.2_RAW_Data_MatChange'!Q62</f>
        <v>0</v>
      </c>
      <c r="R62" s="398">
        <f>'1.2_RAW_Data_MatChange'!R62</f>
        <v>0</v>
      </c>
      <c r="T62" s="397">
        <f>'1.2_RAW_Data_MatChange'!T62</f>
        <v>65</v>
      </c>
      <c r="U62" s="397">
        <f>'1.2_RAW_Data_MatChange'!U62</f>
        <v>0</v>
      </c>
      <c r="V62" s="397">
        <f>'1.2_RAW_Data_MatChange'!V62</f>
        <v>13</v>
      </c>
      <c r="W62" s="397">
        <f>'1.2_RAW_Data_MatChange'!W62</f>
        <v>0</v>
      </c>
      <c r="X62" s="397">
        <f>'1.2_RAW_Data_MatChange'!X62</f>
        <v>0</v>
      </c>
      <c r="Y62" s="398">
        <f>'1.2_RAW_Data_MatChange'!Y62</f>
        <v>52</v>
      </c>
      <c r="AA62" s="399" t="e">
        <f>'1.2_RAW_Data_MatChange'!#REF!</f>
        <v>#REF!</v>
      </c>
      <c r="AB62" s="399" t="e">
        <f>'1.2_RAW_Data_MatChange'!#REF!</f>
        <v>#REF!</v>
      </c>
      <c r="AC62" s="399" t="e">
        <f>'1.2_RAW_Data_MatChange'!#REF!</f>
        <v>#REF!</v>
      </c>
      <c r="AD62" s="399" t="e">
        <f>'1.2_RAW_Data_MatChange'!#REF!</f>
        <v>#REF!</v>
      </c>
      <c r="AE62" s="399" t="e">
        <f>'1.2_RAW_Data_MatChange'!#REF!</f>
        <v>#REF!</v>
      </c>
      <c r="AF62" s="400" t="e">
        <f>'1.2_RAW_Data_MatChange'!#REF!</f>
        <v>#REF!</v>
      </c>
      <c r="AG62" s="401"/>
      <c r="AH62" s="399" t="e">
        <f>'1.2_RAW_Data_MatChange'!#REF!</f>
        <v>#REF!</v>
      </c>
      <c r="AI62" s="399" t="e">
        <f>'1.2_RAW_Data_MatChange'!#REF!</f>
        <v>#REF!</v>
      </c>
      <c r="AJ62" s="399" t="e">
        <f>'1.2_RAW_Data_MatChange'!#REF!</f>
        <v>#REF!</v>
      </c>
      <c r="AK62" s="399" t="e">
        <f>'1.2_RAW_Data_MatChange'!#REF!</f>
        <v>#REF!</v>
      </c>
      <c r="AL62" s="399" t="e">
        <f>'1.2_RAW_Data_MatChange'!#REF!</f>
        <v>#REF!</v>
      </c>
      <c r="AM62" s="400" t="e">
        <f>'1.2_RAW_Data_MatChange'!#REF!</f>
        <v>#REF!</v>
      </c>
      <c r="AN62" s="401"/>
      <c r="AO62" s="399" t="e">
        <f>'1.2_RAW_Data_MatChange'!#REF!</f>
        <v>#REF!</v>
      </c>
      <c r="AP62" s="399" t="e">
        <f>'1.2_RAW_Data_MatChange'!#REF!</f>
        <v>#REF!</v>
      </c>
      <c r="AQ62" s="399" t="e">
        <f>'1.2_RAW_Data_MatChange'!#REF!</f>
        <v>#REF!</v>
      </c>
      <c r="AR62" s="399" t="e">
        <f>'1.2_RAW_Data_MatChange'!#REF!</f>
        <v>#REF!</v>
      </c>
      <c r="AS62" s="399" t="e">
        <f>'1.2_RAW_Data_MatChange'!#REF!</f>
        <v>#REF!</v>
      </c>
      <c r="AT62" s="400" t="e">
        <f>'1.2_RAW_Data_MatChange'!#REF!</f>
        <v>#REF!</v>
      </c>
      <c r="AU62" s="401"/>
      <c r="AV62" s="399" t="e">
        <f>'1.2_RAW_Data_MatChange'!#REF!</f>
        <v>#REF!</v>
      </c>
      <c r="AW62" s="399" t="e">
        <f>'1.2_RAW_Data_MatChange'!#REF!</f>
        <v>#REF!</v>
      </c>
      <c r="AX62" s="399" t="e">
        <f>'1.2_RAW_Data_MatChange'!#REF!</f>
        <v>#REF!</v>
      </c>
      <c r="AY62" s="399" t="e">
        <f>'1.2_RAW_Data_MatChange'!#REF!</f>
        <v>#REF!</v>
      </c>
      <c r="AZ62" s="399" t="e">
        <f>'1.2_RAW_Data_MatChange'!#REF!</f>
        <v>#REF!</v>
      </c>
      <c r="BA62" s="400" t="e">
        <f>'1.2_RAW_Data_MatChange'!#REF!</f>
        <v>#REF!</v>
      </c>
    </row>
    <row r="63" spans="1:53" ht="13.15" x14ac:dyDescent="0.35">
      <c r="A63" s="402"/>
      <c r="B63" s="403"/>
      <c r="C63" s="404"/>
      <c r="D63" s="405"/>
      <c r="E63" s="396" t="s">
        <v>26</v>
      </c>
      <c r="F63" s="406">
        <f>'1.2_RAW_Data_MatChange'!F63</f>
        <v>0</v>
      </c>
      <c r="G63" s="406">
        <f>'1.2_RAW_Data_MatChange'!G63</f>
        <v>0</v>
      </c>
      <c r="H63" s="406">
        <f>'1.2_RAW_Data_MatChange'!H63</f>
        <v>0</v>
      </c>
      <c r="I63" s="406">
        <f>'1.2_RAW_Data_MatChange'!I63</f>
        <v>0</v>
      </c>
      <c r="J63" s="406">
        <f>'1.2_RAW_Data_MatChange'!J63</f>
        <v>0</v>
      </c>
      <c r="K63" s="407">
        <f>'1.2_RAW_Data_MatChange'!K63</f>
        <v>0</v>
      </c>
      <c r="M63" s="406">
        <f>'1.2_RAW_Data_MatChange'!M63</f>
        <v>0</v>
      </c>
      <c r="N63" s="406">
        <f>'1.2_RAW_Data_MatChange'!N63</f>
        <v>0</v>
      </c>
      <c r="O63" s="406">
        <f>'1.2_RAW_Data_MatChange'!O63</f>
        <v>0</v>
      </c>
      <c r="P63" s="406">
        <f>'1.2_RAW_Data_MatChange'!P63</f>
        <v>0</v>
      </c>
      <c r="Q63" s="406">
        <f>'1.2_RAW_Data_MatChange'!Q63</f>
        <v>0</v>
      </c>
      <c r="R63" s="407">
        <f>'1.2_RAW_Data_MatChange'!R63</f>
        <v>0</v>
      </c>
      <c r="T63" s="406">
        <f>'1.2_RAW_Data_MatChange'!T63</f>
        <v>0</v>
      </c>
      <c r="U63" s="406">
        <f>'1.2_RAW_Data_MatChange'!U63</f>
        <v>0</v>
      </c>
      <c r="V63" s="406">
        <f>'1.2_RAW_Data_MatChange'!V63</f>
        <v>0</v>
      </c>
      <c r="W63" s="406">
        <f>'1.2_RAW_Data_MatChange'!W63</f>
        <v>0</v>
      </c>
      <c r="X63" s="406">
        <f>'1.2_RAW_Data_MatChange'!X63</f>
        <v>0</v>
      </c>
      <c r="Y63" s="407">
        <f>'1.2_RAW_Data_MatChange'!Y63</f>
        <v>0</v>
      </c>
      <c r="AA63" s="408" t="e">
        <f>'1.2_RAW_Data_MatChange'!#REF!</f>
        <v>#REF!</v>
      </c>
      <c r="AB63" s="408" t="e">
        <f>'1.2_RAW_Data_MatChange'!#REF!</f>
        <v>#REF!</v>
      </c>
      <c r="AC63" s="408" t="e">
        <f>'1.2_RAW_Data_MatChange'!#REF!</f>
        <v>#REF!</v>
      </c>
      <c r="AD63" s="408" t="e">
        <f>'1.2_RAW_Data_MatChange'!#REF!</f>
        <v>#REF!</v>
      </c>
      <c r="AE63" s="408" t="e">
        <f>'1.2_RAW_Data_MatChange'!#REF!</f>
        <v>#REF!</v>
      </c>
      <c r="AF63" s="409" t="e">
        <f>'1.2_RAW_Data_MatChange'!#REF!</f>
        <v>#REF!</v>
      </c>
      <c r="AG63" s="401"/>
      <c r="AH63" s="408" t="e">
        <f>'1.2_RAW_Data_MatChange'!#REF!</f>
        <v>#REF!</v>
      </c>
      <c r="AI63" s="408" t="e">
        <f>'1.2_RAW_Data_MatChange'!#REF!</f>
        <v>#REF!</v>
      </c>
      <c r="AJ63" s="408" t="e">
        <f>'1.2_RAW_Data_MatChange'!#REF!</f>
        <v>#REF!</v>
      </c>
      <c r="AK63" s="408" t="e">
        <f>'1.2_RAW_Data_MatChange'!#REF!</f>
        <v>#REF!</v>
      </c>
      <c r="AL63" s="408" t="e">
        <f>'1.2_RAW_Data_MatChange'!#REF!</f>
        <v>#REF!</v>
      </c>
      <c r="AM63" s="409" t="e">
        <f>'1.2_RAW_Data_MatChange'!#REF!</f>
        <v>#REF!</v>
      </c>
      <c r="AN63" s="401"/>
      <c r="AO63" s="408" t="e">
        <f>'1.2_RAW_Data_MatChange'!#REF!</f>
        <v>#REF!</v>
      </c>
      <c r="AP63" s="408" t="e">
        <f>'1.2_RAW_Data_MatChange'!#REF!</f>
        <v>#REF!</v>
      </c>
      <c r="AQ63" s="408" t="e">
        <f>'1.2_RAW_Data_MatChange'!#REF!</f>
        <v>#REF!</v>
      </c>
      <c r="AR63" s="408" t="e">
        <f>'1.2_RAW_Data_MatChange'!#REF!</f>
        <v>#REF!</v>
      </c>
      <c r="AS63" s="408" t="e">
        <f>'1.2_RAW_Data_MatChange'!#REF!</f>
        <v>#REF!</v>
      </c>
      <c r="AT63" s="409" t="e">
        <f>'1.2_RAW_Data_MatChange'!#REF!</f>
        <v>#REF!</v>
      </c>
      <c r="AU63" s="401"/>
      <c r="AV63" s="408" t="e">
        <f>'1.2_RAW_Data_MatChange'!#REF!</f>
        <v>#REF!</v>
      </c>
      <c r="AW63" s="408" t="e">
        <f>'1.2_RAW_Data_MatChange'!#REF!</f>
        <v>#REF!</v>
      </c>
      <c r="AX63" s="408" t="e">
        <f>'1.2_RAW_Data_MatChange'!#REF!</f>
        <v>#REF!</v>
      </c>
      <c r="AY63" s="408" t="e">
        <f>'1.2_RAW_Data_MatChange'!#REF!</f>
        <v>#REF!</v>
      </c>
      <c r="AZ63" s="408" t="e">
        <f>'1.2_RAW_Data_MatChange'!#REF!</f>
        <v>#REF!</v>
      </c>
      <c r="BA63" s="409" t="e">
        <f>'1.2_RAW_Data_MatChange'!#REF!</f>
        <v>#REF!</v>
      </c>
    </row>
    <row r="64" spans="1:53" ht="13.15" x14ac:dyDescent="0.35">
      <c r="A64" s="402"/>
      <c r="B64" s="403"/>
      <c r="C64" s="404"/>
      <c r="D64" s="405"/>
      <c r="E64" s="396" t="s">
        <v>27</v>
      </c>
      <c r="F64" s="406">
        <f>'1.2_RAW_Data_MatChange'!F64</f>
        <v>0</v>
      </c>
      <c r="G64" s="406">
        <f>'1.2_RAW_Data_MatChange'!G64</f>
        <v>0</v>
      </c>
      <c r="H64" s="406">
        <f>'1.2_RAW_Data_MatChange'!H64</f>
        <v>0</v>
      </c>
      <c r="I64" s="406">
        <f>'1.2_RAW_Data_MatChange'!I64</f>
        <v>0</v>
      </c>
      <c r="J64" s="406">
        <f>'1.2_RAW_Data_MatChange'!J64</f>
        <v>0</v>
      </c>
      <c r="K64" s="407">
        <f>'1.2_RAW_Data_MatChange'!K64</f>
        <v>0</v>
      </c>
      <c r="M64" s="406">
        <f>'1.2_RAW_Data_MatChange'!M64</f>
        <v>0</v>
      </c>
      <c r="N64" s="406">
        <f>'1.2_RAW_Data_MatChange'!N64</f>
        <v>0</v>
      </c>
      <c r="O64" s="406">
        <f>'1.2_RAW_Data_MatChange'!O64</f>
        <v>0</v>
      </c>
      <c r="P64" s="406">
        <f>'1.2_RAW_Data_MatChange'!P64</f>
        <v>0</v>
      </c>
      <c r="Q64" s="406">
        <f>'1.2_RAW_Data_MatChange'!Q64</f>
        <v>0</v>
      </c>
      <c r="R64" s="407">
        <f>'1.2_RAW_Data_MatChange'!R64</f>
        <v>0</v>
      </c>
      <c r="T64" s="406">
        <f>'1.2_RAW_Data_MatChange'!T64</f>
        <v>0</v>
      </c>
      <c r="U64" s="406">
        <f>'1.2_RAW_Data_MatChange'!U64</f>
        <v>0</v>
      </c>
      <c r="V64" s="406">
        <f>'1.2_RAW_Data_MatChange'!V64</f>
        <v>0</v>
      </c>
      <c r="W64" s="406">
        <f>'1.2_RAW_Data_MatChange'!W64</f>
        <v>0</v>
      </c>
      <c r="X64" s="406">
        <f>'1.2_RAW_Data_MatChange'!X64</f>
        <v>0</v>
      </c>
      <c r="Y64" s="407">
        <f>'1.2_RAW_Data_MatChange'!Y64</f>
        <v>0</v>
      </c>
      <c r="AA64" s="408" t="e">
        <f>'1.2_RAW_Data_MatChange'!#REF!</f>
        <v>#REF!</v>
      </c>
      <c r="AB64" s="408" t="e">
        <f>'1.2_RAW_Data_MatChange'!#REF!</f>
        <v>#REF!</v>
      </c>
      <c r="AC64" s="408" t="e">
        <f>'1.2_RAW_Data_MatChange'!#REF!</f>
        <v>#REF!</v>
      </c>
      <c r="AD64" s="408" t="e">
        <f>'1.2_RAW_Data_MatChange'!#REF!</f>
        <v>#REF!</v>
      </c>
      <c r="AE64" s="408" t="e">
        <f>'1.2_RAW_Data_MatChange'!#REF!</f>
        <v>#REF!</v>
      </c>
      <c r="AF64" s="409" t="e">
        <f>'1.2_RAW_Data_MatChange'!#REF!</f>
        <v>#REF!</v>
      </c>
      <c r="AG64" s="401"/>
      <c r="AH64" s="408" t="e">
        <f>'1.2_RAW_Data_MatChange'!#REF!</f>
        <v>#REF!</v>
      </c>
      <c r="AI64" s="408" t="e">
        <f>'1.2_RAW_Data_MatChange'!#REF!</f>
        <v>#REF!</v>
      </c>
      <c r="AJ64" s="408" t="e">
        <f>'1.2_RAW_Data_MatChange'!#REF!</f>
        <v>#REF!</v>
      </c>
      <c r="AK64" s="408" t="e">
        <f>'1.2_RAW_Data_MatChange'!#REF!</f>
        <v>#REF!</v>
      </c>
      <c r="AL64" s="408" t="e">
        <f>'1.2_RAW_Data_MatChange'!#REF!</f>
        <v>#REF!</v>
      </c>
      <c r="AM64" s="409" t="e">
        <f>'1.2_RAW_Data_MatChange'!#REF!</f>
        <v>#REF!</v>
      </c>
      <c r="AN64" s="401"/>
      <c r="AO64" s="408" t="e">
        <f>'1.2_RAW_Data_MatChange'!#REF!</f>
        <v>#REF!</v>
      </c>
      <c r="AP64" s="408" t="e">
        <f>'1.2_RAW_Data_MatChange'!#REF!</f>
        <v>#REF!</v>
      </c>
      <c r="AQ64" s="408" t="e">
        <f>'1.2_RAW_Data_MatChange'!#REF!</f>
        <v>#REF!</v>
      </c>
      <c r="AR64" s="408" t="e">
        <f>'1.2_RAW_Data_MatChange'!#REF!</f>
        <v>#REF!</v>
      </c>
      <c r="AS64" s="408" t="e">
        <f>'1.2_RAW_Data_MatChange'!#REF!</f>
        <v>#REF!</v>
      </c>
      <c r="AT64" s="409" t="e">
        <f>'1.2_RAW_Data_MatChange'!#REF!</f>
        <v>#REF!</v>
      </c>
      <c r="AU64" s="401"/>
      <c r="AV64" s="408" t="e">
        <f>'1.2_RAW_Data_MatChange'!#REF!</f>
        <v>#REF!</v>
      </c>
      <c r="AW64" s="408" t="e">
        <f>'1.2_RAW_Data_MatChange'!#REF!</f>
        <v>#REF!</v>
      </c>
      <c r="AX64" s="408" t="e">
        <f>'1.2_RAW_Data_MatChange'!#REF!</f>
        <v>#REF!</v>
      </c>
      <c r="AY64" s="408" t="e">
        <f>'1.2_RAW_Data_MatChange'!#REF!</f>
        <v>#REF!</v>
      </c>
      <c r="AZ64" s="408" t="e">
        <f>'1.2_RAW_Data_MatChange'!#REF!</f>
        <v>#REF!</v>
      </c>
      <c r="BA64" s="409" t="e">
        <f>'1.2_RAW_Data_MatChange'!#REF!</f>
        <v>#REF!</v>
      </c>
    </row>
    <row r="65" spans="1:53" ht="13.5" thickBot="1" x14ac:dyDescent="0.4">
      <c r="A65" s="402"/>
      <c r="B65" s="410"/>
      <c r="C65" s="411"/>
      <c r="D65" s="405"/>
      <c r="E65" s="412" t="s">
        <v>28</v>
      </c>
      <c r="F65" s="413">
        <f>'1.2_RAW_Data_MatChange'!F65</f>
        <v>0</v>
      </c>
      <c r="G65" s="413">
        <f>'1.2_RAW_Data_MatChange'!G65</f>
        <v>0</v>
      </c>
      <c r="H65" s="413">
        <f>'1.2_RAW_Data_MatChange'!H65</f>
        <v>0</v>
      </c>
      <c r="I65" s="413">
        <f>'1.2_RAW_Data_MatChange'!I65</f>
        <v>0</v>
      </c>
      <c r="J65" s="413">
        <f>'1.2_RAW_Data_MatChange'!J65</f>
        <v>0</v>
      </c>
      <c r="K65" s="414">
        <f>'1.2_RAW_Data_MatChange'!K65</f>
        <v>0</v>
      </c>
      <c r="M65" s="413">
        <f>'1.2_RAW_Data_MatChange'!M65</f>
        <v>0</v>
      </c>
      <c r="N65" s="413">
        <f>'1.2_RAW_Data_MatChange'!N65</f>
        <v>0</v>
      </c>
      <c r="O65" s="413">
        <f>'1.2_RAW_Data_MatChange'!O65</f>
        <v>0</v>
      </c>
      <c r="P65" s="413">
        <f>'1.2_RAW_Data_MatChange'!P65</f>
        <v>0</v>
      </c>
      <c r="Q65" s="413">
        <f>'1.2_RAW_Data_MatChange'!Q65</f>
        <v>0</v>
      </c>
      <c r="R65" s="414">
        <f>'1.2_RAW_Data_MatChange'!R65</f>
        <v>0</v>
      </c>
      <c r="T65" s="413">
        <f>'1.2_RAW_Data_MatChange'!T65</f>
        <v>0</v>
      </c>
      <c r="U65" s="413">
        <f>'1.2_RAW_Data_MatChange'!U65</f>
        <v>0</v>
      </c>
      <c r="V65" s="413">
        <f>'1.2_RAW_Data_MatChange'!V65</f>
        <v>0</v>
      </c>
      <c r="W65" s="413">
        <f>'1.2_RAW_Data_MatChange'!W65</f>
        <v>0</v>
      </c>
      <c r="X65" s="413">
        <f>'1.2_RAW_Data_MatChange'!X65</f>
        <v>0</v>
      </c>
      <c r="Y65" s="414">
        <f>'1.2_RAW_Data_MatChange'!Y65</f>
        <v>0</v>
      </c>
      <c r="AA65" s="415" t="e">
        <f>'1.2_RAW_Data_MatChange'!#REF!</f>
        <v>#REF!</v>
      </c>
      <c r="AB65" s="415" t="e">
        <f>'1.2_RAW_Data_MatChange'!#REF!</f>
        <v>#REF!</v>
      </c>
      <c r="AC65" s="415" t="e">
        <f>'1.2_RAW_Data_MatChange'!#REF!</f>
        <v>#REF!</v>
      </c>
      <c r="AD65" s="415" t="e">
        <f>'1.2_RAW_Data_MatChange'!#REF!</f>
        <v>#REF!</v>
      </c>
      <c r="AE65" s="415" t="e">
        <f>'1.2_RAW_Data_MatChange'!#REF!</f>
        <v>#REF!</v>
      </c>
      <c r="AF65" s="416" t="e">
        <f>'1.2_RAW_Data_MatChange'!#REF!</f>
        <v>#REF!</v>
      </c>
      <c r="AG65" s="401"/>
      <c r="AH65" s="415" t="e">
        <f>'1.2_RAW_Data_MatChange'!#REF!</f>
        <v>#REF!</v>
      </c>
      <c r="AI65" s="415" t="e">
        <f>'1.2_RAW_Data_MatChange'!#REF!</f>
        <v>#REF!</v>
      </c>
      <c r="AJ65" s="415" t="e">
        <f>'1.2_RAW_Data_MatChange'!#REF!</f>
        <v>#REF!</v>
      </c>
      <c r="AK65" s="415" t="e">
        <f>'1.2_RAW_Data_MatChange'!#REF!</f>
        <v>#REF!</v>
      </c>
      <c r="AL65" s="415" t="e">
        <f>'1.2_RAW_Data_MatChange'!#REF!</f>
        <v>#REF!</v>
      </c>
      <c r="AM65" s="416" t="e">
        <f>'1.2_RAW_Data_MatChange'!#REF!</f>
        <v>#REF!</v>
      </c>
      <c r="AN65" s="401"/>
      <c r="AO65" s="415" t="e">
        <f>'1.2_RAW_Data_MatChange'!#REF!</f>
        <v>#REF!</v>
      </c>
      <c r="AP65" s="415" t="e">
        <f>'1.2_RAW_Data_MatChange'!#REF!</f>
        <v>#REF!</v>
      </c>
      <c r="AQ65" s="415" t="e">
        <f>'1.2_RAW_Data_MatChange'!#REF!</f>
        <v>#REF!</v>
      </c>
      <c r="AR65" s="415" t="e">
        <f>'1.2_RAW_Data_MatChange'!#REF!</f>
        <v>#REF!</v>
      </c>
      <c r="AS65" s="415" t="e">
        <f>'1.2_RAW_Data_MatChange'!#REF!</f>
        <v>#REF!</v>
      </c>
      <c r="AT65" s="416" t="e">
        <f>'1.2_RAW_Data_MatChange'!#REF!</f>
        <v>#REF!</v>
      </c>
      <c r="AU65" s="401"/>
      <c r="AV65" s="415" t="e">
        <f>'1.2_RAW_Data_MatChange'!#REF!</f>
        <v>#REF!</v>
      </c>
      <c r="AW65" s="415" t="e">
        <f>'1.2_RAW_Data_MatChange'!#REF!</f>
        <v>#REF!</v>
      </c>
      <c r="AX65" s="415" t="e">
        <f>'1.2_RAW_Data_MatChange'!#REF!</f>
        <v>#REF!</v>
      </c>
      <c r="AY65" s="415" t="e">
        <f>'1.2_RAW_Data_MatChange'!#REF!</f>
        <v>#REF!</v>
      </c>
      <c r="AZ65" s="415" t="e">
        <f>'1.2_RAW_Data_MatChange'!#REF!</f>
        <v>#REF!</v>
      </c>
      <c r="BA65" s="416" t="e">
        <f>'1.2_RAW_Data_MatChange'!#REF!</f>
        <v>#REF!</v>
      </c>
    </row>
    <row r="66" spans="1:53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'1.2_RAW_Data_MatChange'!F66</f>
        <v>0</v>
      </c>
      <c r="G66" s="397">
        <f>'1.2_RAW_Data_MatChange'!G66</f>
        <v>0</v>
      </c>
      <c r="H66" s="397">
        <f>'1.2_RAW_Data_MatChange'!H66</f>
        <v>0</v>
      </c>
      <c r="I66" s="397">
        <f>'1.2_RAW_Data_MatChange'!I66</f>
        <v>0</v>
      </c>
      <c r="J66" s="397">
        <f>'1.2_RAW_Data_MatChange'!J66</f>
        <v>0</v>
      </c>
      <c r="K66" s="398">
        <f>'1.2_RAW_Data_MatChange'!K66</f>
        <v>0</v>
      </c>
      <c r="M66" s="397">
        <f>'1.2_RAW_Data_MatChange'!M66</f>
        <v>0</v>
      </c>
      <c r="N66" s="397">
        <f>'1.2_RAW_Data_MatChange'!N66</f>
        <v>0</v>
      </c>
      <c r="O66" s="397">
        <f>'1.2_RAW_Data_MatChange'!O66</f>
        <v>0</v>
      </c>
      <c r="P66" s="397">
        <f>'1.2_RAW_Data_MatChange'!P66</f>
        <v>0</v>
      </c>
      <c r="Q66" s="397">
        <f>'1.2_RAW_Data_MatChange'!Q66</f>
        <v>0</v>
      </c>
      <c r="R66" s="398">
        <f>'1.2_RAW_Data_MatChange'!R66</f>
        <v>0</v>
      </c>
      <c r="T66" s="397">
        <f>'1.2_RAW_Data_MatChange'!T66</f>
        <v>0</v>
      </c>
      <c r="U66" s="397">
        <f>'1.2_RAW_Data_MatChange'!U66</f>
        <v>0</v>
      </c>
      <c r="V66" s="397">
        <f>'1.2_RAW_Data_MatChange'!V66</f>
        <v>0</v>
      </c>
      <c r="W66" s="397">
        <f>'1.2_RAW_Data_MatChange'!W66</f>
        <v>0</v>
      </c>
      <c r="X66" s="397">
        <f>'1.2_RAW_Data_MatChange'!X66</f>
        <v>0</v>
      </c>
      <c r="Y66" s="398">
        <f>'1.2_RAW_Data_MatChange'!Y66</f>
        <v>0</v>
      </c>
      <c r="AA66" s="399" t="e">
        <f>'1.2_RAW_Data_MatChange'!#REF!</f>
        <v>#REF!</v>
      </c>
      <c r="AB66" s="399" t="e">
        <f>'1.2_RAW_Data_MatChange'!#REF!</f>
        <v>#REF!</v>
      </c>
      <c r="AC66" s="399" t="e">
        <f>'1.2_RAW_Data_MatChange'!#REF!</f>
        <v>#REF!</v>
      </c>
      <c r="AD66" s="399" t="e">
        <f>'1.2_RAW_Data_MatChange'!#REF!</f>
        <v>#REF!</v>
      </c>
      <c r="AE66" s="399" t="e">
        <f>'1.2_RAW_Data_MatChange'!#REF!</f>
        <v>#REF!</v>
      </c>
      <c r="AF66" s="400" t="e">
        <f>'1.2_RAW_Data_MatChange'!#REF!</f>
        <v>#REF!</v>
      </c>
      <c r="AG66" s="401"/>
      <c r="AH66" s="399" t="e">
        <f>'1.2_RAW_Data_MatChange'!#REF!</f>
        <v>#REF!</v>
      </c>
      <c r="AI66" s="399" t="e">
        <f>'1.2_RAW_Data_MatChange'!#REF!</f>
        <v>#REF!</v>
      </c>
      <c r="AJ66" s="399" t="e">
        <f>'1.2_RAW_Data_MatChange'!#REF!</f>
        <v>#REF!</v>
      </c>
      <c r="AK66" s="399" t="e">
        <f>'1.2_RAW_Data_MatChange'!#REF!</f>
        <v>#REF!</v>
      </c>
      <c r="AL66" s="399" t="e">
        <f>'1.2_RAW_Data_MatChange'!#REF!</f>
        <v>#REF!</v>
      </c>
      <c r="AM66" s="400" t="e">
        <f>'1.2_RAW_Data_MatChange'!#REF!</f>
        <v>#REF!</v>
      </c>
      <c r="AN66" s="401"/>
      <c r="AO66" s="399" t="e">
        <f>'1.2_RAW_Data_MatChange'!#REF!</f>
        <v>#REF!</v>
      </c>
      <c r="AP66" s="399" t="e">
        <f>'1.2_RAW_Data_MatChange'!#REF!</f>
        <v>#REF!</v>
      </c>
      <c r="AQ66" s="399" t="e">
        <f>'1.2_RAW_Data_MatChange'!#REF!</f>
        <v>#REF!</v>
      </c>
      <c r="AR66" s="399" t="e">
        <f>'1.2_RAW_Data_MatChange'!#REF!</f>
        <v>#REF!</v>
      </c>
      <c r="AS66" s="399" t="e">
        <f>'1.2_RAW_Data_MatChange'!#REF!</f>
        <v>#REF!</v>
      </c>
      <c r="AT66" s="400" t="e">
        <f>'1.2_RAW_Data_MatChange'!#REF!</f>
        <v>#REF!</v>
      </c>
      <c r="AU66" s="401"/>
      <c r="AV66" s="399" t="e">
        <f>'1.2_RAW_Data_MatChange'!#REF!</f>
        <v>#REF!</v>
      </c>
      <c r="AW66" s="399" t="e">
        <f>'1.2_RAW_Data_MatChange'!#REF!</f>
        <v>#REF!</v>
      </c>
      <c r="AX66" s="399" t="e">
        <f>'1.2_RAW_Data_MatChange'!#REF!</f>
        <v>#REF!</v>
      </c>
      <c r="AY66" s="399" t="e">
        <f>'1.2_RAW_Data_MatChange'!#REF!</f>
        <v>#REF!</v>
      </c>
      <c r="AZ66" s="399" t="e">
        <f>'1.2_RAW_Data_MatChange'!#REF!</f>
        <v>#REF!</v>
      </c>
      <c r="BA66" s="400" t="e">
        <f>'1.2_RAW_Data_MatChange'!#REF!</f>
        <v>#REF!</v>
      </c>
    </row>
    <row r="67" spans="1:53" ht="13.15" x14ac:dyDescent="0.35">
      <c r="A67" s="402"/>
      <c r="B67" s="403"/>
      <c r="C67" s="404"/>
      <c r="D67" s="405"/>
      <c r="E67" s="396" t="s">
        <v>26</v>
      </c>
      <c r="F67" s="406">
        <f>'1.2_RAW_Data_MatChange'!F67</f>
        <v>0</v>
      </c>
      <c r="G67" s="406">
        <f>'1.2_RAW_Data_MatChange'!G67</f>
        <v>0</v>
      </c>
      <c r="H67" s="406">
        <f>'1.2_RAW_Data_MatChange'!H67</f>
        <v>0</v>
      </c>
      <c r="I67" s="406">
        <f>'1.2_RAW_Data_MatChange'!I67</f>
        <v>0</v>
      </c>
      <c r="J67" s="406">
        <f>'1.2_RAW_Data_MatChange'!J67</f>
        <v>0</v>
      </c>
      <c r="K67" s="407">
        <f>'1.2_RAW_Data_MatChange'!K67</f>
        <v>0</v>
      </c>
      <c r="M67" s="406">
        <f>'1.2_RAW_Data_MatChange'!M67</f>
        <v>0</v>
      </c>
      <c r="N67" s="406">
        <f>'1.2_RAW_Data_MatChange'!N67</f>
        <v>0</v>
      </c>
      <c r="O67" s="406">
        <f>'1.2_RAW_Data_MatChange'!O67</f>
        <v>0</v>
      </c>
      <c r="P67" s="406">
        <f>'1.2_RAW_Data_MatChange'!P67</f>
        <v>0</v>
      </c>
      <c r="Q67" s="406">
        <f>'1.2_RAW_Data_MatChange'!Q67</f>
        <v>0</v>
      </c>
      <c r="R67" s="407">
        <f>'1.2_RAW_Data_MatChange'!R67</f>
        <v>0</v>
      </c>
      <c r="T67" s="406">
        <f>'1.2_RAW_Data_MatChange'!T67</f>
        <v>0</v>
      </c>
      <c r="U67" s="406">
        <f>'1.2_RAW_Data_MatChange'!U67</f>
        <v>0</v>
      </c>
      <c r="V67" s="406">
        <f>'1.2_RAW_Data_MatChange'!V67</f>
        <v>0</v>
      </c>
      <c r="W67" s="406">
        <f>'1.2_RAW_Data_MatChange'!W67</f>
        <v>0</v>
      </c>
      <c r="X67" s="406">
        <f>'1.2_RAW_Data_MatChange'!X67</f>
        <v>0</v>
      </c>
      <c r="Y67" s="407">
        <f>'1.2_RAW_Data_MatChange'!Y67</f>
        <v>0</v>
      </c>
      <c r="AA67" s="408" t="e">
        <f>'1.2_RAW_Data_MatChange'!#REF!</f>
        <v>#REF!</v>
      </c>
      <c r="AB67" s="408" t="e">
        <f>'1.2_RAW_Data_MatChange'!#REF!</f>
        <v>#REF!</v>
      </c>
      <c r="AC67" s="408" t="e">
        <f>'1.2_RAW_Data_MatChange'!#REF!</f>
        <v>#REF!</v>
      </c>
      <c r="AD67" s="408" t="e">
        <f>'1.2_RAW_Data_MatChange'!#REF!</f>
        <v>#REF!</v>
      </c>
      <c r="AE67" s="408" t="e">
        <f>'1.2_RAW_Data_MatChange'!#REF!</f>
        <v>#REF!</v>
      </c>
      <c r="AF67" s="409" t="e">
        <f>'1.2_RAW_Data_MatChange'!#REF!</f>
        <v>#REF!</v>
      </c>
      <c r="AG67" s="401"/>
      <c r="AH67" s="408" t="e">
        <f>'1.2_RAW_Data_MatChange'!#REF!</f>
        <v>#REF!</v>
      </c>
      <c r="AI67" s="408" t="e">
        <f>'1.2_RAW_Data_MatChange'!#REF!</f>
        <v>#REF!</v>
      </c>
      <c r="AJ67" s="408" t="e">
        <f>'1.2_RAW_Data_MatChange'!#REF!</f>
        <v>#REF!</v>
      </c>
      <c r="AK67" s="408" t="e">
        <f>'1.2_RAW_Data_MatChange'!#REF!</f>
        <v>#REF!</v>
      </c>
      <c r="AL67" s="408" t="e">
        <f>'1.2_RAW_Data_MatChange'!#REF!</f>
        <v>#REF!</v>
      </c>
      <c r="AM67" s="409" t="e">
        <f>'1.2_RAW_Data_MatChange'!#REF!</f>
        <v>#REF!</v>
      </c>
      <c r="AN67" s="401"/>
      <c r="AO67" s="408" t="e">
        <f>'1.2_RAW_Data_MatChange'!#REF!</f>
        <v>#REF!</v>
      </c>
      <c r="AP67" s="408" t="e">
        <f>'1.2_RAW_Data_MatChange'!#REF!</f>
        <v>#REF!</v>
      </c>
      <c r="AQ67" s="408" t="e">
        <f>'1.2_RAW_Data_MatChange'!#REF!</f>
        <v>#REF!</v>
      </c>
      <c r="AR67" s="408" t="e">
        <f>'1.2_RAW_Data_MatChange'!#REF!</f>
        <v>#REF!</v>
      </c>
      <c r="AS67" s="408" t="e">
        <f>'1.2_RAW_Data_MatChange'!#REF!</f>
        <v>#REF!</v>
      </c>
      <c r="AT67" s="409" t="e">
        <f>'1.2_RAW_Data_MatChange'!#REF!</f>
        <v>#REF!</v>
      </c>
      <c r="AU67" s="401"/>
      <c r="AV67" s="408" t="e">
        <f>'1.2_RAW_Data_MatChange'!#REF!</f>
        <v>#REF!</v>
      </c>
      <c r="AW67" s="408" t="e">
        <f>'1.2_RAW_Data_MatChange'!#REF!</f>
        <v>#REF!</v>
      </c>
      <c r="AX67" s="408" t="e">
        <f>'1.2_RAW_Data_MatChange'!#REF!</f>
        <v>#REF!</v>
      </c>
      <c r="AY67" s="408" t="e">
        <f>'1.2_RAW_Data_MatChange'!#REF!</f>
        <v>#REF!</v>
      </c>
      <c r="AZ67" s="408" t="e">
        <f>'1.2_RAW_Data_MatChange'!#REF!</f>
        <v>#REF!</v>
      </c>
      <c r="BA67" s="409" t="e">
        <f>'1.2_RAW_Data_MatChange'!#REF!</f>
        <v>#REF!</v>
      </c>
    </row>
    <row r="68" spans="1:53" ht="13.15" x14ac:dyDescent="0.35">
      <c r="A68" s="402"/>
      <c r="B68" s="403"/>
      <c r="C68" s="404"/>
      <c r="D68" s="405"/>
      <c r="E68" s="396" t="s">
        <v>27</v>
      </c>
      <c r="F68" s="406">
        <f>'1.2_RAW_Data_MatChange'!F68</f>
        <v>0</v>
      </c>
      <c r="G68" s="406">
        <f>'1.2_RAW_Data_MatChange'!G68</f>
        <v>0</v>
      </c>
      <c r="H68" s="406">
        <f>'1.2_RAW_Data_MatChange'!H68</f>
        <v>0</v>
      </c>
      <c r="I68" s="406">
        <f>'1.2_RAW_Data_MatChange'!I68</f>
        <v>0</v>
      </c>
      <c r="J68" s="406">
        <f>'1.2_RAW_Data_MatChange'!J68</f>
        <v>0</v>
      </c>
      <c r="K68" s="407">
        <f>'1.2_RAW_Data_MatChange'!K68</f>
        <v>0</v>
      </c>
      <c r="M68" s="406">
        <f>'1.2_RAW_Data_MatChange'!M68</f>
        <v>0</v>
      </c>
      <c r="N68" s="406">
        <f>'1.2_RAW_Data_MatChange'!N68</f>
        <v>0</v>
      </c>
      <c r="O68" s="406">
        <f>'1.2_RAW_Data_MatChange'!O68</f>
        <v>0</v>
      </c>
      <c r="P68" s="406">
        <f>'1.2_RAW_Data_MatChange'!P68</f>
        <v>0</v>
      </c>
      <c r="Q68" s="406">
        <f>'1.2_RAW_Data_MatChange'!Q68</f>
        <v>0</v>
      </c>
      <c r="R68" s="407">
        <f>'1.2_RAW_Data_MatChange'!R68</f>
        <v>0</v>
      </c>
      <c r="T68" s="406">
        <f>'1.2_RAW_Data_MatChange'!T68</f>
        <v>0</v>
      </c>
      <c r="U68" s="406">
        <f>'1.2_RAW_Data_MatChange'!U68</f>
        <v>0</v>
      </c>
      <c r="V68" s="406">
        <f>'1.2_RAW_Data_MatChange'!V68</f>
        <v>0</v>
      </c>
      <c r="W68" s="406">
        <f>'1.2_RAW_Data_MatChange'!W68</f>
        <v>0</v>
      </c>
      <c r="X68" s="406">
        <f>'1.2_RAW_Data_MatChange'!X68</f>
        <v>0</v>
      </c>
      <c r="Y68" s="407">
        <f>'1.2_RAW_Data_MatChange'!Y68</f>
        <v>0</v>
      </c>
      <c r="AA68" s="408" t="e">
        <f>'1.2_RAW_Data_MatChange'!#REF!</f>
        <v>#REF!</v>
      </c>
      <c r="AB68" s="408" t="e">
        <f>'1.2_RAW_Data_MatChange'!#REF!</f>
        <v>#REF!</v>
      </c>
      <c r="AC68" s="408" t="e">
        <f>'1.2_RAW_Data_MatChange'!#REF!</f>
        <v>#REF!</v>
      </c>
      <c r="AD68" s="408" t="e">
        <f>'1.2_RAW_Data_MatChange'!#REF!</f>
        <v>#REF!</v>
      </c>
      <c r="AE68" s="408" t="e">
        <f>'1.2_RAW_Data_MatChange'!#REF!</f>
        <v>#REF!</v>
      </c>
      <c r="AF68" s="409" t="e">
        <f>'1.2_RAW_Data_MatChange'!#REF!</f>
        <v>#REF!</v>
      </c>
      <c r="AG68" s="401"/>
      <c r="AH68" s="408" t="e">
        <f>'1.2_RAW_Data_MatChange'!#REF!</f>
        <v>#REF!</v>
      </c>
      <c r="AI68" s="408" t="e">
        <f>'1.2_RAW_Data_MatChange'!#REF!</f>
        <v>#REF!</v>
      </c>
      <c r="AJ68" s="408" t="e">
        <f>'1.2_RAW_Data_MatChange'!#REF!</f>
        <v>#REF!</v>
      </c>
      <c r="AK68" s="408" t="e">
        <f>'1.2_RAW_Data_MatChange'!#REF!</f>
        <v>#REF!</v>
      </c>
      <c r="AL68" s="408" t="e">
        <f>'1.2_RAW_Data_MatChange'!#REF!</f>
        <v>#REF!</v>
      </c>
      <c r="AM68" s="409" t="e">
        <f>'1.2_RAW_Data_MatChange'!#REF!</f>
        <v>#REF!</v>
      </c>
      <c r="AN68" s="401"/>
      <c r="AO68" s="408" t="e">
        <f>'1.2_RAW_Data_MatChange'!#REF!</f>
        <v>#REF!</v>
      </c>
      <c r="AP68" s="408" t="e">
        <f>'1.2_RAW_Data_MatChange'!#REF!</f>
        <v>#REF!</v>
      </c>
      <c r="AQ68" s="408" t="e">
        <f>'1.2_RAW_Data_MatChange'!#REF!</f>
        <v>#REF!</v>
      </c>
      <c r="AR68" s="408" t="e">
        <f>'1.2_RAW_Data_MatChange'!#REF!</f>
        <v>#REF!</v>
      </c>
      <c r="AS68" s="408" t="e">
        <f>'1.2_RAW_Data_MatChange'!#REF!</f>
        <v>#REF!</v>
      </c>
      <c r="AT68" s="409" t="e">
        <f>'1.2_RAW_Data_MatChange'!#REF!</f>
        <v>#REF!</v>
      </c>
      <c r="AU68" s="401"/>
      <c r="AV68" s="408" t="e">
        <f>'1.2_RAW_Data_MatChange'!#REF!</f>
        <v>#REF!</v>
      </c>
      <c r="AW68" s="408" t="e">
        <f>'1.2_RAW_Data_MatChange'!#REF!</f>
        <v>#REF!</v>
      </c>
      <c r="AX68" s="408" t="e">
        <f>'1.2_RAW_Data_MatChange'!#REF!</f>
        <v>#REF!</v>
      </c>
      <c r="AY68" s="408" t="e">
        <f>'1.2_RAW_Data_MatChange'!#REF!</f>
        <v>#REF!</v>
      </c>
      <c r="AZ68" s="408" t="e">
        <f>'1.2_RAW_Data_MatChange'!#REF!</f>
        <v>#REF!</v>
      </c>
      <c r="BA68" s="409" t="e">
        <f>'1.2_RAW_Data_MatChange'!#REF!</f>
        <v>#REF!</v>
      </c>
    </row>
    <row r="69" spans="1:53" ht="13.5" thickBot="1" x14ac:dyDescent="0.4">
      <c r="A69" s="402"/>
      <c r="B69" s="410"/>
      <c r="C69" s="411"/>
      <c r="D69" s="405"/>
      <c r="E69" s="412" t="s">
        <v>28</v>
      </c>
      <c r="F69" s="413">
        <f>'1.2_RAW_Data_MatChange'!F69</f>
        <v>0</v>
      </c>
      <c r="G69" s="413">
        <f>'1.2_RAW_Data_MatChange'!G69</f>
        <v>0</v>
      </c>
      <c r="H69" s="413">
        <f>'1.2_RAW_Data_MatChange'!H69</f>
        <v>0</v>
      </c>
      <c r="I69" s="413">
        <f>'1.2_RAW_Data_MatChange'!I69</f>
        <v>0</v>
      </c>
      <c r="J69" s="413">
        <f>'1.2_RAW_Data_MatChange'!J69</f>
        <v>0</v>
      </c>
      <c r="K69" s="414">
        <f>'1.2_RAW_Data_MatChange'!K69</f>
        <v>0</v>
      </c>
      <c r="M69" s="413">
        <f>'1.2_RAW_Data_MatChange'!M69</f>
        <v>-6</v>
      </c>
      <c r="N69" s="413">
        <f>'1.2_RAW_Data_MatChange'!N69</f>
        <v>0</v>
      </c>
      <c r="O69" s="413">
        <f>'1.2_RAW_Data_MatChange'!O69</f>
        <v>0</v>
      </c>
      <c r="P69" s="413">
        <f>'1.2_RAW_Data_MatChange'!P69</f>
        <v>0</v>
      </c>
      <c r="Q69" s="413">
        <f>'1.2_RAW_Data_MatChange'!Q69</f>
        <v>-6</v>
      </c>
      <c r="R69" s="414">
        <f>'1.2_RAW_Data_MatChange'!R69</f>
        <v>0</v>
      </c>
      <c r="T69" s="413">
        <f>'1.2_RAW_Data_MatChange'!T69</f>
        <v>-6</v>
      </c>
      <c r="U69" s="413">
        <f>'1.2_RAW_Data_MatChange'!U69</f>
        <v>0</v>
      </c>
      <c r="V69" s="413">
        <f>'1.2_RAW_Data_MatChange'!V69</f>
        <v>0</v>
      </c>
      <c r="W69" s="413">
        <f>'1.2_RAW_Data_MatChange'!W69</f>
        <v>0</v>
      </c>
      <c r="X69" s="413">
        <f>'1.2_RAW_Data_MatChange'!X69</f>
        <v>-6</v>
      </c>
      <c r="Y69" s="414">
        <f>'1.2_RAW_Data_MatChange'!Y69</f>
        <v>0</v>
      </c>
      <c r="AA69" s="415" t="e">
        <f>'1.2_RAW_Data_MatChange'!#REF!</f>
        <v>#REF!</v>
      </c>
      <c r="AB69" s="415" t="e">
        <f>'1.2_RAW_Data_MatChange'!#REF!</f>
        <v>#REF!</v>
      </c>
      <c r="AC69" s="415" t="e">
        <f>'1.2_RAW_Data_MatChange'!#REF!</f>
        <v>#REF!</v>
      </c>
      <c r="AD69" s="415" t="e">
        <f>'1.2_RAW_Data_MatChange'!#REF!</f>
        <v>#REF!</v>
      </c>
      <c r="AE69" s="415" t="e">
        <f>'1.2_RAW_Data_MatChange'!#REF!</f>
        <v>#REF!</v>
      </c>
      <c r="AF69" s="416" t="e">
        <f>'1.2_RAW_Data_MatChange'!#REF!</f>
        <v>#REF!</v>
      </c>
      <c r="AG69" s="401"/>
      <c r="AH69" s="415" t="e">
        <f>'1.2_RAW_Data_MatChange'!#REF!</f>
        <v>#REF!</v>
      </c>
      <c r="AI69" s="415" t="e">
        <f>'1.2_RAW_Data_MatChange'!#REF!</f>
        <v>#REF!</v>
      </c>
      <c r="AJ69" s="415" t="e">
        <f>'1.2_RAW_Data_MatChange'!#REF!</f>
        <v>#REF!</v>
      </c>
      <c r="AK69" s="415" t="e">
        <f>'1.2_RAW_Data_MatChange'!#REF!</f>
        <v>#REF!</v>
      </c>
      <c r="AL69" s="415" t="e">
        <f>'1.2_RAW_Data_MatChange'!#REF!</f>
        <v>#REF!</v>
      </c>
      <c r="AM69" s="416" t="e">
        <f>'1.2_RAW_Data_MatChange'!#REF!</f>
        <v>#REF!</v>
      </c>
      <c r="AN69" s="401"/>
      <c r="AO69" s="415" t="e">
        <f>'1.2_RAW_Data_MatChange'!#REF!</f>
        <v>#REF!</v>
      </c>
      <c r="AP69" s="415" t="e">
        <f>'1.2_RAW_Data_MatChange'!#REF!</f>
        <v>#REF!</v>
      </c>
      <c r="AQ69" s="415" t="e">
        <f>'1.2_RAW_Data_MatChange'!#REF!</f>
        <v>#REF!</v>
      </c>
      <c r="AR69" s="415" t="e">
        <f>'1.2_RAW_Data_MatChange'!#REF!</f>
        <v>#REF!</v>
      </c>
      <c r="AS69" s="415" t="e">
        <f>'1.2_RAW_Data_MatChange'!#REF!</f>
        <v>#REF!</v>
      </c>
      <c r="AT69" s="416" t="e">
        <f>'1.2_RAW_Data_MatChange'!#REF!</f>
        <v>#REF!</v>
      </c>
      <c r="AU69" s="401"/>
      <c r="AV69" s="415" t="e">
        <f>'1.2_RAW_Data_MatChange'!#REF!</f>
        <v>#REF!</v>
      </c>
      <c r="AW69" s="415" t="e">
        <f>'1.2_RAW_Data_MatChange'!#REF!</f>
        <v>#REF!</v>
      </c>
      <c r="AX69" s="415" t="e">
        <f>'1.2_RAW_Data_MatChange'!#REF!</f>
        <v>#REF!</v>
      </c>
      <c r="AY69" s="415" t="e">
        <f>'1.2_RAW_Data_MatChange'!#REF!</f>
        <v>#REF!</v>
      </c>
      <c r="AZ69" s="415" t="e">
        <f>'1.2_RAW_Data_MatChange'!#REF!</f>
        <v>#REF!</v>
      </c>
      <c r="BA69" s="416" t="e">
        <f>'1.2_RAW_Data_MatChange'!#REF!</f>
        <v>#REF!</v>
      </c>
    </row>
    <row r="70" spans="1:53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'1.2_RAW_Data_MatChange'!F70</f>
        <v>0</v>
      </c>
      <c r="G70" s="397">
        <f>'1.2_RAW_Data_MatChange'!G70</f>
        <v>0</v>
      </c>
      <c r="H70" s="397">
        <f>'1.2_RAW_Data_MatChange'!H70</f>
        <v>0</v>
      </c>
      <c r="I70" s="397">
        <f>'1.2_RAW_Data_MatChange'!I70</f>
        <v>0</v>
      </c>
      <c r="J70" s="397">
        <f>'1.2_RAW_Data_MatChange'!J70</f>
        <v>0</v>
      </c>
      <c r="K70" s="398">
        <f>'1.2_RAW_Data_MatChange'!K70</f>
        <v>0</v>
      </c>
      <c r="M70" s="397">
        <f>'1.2_RAW_Data_MatChange'!M70</f>
        <v>0</v>
      </c>
      <c r="N70" s="397">
        <f>'1.2_RAW_Data_MatChange'!N70</f>
        <v>0</v>
      </c>
      <c r="O70" s="397">
        <f>'1.2_RAW_Data_MatChange'!O70</f>
        <v>0</v>
      </c>
      <c r="P70" s="397">
        <f>'1.2_RAW_Data_MatChange'!P70</f>
        <v>0</v>
      </c>
      <c r="Q70" s="397">
        <f>'1.2_RAW_Data_MatChange'!Q70</f>
        <v>0</v>
      </c>
      <c r="R70" s="398">
        <f>'1.2_RAW_Data_MatChange'!R70</f>
        <v>0</v>
      </c>
      <c r="T70" s="397">
        <f>'1.2_RAW_Data_MatChange'!T70</f>
        <v>0</v>
      </c>
      <c r="U70" s="397">
        <f>'1.2_RAW_Data_MatChange'!U70</f>
        <v>0</v>
      </c>
      <c r="V70" s="397">
        <f>'1.2_RAW_Data_MatChange'!V70</f>
        <v>0</v>
      </c>
      <c r="W70" s="397">
        <f>'1.2_RAW_Data_MatChange'!W70</f>
        <v>0</v>
      </c>
      <c r="X70" s="397">
        <f>'1.2_RAW_Data_MatChange'!X70</f>
        <v>0</v>
      </c>
      <c r="Y70" s="398">
        <f>'1.2_RAW_Data_MatChange'!Y70</f>
        <v>0</v>
      </c>
      <c r="AA70" s="399" t="e">
        <f>'1.2_RAW_Data_MatChange'!#REF!</f>
        <v>#REF!</v>
      </c>
      <c r="AB70" s="399" t="e">
        <f>'1.2_RAW_Data_MatChange'!#REF!</f>
        <v>#REF!</v>
      </c>
      <c r="AC70" s="399" t="e">
        <f>'1.2_RAW_Data_MatChange'!#REF!</f>
        <v>#REF!</v>
      </c>
      <c r="AD70" s="399" t="e">
        <f>'1.2_RAW_Data_MatChange'!#REF!</f>
        <v>#REF!</v>
      </c>
      <c r="AE70" s="399" t="e">
        <f>'1.2_RAW_Data_MatChange'!#REF!</f>
        <v>#REF!</v>
      </c>
      <c r="AF70" s="400" t="e">
        <f>'1.2_RAW_Data_MatChange'!#REF!</f>
        <v>#REF!</v>
      </c>
      <c r="AG70" s="401"/>
      <c r="AH70" s="399" t="e">
        <f>'1.2_RAW_Data_MatChange'!#REF!</f>
        <v>#REF!</v>
      </c>
      <c r="AI70" s="399" t="e">
        <f>'1.2_RAW_Data_MatChange'!#REF!</f>
        <v>#REF!</v>
      </c>
      <c r="AJ70" s="399" t="e">
        <f>'1.2_RAW_Data_MatChange'!#REF!</f>
        <v>#REF!</v>
      </c>
      <c r="AK70" s="399" t="e">
        <f>'1.2_RAW_Data_MatChange'!#REF!</f>
        <v>#REF!</v>
      </c>
      <c r="AL70" s="399" t="e">
        <f>'1.2_RAW_Data_MatChange'!#REF!</f>
        <v>#REF!</v>
      </c>
      <c r="AM70" s="400" t="e">
        <f>'1.2_RAW_Data_MatChange'!#REF!</f>
        <v>#REF!</v>
      </c>
      <c r="AN70" s="401"/>
      <c r="AO70" s="399" t="e">
        <f>'1.2_RAW_Data_MatChange'!#REF!</f>
        <v>#REF!</v>
      </c>
      <c r="AP70" s="399" t="e">
        <f>'1.2_RAW_Data_MatChange'!#REF!</f>
        <v>#REF!</v>
      </c>
      <c r="AQ70" s="399" t="e">
        <f>'1.2_RAW_Data_MatChange'!#REF!</f>
        <v>#REF!</v>
      </c>
      <c r="AR70" s="399" t="e">
        <f>'1.2_RAW_Data_MatChange'!#REF!</f>
        <v>#REF!</v>
      </c>
      <c r="AS70" s="399" t="e">
        <f>'1.2_RAW_Data_MatChange'!#REF!</f>
        <v>#REF!</v>
      </c>
      <c r="AT70" s="400" t="e">
        <f>'1.2_RAW_Data_MatChange'!#REF!</f>
        <v>#REF!</v>
      </c>
      <c r="AU70" s="401"/>
      <c r="AV70" s="399" t="e">
        <f>'1.2_RAW_Data_MatChange'!#REF!</f>
        <v>#REF!</v>
      </c>
      <c r="AW70" s="399" t="e">
        <f>'1.2_RAW_Data_MatChange'!#REF!</f>
        <v>#REF!</v>
      </c>
      <c r="AX70" s="399" t="e">
        <f>'1.2_RAW_Data_MatChange'!#REF!</f>
        <v>#REF!</v>
      </c>
      <c r="AY70" s="399" t="e">
        <f>'1.2_RAW_Data_MatChange'!#REF!</f>
        <v>#REF!</v>
      </c>
      <c r="AZ70" s="399" t="e">
        <f>'1.2_RAW_Data_MatChange'!#REF!</f>
        <v>#REF!</v>
      </c>
      <c r="BA70" s="400" t="e">
        <f>'1.2_RAW_Data_MatChange'!#REF!</f>
        <v>#REF!</v>
      </c>
    </row>
    <row r="71" spans="1:53" ht="13.15" x14ac:dyDescent="0.35">
      <c r="A71" s="402"/>
      <c r="B71" s="403"/>
      <c r="C71" s="404"/>
      <c r="D71" s="405"/>
      <c r="E71" s="396" t="s">
        <v>26</v>
      </c>
      <c r="F71" s="406">
        <f>'1.2_RAW_Data_MatChange'!F71</f>
        <v>0</v>
      </c>
      <c r="G71" s="406">
        <f>'1.2_RAW_Data_MatChange'!G71</f>
        <v>0</v>
      </c>
      <c r="H71" s="406">
        <f>'1.2_RAW_Data_MatChange'!H71</f>
        <v>0</v>
      </c>
      <c r="I71" s="406">
        <f>'1.2_RAW_Data_MatChange'!I71</f>
        <v>0</v>
      </c>
      <c r="J71" s="406">
        <f>'1.2_RAW_Data_MatChange'!J71</f>
        <v>0</v>
      </c>
      <c r="K71" s="407">
        <f>'1.2_RAW_Data_MatChange'!K71</f>
        <v>0</v>
      </c>
      <c r="M71" s="406">
        <f>'1.2_RAW_Data_MatChange'!M71</f>
        <v>0</v>
      </c>
      <c r="N71" s="406">
        <f>'1.2_RAW_Data_MatChange'!N71</f>
        <v>0</v>
      </c>
      <c r="O71" s="406">
        <f>'1.2_RAW_Data_MatChange'!O71</f>
        <v>0</v>
      </c>
      <c r="P71" s="406">
        <f>'1.2_RAW_Data_MatChange'!P71</f>
        <v>0</v>
      </c>
      <c r="Q71" s="406">
        <f>'1.2_RAW_Data_MatChange'!Q71</f>
        <v>0</v>
      </c>
      <c r="R71" s="407">
        <f>'1.2_RAW_Data_MatChange'!R71</f>
        <v>0</v>
      </c>
      <c r="T71" s="406">
        <f>'1.2_RAW_Data_MatChange'!T71</f>
        <v>0</v>
      </c>
      <c r="U71" s="406">
        <f>'1.2_RAW_Data_MatChange'!U71</f>
        <v>0</v>
      </c>
      <c r="V71" s="406">
        <f>'1.2_RAW_Data_MatChange'!V71</f>
        <v>0</v>
      </c>
      <c r="W71" s="406">
        <f>'1.2_RAW_Data_MatChange'!W71</f>
        <v>0</v>
      </c>
      <c r="X71" s="406">
        <f>'1.2_RAW_Data_MatChange'!X71</f>
        <v>0</v>
      </c>
      <c r="Y71" s="407">
        <f>'1.2_RAW_Data_MatChange'!Y71</f>
        <v>0</v>
      </c>
      <c r="AA71" s="408" t="e">
        <f>'1.2_RAW_Data_MatChange'!#REF!</f>
        <v>#REF!</v>
      </c>
      <c r="AB71" s="408" t="e">
        <f>'1.2_RAW_Data_MatChange'!#REF!</f>
        <v>#REF!</v>
      </c>
      <c r="AC71" s="408" t="e">
        <f>'1.2_RAW_Data_MatChange'!#REF!</f>
        <v>#REF!</v>
      </c>
      <c r="AD71" s="408" t="e">
        <f>'1.2_RAW_Data_MatChange'!#REF!</f>
        <v>#REF!</v>
      </c>
      <c r="AE71" s="408" t="e">
        <f>'1.2_RAW_Data_MatChange'!#REF!</f>
        <v>#REF!</v>
      </c>
      <c r="AF71" s="409" t="e">
        <f>'1.2_RAW_Data_MatChange'!#REF!</f>
        <v>#REF!</v>
      </c>
      <c r="AG71" s="401"/>
      <c r="AH71" s="408" t="e">
        <f>'1.2_RAW_Data_MatChange'!#REF!</f>
        <v>#REF!</v>
      </c>
      <c r="AI71" s="408" t="e">
        <f>'1.2_RAW_Data_MatChange'!#REF!</f>
        <v>#REF!</v>
      </c>
      <c r="AJ71" s="408" t="e">
        <f>'1.2_RAW_Data_MatChange'!#REF!</f>
        <v>#REF!</v>
      </c>
      <c r="AK71" s="408" t="e">
        <f>'1.2_RAW_Data_MatChange'!#REF!</f>
        <v>#REF!</v>
      </c>
      <c r="AL71" s="408" t="e">
        <f>'1.2_RAW_Data_MatChange'!#REF!</f>
        <v>#REF!</v>
      </c>
      <c r="AM71" s="409" t="e">
        <f>'1.2_RAW_Data_MatChange'!#REF!</f>
        <v>#REF!</v>
      </c>
      <c r="AN71" s="401"/>
      <c r="AO71" s="408" t="e">
        <f>'1.2_RAW_Data_MatChange'!#REF!</f>
        <v>#REF!</v>
      </c>
      <c r="AP71" s="408" t="e">
        <f>'1.2_RAW_Data_MatChange'!#REF!</f>
        <v>#REF!</v>
      </c>
      <c r="AQ71" s="408" t="e">
        <f>'1.2_RAW_Data_MatChange'!#REF!</f>
        <v>#REF!</v>
      </c>
      <c r="AR71" s="408" t="e">
        <f>'1.2_RAW_Data_MatChange'!#REF!</f>
        <v>#REF!</v>
      </c>
      <c r="AS71" s="408" t="e">
        <f>'1.2_RAW_Data_MatChange'!#REF!</f>
        <v>#REF!</v>
      </c>
      <c r="AT71" s="409" t="e">
        <f>'1.2_RAW_Data_MatChange'!#REF!</f>
        <v>#REF!</v>
      </c>
      <c r="AU71" s="401"/>
      <c r="AV71" s="408" t="e">
        <f>'1.2_RAW_Data_MatChange'!#REF!</f>
        <v>#REF!</v>
      </c>
      <c r="AW71" s="408" t="e">
        <f>'1.2_RAW_Data_MatChange'!#REF!</f>
        <v>#REF!</v>
      </c>
      <c r="AX71" s="408" t="e">
        <f>'1.2_RAW_Data_MatChange'!#REF!</f>
        <v>#REF!</v>
      </c>
      <c r="AY71" s="408" t="e">
        <f>'1.2_RAW_Data_MatChange'!#REF!</f>
        <v>#REF!</v>
      </c>
      <c r="AZ71" s="408" t="e">
        <f>'1.2_RAW_Data_MatChange'!#REF!</f>
        <v>#REF!</v>
      </c>
      <c r="BA71" s="409" t="e">
        <f>'1.2_RAW_Data_MatChange'!#REF!</f>
        <v>#REF!</v>
      </c>
    </row>
    <row r="72" spans="1:53" ht="13.15" x14ac:dyDescent="0.35">
      <c r="A72" s="402"/>
      <c r="B72" s="403"/>
      <c r="C72" s="404"/>
      <c r="D72" s="405"/>
      <c r="E72" s="396" t="s">
        <v>27</v>
      </c>
      <c r="F72" s="406">
        <f>'1.2_RAW_Data_MatChange'!F72</f>
        <v>117</v>
      </c>
      <c r="G72" s="406">
        <f>'1.2_RAW_Data_MatChange'!G72</f>
        <v>4</v>
      </c>
      <c r="H72" s="406">
        <f>'1.2_RAW_Data_MatChange'!H72</f>
        <v>53</v>
      </c>
      <c r="I72" s="406">
        <f>'1.2_RAW_Data_MatChange'!I72</f>
        <v>37</v>
      </c>
      <c r="J72" s="406">
        <f>'1.2_RAW_Data_MatChange'!J72</f>
        <v>23</v>
      </c>
      <c r="K72" s="407">
        <f>'1.2_RAW_Data_MatChange'!K72</f>
        <v>0</v>
      </c>
      <c r="M72" s="406">
        <f>'1.2_RAW_Data_MatChange'!M72</f>
        <v>113</v>
      </c>
      <c r="N72" s="406">
        <f>'1.2_RAW_Data_MatChange'!N72</f>
        <v>48</v>
      </c>
      <c r="O72" s="406">
        <f>'1.2_RAW_Data_MatChange'!O72</f>
        <v>45</v>
      </c>
      <c r="P72" s="406">
        <f>'1.2_RAW_Data_MatChange'!P72</f>
        <v>5</v>
      </c>
      <c r="Q72" s="406">
        <f>'1.2_RAW_Data_MatChange'!Q72</f>
        <v>13</v>
      </c>
      <c r="R72" s="407">
        <f>'1.2_RAW_Data_MatChange'!R72</f>
        <v>2</v>
      </c>
      <c r="T72" s="406">
        <f>'1.2_RAW_Data_MatChange'!T72</f>
        <v>113</v>
      </c>
      <c r="U72" s="406">
        <f>'1.2_RAW_Data_MatChange'!U72</f>
        <v>0</v>
      </c>
      <c r="V72" s="406">
        <f>'1.2_RAW_Data_MatChange'!V72</f>
        <v>0</v>
      </c>
      <c r="W72" s="406">
        <f>'1.2_RAW_Data_MatChange'!W72</f>
        <v>5</v>
      </c>
      <c r="X72" s="406">
        <f>'1.2_RAW_Data_MatChange'!X72</f>
        <v>48</v>
      </c>
      <c r="Y72" s="407">
        <f>'1.2_RAW_Data_MatChange'!Y72</f>
        <v>60</v>
      </c>
      <c r="AA72" s="408" t="e">
        <f>'1.2_RAW_Data_MatChange'!#REF!</f>
        <v>#REF!</v>
      </c>
      <c r="AB72" s="408" t="e">
        <f>'1.2_RAW_Data_MatChange'!#REF!</f>
        <v>#REF!</v>
      </c>
      <c r="AC72" s="408" t="e">
        <f>'1.2_RAW_Data_MatChange'!#REF!</f>
        <v>#REF!</v>
      </c>
      <c r="AD72" s="408" t="e">
        <f>'1.2_RAW_Data_MatChange'!#REF!</f>
        <v>#REF!</v>
      </c>
      <c r="AE72" s="408" t="e">
        <f>'1.2_RAW_Data_MatChange'!#REF!</f>
        <v>#REF!</v>
      </c>
      <c r="AF72" s="409" t="e">
        <f>'1.2_RAW_Data_MatChange'!#REF!</f>
        <v>#REF!</v>
      </c>
      <c r="AG72" s="401"/>
      <c r="AH72" s="408" t="e">
        <f>'1.2_RAW_Data_MatChange'!#REF!</f>
        <v>#REF!</v>
      </c>
      <c r="AI72" s="408" t="e">
        <f>'1.2_RAW_Data_MatChange'!#REF!</f>
        <v>#REF!</v>
      </c>
      <c r="AJ72" s="408" t="e">
        <f>'1.2_RAW_Data_MatChange'!#REF!</f>
        <v>#REF!</v>
      </c>
      <c r="AK72" s="408" t="e">
        <f>'1.2_RAW_Data_MatChange'!#REF!</f>
        <v>#REF!</v>
      </c>
      <c r="AL72" s="408" t="e">
        <f>'1.2_RAW_Data_MatChange'!#REF!</f>
        <v>#REF!</v>
      </c>
      <c r="AM72" s="409" t="e">
        <f>'1.2_RAW_Data_MatChange'!#REF!</f>
        <v>#REF!</v>
      </c>
      <c r="AN72" s="401"/>
      <c r="AO72" s="408" t="e">
        <f>'1.2_RAW_Data_MatChange'!#REF!</f>
        <v>#REF!</v>
      </c>
      <c r="AP72" s="408" t="e">
        <f>'1.2_RAW_Data_MatChange'!#REF!</f>
        <v>#REF!</v>
      </c>
      <c r="AQ72" s="408" t="e">
        <f>'1.2_RAW_Data_MatChange'!#REF!</f>
        <v>#REF!</v>
      </c>
      <c r="AR72" s="408" t="e">
        <f>'1.2_RAW_Data_MatChange'!#REF!</f>
        <v>#REF!</v>
      </c>
      <c r="AS72" s="408" t="e">
        <f>'1.2_RAW_Data_MatChange'!#REF!</f>
        <v>#REF!</v>
      </c>
      <c r="AT72" s="409" t="e">
        <f>'1.2_RAW_Data_MatChange'!#REF!</f>
        <v>#REF!</v>
      </c>
      <c r="AU72" s="401"/>
      <c r="AV72" s="408" t="e">
        <f>'1.2_RAW_Data_MatChange'!#REF!</f>
        <v>#REF!</v>
      </c>
      <c r="AW72" s="408" t="e">
        <f>'1.2_RAW_Data_MatChange'!#REF!</f>
        <v>#REF!</v>
      </c>
      <c r="AX72" s="408" t="e">
        <f>'1.2_RAW_Data_MatChange'!#REF!</f>
        <v>#REF!</v>
      </c>
      <c r="AY72" s="408" t="e">
        <f>'1.2_RAW_Data_MatChange'!#REF!</f>
        <v>#REF!</v>
      </c>
      <c r="AZ72" s="408" t="e">
        <f>'1.2_RAW_Data_MatChange'!#REF!</f>
        <v>#REF!</v>
      </c>
      <c r="BA72" s="409" t="e">
        <f>'1.2_RAW_Data_MatChange'!#REF!</f>
        <v>#REF!</v>
      </c>
    </row>
    <row r="73" spans="1:53" ht="13.5" thickBot="1" x14ac:dyDescent="0.4">
      <c r="A73" s="402"/>
      <c r="B73" s="410"/>
      <c r="C73" s="411"/>
      <c r="D73" s="405"/>
      <c r="E73" s="412" t="s">
        <v>28</v>
      </c>
      <c r="F73" s="413">
        <f>'1.2_RAW_Data_MatChange'!F73</f>
        <v>0</v>
      </c>
      <c r="G73" s="413">
        <f>'1.2_RAW_Data_MatChange'!G73</f>
        <v>0</v>
      </c>
      <c r="H73" s="413">
        <f>'1.2_RAW_Data_MatChange'!H73</f>
        <v>0</v>
      </c>
      <c r="I73" s="413">
        <f>'1.2_RAW_Data_MatChange'!I73</f>
        <v>0</v>
      </c>
      <c r="J73" s="413">
        <f>'1.2_RAW_Data_MatChange'!J73</f>
        <v>0</v>
      </c>
      <c r="K73" s="414">
        <f>'1.2_RAW_Data_MatChange'!K73</f>
        <v>0</v>
      </c>
      <c r="M73" s="413">
        <f>'1.2_RAW_Data_MatChange'!M73</f>
        <v>0</v>
      </c>
      <c r="N73" s="413">
        <f>'1.2_RAW_Data_MatChange'!N73</f>
        <v>0</v>
      </c>
      <c r="O73" s="413">
        <f>'1.2_RAW_Data_MatChange'!O73</f>
        <v>0</v>
      </c>
      <c r="P73" s="413">
        <f>'1.2_RAW_Data_MatChange'!P73</f>
        <v>0</v>
      </c>
      <c r="Q73" s="413">
        <f>'1.2_RAW_Data_MatChange'!Q73</f>
        <v>0</v>
      </c>
      <c r="R73" s="414">
        <f>'1.2_RAW_Data_MatChange'!R73</f>
        <v>0</v>
      </c>
      <c r="T73" s="413">
        <f>'1.2_RAW_Data_MatChange'!T73</f>
        <v>0</v>
      </c>
      <c r="U73" s="413">
        <f>'1.2_RAW_Data_MatChange'!U73</f>
        <v>0</v>
      </c>
      <c r="V73" s="413">
        <f>'1.2_RAW_Data_MatChange'!V73</f>
        <v>0</v>
      </c>
      <c r="W73" s="413">
        <f>'1.2_RAW_Data_MatChange'!W73</f>
        <v>0</v>
      </c>
      <c r="X73" s="413">
        <f>'1.2_RAW_Data_MatChange'!X73</f>
        <v>0</v>
      </c>
      <c r="Y73" s="414">
        <f>'1.2_RAW_Data_MatChange'!Y73</f>
        <v>0</v>
      </c>
      <c r="AA73" s="415" t="e">
        <f>'1.2_RAW_Data_MatChange'!#REF!</f>
        <v>#REF!</v>
      </c>
      <c r="AB73" s="415" t="e">
        <f>'1.2_RAW_Data_MatChange'!#REF!</f>
        <v>#REF!</v>
      </c>
      <c r="AC73" s="415" t="e">
        <f>'1.2_RAW_Data_MatChange'!#REF!</f>
        <v>#REF!</v>
      </c>
      <c r="AD73" s="415" t="e">
        <f>'1.2_RAW_Data_MatChange'!#REF!</f>
        <v>#REF!</v>
      </c>
      <c r="AE73" s="415" t="e">
        <f>'1.2_RAW_Data_MatChange'!#REF!</f>
        <v>#REF!</v>
      </c>
      <c r="AF73" s="416" t="e">
        <f>'1.2_RAW_Data_MatChange'!#REF!</f>
        <v>#REF!</v>
      </c>
      <c r="AG73" s="401"/>
      <c r="AH73" s="415" t="e">
        <f>'1.2_RAW_Data_MatChange'!#REF!</f>
        <v>#REF!</v>
      </c>
      <c r="AI73" s="415" t="e">
        <f>'1.2_RAW_Data_MatChange'!#REF!</f>
        <v>#REF!</v>
      </c>
      <c r="AJ73" s="415" t="e">
        <f>'1.2_RAW_Data_MatChange'!#REF!</f>
        <v>#REF!</v>
      </c>
      <c r="AK73" s="415" t="e">
        <f>'1.2_RAW_Data_MatChange'!#REF!</f>
        <v>#REF!</v>
      </c>
      <c r="AL73" s="415" t="e">
        <f>'1.2_RAW_Data_MatChange'!#REF!</f>
        <v>#REF!</v>
      </c>
      <c r="AM73" s="416" t="e">
        <f>'1.2_RAW_Data_MatChange'!#REF!</f>
        <v>#REF!</v>
      </c>
      <c r="AN73" s="401"/>
      <c r="AO73" s="415" t="e">
        <f>'1.2_RAW_Data_MatChange'!#REF!</f>
        <v>#REF!</v>
      </c>
      <c r="AP73" s="415" t="e">
        <f>'1.2_RAW_Data_MatChange'!#REF!</f>
        <v>#REF!</v>
      </c>
      <c r="AQ73" s="415" t="e">
        <f>'1.2_RAW_Data_MatChange'!#REF!</f>
        <v>#REF!</v>
      </c>
      <c r="AR73" s="415" t="e">
        <f>'1.2_RAW_Data_MatChange'!#REF!</f>
        <v>#REF!</v>
      </c>
      <c r="AS73" s="415" t="e">
        <f>'1.2_RAW_Data_MatChange'!#REF!</f>
        <v>#REF!</v>
      </c>
      <c r="AT73" s="416" t="e">
        <f>'1.2_RAW_Data_MatChange'!#REF!</f>
        <v>#REF!</v>
      </c>
      <c r="AU73" s="401"/>
      <c r="AV73" s="415" t="e">
        <f>'1.2_RAW_Data_MatChange'!#REF!</f>
        <v>#REF!</v>
      </c>
      <c r="AW73" s="415" t="e">
        <f>'1.2_RAW_Data_MatChange'!#REF!</f>
        <v>#REF!</v>
      </c>
      <c r="AX73" s="415" t="e">
        <f>'1.2_RAW_Data_MatChange'!#REF!</f>
        <v>#REF!</v>
      </c>
      <c r="AY73" s="415" t="e">
        <f>'1.2_RAW_Data_MatChange'!#REF!</f>
        <v>#REF!</v>
      </c>
      <c r="AZ73" s="415" t="e">
        <f>'1.2_RAW_Data_MatChange'!#REF!</f>
        <v>#REF!</v>
      </c>
      <c r="BA73" s="416" t="e">
        <f>'1.2_RAW_Data_MatChange'!#REF!</f>
        <v>#REF!</v>
      </c>
    </row>
    <row r="74" spans="1:53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'1.2_RAW_Data_MatChange'!F74</f>
        <v>0</v>
      </c>
      <c r="G74" s="397">
        <f>'1.2_RAW_Data_MatChange'!G74</f>
        <v>0</v>
      </c>
      <c r="H74" s="397">
        <f>'1.2_RAW_Data_MatChange'!H74</f>
        <v>0</v>
      </c>
      <c r="I74" s="397">
        <f>'1.2_RAW_Data_MatChange'!I74</f>
        <v>0</v>
      </c>
      <c r="J74" s="397">
        <f>'1.2_RAW_Data_MatChange'!J74</f>
        <v>0</v>
      </c>
      <c r="K74" s="398">
        <f>'1.2_RAW_Data_MatChange'!K74</f>
        <v>0</v>
      </c>
      <c r="M74" s="397">
        <f>'1.2_RAW_Data_MatChange'!M74</f>
        <v>0</v>
      </c>
      <c r="N74" s="397">
        <f>'1.2_RAW_Data_MatChange'!N74</f>
        <v>0</v>
      </c>
      <c r="O74" s="397">
        <f>'1.2_RAW_Data_MatChange'!O74</f>
        <v>0</v>
      </c>
      <c r="P74" s="397">
        <f>'1.2_RAW_Data_MatChange'!P74</f>
        <v>0</v>
      </c>
      <c r="Q74" s="397">
        <f>'1.2_RAW_Data_MatChange'!Q74</f>
        <v>0</v>
      </c>
      <c r="R74" s="398">
        <f>'1.2_RAW_Data_MatChange'!R74</f>
        <v>0</v>
      </c>
      <c r="T74" s="397">
        <f>'1.2_RAW_Data_MatChange'!T74</f>
        <v>0</v>
      </c>
      <c r="U74" s="397">
        <f>'1.2_RAW_Data_MatChange'!U74</f>
        <v>0</v>
      </c>
      <c r="V74" s="397">
        <f>'1.2_RAW_Data_MatChange'!V74</f>
        <v>0</v>
      </c>
      <c r="W74" s="397">
        <f>'1.2_RAW_Data_MatChange'!W74</f>
        <v>0</v>
      </c>
      <c r="X74" s="397">
        <f>'1.2_RAW_Data_MatChange'!X74</f>
        <v>0</v>
      </c>
      <c r="Y74" s="398">
        <f>'1.2_RAW_Data_MatChange'!Y74</f>
        <v>0</v>
      </c>
      <c r="AA74" s="399" t="e">
        <f>'1.2_RAW_Data_MatChange'!#REF!</f>
        <v>#REF!</v>
      </c>
      <c r="AB74" s="399" t="e">
        <f>'1.2_RAW_Data_MatChange'!#REF!</f>
        <v>#REF!</v>
      </c>
      <c r="AC74" s="399" t="e">
        <f>'1.2_RAW_Data_MatChange'!#REF!</f>
        <v>#REF!</v>
      </c>
      <c r="AD74" s="399" t="e">
        <f>'1.2_RAW_Data_MatChange'!#REF!</f>
        <v>#REF!</v>
      </c>
      <c r="AE74" s="399" t="e">
        <f>'1.2_RAW_Data_MatChange'!#REF!</f>
        <v>#REF!</v>
      </c>
      <c r="AF74" s="400" t="e">
        <f>'1.2_RAW_Data_MatChange'!#REF!</f>
        <v>#REF!</v>
      </c>
      <c r="AG74" s="401"/>
      <c r="AH74" s="399" t="e">
        <f>'1.2_RAW_Data_MatChange'!#REF!</f>
        <v>#REF!</v>
      </c>
      <c r="AI74" s="399" t="e">
        <f>'1.2_RAW_Data_MatChange'!#REF!</f>
        <v>#REF!</v>
      </c>
      <c r="AJ74" s="399" t="e">
        <f>'1.2_RAW_Data_MatChange'!#REF!</f>
        <v>#REF!</v>
      </c>
      <c r="AK74" s="399" t="e">
        <f>'1.2_RAW_Data_MatChange'!#REF!</f>
        <v>#REF!</v>
      </c>
      <c r="AL74" s="399" t="e">
        <f>'1.2_RAW_Data_MatChange'!#REF!</f>
        <v>#REF!</v>
      </c>
      <c r="AM74" s="400" t="e">
        <f>'1.2_RAW_Data_MatChange'!#REF!</f>
        <v>#REF!</v>
      </c>
      <c r="AN74" s="401"/>
      <c r="AO74" s="399" t="e">
        <f>'1.2_RAW_Data_MatChange'!#REF!</f>
        <v>#REF!</v>
      </c>
      <c r="AP74" s="399" t="e">
        <f>'1.2_RAW_Data_MatChange'!#REF!</f>
        <v>#REF!</v>
      </c>
      <c r="AQ74" s="399" t="e">
        <f>'1.2_RAW_Data_MatChange'!#REF!</f>
        <v>#REF!</v>
      </c>
      <c r="AR74" s="399" t="e">
        <f>'1.2_RAW_Data_MatChange'!#REF!</f>
        <v>#REF!</v>
      </c>
      <c r="AS74" s="399" t="e">
        <f>'1.2_RAW_Data_MatChange'!#REF!</f>
        <v>#REF!</v>
      </c>
      <c r="AT74" s="400" t="e">
        <f>'1.2_RAW_Data_MatChange'!#REF!</f>
        <v>#REF!</v>
      </c>
      <c r="AU74" s="401"/>
      <c r="AV74" s="399" t="e">
        <f>'1.2_RAW_Data_MatChange'!#REF!</f>
        <v>#REF!</v>
      </c>
      <c r="AW74" s="399" t="e">
        <f>'1.2_RAW_Data_MatChange'!#REF!</f>
        <v>#REF!</v>
      </c>
      <c r="AX74" s="399" t="e">
        <f>'1.2_RAW_Data_MatChange'!#REF!</f>
        <v>#REF!</v>
      </c>
      <c r="AY74" s="399" t="e">
        <f>'1.2_RAW_Data_MatChange'!#REF!</f>
        <v>#REF!</v>
      </c>
      <c r="AZ74" s="399" t="e">
        <f>'1.2_RAW_Data_MatChange'!#REF!</f>
        <v>#REF!</v>
      </c>
      <c r="BA74" s="400" t="e">
        <f>'1.2_RAW_Data_MatChange'!#REF!</f>
        <v>#REF!</v>
      </c>
    </row>
    <row r="75" spans="1:53" ht="13.15" x14ac:dyDescent="0.35">
      <c r="A75" s="402"/>
      <c r="B75" s="403"/>
      <c r="C75" s="404"/>
      <c r="D75" s="405"/>
      <c r="E75" s="396" t="s">
        <v>26</v>
      </c>
      <c r="F75" s="406">
        <f>'1.2_RAW_Data_MatChange'!F75</f>
        <v>15</v>
      </c>
      <c r="G75" s="406">
        <f>'1.2_RAW_Data_MatChange'!G75</f>
        <v>11</v>
      </c>
      <c r="H75" s="406">
        <f>'1.2_RAW_Data_MatChange'!H75</f>
        <v>0</v>
      </c>
      <c r="I75" s="406">
        <f>'1.2_RAW_Data_MatChange'!I75</f>
        <v>2</v>
      </c>
      <c r="J75" s="406">
        <f>'1.2_RAW_Data_MatChange'!J75</f>
        <v>2</v>
      </c>
      <c r="K75" s="407">
        <f>'1.2_RAW_Data_MatChange'!K75</f>
        <v>0</v>
      </c>
      <c r="M75" s="406">
        <f>'1.2_RAW_Data_MatChange'!M75</f>
        <v>51</v>
      </c>
      <c r="N75" s="406">
        <f>'1.2_RAW_Data_MatChange'!N75</f>
        <v>47</v>
      </c>
      <c r="O75" s="406">
        <f>'1.2_RAW_Data_MatChange'!O75</f>
        <v>2</v>
      </c>
      <c r="P75" s="406">
        <f>'1.2_RAW_Data_MatChange'!P75</f>
        <v>1</v>
      </c>
      <c r="Q75" s="406">
        <f>'1.2_RAW_Data_MatChange'!Q75</f>
        <v>1</v>
      </c>
      <c r="R75" s="407">
        <f>'1.2_RAW_Data_MatChange'!R75</f>
        <v>0</v>
      </c>
      <c r="T75" s="406">
        <f>'1.2_RAW_Data_MatChange'!T75</f>
        <v>17</v>
      </c>
      <c r="U75" s="406">
        <f>'1.2_RAW_Data_MatChange'!U75</f>
        <v>11</v>
      </c>
      <c r="V75" s="406">
        <f>'1.2_RAW_Data_MatChange'!V75</f>
        <v>2</v>
      </c>
      <c r="W75" s="406">
        <f>'1.2_RAW_Data_MatChange'!W75</f>
        <v>1</v>
      </c>
      <c r="X75" s="406">
        <f>'1.2_RAW_Data_MatChange'!X75</f>
        <v>1</v>
      </c>
      <c r="Y75" s="407">
        <f>'1.2_RAW_Data_MatChange'!Y75</f>
        <v>2</v>
      </c>
      <c r="AA75" s="408" t="e">
        <f>'1.2_RAW_Data_MatChange'!#REF!</f>
        <v>#REF!</v>
      </c>
      <c r="AB75" s="408" t="e">
        <f>'1.2_RAW_Data_MatChange'!#REF!</f>
        <v>#REF!</v>
      </c>
      <c r="AC75" s="408" t="e">
        <f>'1.2_RAW_Data_MatChange'!#REF!</f>
        <v>#REF!</v>
      </c>
      <c r="AD75" s="408" t="e">
        <f>'1.2_RAW_Data_MatChange'!#REF!</f>
        <v>#REF!</v>
      </c>
      <c r="AE75" s="408" t="e">
        <f>'1.2_RAW_Data_MatChange'!#REF!</f>
        <v>#REF!</v>
      </c>
      <c r="AF75" s="409" t="e">
        <f>'1.2_RAW_Data_MatChange'!#REF!</f>
        <v>#REF!</v>
      </c>
      <c r="AG75" s="401"/>
      <c r="AH75" s="408" t="e">
        <f>'1.2_RAW_Data_MatChange'!#REF!</f>
        <v>#REF!</v>
      </c>
      <c r="AI75" s="408" t="e">
        <f>'1.2_RAW_Data_MatChange'!#REF!</f>
        <v>#REF!</v>
      </c>
      <c r="AJ75" s="408" t="e">
        <f>'1.2_RAW_Data_MatChange'!#REF!</f>
        <v>#REF!</v>
      </c>
      <c r="AK75" s="408" t="e">
        <f>'1.2_RAW_Data_MatChange'!#REF!</f>
        <v>#REF!</v>
      </c>
      <c r="AL75" s="408" t="e">
        <f>'1.2_RAW_Data_MatChange'!#REF!</f>
        <v>#REF!</v>
      </c>
      <c r="AM75" s="409" t="e">
        <f>'1.2_RAW_Data_MatChange'!#REF!</f>
        <v>#REF!</v>
      </c>
      <c r="AN75" s="401"/>
      <c r="AO75" s="408" t="e">
        <f>'1.2_RAW_Data_MatChange'!#REF!</f>
        <v>#REF!</v>
      </c>
      <c r="AP75" s="408" t="e">
        <f>'1.2_RAW_Data_MatChange'!#REF!</f>
        <v>#REF!</v>
      </c>
      <c r="AQ75" s="408" t="e">
        <f>'1.2_RAW_Data_MatChange'!#REF!</f>
        <v>#REF!</v>
      </c>
      <c r="AR75" s="408" t="e">
        <f>'1.2_RAW_Data_MatChange'!#REF!</f>
        <v>#REF!</v>
      </c>
      <c r="AS75" s="408" t="e">
        <f>'1.2_RAW_Data_MatChange'!#REF!</f>
        <v>#REF!</v>
      </c>
      <c r="AT75" s="409" t="e">
        <f>'1.2_RAW_Data_MatChange'!#REF!</f>
        <v>#REF!</v>
      </c>
      <c r="AU75" s="401"/>
      <c r="AV75" s="408" t="e">
        <f>'1.2_RAW_Data_MatChange'!#REF!</f>
        <v>#REF!</v>
      </c>
      <c r="AW75" s="408" t="e">
        <f>'1.2_RAW_Data_MatChange'!#REF!</f>
        <v>#REF!</v>
      </c>
      <c r="AX75" s="408" t="e">
        <f>'1.2_RAW_Data_MatChange'!#REF!</f>
        <v>#REF!</v>
      </c>
      <c r="AY75" s="408" t="e">
        <f>'1.2_RAW_Data_MatChange'!#REF!</f>
        <v>#REF!</v>
      </c>
      <c r="AZ75" s="408" t="e">
        <f>'1.2_RAW_Data_MatChange'!#REF!</f>
        <v>#REF!</v>
      </c>
      <c r="BA75" s="409" t="e">
        <f>'1.2_RAW_Data_MatChange'!#REF!</f>
        <v>#REF!</v>
      </c>
    </row>
    <row r="76" spans="1:53" ht="13.15" x14ac:dyDescent="0.35">
      <c r="A76" s="402"/>
      <c r="B76" s="403"/>
      <c r="C76" s="404"/>
      <c r="D76" s="405"/>
      <c r="E76" s="396" t="s">
        <v>27</v>
      </c>
      <c r="F76" s="406">
        <f>'1.2_RAW_Data_MatChange'!F76</f>
        <v>26</v>
      </c>
      <c r="G76" s="406">
        <f>'1.2_RAW_Data_MatChange'!G76</f>
        <v>0</v>
      </c>
      <c r="H76" s="406">
        <f>'1.2_RAW_Data_MatChange'!H76</f>
        <v>16</v>
      </c>
      <c r="I76" s="406">
        <f>'1.2_RAW_Data_MatChange'!I76</f>
        <v>10</v>
      </c>
      <c r="J76" s="406">
        <f>'1.2_RAW_Data_MatChange'!J76</f>
        <v>0</v>
      </c>
      <c r="K76" s="407">
        <f>'1.2_RAW_Data_MatChange'!K76</f>
        <v>0</v>
      </c>
      <c r="M76" s="406">
        <f>'1.2_RAW_Data_MatChange'!M76</f>
        <v>21</v>
      </c>
      <c r="N76" s="406">
        <f>'1.2_RAW_Data_MatChange'!N76</f>
        <v>2</v>
      </c>
      <c r="O76" s="406">
        <f>'1.2_RAW_Data_MatChange'!O76</f>
        <v>18</v>
      </c>
      <c r="P76" s="406">
        <f>'1.2_RAW_Data_MatChange'!P76</f>
        <v>0</v>
      </c>
      <c r="Q76" s="406">
        <f>'1.2_RAW_Data_MatChange'!Q76</f>
        <v>0</v>
      </c>
      <c r="R76" s="407">
        <f>'1.2_RAW_Data_MatChange'!R76</f>
        <v>1</v>
      </c>
      <c r="T76" s="406">
        <f>'1.2_RAW_Data_MatChange'!T76</f>
        <v>21</v>
      </c>
      <c r="U76" s="406">
        <f>'1.2_RAW_Data_MatChange'!U76</f>
        <v>0</v>
      </c>
      <c r="V76" s="406">
        <f>'1.2_RAW_Data_MatChange'!V76</f>
        <v>16</v>
      </c>
      <c r="W76" s="406">
        <f>'1.2_RAW_Data_MatChange'!W76</f>
        <v>0</v>
      </c>
      <c r="X76" s="406">
        <f>'1.2_RAW_Data_MatChange'!X76</f>
        <v>0</v>
      </c>
      <c r="Y76" s="407">
        <f>'1.2_RAW_Data_MatChange'!Y76</f>
        <v>5</v>
      </c>
      <c r="AA76" s="408" t="e">
        <f>'1.2_RAW_Data_MatChange'!#REF!</f>
        <v>#REF!</v>
      </c>
      <c r="AB76" s="408" t="e">
        <f>'1.2_RAW_Data_MatChange'!#REF!</f>
        <v>#REF!</v>
      </c>
      <c r="AC76" s="408" t="e">
        <f>'1.2_RAW_Data_MatChange'!#REF!</f>
        <v>#REF!</v>
      </c>
      <c r="AD76" s="408" t="e">
        <f>'1.2_RAW_Data_MatChange'!#REF!</f>
        <v>#REF!</v>
      </c>
      <c r="AE76" s="408" t="e">
        <f>'1.2_RAW_Data_MatChange'!#REF!</f>
        <v>#REF!</v>
      </c>
      <c r="AF76" s="409" t="e">
        <f>'1.2_RAW_Data_MatChange'!#REF!</f>
        <v>#REF!</v>
      </c>
      <c r="AG76" s="401"/>
      <c r="AH76" s="408" t="e">
        <f>'1.2_RAW_Data_MatChange'!#REF!</f>
        <v>#REF!</v>
      </c>
      <c r="AI76" s="408" t="e">
        <f>'1.2_RAW_Data_MatChange'!#REF!</f>
        <v>#REF!</v>
      </c>
      <c r="AJ76" s="408" t="e">
        <f>'1.2_RAW_Data_MatChange'!#REF!</f>
        <v>#REF!</v>
      </c>
      <c r="AK76" s="408" t="e">
        <f>'1.2_RAW_Data_MatChange'!#REF!</f>
        <v>#REF!</v>
      </c>
      <c r="AL76" s="408" t="e">
        <f>'1.2_RAW_Data_MatChange'!#REF!</f>
        <v>#REF!</v>
      </c>
      <c r="AM76" s="409" t="e">
        <f>'1.2_RAW_Data_MatChange'!#REF!</f>
        <v>#REF!</v>
      </c>
      <c r="AN76" s="401"/>
      <c r="AO76" s="408" t="e">
        <f>'1.2_RAW_Data_MatChange'!#REF!</f>
        <v>#REF!</v>
      </c>
      <c r="AP76" s="408" t="e">
        <f>'1.2_RAW_Data_MatChange'!#REF!</f>
        <v>#REF!</v>
      </c>
      <c r="AQ76" s="408" t="e">
        <f>'1.2_RAW_Data_MatChange'!#REF!</f>
        <v>#REF!</v>
      </c>
      <c r="AR76" s="408" t="e">
        <f>'1.2_RAW_Data_MatChange'!#REF!</f>
        <v>#REF!</v>
      </c>
      <c r="AS76" s="408" t="e">
        <f>'1.2_RAW_Data_MatChange'!#REF!</f>
        <v>#REF!</v>
      </c>
      <c r="AT76" s="409" t="e">
        <f>'1.2_RAW_Data_MatChange'!#REF!</f>
        <v>#REF!</v>
      </c>
      <c r="AU76" s="401"/>
      <c r="AV76" s="408" t="e">
        <f>'1.2_RAW_Data_MatChange'!#REF!</f>
        <v>#REF!</v>
      </c>
      <c r="AW76" s="408" t="e">
        <f>'1.2_RAW_Data_MatChange'!#REF!</f>
        <v>#REF!</v>
      </c>
      <c r="AX76" s="408" t="e">
        <f>'1.2_RAW_Data_MatChange'!#REF!</f>
        <v>#REF!</v>
      </c>
      <c r="AY76" s="408" t="e">
        <f>'1.2_RAW_Data_MatChange'!#REF!</f>
        <v>#REF!</v>
      </c>
      <c r="AZ76" s="408" t="e">
        <f>'1.2_RAW_Data_MatChange'!#REF!</f>
        <v>#REF!</v>
      </c>
      <c r="BA76" s="409" t="e">
        <f>'1.2_RAW_Data_MatChange'!#REF!</f>
        <v>#REF!</v>
      </c>
    </row>
    <row r="77" spans="1:53" ht="13.5" thickBot="1" x14ac:dyDescent="0.4">
      <c r="A77" s="402"/>
      <c r="B77" s="410"/>
      <c r="C77" s="411"/>
      <c r="D77" s="405"/>
      <c r="E77" s="412" t="s">
        <v>28</v>
      </c>
      <c r="F77" s="413">
        <f>'1.2_RAW_Data_MatChange'!F77</f>
        <v>12</v>
      </c>
      <c r="G77" s="413">
        <f>'1.2_RAW_Data_MatChange'!G77</f>
        <v>0</v>
      </c>
      <c r="H77" s="413">
        <f>'1.2_RAW_Data_MatChange'!H77</f>
        <v>6</v>
      </c>
      <c r="I77" s="413">
        <f>'1.2_RAW_Data_MatChange'!I77</f>
        <v>3</v>
      </c>
      <c r="J77" s="413">
        <f>'1.2_RAW_Data_MatChange'!J77</f>
        <v>2</v>
      </c>
      <c r="K77" s="414">
        <f>'1.2_RAW_Data_MatChange'!K77</f>
        <v>1</v>
      </c>
      <c r="M77" s="413">
        <f>'1.2_RAW_Data_MatChange'!M77</f>
        <v>11</v>
      </c>
      <c r="N77" s="413">
        <f>'1.2_RAW_Data_MatChange'!N77</f>
        <v>2</v>
      </c>
      <c r="O77" s="413">
        <f>'1.2_RAW_Data_MatChange'!O77</f>
        <v>6</v>
      </c>
      <c r="P77" s="413">
        <f>'1.2_RAW_Data_MatChange'!P77</f>
        <v>1</v>
      </c>
      <c r="Q77" s="413">
        <f>'1.2_RAW_Data_MatChange'!Q77</f>
        <v>1</v>
      </c>
      <c r="R77" s="414">
        <f>'1.2_RAW_Data_MatChange'!R77</f>
        <v>1</v>
      </c>
      <c r="T77" s="413">
        <f>'1.2_RAW_Data_MatChange'!T77</f>
        <v>11</v>
      </c>
      <c r="U77" s="413">
        <f>'1.2_RAW_Data_MatChange'!U77</f>
        <v>0</v>
      </c>
      <c r="V77" s="413">
        <f>'1.2_RAW_Data_MatChange'!V77</f>
        <v>5</v>
      </c>
      <c r="W77" s="413">
        <f>'1.2_RAW_Data_MatChange'!W77</f>
        <v>1</v>
      </c>
      <c r="X77" s="413">
        <f>'1.2_RAW_Data_MatChange'!X77</f>
        <v>1</v>
      </c>
      <c r="Y77" s="414">
        <f>'1.2_RAW_Data_MatChange'!Y77</f>
        <v>4</v>
      </c>
      <c r="AA77" s="415" t="e">
        <f>'1.2_RAW_Data_MatChange'!#REF!</f>
        <v>#REF!</v>
      </c>
      <c r="AB77" s="415" t="e">
        <f>'1.2_RAW_Data_MatChange'!#REF!</f>
        <v>#REF!</v>
      </c>
      <c r="AC77" s="415" t="e">
        <f>'1.2_RAW_Data_MatChange'!#REF!</f>
        <v>#REF!</v>
      </c>
      <c r="AD77" s="415" t="e">
        <f>'1.2_RAW_Data_MatChange'!#REF!</f>
        <v>#REF!</v>
      </c>
      <c r="AE77" s="415" t="e">
        <f>'1.2_RAW_Data_MatChange'!#REF!</f>
        <v>#REF!</v>
      </c>
      <c r="AF77" s="416" t="e">
        <f>'1.2_RAW_Data_MatChange'!#REF!</f>
        <v>#REF!</v>
      </c>
      <c r="AG77" s="401"/>
      <c r="AH77" s="415" t="e">
        <f>'1.2_RAW_Data_MatChange'!#REF!</f>
        <v>#REF!</v>
      </c>
      <c r="AI77" s="415" t="e">
        <f>'1.2_RAW_Data_MatChange'!#REF!</f>
        <v>#REF!</v>
      </c>
      <c r="AJ77" s="415" t="e">
        <f>'1.2_RAW_Data_MatChange'!#REF!</f>
        <v>#REF!</v>
      </c>
      <c r="AK77" s="415" t="e">
        <f>'1.2_RAW_Data_MatChange'!#REF!</f>
        <v>#REF!</v>
      </c>
      <c r="AL77" s="415" t="e">
        <f>'1.2_RAW_Data_MatChange'!#REF!</f>
        <v>#REF!</v>
      </c>
      <c r="AM77" s="416" t="e">
        <f>'1.2_RAW_Data_MatChange'!#REF!</f>
        <v>#REF!</v>
      </c>
      <c r="AN77" s="401"/>
      <c r="AO77" s="415" t="e">
        <f>'1.2_RAW_Data_MatChange'!#REF!</f>
        <v>#REF!</v>
      </c>
      <c r="AP77" s="415" t="e">
        <f>'1.2_RAW_Data_MatChange'!#REF!</f>
        <v>#REF!</v>
      </c>
      <c r="AQ77" s="415" t="e">
        <f>'1.2_RAW_Data_MatChange'!#REF!</f>
        <v>#REF!</v>
      </c>
      <c r="AR77" s="415" t="e">
        <f>'1.2_RAW_Data_MatChange'!#REF!</f>
        <v>#REF!</v>
      </c>
      <c r="AS77" s="415" t="e">
        <f>'1.2_RAW_Data_MatChange'!#REF!</f>
        <v>#REF!</v>
      </c>
      <c r="AT77" s="416" t="e">
        <f>'1.2_RAW_Data_MatChange'!#REF!</f>
        <v>#REF!</v>
      </c>
      <c r="AU77" s="401"/>
      <c r="AV77" s="415" t="e">
        <f>'1.2_RAW_Data_MatChange'!#REF!</f>
        <v>#REF!</v>
      </c>
      <c r="AW77" s="415" t="e">
        <f>'1.2_RAW_Data_MatChange'!#REF!</f>
        <v>#REF!</v>
      </c>
      <c r="AX77" s="415" t="e">
        <f>'1.2_RAW_Data_MatChange'!#REF!</f>
        <v>#REF!</v>
      </c>
      <c r="AY77" s="415" t="e">
        <f>'1.2_RAW_Data_MatChange'!#REF!</f>
        <v>#REF!</v>
      </c>
      <c r="AZ77" s="415" t="e">
        <f>'1.2_RAW_Data_MatChange'!#REF!</f>
        <v>#REF!</v>
      </c>
      <c r="BA77" s="416" t="e">
        <f>'1.2_RAW_Data_MatChange'!#REF!</f>
        <v>#REF!</v>
      </c>
    </row>
    <row r="78" spans="1:53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'1.2_RAW_Data_MatChange'!F78</f>
        <v>0</v>
      </c>
      <c r="G78" s="397">
        <f>'1.2_RAW_Data_MatChange'!G78</f>
        <v>0</v>
      </c>
      <c r="H78" s="397">
        <f>'1.2_RAW_Data_MatChange'!H78</f>
        <v>0</v>
      </c>
      <c r="I78" s="397">
        <f>'1.2_RAW_Data_MatChange'!I78</f>
        <v>0</v>
      </c>
      <c r="J78" s="397">
        <f>'1.2_RAW_Data_MatChange'!J78</f>
        <v>0</v>
      </c>
      <c r="K78" s="398">
        <f>'1.2_RAW_Data_MatChange'!K78</f>
        <v>0</v>
      </c>
      <c r="M78" s="397">
        <f>'1.2_RAW_Data_MatChange'!M78</f>
        <v>0</v>
      </c>
      <c r="N78" s="397">
        <f>'1.2_RAW_Data_MatChange'!N78</f>
        <v>0</v>
      </c>
      <c r="O78" s="397">
        <f>'1.2_RAW_Data_MatChange'!O78</f>
        <v>0</v>
      </c>
      <c r="P78" s="397">
        <f>'1.2_RAW_Data_MatChange'!P78</f>
        <v>0</v>
      </c>
      <c r="Q78" s="397">
        <f>'1.2_RAW_Data_MatChange'!Q78</f>
        <v>0</v>
      </c>
      <c r="R78" s="398">
        <f>'1.2_RAW_Data_MatChange'!R78</f>
        <v>0</v>
      </c>
      <c r="T78" s="397">
        <f>'1.2_RAW_Data_MatChange'!T78</f>
        <v>0</v>
      </c>
      <c r="U78" s="397">
        <f>'1.2_RAW_Data_MatChange'!U78</f>
        <v>0</v>
      </c>
      <c r="V78" s="397">
        <f>'1.2_RAW_Data_MatChange'!V78</f>
        <v>0</v>
      </c>
      <c r="W78" s="397">
        <f>'1.2_RAW_Data_MatChange'!W78</f>
        <v>0</v>
      </c>
      <c r="X78" s="397">
        <f>'1.2_RAW_Data_MatChange'!X78</f>
        <v>0</v>
      </c>
      <c r="Y78" s="398">
        <f>'1.2_RAW_Data_MatChange'!Y78</f>
        <v>0</v>
      </c>
      <c r="AA78" s="399" t="e">
        <f>'1.2_RAW_Data_MatChange'!#REF!</f>
        <v>#REF!</v>
      </c>
      <c r="AB78" s="399" t="e">
        <f>'1.2_RAW_Data_MatChange'!#REF!</f>
        <v>#REF!</v>
      </c>
      <c r="AC78" s="399" t="e">
        <f>'1.2_RAW_Data_MatChange'!#REF!</f>
        <v>#REF!</v>
      </c>
      <c r="AD78" s="399" t="e">
        <f>'1.2_RAW_Data_MatChange'!#REF!</f>
        <v>#REF!</v>
      </c>
      <c r="AE78" s="399" t="e">
        <f>'1.2_RAW_Data_MatChange'!#REF!</f>
        <v>#REF!</v>
      </c>
      <c r="AF78" s="400" t="e">
        <f>'1.2_RAW_Data_MatChange'!#REF!</f>
        <v>#REF!</v>
      </c>
      <c r="AG78" s="401"/>
      <c r="AH78" s="399" t="e">
        <f>'1.2_RAW_Data_MatChange'!#REF!</f>
        <v>#REF!</v>
      </c>
      <c r="AI78" s="399" t="e">
        <f>'1.2_RAW_Data_MatChange'!#REF!</f>
        <v>#REF!</v>
      </c>
      <c r="AJ78" s="399" t="e">
        <f>'1.2_RAW_Data_MatChange'!#REF!</f>
        <v>#REF!</v>
      </c>
      <c r="AK78" s="399" t="e">
        <f>'1.2_RAW_Data_MatChange'!#REF!</f>
        <v>#REF!</v>
      </c>
      <c r="AL78" s="399" t="e">
        <f>'1.2_RAW_Data_MatChange'!#REF!</f>
        <v>#REF!</v>
      </c>
      <c r="AM78" s="400" t="e">
        <f>'1.2_RAW_Data_MatChange'!#REF!</f>
        <v>#REF!</v>
      </c>
      <c r="AN78" s="401"/>
      <c r="AO78" s="399" t="e">
        <f>'1.2_RAW_Data_MatChange'!#REF!</f>
        <v>#REF!</v>
      </c>
      <c r="AP78" s="399" t="e">
        <f>'1.2_RAW_Data_MatChange'!#REF!</f>
        <v>#REF!</v>
      </c>
      <c r="AQ78" s="399" t="e">
        <f>'1.2_RAW_Data_MatChange'!#REF!</f>
        <v>#REF!</v>
      </c>
      <c r="AR78" s="399" t="e">
        <f>'1.2_RAW_Data_MatChange'!#REF!</f>
        <v>#REF!</v>
      </c>
      <c r="AS78" s="399" t="e">
        <f>'1.2_RAW_Data_MatChange'!#REF!</f>
        <v>#REF!</v>
      </c>
      <c r="AT78" s="400" t="e">
        <f>'1.2_RAW_Data_MatChange'!#REF!</f>
        <v>#REF!</v>
      </c>
      <c r="AU78" s="401"/>
      <c r="AV78" s="399" t="e">
        <f>'1.2_RAW_Data_MatChange'!#REF!</f>
        <v>#REF!</v>
      </c>
      <c r="AW78" s="399" t="e">
        <f>'1.2_RAW_Data_MatChange'!#REF!</f>
        <v>#REF!</v>
      </c>
      <c r="AX78" s="399" t="e">
        <f>'1.2_RAW_Data_MatChange'!#REF!</f>
        <v>#REF!</v>
      </c>
      <c r="AY78" s="399" t="e">
        <f>'1.2_RAW_Data_MatChange'!#REF!</f>
        <v>#REF!</v>
      </c>
      <c r="AZ78" s="399" t="e">
        <f>'1.2_RAW_Data_MatChange'!#REF!</f>
        <v>#REF!</v>
      </c>
      <c r="BA78" s="400" t="e">
        <f>'1.2_RAW_Data_MatChange'!#REF!</f>
        <v>#REF!</v>
      </c>
    </row>
    <row r="79" spans="1:53" ht="13.15" x14ac:dyDescent="0.35">
      <c r="A79" s="402"/>
      <c r="B79" s="403"/>
      <c r="C79" s="404"/>
      <c r="D79" s="405"/>
      <c r="E79" s="396" t="s">
        <v>26</v>
      </c>
      <c r="F79" s="406">
        <f>'1.2_RAW_Data_MatChange'!F79</f>
        <v>81</v>
      </c>
      <c r="G79" s="406">
        <f>'1.2_RAW_Data_MatChange'!G79</f>
        <v>10</v>
      </c>
      <c r="H79" s="406">
        <f>'1.2_RAW_Data_MatChange'!H79</f>
        <v>24</v>
      </c>
      <c r="I79" s="406">
        <f>'1.2_RAW_Data_MatChange'!I79</f>
        <v>40</v>
      </c>
      <c r="J79" s="406">
        <f>'1.2_RAW_Data_MatChange'!J79</f>
        <v>7</v>
      </c>
      <c r="K79" s="407">
        <f>'1.2_RAW_Data_MatChange'!K79</f>
        <v>0</v>
      </c>
      <c r="M79" s="406">
        <f>'1.2_RAW_Data_MatChange'!M79</f>
        <v>99</v>
      </c>
      <c r="N79" s="406">
        <f>'1.2_RAW_Data_MatChange'!N79</f>
        <v>26</v>
      </c>
      <c r="O79" s="406">
        <f>'1.2_RAW_Data_MatChange'!O79</f>
        <v>51</v>
      </c>
      <c r="P79" s="406">
        <f>'1.2_RAW_Data_MatChange'!P79</f>
        <v>20</v>
      </c>
      <c r="Q79" s="406">
        <f>'1.2_RAW_Data_MatChange'!Q79</f>
        <v>0</v>
      </c>
      <c r="R79" s="407">
        <f>'1.2_RAW_Data_MatChange'!R79</f>
        <v>2</v>
      </c>
      <c r="T79" s="406">
        <f>'1.2_RAW_Data_MatChange'!T79</f>
        <v>83</v>
      </c>
      <c r="U79" s="406">
        <f>'1.2_RAW_Data_MatChange'!U79</f>
        <v>10</v>
      </c>
      <c r="V79" s="406">
        <f>'1.2_RAW_Data_MatChange'!V79</f>
        <v>26</v>
      </c>
      <c r="W79" s="406">
        <f>'1.2_RAW_Data_MatChange'!W79</f>
        <v>20</v>
      </c>
      <c r="X79" s="406">
        <f>'1.2_RAW_Data_MatChange'!X79</f>
        <v>3</v>
      </c>
      <c r="Y79" s="407">
        <f>'1.2_RAW_Data_MatChange'!Y79</f>
        <v>24</v>
      </c>
      <c r="AA79" s="408" t="e">
        <f>'1.2_RAW_Data_MatChange'!#REF!</f>
        <v>#REF!</v>
      </c>
      <c r="AB79" s="408" t="e">
        <f>'1.2_RAW_Data_MatChange'!#REF!</f>
        <v>#REF!</v>
      </c>
      <c r="AC79" s="408" t="e">
        <f>'1.2_RAW_Data_MatChange'!#REF!</f>
        <v>#REF!</v>
      </c>
      <c r="AD79" s="408" t="e">
        <f>'1.2_RAW_Data_MatChange'!#REF!</f>
        <v>#REF!</v>
      </c>
      <c r="AE79" s="408" t="e">
        <f>'1.2_RAW_Data_MatChange'!#REF!</f>
        <v>#REF!</v>
      </c>
      <c r="AF79" s="409" t="e">
        <f>'1.2_RAW_Data_MatChange'!#REF!</f>
        <v>#REF!</v>
      </c>
      <c r="AG79" s="401"/>
      <c r="AH79" s="408" t="e">
        <f>'1.2_RAW_Data_MatChange'!#REF!</f>
        <v>#REF!</v>
      </c>
      <c r="AI79" s="408" t="e">
        <f>'1.2_RAW_Data_MatChange'!#REF!</f>
        <v>#REF!</v>
      </c>
      <c r="AJ79" s="408" t="e">
        <f>'1.2_RAW_Data_MatChange'!#REF!</f>
        <v>#REF!</v>
      </c>
      <c r="AK79" s="408" t="e">
        <f>'1.2_RAW_Data_MatChange'!#REF!</f>
        <v>#REF!</v>
      </c>
      <c r="AL79" s="408" t="e">
        <f>'1.2_RAW_Data_MatChange'!#REF!</f>
        <v>#REF!</v>
      </c>
      <c r="AM79" s="409" t="e">
        <f>'1.2_RAW_Data_MatChange'!#REF!</f>
        <v>#REF!</v>
      </c>
      <c r="AN79" s="401"/>
      <c r="AO79" s="408" t="e">
        <f>'1.2_RAW_Data_MatChange'!#REF!</f>
        <v>#REF!</v>
      </c>
      <c r="AP79" s="408" t="e">
        <f>'1.2_RAW_Data_MatChange'!#REF!</f>
        <v>#REF!</v>
      </c>
      <c r="AQ79" s="408" t="e">
        <f>'1.2_RAW_Data_MatChange'!#REF!</f>
        <v>#REF!</v>
      </c>
      <c r="AR79" s="408" t="e">
        <f>'1.2_RAW_Data_MatChange'!#REF!</f>
        <v>#REF!</v>
      </c>
      <c r="AS79" s="408" t="e">
        <f>'1.2_RAW_Data_MatChange'!#REF!</f>
        <v>#REF!</v>
      </c>
      <c r="AT79" s="409" t="e">
        <f>'1.2_RAW_Data_MatChange'!#REF!</f>
        <v>#REF!</v>
      </c>
      <c r="AU79" s="401"/>
      <c r="AV79" s="408" t="e">
        <f>'1.2_RAW_Data_MatChange'!#REF!</f>
        <v>#REF!</v>
      </c>
      <c r="AW79" s="408" t="e">
        <f>'1.2_RAW_Data_MatChange'!#REF!</f>
        <v>#REF!</v>
      </c>
      <c r="AX79" s="408" t="e">
        <f>'1.2_RAW_Data_MatChange'!#REF!</f>
        <v>#REF!</v>
      </c>
      <c r="AY79" s="408" t="e">
        <f>'1.2_RAW_Data_MatChange'!#REF!</f>
        <v>#REF!</v>
      </c>
      <c r="AZ79" s="408" t="e">
        <f>'1.2_RAW_Data_MatChange'!#REF!</f>
        <v>#REF!</v>
      </c>
      <c r="BA79" s="409" t="e">
        <f>'1.2_RAW_Data_MatChange'!#REF!</f>
        <v>#REF!</v>
      </c>
    </row>
    <row r="80" spans="1:53" ht="13.15" x14ac:dyDescent="0.35">
      <c r="A80" s="402"/>
      <c r="B80" s="403"/>
      <c r="C80" s="404"/>
      <c r="D80" s="405"/>
      <c r="E80" s="396" t="s">
        <v>27</v>
      </c>
      <c r="F80" s="406">
        <f>'1.2_RAW_Data_MatChange'!F80</f>
        <v>26</v>
      </c>
      <c r="G80" s="406">
        <f>'1.2_RAW_Data_MatChange'!G80</f>
        <v>0</v>
      </c>
      <c r="H80" s="406">
        <f>'1.2_RAW_Data_MatChange'!H80</f>
        <v>6</v>
      </c>
      <c r="I80" s="406">
        <f>'1.2_RAW_Data_MatChange'!I80</f>
        <v>14</v>
      </c>
      <c r="J80" s="406">
        <f>'1.2_RAW_Data_MatChange'!J80</f>
        <v>6</v>
      </c>
      <c r="K80" s="407">
        <f>'1.2_RAW_Data_MatChange'!K80</f>
        <v>0</v>
      </c>
      <c r="M80" s="406">
        <f>'1.2_RAW_Data_MatChange'!M80</f>
        <v>21</v>
      </c>
      <c r="N80" s="406">
        <f>'1.2_RAW_Data_MatChange'!N80</f>
        <v>0</v>
      </c>
      <c r="O80" s="406">
        <f>'1.2_RAW_Data_MatChange'!O80</f>
        <v>19</v>
      </c>
      <c r="P80" s="406">
        <f>'1.2_RAW_Data_MatChange'!P80</f>
        <v>2</v>
      </c>
      <c r="Q80" s="406">
        <f>'1.2_RAW_Data_MatChange'!Q80</f>
        <v>0</v>
      </c>
      <c r="R80" s="407">
        <f>'1.2_RAW_Data_MatChange'!R80</f>
        <v>0</v>
      </c>
      <c r="T80" s="406">
        <f>'1.2_RAW_Data_MatChange'!T80</f>
        <v>21</v>
      </c>
      <c r="U80" s="406">
        <f>'1.2_RAW_Data_MatChange'!U80</f>
        <v>0</v>
      </c>
      <c r="V80" s="406">
        <f>'1.2_RAW_Data_MatChange'!V80</f>
        <v>6</v>
      </c>
      <c r="W80" s="406">
        <f>'1.2_RAW_Data_MatChange'!W80</f>
        <v>2</v>
      </c>
      <c r="X80" s="406">
        <f>'1.2_RAW_Data_MatChange'!X80</f>
        <v>3</v>
      </c>
      <c r="Y80" s="407">
        <f>'1.2_RAW_Data_MatChange'!Y80</f>
        <v>10</v>
      </c>
      <c r="AA80" s="408" t="e">
        <f>'1.2_RAW_Data_MatChange'!#REF!</f>
        <v>#REF!</v>
      </c>
      <c r="AB80" s="408" t="e">
        <f>'1.2_RAW_Data_MatChange'!#REF!</f>
        <v>#REF!</v>
      </c>
      <c r="AC80" s="408" t="e">
        <f>'1.2_RAW_Data_MatChange'!#REF!</f>
        <v>#REF!</v>
      </c>
      <c r="AD80" s="408" t="e">
        <f>'1.2_RAW_Data_MatChange'!#REF!</f>
        <v>#REF!</v>
      </c>
      <c r="AE80" s="408" t="e">
        <f>'1.2_RAW_Data_MatChange'!#REF!</f>
        <v>#REF!</v>
      </c>
      <c r="AF80" s="409" t="e">
        <f>'1.2_RAW_Data_MatChange'!#REF!</f>
        <v>#REF!</v>
      </c>
      <c r="AG80" s="401"/>
      <c r="AH80" s="408" t="e">
        <f>'1.2_RAW_Data_MatChange'!#REF!</f>
        <v>#REF!</v>
      </c>
      <c r="AI80" s="408" t="e">
        <f>'1.2_RAW_Data_MatChange'!#REF!</f>
        <v>#REF!</v>
      </c>
      <c r="AJ80" s="408" t="e">
        <f>'1.2_RAW_Data_MatChange'!#REF!</f>
        <v>#REF!</v>
      </c>
      <c r="AK80" s="408" t="e">
        <f>'1.2_RAW_Data_MatChange'!#REF!</f>
        <v>#REF!</v>
      </c>
      <c r="AL80" s="408" t="e">
        <f>'1.2_RAW_Data_MatChange'!#REF!</f>
        <v>#REF!</v>
      </c>
      <c r="AM80" s="409" t="e">
        <f>'1.2_RAW_Data_MatChange'!#REF!</f>
        <v>#REF!</v>
      </c>
      <c r="AN80" s="401"/>
      <c r="AO80" s="408" t="e">
        <f>'1.2_RAW_Data_MatChange'!#REF!</f>
        <v>#REF!</v>
      </c>
      <c r="AP80" s="408" t="e">
        <f>'1.2_RAW_Data_MatChange'!#REF!</f>
        <v>#REF!</v>
      </c>
      <c r="AQ80" s="408" t="e">
        <f>'1.2_RAW_Data_MatChange'!#REF!</f>
        <v>#REF!</v>
      </c>
      <c r="AR80" s="408" t="e">
        <f>'1.2_RAW_Data_MatChange'!#REF!</f>
        <v>#REF!</v>
      </c>
      <c r="AS80" s="408" t="e">
        <f>'1.2_RAW_Data_MatChange'!#REF!</f>
        <v>#REF!</v>
      </c>
      <c r="AT80" s="409" t="e">
        <f>'1.2_RAW_Data_MatChange'!#REF!</f>
        <v>#REF!</v>
      </c>
      <c r="AU80" s="401"/>
      <c r="AV80" s="408" t="e">
        <f>'1.2_RAW_Data_MatChange'!#REF!</f>
        <v>#REF!</v>
      </c>
      <c r="AW80" s="408" t="e">
        <f>'1.2_RAW_Data_MatChange'!#REF!</f>
        <v>#REF!</v>
      </c>
      <c r="AX80" s="408" t="e">
        <f>'1.2_RAW_Data_MatChange'!#REF!</f>
        <v>#REF!</v>
      </c>
      <c r="AY80" s="408" t="e">
        <f>'1.2_RAW_Data_MatChange'!#REF!</f>
        <v>#REF!</v>
      </c>
      <c r="AZ80" s="408" t="e">
        <f>'1.2_RAW_Data_MatChange'!#REF!</f>
        <v>#REF!</v>
      </c>
      <c r="BA80" s="409" t="e">
        <f>'1.2_RAW_Data_MatChange'!#REF!</f>
        <v>#REF!</v>
      </c>
    </row>
    <row r="81" spans="1:53" ht="13.5" thickBot="1" x14ac:dyDescent="0.4">
      <c r="A81" s="402"/>
      <c r="B81" s="410"/>
      <c r="C81" s="411"/>
      <c r="D81" s="405"/>
      <c r="E81" s="412" t="s">
        <v>28</v>
      </c>
      <c r="F81" s="413">
        <f>'1.2_RAW_Data_MatChange'!F81</f>
        <v>12</v>
      </c>
      <c r="G81" s="413">
        <f>'1.2_RAW_Data_MatChange'!G81</f>
        <v>0</v>
      </c>
      <c r="H81" s="413">
        <f>'1.2_RAW_Data_MatChange'!H81</f>
        <v>4</v>
      </c>
      <c r="I81" s="413">
        <f>'1.2_RAW_Data_MatChange'!I81</f>
        <v>4</v>
      </c>
      <c r="J81" s="413">
        <f>'1.2_RAW_Data_MatChange'!J81</f>
        <v>4</v>
      </c>
      <c r="K81" s="414">
        <f>'1.2_RAW_Data_MatChange'!K81</f>
        <v>0</v>
      </c>
      <c r="M81" s="413">
        <f>'1.2_RAW_Data_MatChange'!M81</f>
        <v>11</v>
      </c>
      <c r="N81" s="413">
        <f>'1.2_RAW_Data_MatChange'!N81</f>
        <v>0</v>
      </c>
      <c r="O81" s="413">
        <f>'1.2_RAW_Data_MatChange'!O81</f>
        <v>9</v>
      </c>
      <c r="P81" s="413">
        <f>'1.2_RAW_Data_MatChange'!P81</f>
        <v>2</v>
      </c>
      <c r="Q81" s="413">
        <f>'1.2_RAW_Data_MatChange'!Q81</f>
        <v>0</v>
      </c>
      <c r="R81" s="414">
        <f>'1.2_RAW_Data_MatChange'!R81</f>
        <v>0</v>
      </c>
      <c r="T81" s="413">
        <f>'1.2_RAW_Data_MatChange'!T81</f>
        <v>11</v>
      </c>
      <c r="U81" s="413">
        <f>'1.2_RAW_Data_MatChange'!U81</f>
        <v>0</v>
      </c>
      <c r="V81" s="413">
        <f>'1.2_RAW_Data_MatChange'!V81</f>
        <v>3</v>
      </c>
      <c r="W81" s="413">
        <f>'1.2_RAW_Data_MatChange'!W81</f>
        <v>2</v>
      </c>
      <c r="X81" s="413">
        <f>'1.2_RAW_Data_MatChange'!X81</f>
        <v>2</v>
      </c>
      <c r="Y81" s="414">
        <f>'1.2_RAW_Data_MatChange'!Y81</f>
        <v>4</v>
      </c>
      <c r="AA81" s="415" t="e">
        <f>'1.2_RAW_Data_MatChange'!#REF!</f>
        <v>#REF!</v>
      </c>
      <c r="AB81" s="415" t="e">
        <f>'1.2_RAW_Data_MatChange'!#REF!</f>
        <v>#REF!</v>
      </c>
      <c r="AC81" s="415" t="e">
        <f>'1.2_RAW_Data_MatChange'!#REF!</f>
        <v>#REF!</v>
      </c>
      <c r="AD81" s="415" t="e">
        <f>'1.2_RAW_Data_MatChange'!#REF!</f>
        <v>#REF!</v>
      </c>
      <c r="AE81" s="415" t="e">
        <f>'1.2_RAW_Data_MatChange'!#REF!</f>
        <v>#REF!</v>
      </c>
      <c r="AF81" s="416" t="e">
        <f>'1.2_RAW_Data_MatChange'!#REF!</f>
        <v>#REF!</v>
      </c>
      <c r="AG81" s="401"/>
      <c r="AH81" s="415" t="e">
        <f>'1.2_RAW_Data_MatChange'!#REF!</f>
        <v>#REF!</v>
      </c>
      <c r="AI81" s="415" t="e">
        <f>'1.2_RAW_Data_MatChange'!#REF!</f>
        <v>#REF!</v>
      </c>
      <c r="AJ81" s="415" t="e">
        <f>'1.2_RAW_Data_MatChange'!#REF!</f>
        <v>#REF!</v>
      </c>
      <c r="AK81" s="415" t="e">
        <f>'1.2_RAW_Data_MatChange'!#REF!</f>
        <v>#REF!</v>
      </c>
      <c r="AL81" s="415" t="e">
        <f>'1.2_RAW_Data_MatChange'!#REF!</f>
        <v>#REF!</v>
      </c>
      <c r="AM81" s="416" t="e">
        <f>'1.2_RAW_Data_MatChange'!#REF!</f>
        <v>#REF!</v>
      </c>
      <c r="AN81" s="401"/>
      <c r="AO81" s="415" t="e">
        <f>'1.2_RAW_Data_MatChange'!#REF!</f>
        <v>#REF!</v>
      </c>
      <c r="AP81" s="415" t="e">
        <f>'1.2_RAW_Data_MatChange'!#REF!</f>
        <v>#REF!</v>
      </c>
      <c r="AQ81" s="415" t="e">
        <f>'1.2_RAW_Data_MatChange'!#REF!</f>
        <v>#REF!</v>
      </c>
      <c r="AR81" s="415" t="e">
        <f>'1.2_RAW_Data_MatChange'!#REF!</f>
        <v>#REF!</v>
      </c>
      <c r="AS81" s="415" t="e">
        <f>'1.2_RAW_Data_MatChange'!#REF!</f>
        <v>#REF!</v>
      </c>
      <c r="AT81" s="416" t="e">
        <f>'1.2_RAW_Data_MatChange'!#REF!</f>
        <v>#REF!</v>
      </c>
      <c r="AU81" s="401"/>
      <c r="AV81" s="415" t="e">
        <f>'1.2_RAW_Data_MatChange'!#REF!</f>
        <v>#REF!</v>
      </c>
      <c r="AW81" s="415" t="e">
        <f>'1.2_RAW_Data_MatChange'!#REF!</f>
        <v>#REF!</v>
      </c>
      <c r="AX81" s="415" t="e">
        <f>'1.2_RAW_Data_MatChange'!#REF!</f>
        <v>#REF!</v>
      </c>
      <c r="AY81" s="415" t="e">
        <f>'1.2_RAW_Data_MatChange'!#REF!</f>
        <v>#REF!</v>
      </c>
      <c r="AZ81" s="415" t="e">
        <f>'1.2_RAW_Data_MatChange'!#REF!</f>
        <v>#REF!</v>
      </c>
      <c r="BA81" s="416" t="e">
        <f>'1.2_RAW_Data_MatChange'!#REF!</f>
        <v>#REF!</v>
      </c>
    </row>
    <row r="82" spans="1:53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'1.2_RAW_Data_MatChange'!F82</f>
        <v>0</v>
      </c>
      <c r="G82" s="397">
        <f>'1.2_RAW_Data_MatChange'!G82</f>
        <v>0</v>
      </c>
      <c r="H82" s="397">
        <f>'1.2_RAW_Data_MatChange'!H82</f>
        <v>0</v>
      </c>
      <c r="I82" s="397">
        <f>'1.2_RAW_Data_MatChange'!I82</f>
        <v>0</v>
      </c>
      <c r="J82" s="397">
        <f>'1.2_RAW_Data_MatChange'!J82</f>
        <v>0</v>
      </c>
      <c r="K82" s="398">
        <f>'1.2_RAW_Data_MatChange'!K82</f>
        <v>0</v>
      </c>
      <c r="M82" s="397">
        <f>'1.2_RAW_Data_MatChange'!M82</f>
        <v>0</v>
      </c>
      <c r="N82" s="397">
        <f>'1.2_RAW_Data_MatChange'!N82</f>
        <v>0</v>
      </c>
      <c r="O82" s="397">
        <f>'1.2_RAW_Data_MatChange'!O82</f>
        <v>0</v>
      </c>
      <c r="P82" s="397">
        <f>'1.2_RAW_Data_MatChange'!P82</f>
        <v>0</v>
      </c>
      <c r="Q82" s="397">
        <f>'1.2_RAW_Data_MatChange'!Q82</f>
        <v>0</v>
      </c>
      <c r="R82" s="398">
        <f>'1.2_RAW_Data_MatChange'!R82</f>
        <v>0</v>
      </c>
      <c r="T82" s="397">
        <f>'1.2_RAW_Data_MatChange'!T82</f>
        <v>0</v>
      </c>
      <c r="U82" s="397">
        <f>'1.2_RAW_Data_MatChange'!U82</f>
        <v>0</v>
      </c>
      <c r="V82" s="397">
        <f>'1.2_RAW_Data_MatChange'!V82</f>
        <v>0</v>
      </c>
      <c r="W82" s="397">
        <f>'1.2_RAW_Data_MatChange'!W82</f>
        <v>0</v>
      </c>
      <c r="X82" s="397">
        <f>'1.2_RAW_Data_MatChange'!X82</f>
        <v>0</v>
      </c>
      <c r="Y82" s="398">
        <f>'1.2_RAW_Data_MatChange'!Y82</f>
        <v>0</v>
      </c>
      <c r="AA82" s="399" t="e">
        <f>'1.2_RAW_Data_MatChange'!#REF!</f>
        <v>#REF!</v>
      </c>
      <c r="AB82" s="399" t="e">
        <f>'1.2_RAW_Data_MatChange'!#REF!</f>
        <v>#REF!</v>
      </c>
      <c r="AC82" s="399" t="e">
        <f>'1.2_RAW_Data_MatChange'!#REF!</f>
        <v>#REF!</v>
      </c>
      <c r="AD82" s="399" t="e">
        <f>'1.2_RAW_Data_MatChange'!#REF!</f>
        <v>#REF!</v>
      </c>
      <c r="AE82" s="399" t="e">
        <f>'1.2_RAW_Data_MatChange'!#REF!</f>
        <v>#REF!</v>
      </c>
      <c r="AF82" s="400" t="e">
        <f>'1.2_RAW_Data_MatChange'!#REF!</f>
        <v>#REF!</v>
      </c>
      <c r="AG82" s="401"/>
      <c r="AH82" s="399" t="e">
        <f>'1.2_RAW_Data_MatChange'!#REF!</f>
        <v>#REF!</v>
      </c>
      <c r="AI82" s="399" t="e">
        <f>'1.2_RAW_Data_MatChange'!#REF!</f>
        <v>#REF!</v>
      </c>
      <c r="AJ82" s="399" t="e">
        <f>'1.2_RAW_Data_MatChange'!#REF!</f>
        <v>#REF!</v>
      </c>
      <c r="AK82" s="399" t="e">
        <f>'1.2_RAW_Data_MatChange'!#REF!</f>
        <v>#REF!</v>
      </c>
      <c r="AL82" s="399" t="e">
        <f>'1.2_RAW_Data_MatChange'!#REF!</f>
        <v>#REF!</v>
      </c>
      <c r="AM82" s="400" t="e">
        <f>'1.2_RAW_Data_MatChange'!#REF!</f>
        <v>#REF!</v>
      </c>
      <c r="AN82" s="401"/>
      <c r="AO82" s="399" t="e">
        <f>'1.2_RAW_Data_MatChange'!#REF!</f>
        <v>#REF!</v>
      </c>
      <c r="AP82" s="399" t="e">
        <f>'1.2_RAW_Data_MatChange'!#REF!</f>
        <v>#REF!</v>
      </c>
      <c r="AQ82" s="399" t="e">
        <f>'1.2_RAW_Data_MatChange'!#REF!</f>
        <v>#REF!</v>
      </c>
      <c r="AR82" s="399" t="e">
        <f>'1.2_RAW_Data_MatChange'!#REF!</f>
        <v>#REF!</v>
      </c>
      <c r="AS82" s="399" t="e">
        <f>'1.2_RAW_Data_MatChange'!#REF!</f>
        <v>#REF!</v>
      </c>
      <c r="AT82" s="400" t="e">
        <f>'1.2_RAW_Data_MatChange'!#REF!</f>
        <v>#REF!</v>
      </c>
      <c r="AU82" s="401"/>
      <c r="AV82" s="399" t="e">
        <f>'1.2_RAW_Data_MatChange'!#REF!</f>
        <v>#REF!</v>
      </c>
      <c r="AW82" s="399" t="e">
        <f>'1.2_RAW_Data_MatChange'!#REF!</f>
        <v>#REF!</v>
      </c>
      <c r="AX82" s="399" t="e">
        <f>'1.2_RAW_Data_MatChange'!#REF!</f>
        <v>#REF!</v>
      </c>
      <c r="AY82" s="399" t="e">
        <f>'1.2_RAW_Data_MatChange'!#REF!</f>
        <v>#REF!</v>
      </c>
      <c r="AZ82" s="399" t="e">
        <f>'1.2_RAW_Data_MatChange'!#REF!</f>
        <v>#REF!</v>
      </c>
      <c r="BA82" s="400" t="e">
        <f>'1.2_RAW_Data_MatChange'!#REF!</f>
        <v>#REF!</v>
      </c>
    </row>
    <row r="83" spans="1:53" ht="13.15" x14ac:dyDescent="0.35">
      <c r="A83" s="402"/>
      <c r="B83" s="403"/>
      <c r="C83" s="404"/>
      <c r="D83" s="405"/>
      <c r="E83" s="396" t="s">
        <v>26</v>
      </c>
      <c r="F83" s="406">
        <f>'1.2_RAW_Data_MatChange'!F83</f>
        <v>75</v>
      </c>
      <c r="G83" s="406">
        <f>'1.2_RAW_Data_MatChange'!G83</f>
        <v>1</v>
      </c>
      <c r="H83" s="406">
        <f>'1.2_RAW_Data_MatChange'!H83</f>
        <v>59</v>
      </c>
      <c r="I83" s="406">
        <f>'1.2_RAW_Data_MatChange'!I83</f>
        <v>12</v>
      </c>
      <c r="J83" s="406">
        <f>'1.2_RAW_Data_MatChange'!J83</f>
        <v>3</v>
      </c>
      <c r="K83" s="407">
        <f>'1.2_RAW_Data_MatChange'!K83</f>
        <v>0</v>
      </c>
      <c r="M83" s="406">
        <f>'1.2_RAW_Data_MatChange'!M83</f>
        <v>75</v>
      </c>
      <c r="N83" s="406">
        <f>'1.2_RAW_Data_MatChange'!N83</f>
        <v>1</v>
      </c>
      <c r="O83" s="406">
        <f>'1.2_RAW_Data_MatChange'!O83</f>
        <v>73</v>
      </c>
      <c r="P83" s="406">
        <f>'1.2_RAW_Data_MatChange'!P83</f>
        <v>0</v>
      </c>
      <c r="Q83" s="406">
        <f>'1.2_RAW_Data_MatChange'!Q83</f>
        <v>0</v>
      </c>
      <c r="R83" s="407">
        <f>'1.2_RAW_Data_MatChange'!R83</f>
        <v>1</v>
      </c>
      <c r="T83" s="406">
        <f>'1.2_RAW_Data_MatChange'!T83</f>
        <v>75</v>
      </c>
      <c r="U83" s="406">
        <f>'1.2_RAW_Data_MatChange'!U83</f>
        <v>1</v>
      </c>
      <c r="V83" s="406">
        <f>'1.2_RAW_Data_MatChange'!V83</f>
        <v>59</v>
      </c>
      <c r="W83" s="406">
        <f>'1.2_RAW_Data_MatChange'!W83</f>
        <v>0</v>
      </c>
      <c r="X83" s="406">
        <f>'1.2_RAW_Data_MatChange'!X83</f>
        <v>0</v>
      </c>
      <c r="Y83" s="407">
        <f>'1.2_RAW_Data_MatChange'!Y83</f>
        <v>15</v>
      </c>
      <c r="AA83" s="408" t="e">
        <f>'1.2_RAW_Data_MatChange'!#REF!</f>
        <v>#REF!</v>
      </c>
      <c r="AB83" s="408" t="e">
        <f>'1.2_RAW_Data_MatChange'!#REF!</f>
        <v>#REF!</v>
      </c>
      <c r="AC83" s="408" t="e">
        <f>'1.2_RAW_Data_MatChange'!#REF!</f>
        <v>#REF!</v>
      </c>
      <c r="AD83" s="408" t="e">
        <f>'1.2_RAW_Data_MatChange'!#REF!</f>
        <v>#REF!</v>
      </c>
      <c r="AE83" s="408" t="e">
        <f>'1.2_RAW_Data_MatChange'!#REF!</f>
        <v>#REF!</v>
      </c>
      <c r="AF83" s="409" t="e">
        <f>'1.2_RAW_Data_MatChange'!#REF!</f>
        <v>#REF!</v>
      </c>
      <c r="AG83" s="401"/>
      <c r="AH83" s="408" t="e">
        <f>'1.2_RAW_Data_MatChange'!#REF!</f>
        <v>#REF!</v>
      </c>
      <c r="AI83" s="408" t="e">
        <f>'1.2_RAW_Data_MatChange'!#REF!</f>
        <v>#REF!</v>
      </c>
      <c r="AJ83" s="408" t="e">
        <f>'1.2_RAW_Data_MatChange'!#REF!</f>
        <v>#REF!</v>
      </c>
      <c r="AK83" s="408" t="e">
        <f>'1.2_RAW_Data_MatChange'!#REF!</f>
        <v>#REF!</v>
      </c>
      <c r="AL83" s="408" t="e">
        <f>'1.2_RAW_Data_MatChange'!#REF!</f>
        <v>#REF!</v>
      </c>
      <c r="AM83" s="409" t="e">
        <f>'1.2_RAW_Data_MatChange'!#REF!</f>
        <v>#REF!</v>
      </c>
      <c r="AN83" s="401"/>
      <c r="AO83" s="408" t="e">
        <f>'1.2_RAW_Data_MatChange'!#REF!</f>
        <v>#REF!</v>
      </c>
      <c r="AP83" s="408" t="e">
        <f>'1.2_RAW_Data_MatChange'!#REF!</f>
        <v>#REF!</v>
      </c>
      <c r="AQ83" s="408" t="e">
        <f>'1.2_RAW_Data_MatChange'!#REF!</f>
        <v>#REF!</v>
      </c>
      <c r="AR83" s="408" t="e">
        <f>'1.2_RAW_Data_MatChange'!#REF!</f>
        <v>#REF!</v>
      </c>
      <c r="AS83" s="408" t="e">
        <f>'1.2_RAW_Data_MatChange'!#REF!</f>
        <v>#REF!</v>
      </c>
      <c r="AT83" s="409" t="e">
        <f>'1.2_RAW_Data_MatChange'!#REF!</f>
        <v>#REF!</v>
      </c>
      <c r="AU83" s="401"/>
      <c r="AV83" s="408" t="e">
        <f>'1.2_RAW_Data_MatChange'!#REF!</f>
        <v>#REF!</v>
      </c>
      <c r="AW83" s="408" t="e">
        <f>'1.2_RAW_Data_MatChange'!#REF!</f>
        <v>#REF!</v>
      </c>
      <c r="AX83" s="408" t="e">
        <f>'1.2_RAW_Data_MatChange'!#REF!</f>
        <v>#REF!</v>
      </c>
      <c r="AY83" s="408" t="e">
        <f>'1.2_RAW_Data_MatChange'!#REF!</f>
        <v>#REF!</v>
      </c>
      <c r="AZ83" s="408" t="e">
        <f>'1.2_RAW_Data_MatChange'!#REF!</f>
        <v>#REF!</v>
      </c>
      <c r="BA83" s="409" t="e">
        <f>'1.2_RAW_Data_MatChange'!#REF!</f>
        <v>#REF!</v>
      </c>
    </row>
    <row r="84" spans="1:53" ht="13.15" x14ac:dyDescent="0.35">
      <c r="A84" s="402"/>
      <c r="B84" s="403"/>
      <c r="C84" s="404"/>
      <c r="D84" s="405"/>
      <c r="E84" s="396" t="s">
        <v>27</v>
      </c>
      <c r="F84" s="406">
        <f>'1.2_RAW_Data_MatChange'!F84</f>
        <v>26</v>
      </c>
      <c r="G84" s="406">
        <f>'1.2_RAW_Data_MatChange'!G84</f>
        <v>0</v>
      </c>
      <c r="H84" s="406">
        <f>'1.2_RAW_Data_MatChange'!H84</f>
        <v>14</v>
      </c>
      <c r="I84" s="406">
        <f>'1.2_RAW_Data_MatChange'!I84</f>
        <v>7</v>
      </c>
      <c r="J84" s="406">
        <f>'1.2_RAW_Data_MatChange'!J84</f>
        <v>5</v>
      </c>
      <c r="K84" s="407">
        <f>'1.2_RAW_Data_MatChange'!K84</f>
        <v>0</v>
      </c>
      <c r="M84" s="406">
        <f>'1.2_RAW_Data_MatChange'!M84</f>
        <v>21</v>
      </c>
      <c r="N84" s="406">
        <f>'1.2_RAW_Data_MatChange'!N84</f>
        <v>0</v>
      </c>
      <c r="O84" s="406">
        <f>'1.2_RAW_Data_MatChange'!O84</f>
        <v>18</v>
      </c>
      <c r="P84" s="406">
        <f>'1.2_RAW_Data_MatChange'!P84</f>
        <v>0</v>
      </c>
      <c r="Q84" s="406">
        <f>'1.2_RAW_Data_MatChange'!Q84</f>
        <v>0</v>
      </c>
      <c r="R84" s="407">
        <f>'1.2_RAW_Data_MatChange'!R84</f>
        <v>3</v>
      </c>
      <c r="T84" s="406">
        <f>'1.2_RAW_Data_MatChange'!T84</f>
        <v>21</v>
      </c>
      <c r="U84" s="406">
        <f>'1.2_RAW_Data_MatChange'!U84</f>
        <v>0</v>
      </c>
      <c r="V84" s="406">
        <f>'1.2_RAW_Data_MatChange'!V84</f>
        <v>9</v>
      </c>
      <c r="W84" s="406">
        <f>'1.2_RAW_Data_MatChange'!W84</f>
        <v>0</v>
      </c>
      <c r="X84" s="406">
        <f>'1.2_RAW_Data_MatChange'!X84</f>
        <v>0</v>
      </c>
      <c r="Y84" s="407">
        <f>'1.2_RAW_Data_MatChange'!Y84</f>
        <v>12</v>
      </c>
      <c r="AA84" s="408" t="e">
        <f>'1.2_RAW_Data_MatChange'!#REF!</f>
        <v>#REF!</v>
      </c>
      <c r="AB84" s="408" t="e">
        <f>'1.2_RAW_Data_MatChange'!#REF!</f>
        <v>#REF!</v>
      </c>
      <c r="AC84" s="408" t="e">
        <f>'1.2_RAW_Data_MatChange'!#REF!</f>
        <v>#REF!</v>
      </c>
      <c r="AD84" s="408" t="e">
        <f>'1.2_RAW_Data_MatChange'!#REF!</f>
        <v>#REF!</v>
      </c>
      <c r="AE84" s="408" t="e">
        <f>'1.2_RAW_Data_MatChange'!#REF!</f>
        <v>#REF!</v>
      </c>
      <c r="AF84" s="409" t="e">
        <f>'1.2_RAW_Data_MatChange'!#REF!</f>
        <v>#REF!</v>
      </c>
      <c r="AG84" s="401"/>
      <c r="AH84" s="408" t="e">
        <f>'1.2_RAW_Data_MatChange'!#REF!</f>
        <v>#REF!</v>
      </c>
      <c r="AI84" s="408" t="e">
        <f>'1.2_RAW_Data_MatChange'!#REF!</f>
        <v>#REF!</v>
      </c>
      <c r="AJ84" s="408" t="e">
        <f>'1.2_RAW_Data_MatChange'!#REF!</f>
        <v>#REF!</v>
      </c>
      <c r="AK84" s="408" t="e">
        <f>'1.2_RAW_Data_MatChange'!#REF!</f>
        <v>#REF!</v>
      </c>
      <c r="AL84" s="408" t="e">
        <f>'1.2_RAW_Data_MatChange'!#REF!</f>
        <v>#REF!</v>
      </c>
      <c r="AM84" s="409" t="e">
        <f>'1.2_RAW_Data_MatChange'!#REF!</f>
        <v>#REF!</v>
      </c>
      <c r="AN84" s="401"/>
      <c r="AO84" s="408" t="e">
        <f>'1.2_RAW_Data_MatChange'!#REF!</f>
        <v>#REF!</v>
      </c>
      <c r="AP84" s="408" t="e">
        <f>'1.2_RAW_Data_MatChange'!#REF!</f>
        <v>#REF!</v>
      </c>
      <c r="AQ84" s="408" t="e">
        <f>'1.2_RAW_Data_MatChange'!#REF!</f>
        <v>#REF!</v>
      </c>
      <c r="AR84" s="408" t="e">
        <f>'1.2_RAW_Data_MatChange'!#REF!</f>
        <v>#REF!</v>
      </c>
      <c r="AS84" s="408" t="e">
        <f>'1.2_RAW_Data_MatChange'!#REF!</f>
        <v>#REF!</v>
      </c>
      <c r="AT84" s="409" t="e">
        <f>'1.2_RAW_Data_MatChange'!#REF!</f>
        <v>#REF!</v>
      </c>
      <c r="AU84" s="401"/>
      <c r="AV84" s="408" t="e">
        <f>'1.2_RAW_Data_MatChange'!#REF!</f>
        <v>#REF!</v>
      </c>
      <c r="AW84" s="408" t="e">
        <f>'1.2_RAW_Data_MatChange'!#REF!</f>
        <v>#REF!</v>
      </c>
      <c r="AX84" s="408" t="e">
        <f>'1.2_RAW_Data_MatChange'!#REF!</f>
        <v>#REF!</v>
      </c>
      <c r="AY84" s="408" t="e">
        <f>'1.2_RAW_Data_MatChange'!#REF!</f>
        <v>#REF!</v>
      </c>
      <c r="AZ84" s="408" t="e">
        <f>'1.2_RAW_Data_MatChange'!#REF!</f>
        <v>#REF!</v>
      </c>
      <c r="BA84" s="409" t="e">
        <f>'1.2_RAW_Data_MatChange'!#REF!</f>
        <v>#REF!</v>
      </c>
    </row>
    <row r="85" spans="1:53" ht="13.5" thickBot="1" x14ac:dyDescent="0.4">
      <c r="A85" s="402"/>
      <c r="B85" s="410"/>
      <c r="C85" s="411"/>
      <c r="D85" s="405"/>
      <c r="E85" s="412" t="s">
        <v>28</v>
      </c>
      <c r="F85" s="413">
        <f>'1.2_RAW_Data_MatChange'!F85</f>
        <v>16</v>
      </c>
      <c r="G85" s="413">
        <f>'1.2_RAW_Data_MatChange'!G85</f>
        <v>4</v>
      </c>
      <c r="H85" s="413">
        <f>'1.2_RAW_Data_MatChange'!H85</f>
        <v>7</v>
      </c>
      <c r="I85" s="413">
        <f>'1.2_RAW_Data_MatChange'!I85</f>
        <v>4</v>
      </c>
      <c r="J85" s="413">
        <f>'1.2_RAW_Data_MatChange'!J85</f>
        <v>1</v>
      </c>
      <c r="K85" s="414">
        <f>'1.2_RAW_Data_MatChange'!K85</f>
        <v>0</v>
      </c>
      <c r="M85" s="413">
        <f>'1.2_RAW_Data_MatChange'!M85</f>
        <v>17</v>
      </c>
      <c r="N85" s="413">
        <f>'1.2_RAW_Data_MatChange'!N85</f>
        <v>4</v>
      </c>
      <c r="O85" s="413">
        <f>'1.2_RAW_Data_MatChange'!O85</f>
        <v>12</v>
      </c>
      <c r="P85" s="413">
        <f>'1.2_RAW_Data_MatChange'!P85</f>
        <v>0</v>
      </c>
      <c r="Q85" s="413">
        <f>'1.2_RAW_Data_MatChange'!Q85</f>
        <v>0</v>
      </c>
      <c r="R85" s="414">
        <f>'1.2_RAW_Data_MatChange'!R85</f>
        <v>1</v>
      </c>
      <c r="T85" s="413">
        <f>'1.2_RAW_Data_MatChange'!T85</f>
        <v>17</v>
      </c>
      <c r="U85" s="413">
        <f>'1.2_RAW_Data_MatChange'!U85</f>
        <v>4</v>
      </c>
      <c r="V85" s="413">
        <f>'1.2_RAW_Data_MatChange'!V85</f>
        <v>8</v>
      </c>
      <c r="W85" s="413">
        <f>'1.2_RAW_Data_MatChange'!W85</f>
        <v>0</v>
      </c>
      <c r="X85" s="413">
        <f>'1.2_RAW_Data_MatChange'!X85</f>
        <v>0</v>
      </c>
      <c r="Y85" s="414">
        <f>'1.2_RAW_Data_MatChange'!Y85</f>
        <v>5</v>
      </c>
      <c r="AA85" s="415" t="e">
        <f>'1.2_RAW_Data_MatChange'!#REF!</f>
        <v>#REF!</v>
      </c>
      <c r="AB85" s="415" t="e">
        <f>'1.2_RAW_Data_MatChange'!#REF!</f>
        <v>#REF!</v>
      </c>
      <c r="AC85" s="415" t="e">
        <f>'1.2_RAW_Data_MatChange'!#REF!</f>
        <v>#REF!</v>
      </c>
      <c r="AD85" s="415" t="e">
        <f>'1.2_RAW_Data_MatChange'!#REF!</f>
        <v>#REF!</v>
      </c>
      <c r="AE85" s="415" t="e">
        <f>'1.2_RAW_Data_MatChange'!#REF!</f>
        <v>#REF!</v>
      </c>
      <c r="AF85" s="416" t="e">
        <f>'1.2_RAW_Data_MatChange'!#REF!</f>
        <v>#REF!</v>
      </c>
      <c r="AG85" s="401"/>
      <c r="AH85" s="415" t="e">
        <f>'1.2_RAW_Data_MatChange'!#REF!</f>
        <v>#REF!</v>
      </c>
      <c r="AI85" s="415" t="e">
        <f>'1.2_RAW_Data_MatChange'!#REF!</f>
        <v>#REF!</v>
      </c>
      <c r="AJ85" s="415" t="e">
        <f>'1.2_RAW_Data_MatChange'!#REF!</f>
        <v>#REF!</v>
      </c>
      <c r="AK85" s="415" t="e">
        <f>'1.2_RAW_Data_MatChange'!#REF!</f>
        <v>#REF!</v>
      </c>
      <c r="AL85" s="415" t="e">
        <f>'1.2_RAW_Data_MatChange'!#REF!</f>
        <v>#REF!</v>
      </c>
      <c r="AM85" s="416" t="e">
        <f>'1.2_RAW_Data_MatChange'!#REF!</f>
        <v>#REF!</v>
      </c>
      <c r="AN85" s="401"/>
      <c r="AO85" s="415" t="e">
        <f>'1.2_RAW_Data_MatChange'!#REF!</f>
        <v>#REF!</v>
      </c>
      <c r="AP85" s="415" t="e">
        <f>'1.2_RAW_Data_MatChange'!#REF!</f>
        <v>#REF!</v>
      </c>
      <c r="AQ85" s="415" t="e">
        <f>'1.2_RAW_Data_MatChange'!#REF!</f>
        <v>#REF!</v>
      </c>
      <c r="AR85" s="415" t="e">
        <f>'1.2_RAW_Data_MatChange'!#REF!</f>
        <v>#REF!</v>
      </c>
      <c r="AS85" s="415" t="e">
        <f>'1.2_RAW_Data_MatChange'!#REF!</f>
        <v>#REF!</v>
      </c>
      <c r="AT85" s="416" t="e">
        <f>'1.2_RAW_Data_MatChange'!#REF!</f>
        <v>#REF!</v>
      </c>
      <c r="AU85" s="401"/>
      <c r="AV85" s="415" t="e">
        <f>'1.2_RAW_Data_MatChange'!#REF!</f>
        <v>#REF!</v>
      </c>
      <c r="AW85" s="415" t="e">
        <f>'1.2_RAW_Data_MatChange'!#REF!</f>
        <v>#REF!</v>
      </c>
      <c r="AX85" s="415" t="e">
        <f>'1.2_RAW_Data_MatChange'!#REF!</f>
        <v>#REF!</v>
      </c>
      <c r="AY85" s="415" t="e">
        <f>'1.2_RAW_Data_MatChange'!#REF!</f>
        <v>#REF!</v>
      </c>
      <c r="AZ85" s="415" t="e">
        <f>'1.2_RAW_Data_MatChange'!#REF!</f>
        <v>#REF!</v>
      </c>
      <c r="BA85" s="416" t="e">
        <f>'1.2_RAW_Data_MatChange'!#REF!</f>
        <v>#REF!</v>
      </c>
    </row>
    <row r="86" spans="1:53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'1.2_RAW_Data_MatChange'!F86</f>
        <v>0</v>
      </c>
      <c r="G86" s="397">
        <f>'1.2_RAW_Data_MatChange'!G86</f>
        <v>0</v>
      </c>
      <c r="H86" s="397">
        <f>'1.2_RAW_Data_MatChange'!H86</f>
        <v>0</v>
      </c>
      <c r="I86" s="397">
        <f>'1.2_RAW_Data_MatChange'!I86</f>
        <v>0</v>
      </c>
      <c r="J86" s="397">
        <f>'1.2_RAW_Data_MatChange'!J86</f>
        <v>0</v>
      </c>
      <c r="K86" s="398">
        <f>'1.2_RAW_Data_MatChange'!K86</f>
        <v>0</v>
      </c>
      <c r="M86" s="397">
        <f>'1.2_RAW_Data_MatChange'!M86</f>
        <v>0</v>
      </c>
      <c r="N86" s="397">
        <f>'1.2_RAW_Data_MatChange'!N86</f>
        <v>0</v>
      </c>
      <c r="O86" s="397">
        <f>'1.2_RAW_Data_MatChange'!O86</f>
        <v>0</v>
      </c>
      <c r="P86" s="397">
        <f>'1.2_RAW_Data_MatChange'!P86</f>
        <v>0</v>
      </c>
      <c r="Q86" s="397">
        <f>'1.2_RAW_Data_MatChange'!Q86</f>
        <v>0</v>
      </c>
      <c r="R86" s="398">
        <f>'1.2_RAW_Data_MatChange'!R86</f>
        <v>0</v>
      </c>
      <c r="T86" s="397">
        <f>'1.2_RAW_Data_MatChange'!T86</f>
        <v>0</v>
      </c>
      <c r="U86" s="397">
        <f>'1.2_RAW_Data_MatChange'!U86</f>
        <v>0</v>
      </c>
      <c r="V86" s="397">
        <f>'1.2_RAW_Data_MatChange'!V86</f>
        <v>0</v>
      </c>
      <c r="W86" s="397">
        <f>'1.2_RAW_Data_MatChange'!W86</f>
        <v>0</v>
      </c>
      <c r="X86" s="397">
        <f>'1.2_RAW_Data_MatChange'!X86</f>
        <v>0</v>
      </c>
      <c r="Y86" s="398">
        <f>'1.2_RAW_Data_MatChange'!Y86</f>
        <v>0</v>
      </c>
      <c r="AA86" s="399" t="e">
        <f>'1.2_RAW_Data_MatChange'!#REF!</f>
        <v>#REF!</v>
      </c>
      <c r="AB86" s="399" t="e">
        <f>'1.2_RAW_Data_MatChange'!#REF!</f>
        <v>#REF!</v>
      </c>
      <c r="AC86" s="399" t="e">
        <f>'1.2_RAW_Data_MatChange'!#REF!</f>
        <v>#REF!</v>
      </c>
      <c r="AD86" s="399" t="e">
        <f>'1.2_RAW_Data_MatChange'!#REF!</f>
        <v>#REF!</v>
      </c>
      <c r="AE86" s="399" t="e">
        <f>'1.2_RAW_Data_MatChange'!#REF!</f>
        <v>#REF!</v>
      </c>
      <c r="AF86" s="400" t="e">
        <f>'1.2_RAW_Data_MatChange'!#REF!</f>
        <v>#REF!</v>
      </c>
      <c r="AG86" s="401"/>
      <c r="AH86" s="399" t="e">
        <f>'1.2_RAW_Data_MatChange'!#REF!</f>
        <v>#REF!</v>
      </c>
      <c r="AI86" s="399" t="e">
        <f>'1.2_RAW_Data_MatChange'!#REF!</f>
        <v>#REF!</v>
      </c>
      <c r="AJ86" s="399" t="e">
        <f>'1.2_RAW_Data_MatChange'!#REF!</f>
        <v>#REF!</v>
      </c>
      <c r="AK86" s="399" t="e">
        <f>'1.2_RAW_Data_MatChange'!#REF!</f>
        <v>#REF!</v>
      </c>
      <c r="AL86" s="399" t="e">
        <f>'1.2_RAW_Data_MatChange'!#REF!</f>
        <v>#REF!</v>
      </c>
      <c r="AM86" s="400" t="e">
        <f>'1.2_RAW_Data_MatChange'!#REF!</f>
        <v>#REF!</v>
      </c>
      <c r="AN86" s="401"/>
      <c r="AO86" s="399" t="e">
        <f>'1.2_RAW_Data_MatChange'!#REF!</f>
        <v>#REF!</v>
      </c>
      <c r="AP86" s="399" t="e">
        <f>'1.2_RAW_Data_MatChange'!#REF!</f>
        <v>#REF!</v>
      </c>
      <c r="AQ86" s="399" t="e">
        <f>'1.2_RAW_Data_MatChange'!#REF!</f>
        <v>#REF!</v>
      </c>
      <c r="AR86" s="399" t="e">
        <f>'1.2_RAW_Data_MatChange'!#REF!</f>
        <v>#REF!</v>
      </c>
      <c r="AS86" s="399" t="e">
        <f>'1.2_RAW_Data_MatChange'!#REF!</f>
        <v>#REF!</v>
      </c>
      <c r="AT86" s="400" t="e">
        <f>'1.2_RAW_Data_MatChange'!#REF!</f>
        <v>#REF!</v>
      </c>
      <c r="AU86" s="401"/>
      <c r="AV86" s="399" t="e">
        <f>'1.2_RAW_Data_MatChange'!#REF!</f>
        <v>#REF!</v>
      </c>
      <c r="AW86" s="399" t="e">
        <f>'1.2_RAW_Data_MatChange'!#REF!</f>
        <v>#REF!</v>
      </c>
      <c r="AX86" s="399" t="e">
        <f>'1.2_RAW_Data_MatChange'!#REF!</f>
        <v>#REF!</v>
      </c>
      <c r="AY86" s="399" t="e">
        <f>'1.2_RAW_Data_MatChange'!#REF!</f>
        <v>#REF!</v>
      </c>
      <c r="AZ86" s="399" t="e">
        <f>'1.2_RAW_Data_MatChange'!#REF!</f>
        <v>#REF!</v>
      </c>
      <c r="BA86" s="400" t="e">
        <f>'1.2_RAW_Data_MatChange'!#REF!</f>
        <v>#REF!</v>
      </c>
    </row>
    <row r="87" spans="1:53" ht="13.15" x14ac:dyDescent="0.35">
      <c r="A87" s="402"/>
      <c r="B87" s="403"/>
      <c r="C87" s="404"/>
      <c r="D87" s="405"/>
      <c r="E87" s="396" t="s">
        <v>26</v>
      </c>
      <c r="F87" s="406">
        <f>'1.2_RAW_Data_MatChange'!F87</f>
        <v>0</v>
      </c>
      <c r="G87" s="406">
        <f>'1.2_RAW_Data_MatChange'!G87</f>
        <v>0</v>
      </c>
      <c r="H87" s="406">
        <f>'1.2_RAW_Data_MatChange'!H87</f>
        <v>0</v>
      </c>
      <c r="I87" s="406">
        <f>'1.2_RAW_Data_MatChange'!I87</f>
        <v>0</v>
      </c>
      <c r="J87" s="406">
        <f>'1.2_RAW_Data_MatChange'!J87</f>
        <v>0</v>
      </c>
      <c r="K87" s="407">
        <f>'1.2_RAW_Data_MatChange'!K87</f>
        <v>0</v>
      </c>
      <c r="M87" s="406">
        <f>'1.2_RAW_Data_MatChange'!M87</f>
        <v>-5</v>
      </c>
      <c r="N87" s="406">
        <f>'1.2_RAW_Data_MatChange'!N87</f>
        <v>0</v>
      </c>
      <c r="O87" s="406">
        <f>'1.2_RAW_Data_MatChange'!O87</f>
        <v>0</v>
      </c>
      <c r="P87" s="406">
        <f>'1.2_RAW_Data_MatChange'!P87</f>
        <v>-5</v>
      </c>
      <c r="Q87" s="406">
        <f>'1.2_RAW_Data_MatChange'!Q87</f>
        <v>0</v>
      </c>
      <c r="R87" s="407">
        <f>'1.2_RAW_Data_MatChange'!R87</f>
        <v>0</v>
      </c>
      <c r="T87" s="406">
        <f>'1.2_RAW_Data_MatChange'!T87</f>
        <v>-5</v>
      </c>
      <c r="U87" s="406">
        <f>'1.2_RAW_Data_MatChange'!U87</f>
        <v>0</v>
      </c>
      <c r="V87" s="406">
        <f>'1.2_RAW_Data_MatChange'!V87</f>
        <v>0</v>
      </c>
      <c r="W87" s="406">
        <f>'1.2_RAW_Data_MatChange'!W87</f>
        <v>-5</v>
      </c>
      <c r="X87" s="406">
        <f>'1.2_RAW_Data_MatChange'!X87</f>
        <v>0</v>
      </c>
      <c r="Y87" s="407">
        <f>'1.2_RAW_Data_MatChange'!Y87</f>
        <v>0</v>
      </c>
      <c r="AA87" s="408" t="e">
        <f>'1.2_RAW_Data_MatChange'!#REF!</f>
        <v>#REF!</v>
      </c>
      <c r="AB87" s="408" t="e">
        <f>'1.2_RAW_Data_MatChange'!#REF!</f>
        <v>#REF!</v>
      </c>
      <c r="AC87" s="408" t="e">
        <f>'1.2_RAW_Data_MatChange'!#REF!</f>
        <v>#REF!</v>
      </c>
      <c r="AD87" s="408" t="e">
        <f>'1.2_RAW_Data_MatChange'!#REF!</f>
        <v>#REF!</v>
      </c>
      <c r="AE87" s="408" t="e">
        <f>'1.2_RAW_Data_MatChange'!#REF!</f>
        <v>#REF!</v>
      </c>
      <c r="AF87" s="409" t="e">
        <f>'1.2_RAW_Data_MatChange'!#REF!</f>
        <v>#REF!</v>
      </c>
      <c r="AG87" s="401"/>
      <c r="AH87" s="408" t="e">
        <f>'1.2_RAW_Data_MatChange'!#REF!</f>
        <v>#REF!</v>
      </c>
      <c r="AI87" s="408" t="e">
        <f>'1.2_RAW_Data_MatChange'!#REF!</f>
        <v>#REF!</v>
      </c>
      <c r="AJ87" s="408" t="e">
        <f>'1.2_RAW_Data_MatChange'!#REF!</f>
        <v>#REF!</v>
      </c>
      <c r="AK87" s="408" t="e">
        <f>'1.2_RAW_Data_MatChange'!#REF!</f>
        <v>#REF!</v>
      </c>
      <c r="AL87" s="408" t="e">
        <f>'1.2_RAW_Data_MatChange'!#REF!</f>
        <v>#REF!</v>
      </c>
      <c r="AM87" s="409" t="e">
        <f>'1.2_RAW_Data_MatChange'!#REF!</f>
        <v>#REF!</v>
      </c>
      <c r="AN87" s="401"/>
      <c r="AO87" s="408" t="e">
        <f>'1.2_RAW_Data_MatChange'!#REF!</f>
        <v>#REF!</v>
      </c>
      <c r="AP87" s="408" t="e">
        <f>'1.2_RAW_Data_MatChange'!#REF!</f>
        <v>#REF!</v>
      </c>
      <c r="AQ87" s="408" t="e">
        <f>'1.2_RAW_Data_MatChange'!#REF!</f>
        <v>#REF!</v>
      </c>
      <c r="AR87" s="408" t="e">
        <f>'1.2_RAW_Data_MatChange'!#REF!</f>
        <v>#REF!</v>
      </c>
      <c r="AS87" s="408" t="e">
        <f>'1.2_RAW_Data_MatChange'!#REF!</f>
        <v>#REF!</v>
      </c>
      <c r="AT87" s="409" t="e">
        <f>'1.2_RAW_Data_MatChange'!#REF!</f>
        <v>#REF!</v>
      </c>
      <c r="AU87" s="401"/>
      <c r="AV87" s="408" t="e">
        <f>'1.2_RAW_Data_MatChange'!#REF!</f>
        <v>#REF!</v>
      </c>
      <c r="AW87" s="408" t="e">
        <f>'1.2_RAW_Data_MatChange'!#REF!</f>
        <v>#REF!</v>
      </c>
      <c r="AX87" s="408" t="e">
        <f>'1.2_RAW_Data_MatChange'!#REF!</f>
        <v>#REF!</v>
      </c>
      <c r="AY87" s="408" t="e">
        <f>'1.2_RAW_Data_MatChange'!#REF!</f>
        <v>#REF!</v>
      </c>
      <c r="AZ87" s="408" t="e">
        <f>'1.2_RAW_Data_MatChange'!#REF!</f>
        <v>#REF!</v>
      </c>
      <c r="BA87" s="409" t="e">
        <f>'1.2_RAW_Data_MatChange'!#REF!</f>
        <v>#REF!</v>
      </c>
    </row>
    <row r="88" spans="1:53" ht="13.15" x14ac:dyDescent="0.35">
      <c r="A88" s="402"/>
      <c r="B88" s="403"/>
      <c r="C88" s="404"/>
      <c r="D88" s="405"/>
      <c r="E88" s="396" t="s">
        <v>27</v>
      </c>
      <c r="F88" s="406">
        <f>'1.2_RAW_Data_MatChange'!F88</f>
        <v>0</v>
      </c>
      <c r="G88" s="406">
        <f>'1.2_RAW_Data_MatChange'!G88</f>
        <v>0</v>
      </c>
      <c r="H88" s="406">
        <f>'1.2_RAW_Data_MatChange'!H88</f>
        <v>0</v>
      </c>
      <c r="I88" s="406">
        <f>'1.2_RAW_Data_MatChange'!I88</f>
        <v>0</v>
      </c>
      <c r="J88" s="406">
        <f>'1.2_RAW_Data_MatChange'!J88</f>
        <v>0</v>
      </c>
      <c r="K88" s="407">
        <f>'1.2_RAW_Data_MatChange'!K88</f>
        <v>0</v>
      </c>
      <c r="M88" s="406">
        <f>'1.2_RAW_Data_MatChange'!M88</f>
        <v>0</v>
      </c>
      <c r="N88" s="406">
        <f>'1.2_RAW_Data_MatChange'!N88</f>
        <v>0</v>
      </c>
      <c r="O88" s="406">
        <f>'1.2_RAW_Data_MatChange'!O88</f>
        <v>0</v>
      </c>
      <c r="P88" s="406">
        <f>'1.2_RAW_Data_MatChange'!P88</f>
        <v>0</v>
      </c>
      <c r="Q88" s="406">
        <f>'1.2_RAW_Data_MatChange'!Q88</f>
        <v>0</v>
      </c>
      <c r="R88" s="407">
        <f>'1.2_RAW_Data_MatChange'!R88</f>
        <v>0</v>
      </c>
      <c r="T88" s="406">
        <f>'1.2_RAW_Data_MatChange'!T88</f>
        <v>0</v>
      </c>
      <c r="U88" s="406">
        <f>'1.2_RAW_Data_MatChange'!U88</f>
        <v>0</v>
      </c>
      <c r="V88" s="406">
        <f>'1.2_RAW_Data_MatChange'!V88</f>
        <v>0</v>
      </c>
      <c r="W88" s="406">
        <f>'1.2_RAW_Data_MatChange'!W88</f>
        <v>0</v>
      </c>
      <c r="X88" s="406">
        <f>'1.2_RAW_Data_MatChange'!X88</f>
        <v>0</v>
      </c>
      <c r="Y88" s="407">
        <f>'1.2_RAW_Data_MatChange'!Y88</f>
        <v>0</v>
      </c>
      <c r="AA88" s="408" t="e">
        <f>'1.2_RAW_Data_MatChange'!#REF!</f>
        <v>#REF!</v>
      </c>
      <c r="AB88" s="408" t="e">
        <f>'1.2_RAW_Data_MatChange'!#REF!</f>
        <v>#REF!</v>
      </c>
      <c r="AC88" s="408" t="e">
        <f>'1.2_RAW_Data_MatChange'!#REF!</f>
        <v>#REF!</v>
      </c>
      <c r="AD88" s="408" t="e">
        <f>'1.2_RAW_Data_MatChange'!#REF!</f>
        <v>#REF!</v>
      </c>
      <c r="AE88" s="408" t="e">
        <f>'1.2_RAW_Data_MatChange'!#REF!</f>
        <v>#REF!</v>
      </c>
      <c r="AF88" s="409" t="e">
        <f>'1.2_RAW_Data_MatChange'!#REF!</f>
        <v>#REF!</v>
      </c>
      <c r="AG88" s="401"/>
      <c r="AH88" s="408" t="e">
        <f>'1.2_RAW_Data_MatChange'!#REF!</f>
        <v>#REF!</v>
      </c>
      <c r="AI88" s="408" t="e">
        <f>'1.2_RAW_Data_MatChange'!#REF!</f>
        <v>#REF!</v>
      </c>
      <c r="AJ88" s="408" t="e">
        <f>'1.2_RAW_Data_MatChange'!#REF!</f>
        <v>#REF!</v>
      </c>
      <c r="AK88" s="408" t="e">
        <f>'1.2_RAW_Data_MatChange'!#REF!</f>
        <v>#REF!</v>
      </c>
      <c r="AL88" s="408" t="e">
        <f>'1.2_RAW_Data_MatChange'!#REF!</f>
        <v>#REF!</v>
      </c>
      <c r="AM88" s="409" t="e">
        <f>'1.2_RAW_Data_MatChange'!#REF!</f>
        <v>#REF!</v>
      </c>
      <c r="AN88" s="401"/>
      <c r="AO88" s="408" t="e">
        <f>'1.2_RAW_Data_MatChange'!#REF!</f>
        <v>#REF!</v>
      </c>
      <c r="AP88" s="408" t="e">
        <f>'1.2_RAW_Data_MatChange'!#REF!</f>
        <v>#REF!</v>
      </c>
      <c r="AQ88" s="408" t="e">
        <f>'1.2_RAW_Data_MatChange'!#REF!</f>
        <v>#REF!</v>
      </c>
      <c r="AR88" s="408" t="e">
        <f>'1.2_RAW_Data_MatChange'!#REF!</f>
        <v>#REF!</v>
      </c>
      <c r="AS88" s="408" t="e">
        <f>'1.2_RAW_Data_MatChange'!#REF!</f>
        <v>#REF!</v>
      </c>
      <c r="AT88" s="409" t="e">
        <f>'1.2_RAW_Data_MatChange'!#REF!</f>
        <v>#REF!</v>
      </c>
      <c r="AU88" s="401"/>
      <c r="AV88" s="408" t="e">
        <f>'1.2_RAW_Data_MatChange'!#REF!</f>
        <v>#REF!</v>
      </c>
      <c r="AW88" s="408" t="e">
        <f>'1.2_RAW_Data_MatChange'!#REF!</f>
        <v>#REF!</v>
      </c>
      <c r="AX88" s="408" t="e">
        <f>'1.2_RAW_Data_MatChange'!#REF!</f>
        <v>#REF!</v>
      </c>
      <c r="AY88" s="408" t="e">
        <f>'1.2_RAW_Data_MatChange'!#REF!</f>
        <v>#REF!</v>
      </c>
      <c r="AZ88" s="408" t="e">
        <f>'1.2_RAW_Data_MatChange'!#REF!</f>
        <v>#REF!</v>
      </c>
      <c r="BA88" s="409" t="e">
        <f>'1.2_RAW_Data_MatChange'!#REF!</f>
        <v>#REF!</v>
      </c>
    </row>
    <row r="89" spans="1:53" ht="13.5" thickBot="1" x14ac:dyDescent="0.4">
      <c r="A89" s="402"/>
      <c r="B89" s="410"/>
      <c r="C89" s="411"/>
      <c r="D89" s="405"/>
      <c r="E89" s="412" t="s">
        <v>28</v>
      </c>
      <c r="F89" s="413">
        <f>'1.2_RAW_Data_MatChange'!F89</f>
        <v>0</v>
      </c>
      <c r="G89" s="413">
        <f>'1.2_RAW_Data_MatChange'!G89</f>
        <v>0</v>
      </c>
      <c r="H89" s="413">
        <f>'1.2_RAW_Data_MatChange'!H89</f>
        <v>0</v>
      </c>
      <c r="I89" s="413">
        <f>'1.2_RAW_Data_MatChange'!I89</f>
        <v>0</v>
      </c>
      <c r="J89" s="413">
        <f>'1.2_RAW_Data_MatChange'!J89</f>
        <v>0</v>
      </c>
      <c r="K89" s="414">
        <f>'1.2_RAW_Data_MatChange'!K89</f>
        <v>0</v>
      </c>
      <c r="M89" s="413">
        <f>'1.2_RAW_Data_MatChange'!M89</f>
        <v>0</v>
      </c>
      <c r="N89" s="413">
        <f>'1.2_RAW_Data_MatChange'!N89</f>
        <v>0</v>
      </c>
      <c r="O89" s="413">
        <f>'1.2_RAW_Data_MatChange'!O89</f>
        <v>0</v>
      </c>
      <c r="P89" s="413">
        <f>'1.2_RAW_Data_MatChange'!P89</f>
        <v>0</v>
      </c>
      <c r="Q89" s="413">
        <f>'1.2_RAW_Data_MatChange'!Q89</f>
        <v>0</v>
      </c>
      <c r="R89" s="414">
        <f>'1.2_RAW_Data_MatChange'!R89</f>
        <v>0</v>
      </c>
      <c r="T89" s="413">
        <f>'1.2_RAW_Data_MatChange'!T89</f>
        <v>0</v>
      </c>
      <c r="U89" s="413">
        <f>'1.2_RAW_Data_MatChange'!U89</f>
        <v>0</v>
      </c>
      <c r="V89" s="413">
        <f>'1.2_RAW_Data_MatChange'!V89</f>
        <v>0</v>
      </c>
      <c r="W89" s="413">
        <f>'1.2_RAW_Data_MatChange'!W89</f>
        <v>0</v>
      </c>
      <c r="X89" s="413">
        <f>'1.2_RAW_Data_MatChange'!X89</f>
        <v>0</v>
      </c>
      <c r="Y89" s="414">
        <f>'1.2_RAW_Data_MatChange'!Y89</f>
        <v>0</v>
      </c>
      <c r="AA89" s="415" t="e">
        <f>'1.2_RAW_Data_MatChange'!#REF!</f>
        <v>#REF!</v>
      </c>
      <c r="AB89" s="415" t="e">
        <f>'1.2_RAW_Data_MatChange'!#REF!</f>
        <v>#REF!</v>
      </c>
      <c r="AC89" s="415" t="e">
        <f>'1.2_RAW_Data_MatChange'!#REF!</f>
        <v>#REF!</v>
      </c>
      <c r="AD89" s="415" t="e">
        <f>'1.2_RAW_Data_MatChange'!#REF!</f>
        <v>#REF!</v>
      </c>
      <c r="AE89" s="415" t="e">
        <f>'1.2_RAW_Data_MatChange'!#REF!</f>
        <v>#REF!</v>
      </c>
      <c r="AF89" s="416" t="e">
        <f>'1.2_RAW_Data_MatChange'!#REF!</f>
        <v>#REF!</v>
      </c>
      <c r="AG89" s="401"/>
      <c r="AH89" s="415" t="e">
        <f>'1.2_RAW_Data_MatChange'!#REF!</f>
        <v>#REF!</v>
      </c>
      <c r="AI89" s="415" t="e">
        <f>'1.2_RAW_Data_MatChange'!#REF!</f>
        <v>#REF!</v>
      </c>
      <c r="AJ89" s="415" t="e">
        <f>'1.2_RAW_Data_MatChange'!#REF!</f>
        <v>#REF!</v>
      </c>
      <c r="AK89" s="415" t="e">
        <f>'1.2_RAW_Data_MatChange'!#REF!</f>
        <v>#REF!</v>
      </c>
      <c r="AL89" s="415" t="e">
        <f>'1.2_RAW_Data_MatChange'!#REF!</f>
        <v>#REF!</v>
      </c>
      <c r="AM89" s="416" t="e">
        <f>'1.2_RAW_Data_MatChange'!#REF!</f>
        <v>#REF!</v>
      </c>
      <c r="AN89" s="401"/>
      <c r="AO89" s="415" t="e">
        <f>'1.2_RAW_Data_MatChange'!#REF!</f>
        <v>#REF!</v>
      </c>
      <c r="AP89" s="415" t="e">
        <f>'1.2_RAW_Data_MatChange'!#REF!</f>
        <v>#REF!</v>
      </c>
      <c r="AQ89" s="415" t="e">
        <f>'1.2_RAW_Data_MatChange'!#REF!</f>
        <v>#REF!</v>
      </c>
      <c r="AR89" s="415" t="e">
        <f>'1.2_RAW_Data_MatChange'!#REF!</f>
        <v>#REF!</v>
      </c>
      <c r="AS89" s="415" t="e">
        <f>'1.2_RAW_Data_MatChange'!#REF!</f>
        <v>#REF!</v>
      </c>
      <c r="AT89" s="416" t="e">
        <f>'1.2_RAW_Data_MatChange'!#REF!</f>
        <v>#REF!</v>
      </c>
      <c r="AU89" s="401"/>
      <c r="AV89" s="415" t="e">
        <f>'1.2_RAW_Data_MatChange'!#REF!</f>
        <v>#REF!</v>
      </c>
      <c r="AW89" s="415" t="e">
        <f>'1.2_RAW_Data_MatChange'!#REF!</f>
        <v>#REF!</v>
      </c>
      <c r="AX89" s="415" t="e">
        <f>'1.2_RAW_Data_MatChange'!#REF!</f>
        <v>#REF!</v>
      </c>
      <c r="AY89" s="415" t="e">
        <f>'1.2_RAW_Data_MatChange'!#REF!</f>
        <v>#REF!</v>
      </c>
      <c r="AZ89" s="415" t="e">
        <f>'1.2_RAW_Data_MatChange'!#REF!</f>
        <v>#REF!</v>
      </c>
      <c r="BA89" s="416" t="e">
        <f>'1.2_RAW_Data_MatChange'!#REF!</f>
        <v>#REF!</v>
      </c>
    </row>
    <row r="90" spans="1:53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'1.2_RAW_Data_MatChange'!F90</f>
        <v>0</v>
      </c>
      <c r="G90" s="397">
        <f>'1.2_RAW_Data_MatChange'!G90</f>
        <v>0</v>
      </c>
      <c r="H90" s="397">
        <f>'1.2_RAW_Data_MatChange'!H90</f>
        <v>0</v>
      </c>
      <c r="I90" s="397">
        <f>'1.2_RAW_Data_MatChange'!I90</f>
        <v>0</v>
      </c>
      <c r="J90" s="397">
        <f>'1.2_RAW_Data_MatChange'!J90</f>
        <v>0</v>
      </c>
      <c r="K90" s="398">
        <f>'1.2_RAW_Data_MatChange'!K90</f>
        <v>0</v>
      </c>
      <c r="M90" s="397">
        <f>'1.2_RAW_Data_MatChange'!M90</f>
        <v>0</v>
      </c>
      <c r="N90" s="397">
        <f>'1.2_RAW_Data_MatChange'!N90</f>
        <v>0</v>
      </c>
      <c r="O90" s="397">
        <f>'1.2_RAW_Data_MatChange'!O90</f>
        <v>0</v>
      </c>
      <c r="P90" s="397">
        <f>'1.2_RAW_Data_MatChange'!P90</f>
        <v>0</v>
      </c>
      <c r="Q90" s="397">
        <f>'1.2_RAW_Data_MatChange'!Q90</f>
        <v>0</v>
      </c>
      <c r="R90" s="398">
        <f>'1.2_RAW_Data_MatChange'!R90</f>
        <v>0</v>
      </c>
      <c r="T90" s="397">
        <f>'1.2_RAW_Data_MatChange'!T90</f>
        <v>0</v>
      </c>
      <c r="U90" s="397">
        <f>'1.2_RAW_Data_MatChange'!U90</f>
        <v>0</v>
      </c>
      <c r="V90" s="397">
        <f>'1.2_RAW_Data_MatChange'!V90</f>
        <v>0</v>
      </c>
      <c r="W90" s="397">
        <f>'1.2_RAW_Data_MatChange'!W90</f>
        <v>0</v>
      </c>
      <c r="X90" s="397">
        <f>'1.2_RAW_Data_MatChange'!X90</f>
        <v>0</v>
      </c>
      <c r="Y90" s="398">
        <f>'1.2_RAW_Data_MatChange'!Y90</f>
        <v>0</v>
      </c>
      <c r="AA90" s="399" t="e">
        <f>'1.2_RAW_Data_MatChange'!#REF!</f>
        <v>#REF!</v>
      </c>
      <c r="AB90" s="399" t="e">
        <f>'1.2_RAW_Data_MatChange'!#REF!</f>
        <v>#REF!</v>
      </c>
      <c r="AC90" s="399" t="e">
        <f>'1.2_RAW_Data_MatChange'!#REF!</f>
        <v>#REF!</v>
      </c>
      <c r="AD90" s="399" t="e">
        <f>'1.2_RAW_Data_MatChange'!#REF!</f>
        <v>#REF!</v>
      </c>
      <c r="AE90" s="399" t="e">
        <f>'1.2_RAW_Data_MatChange'!#REF!</f>
        <v>#REF!</v>
      </c>
      <c r="AF90" s="400" t="e">
        <f>'1.2_RAW_Data_MatChange'!#REF!</f>
        <v>#REF!</v>
      </c>
      <c r="AG90" s="401"/>
      <c r="AH90" s="399" t="e">
        <f>'1.2_RAW_Data_MatChange'!#REF!</f>
        <v>#REF!</v>
      </c>
      <c r="AI90" s="399" t="e">
        <f>'1.2_RAW_Data_MatChange'!#REF!</f>
        <v>#REF!</v>
      </c>
      <c r="AJ90" s="399" t="e">
        <f>'1.2_RAW_Data_MatChange'!#REF!</f>
        <v>#REF!</v>
      </c>
      <c r="AK90" s="399" t="e">
        <f>'1.2_RAW_Data_MatChange'!#REF!</f>
        <v>#REF!</v>
      </c>
      <c r="AL90" s="399" t="e">
        <f>'1.2_RAW_Data_MatChange'!#REF!</f>
        <v>#REF!</v>
      </c>
      <c r="AM90" s="400" t="e">
        <f>'1.2_RAW_Data_MatChange'!#REF!</f>
        <v>#REF!</v>
      </c>
      <c r="AN90" s="401"/>
      <c r="AO90" s="399" t="e">
        <f>'1.2_RAW_Data_MatChange'!#REF!</f>
        <v>#REF!</v>
      </c>
      <c r="AP90" s="399" t="e">
        <f>'1.2_RAW_Data_MatChange'!#REF!</f>
        <v>#REF!</v>
      </c>
      <c r="AQ90" s="399" t="e">
        <f>'1.2_RAW_Data_MatChange'!#REF!</f>
        <v>#REF!</v>
      </c>
      <c r="AR90" s="399" t="e">
        <f>'1.2_RAW_Data_MatChange'!#REF!</f>
        <v>#REF!</v>
      </c>
      <c r="AS90" s="399" t="e">
        <f>'1.2_RAW_Data_MatChange'!#REF!</f>
        <v>#REF!</v>
      </c>
      <c r="AT90" s="400" t="e">
        <f>'1.2_RAW_Data_MatChange'!#REF!</f>
        <v>#REF!</v>
      </c>
      <c r="AU90" s="401"/>
      <c r="AV90" s="399" t="e">
        <f>'1.2_RAW_Data_MatChange'!#REF!</f>
        <v>#REF!</v>
      </c>
      <c r="AW90" s="399" t="e">
        <f>'1.2_RAW_Data_MatChange'!#REF!</f>
        <v>#REF!</v>
      </c>
      <c r="AX90" s="399" t="e">
        <f>'1.2_RAW_Data_MatChange'!#REF!</f>
        <v>#REF!</v>
      </c>
      <c r="AY90" s="399" t="e">
        <f>'1.2_RAW_Data_MatChange'!#REF!</f>
        <v>#REF!</v>
      </c>
      <c r="AZ90" s="399" t="e">
        <f>'1.2_RAW_Data_MatChange'!#REF!</f>
        <v>#REF!</v>
      </c>
      <c r="BA90" s="400" t="e">
        <f>'1.2_RAW_Data_MatChange'!#REF!</f>
        <v>#REF!</v>
      </c>
    </row>
    <row r="91" spans="1:53" ht="13.15" x14ac:dyDescent="0.35">
      <c r="A91" s="402"/>
      <c r="B91" s="403"/>
      <c r="C91" s="404"/>
      <c r="D91" s="405"/>
      <c r="E91" s="396" t="s">
        <v>26</v>
      </c>
      <c r="F91" s="406">
        <f>'1.2_RAW_Data_MatChange'!F91</f>
        <v>0</v>
      </c>
      <c r="G91" s="406">
        <f>'1.2_RAW_Data_MatChange'!G91</f>
        <v>0</v>
      </c>
      <c r="H91" s="406">
        <f>'1.2_RAW_Data_MatChange'!H91</f>
        <v>0</v>
      </c>
      <c r="I91" s="406">
        <f>'1.2_RAW_Data_MatChange'!I91</f>
        <v>0</v>
      </c>
      <c r="J91" s="406">
        <f>'1.2_RAW_Data_MatChange'!J91</f>
        <v>0</v>
      </c>
      <c r="K91" s="407">
        <f>'1.2_RAW_Data_MatChange'!K91</f>
        <v>0</v>
      </c>
      <c r="M91" s="406">
        <f>'1.2_RAW_Data_MatChange'!M91</f>
        <v>-4</v>
      </c>
      <c r="N91" s="406">
        <f>'1.2_RAW_Data_MatChange'!N91</f>
        <v>0</v>
      </c>
      <c r="O91" s="406">
        <f>'1.2_RAW_Data_MatChange'!O91</f>
        <v>1</v>
      </c>
      <c r="P91" s="406">
        <f>'1.2_RAW_Data_MatChange'!P91</f>
        <v>-5</v>
      </c>
      <c r="Q91" s="406">
        <f>'1.2_RAW_Data_MatChange'!Q91</f>
        <v>0</v>
      </c>
      <c r="R91" s="407">
        <f>'1.2_RAW_Data_MatChange'!R91</f>
        <v>0</v>
      </c>
      <c r="T91" s="406">
        <f>'1.2_RAW_Data_MatChange'!T91</f>
        <v>-4</v>
      </c>
      <c r="U91" s="406">
        <f>'1.2_RAW_Data_MatChange'!U91</f>
        <v>0</v>
      </c>
      <c r="V91" s="406">
        <f>'1.2_RAW_Data_MatChange'!V91</f>
        <v>1</v>
      </c>
      <c r="W91" s="406">
        <f>'1.2_RAW_Data_MatChange'!W91</f>
        <v>-5</v>
      </c>
      <c r="X91" s="406">
        <f>'1.2_RAW_Data_MatChange'!X91</f>
        <v>0</v>
      </c>
      <c r="Y91" s="407">
        <f>'1.2_RAW_Data_MatChange'!Y91</f>
        <v>0</v>
      </c>
      <c r="AA91" s="408" t="e">
        <f>'1.2_RAW_Data_MatChange'!#REF!</f>
        <v>#REF!</v>
      </c>
      <c r="AB91" s="408" t="e">
        <f>'1.2_RAW_Data_MatChange'!#REF!</f>
        <v>#REF!</v>
      </c>
      <c r="AC91" s="408" t="e">
        <f>'1.2_RAW_Data_MatChange'!#REF!</f>
        <v>#REF!</v>
      </c>
      <c r="AD91" s="408" t="e">
        <f>'1.2_RAW_Data_MatChange'!#REF!</f>
        <v>#REF!</v>
      </c>
      <c r="AE91" s="408" t="e">
        <f>'1.2_RAW_Data_MatChange'!#REF!</f>
        <v>#REF!</v>
      </c>
      <c r="AF91" s="409" t="e">
        <f>'1.2_RAW_Data_MatChange'!#REF!</f>
        <v>#REF!</v>
      </c>
      <c r="AG91" s="401"/>
      <c r="AH91" s="408" t="e">
        <f>'1.2_RAW_Data_MatChange'!#REF!</f>
        <v>#REF!</v>
      </c>
      <c r="AI91" s="408" t="e">
        <f>'1.2_RAW_Data_MatChange'!#REF!</f>
        <v>#REF!</v>
      </c>
      <c r="AJ91" s="408" t="e">
        <f>'1.2_RAW_Data_MatChange'!#REF!</f>
        <v>#REF!</v>
      </c>
      <c r="AK91" s="408" t="e">
        <f>'1.2_RAW_Data_MatChange'!#REF!</f>
        <v>#REF!</v>
      </c>
      <c r="AL91" s="408" t="e">
        <f>'1.2_RAW_Data_MatChange'!#REF!</f>
        <v>#REF!</v>
      </c>
      <c r="AM91" s="409" t="e">
        <f>'1.2_RAW_Data_MatChange'!#REF!</f>
        <v>#REF!</v>
      </c>
      <c r="AN91" s="401"/>
      <c r="AO91" s="408" t="e">
        <f>'1.2_RAW_Data_MatChange'!#REF!</f>
        <v>#REF!</v>
      </c>
      <c r="AP91" s="408" t="e">
        <f>'1.2_RAW_Data_MatChange'!#REF!</f>
        <v>#REF!</v>
      </c>
      <c r="AQ91" s="408" t="e">
        <f>'1.2_RAW_Data_MatChange'!#REF!</f>
        <v>#REF!</v>
      </c>
      <c r="AR91" s="408" t="e">
        <f>'1.2_RAW_Data_MatChange'!#REF!</f>
        <v>#REF!</v>
      </c>
      <c r="AS91" s="408" t="e">
        <f>'1.2_RAW_Data_MatChange'!#REF!</f>
        <v>#REF!</v>
      </c>
      <c r="AT91" s="409" t="e">
        <f>'1.2_RAW_Data_MatChange'!#REF!</f>
        <v>#REF!</v>
      </c>
      <c r="AU91" s="401"/>
      <c r="AV91" s="408" t="e">
        <f>'1.2_RAW_Data_MatChange'!#REF!</f>
        <v>#REF!</v>
      </c>
      <c r="AW91" s="408" t="e">
        <f>'1.2_RAW_Data_MatChange'!#REF!</f>
        <v>#REF!</v>
      </c>
      <c r="AX91" s="408" t="e">
        <f>'1.2_RAW_Data_MatChange'!#REF!</f>
        <v>#REF!</v>
      </c>
      <c r="AY91" s="408" t="e">
        <f>'1.2_RAW_Data_MatChange'!#REF!</f>
        <v>#REF!</v>
      </c>
      <c r="AZ91" s="408" t="e">
        <f>'1.2_RAW_Data_MatChange'!#REF!</f>
        <v>#REF!</v>
      </c>
      <c r="BA91" s="409" t="e">
        <f>'1.2_RAW_Data_MatChange'!#REF!</f>
        <v>#REF!</v>
      </c>
    </row>
    <row r="92" spans="1:53" ht="13.15" x14ac:dyDescent="0.35">
      <c r="A92" s="402"/>
      <c r="B92" s="403"/>
      <c r="C92" s="404"/>
      <c r="D92" s="405"/>
      <c r="E92" s="396" t="s">
        <v>27</v>
      </c>
      <c r="F92" s="406">
        <f>'1.2_RAW_Data_MatChange'!F92</f>
        <v>0</v>
      </c>
      <c r="G92" s="406">
        <f>'1.2_RAW_Data_MatChange'!G92</f>
        <v>0</v>
      </c>
      <c r="H92" s="406">
        <f>'1.2_RAW_Data_MatChange'!H92</f>
        <v>0</v>
      </c>
      <c r="I92" s="406">
        <f>'1.2_RAW_Data_MatChange'!I92</f>
        <v>0</v>
      </c>
      <c r="J92" s="406">
        <f>'1.2_RAW_Data_MatChange'!J92</f>
        <v>0</v>
      </c>
      <c r="K92" s="407">
        <f>'1.2_RAW_Data_MatChange'!K92</f>
        <v>0</v>
      </c>
      <c r="M92" s="406">
        <f>'1.2_RAW_Data_MatChange'!M92</f>
        <v>0</v>
      </c>
      <c r="N92" s="406">
        <f>'1.2_RAW_Data_MatChange'!N92</f>
        <v>0</v>
      </c>
      <c r="O92" s="406">
        <f>'1.2_RAW_Data_MatChange'!O92</f>
        <v>0</v>
      </c>
      <c r="P92" s="406">
        <f>'1.2_RAW_Data_MatChange'!P92</f>
        <v>0</v>
      </c>
      <c r="Q92" s="406">
        <f>'1.2_RAW_Data_MatChange'!Q92</f>
        <v>0</v>
      </c>
      <c r="R92" s="407">
        <f>'1.2_RAW_Data_MatChange'!R92</f>
        <v>0</v>
      </c>
      <c r="T92" s="406">
        <f>'1.2_RAW_Data_MatChange'!T92</f>
        <v>0</v>
      </c>
      <c r="U92" s="406">
        <f>'1.2_RAW_Data_MatChange'!U92</f>
        <v>0</v>
      </c>
      <c r="V92" s="406">
        <f>'1.2_RAW_Data_MatChange'!V92</f>
        <v>0</v>
      </c>
      <c r="W92" s="406">
        <f>'1.2_RAW_Data_MatChange'!W92</f>
        <v>0</v>
      </c>
      <c r="X92" s="406">
        <f>'1.2_RAW_Data_MatChange'!X92</f>
        <v>0</v>
      </c>
      <c r="Y92" s="407">
        <f>'1.2_RAW_Data_MatChange'!Y92</f>
        <v>0</v>
      </c>
      <c r="AA92" s="408" t="e">
        <f>'1.2_RAW_Data_MatChange'!#REF!</f>
        <v>#REF!</v>
      </c>
      <c r="AB92" s="408" t="e">
        <f>'1.2_RAW_Data_MatChange'!#REF!</f>
        <v>#REF!</v>
      </c>
      <c r="AC92" s="408" t="e">
        <f>'1.2_RAW_Data_MatChange'!#REF!</f>
        <v>#REF!</v>
      </c>
      <c r="AD92" s="408" t="e">
        <f>'1.2_RAW_Data_MatChange'!#REF!</f>
        <v>#REF!</v>
      </c>
      <c r="AE92" s="408" t="e">
        <f>'1.2_RAW_Data_MatChange'!#REF!</f>
        <v>#REF!</v>
      </c>
      <c r="AF92" s="409" t="e">
        <f>'1.2_RAW_Data_MatChange'!#REF!</f>
        <v>#REF!</v>
      </c>
      <c r="AG92" s="401"/>
      <c r="AH92" s="408" t="e">
        <f>'1.2_RAW_Data_MatChange'!#REF!</f>
        <v>#REF!</v>
      </c>
      <c r="AI92" s="408" t="e">
        <f>'1.2_RAW_Data_MatChange'!#REF!</f>
        <v>#REF!</v>
      </c>
      <c r="AJ92" s="408" t="e">
        <f>'1.2_RAW_Data_MatChange'!#REF!</f>
        <v>#REF!</v>
      </c>
      <c r="AK92" s="408" t="e">
        <f>'1.2_RAW_Data_MatChange'!#REF!</f>
        <v>#REF!</v>
      </c>
      <c r="AL92" s="408" t="e">
        <f>'1.2_RAW_Data_MatChange'!#REF!</f>
        <v>#REF!</v>
      </c>
      <c r="AM92" s="409" t="e">
        <f>'1.2_RAW_Data_MatChange'!#REF!</f>
        <v>#REF!</v>
      </c>
      <c r="AN92" s="401"/>
      <c r="AO92" s="408" t="e">
        <f>'1.2_RAW_Data_MatChange'!#REF!</f>
        <v>#REF!</v>
      </c>
      <c r="AP92" s="408" t="e">
        <f>'1.2_RAW_Data_MatChange'!#REF!</f>
        <v>#REF!</v>
      </c>
      <c r="AQ92" s="408" t="e">
        <f>'1.2_RAW_Data_MatChange'!#REF!</f>
        <v>#REF!</v>
      </c>
      <c r="AR92" s="408" t="e">
        <f>'1.2_RAW_Data_MatChange'!#REF!</f>
        <v>#REF!</v>
      </c>
      <c r="AS92" s="408" t="e">
        <f>'1.2_RAW_Data_MatChange'!#REF!</f>
        <v>#REF!</v>
      </c>
      <c r="AT92" s="409" t="e">
        <f>'1.2_RAW_Data_MatChange'!#REF!</f>
        <v>#REF!</v>
      </c>
      <c r="AU92" s="401"/>
      <c r="AV92" s="408" t="e">
        <f>'1.2_RAW_Data_MatChange'!#REF!</f>
        <v>#REF!</v>
      </c>
      <c r="AW92" s="408" t="e">
        <f>'1.2_RAW_Data_MatChange'!#REF!</f>
        <v>#REF!</v>
      </c>
      <c r="AX92" s="408" t="e">
        <f>'1.2_RAW_Data_MatChange'!#REF!</f>
        <v>#REF!</v>
      </c>
      <c r="AY92" s="408" t="e">
        <f>'1.2_RAW_Data_MatChange'!#REF!</f>
        <v>#REF!</v>
      </c>
      <c r="AZ92" s="408" t="e">
        <f>'1.2_RAW_Data_MatChange'!#REF!</f>
        <v>#REF!</v>
      </c>
      <c r="BA92" s="409" t="e">
        <f>'1.2_RAW_Data_MatChange'!#REF!</f>
        <v>#REF!</v>
      </c>
    </row>
    <row r="93" spans="1:53" ht="13.5" thickBot="1" x14ac:dyDescent="0.4">
      <c r="A93" s="402"/>
      <c r="B93" s="410"/>
      <c r="C93" s="411"/>
      <c r="D93" s="405"/>
      <c r="E93" s="412" t="s">
        <v>28</v>
      </c>
      <c r="F93" s="413">
        <f>'1.2_RAW_Data_MatChange'!F93</f>
        <v>0</v>
      </c>
      <c r="G93" s="413">
        <f>'1.2_RAW_Data_MatChange'!G93</f>
        <v>0</v>
      </c>
      <c r="H93" s="413">
        <f>'1.2_RAW_Data_MatChange'!H93</f>
        <v>0</v>
      </c>
      <c r="I93" s="413">
        <f>'1.2_RAW_Data_MatChange'!I93</f>
        <v>0</v>
      </c>
      <c r="J93" s="413">
        <f>'1.2_RAW_Data_MatChange'!J93</f>
        <v>0</v>
      </c>
      <c r="K93" s="414">
        <f>'1.2_RAW_Data_MatChange'!K93</f>
        <v>0</v>
      </c>
      <c r="M93" s="413">
        <f>'1.2_RAW_Data_MatChange'!M93</f>
        <v>0</v>
      </c>
      <c r="N93" s="413">
        <f>'1.2_RAW_Data_MatChange'!N93</f>
        <v>0</v>
      </c>
      <c r="O93" s="413">
        <f>'1.2_RAW_Data_MatChange'!O93</f>
        <v>0</v>
      </c>
      <c r="P93" s="413">
        <f>'1.2_RAW_Data_MatChange'!P93</f>
        <v>0</v>
      </c>
      <c r="Q93" s="413">
        <f>'1.2_RAW_Data_MatChange'!Q93</f>
        <v>0</v>
      </c>
      <c r="R93" s="414">
        <f>'1.2_RAW_Data_MatChange'!R93</f>
        <v>0</v>
      </c>
      <c r="T93" s="413">
        <f>'1.2_RAW_Data_MatChange'!T93</f>
        <v>0</v>
      </c>
      <c r="U93" s="413">
        <f>'1.2_RAW_Data_MatChange'!U93</f>
        <v>0</v>
      </c>
      <c r="V93" s="413">
        <f>'1.2_RAW_Data_MatChange'!V93</f>
        <v>0</v>
      </c>
      <c r="W93" s="413">
        <f>'1.2_RAW_Data_MatChange'!W93</f>
        <v>0</v>
      </c>
      <c r="X93" s="413">
        <f>'1.2_RAW_Data_MatChange'!X93</f>
        <v>0</v>
      </c>
      <c r="Y93" s="414">
        <f>'1.2_RAW_Data_MatChange'!Y93</f>
        <v>0</v>
      </c>
      <c r="AA93" s="415" t="e">
        <f>'1.2_RAW_Data_MatChange'!#REF!</f>
        <v>#REF!</v>
      </c>
      <c r="AB93" s="415" t="e">
        <f>'1.2_RAW_Data_MatChange'!#REF!</f>
        <v>#REF!</v>
      </c>
      <c r="AC93" s="415" t="e">
        <f>'1.2_RAW_Data_MatChange'!#REF!</f>
        <v>#REF!</v>
      </c>
      <c r="AD93" s="415" t="e">
        <f>'1.2_RAW_Data_MatChange'!#REF!</f>
        <v>#REF!</v>
      </c>
      <c r="AE93" s="415" t="e">
        <f>'1.2_RAW_Data_MatChange'!#REF!</f>
        <v>#REF!</v>
      </c>
      <c r="AF93" s="416" t="e">
        <f>'1.2_RAW_Data_MatChange'!#REF!</f>
        <v>#REF!</v>
      </c>
      <c r="AG93" s="401"/>
      <c r="AH93" s="415" t="e">
        <f>'1.2_RAW_Data_MatChange'!#REF!</f>
        <v>#REF!</v>
      </c>
      <c r="AI93" s="415" t="e">
        <f>'1.2_RAW_Data_MatChange'!#REF!</f>
        <v>#REF!</v>
      </c>
      <c r="AJ93" s="415" t="e">
        <f>'1.2_RAW_Data_MatChange'!#REF!</f>
        <v>#REF!</v>
      </c>
      <c r="AK93" s="415" t="e">
        <f>'1.2_RAW_Data_MatChange'!#REF!</f>
        <v>#REF!</v>
      </c>
      <c r="AL93" s="415" t="e">
        <f>'1.2_RAW_Data_MatChange'!#REF!</f>
        <v>#REF!</v>
      </c>
      <c r="AM93" s="416" t="e">
        <f>'1.2_RAW_Data_MatChange'!#REF!</f>
        <v>#REF!</v>
      </c>
      <c r="AN93" s="401"/>
      <c r="AO93" s="415" t="e">
        <f>'1.2_RAW_Data_MatChange'!#REF!</f>
        <v>#REF!</v>
      </c>
      <c r="AP93" s="415" t="e">
        <f>'1.2_RAW_Data_MatChange'!#REF!</f>
        <v>#REF!</v>
      </c>
      <c r="AQ93" s="415" t="e">
        <f>'1.2_RAW_Data_MatChange'!#REF!</f>
        <v>#REF!</v>
      </c>
      <c r="AR93" s="415" t="e">
        <f>'1.2_RAW_Data_MatChange'!#REF!</f>
        <v>#REF!</v>
      </c>
      <c r="AS93" s="415" t="e">
        <f>'1.2_RAW_Data_MatChange'!#REF!</f>
        <v>#REF!</v>
      </c>
      <c r="AT93" s="416" t="e">
        <f>'1.2_RAW_Data_MatChange'!#REF!</f>
        <v>#REF!</v>
      </c>
      <c r="AU93" s="401"/>
      <c r="AV93" s="415" t="e">
        <f>'1.2_RAW_Data_MatChange'!#REF!</f>
        <v>#REF!</v>
      </c>
      <c r="AW93" s="415" t="e">
        <f>'1.2_RAW_Data_MatChange'!#REF!</f>
        <v>#REF!</v>
      </c>
      <c r="AX93" s="415" t="e">
        <f>'1.2_RAW_Data_MatChange'!#REF!</f>
        <v>#REF!</v>
      </c>
      <c r="AY93" s="415" t="e">
        <f>'1.2_RAW_Data_MatChange'!#REF!</f>
        <v>#REF!</v>
      </c>
      <c r="AZ93" s="415" t="e">
        <f>'1.2_RAW_Data_MatChange'!#REF!</f>
        <v>#REF!</v>
      </c>
      <c r="BA93" s="416" t="e">
        <f>'1.2_RAW_Data_MatChange'!#REF!</f>
        <v>#REF!</v>
      </c>
    </row>
    <row r="94" spans="1:53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'1.2_RAW_Data_MatChange'!F94</f>
        <v>0</v>
      </c>
      <c r="G94" s="397">
        <f>'1.2_RAW_Data_MatChange'!G94</f>
        <v>0</v>
      </c>
      <c r="H94" s="397">
        <f>'1.2_RAW_Data_MatChange'!H94</f>
        <v>0</v>
      </c>
      <c r="I94" s="397">
        <f>'1.2_RAW_Data_MatChange'!I94</f>
        <v>0</v>
      </c>
      <c r="J94" s="397">
        <f>'1.2_RAW_Data_MatChange'!J94</f>
        <v>0</v>
      </c>
      <c r="K94" s="398">
        <f>'1.2_RAW_Data_MatChange'!K94</f>
        <v>0</v>
      </c>
      <c r="M94" s="397">
        <f>'1.2_RAW_Data_MatChange'!M94</f>
        <v>0</v>
      </c>
      <c r="N94" s="397">
        <f>'1.2_RAW_Data_MatChange'!N94</f>
        <v>0</v>
      </c>
      <c r="O94" s="397">
        <f>'1.2_RAW_Data_MatChange'!O94</f>
        <v>0</v>
      </c>
      <c r="P94" s="397">
        <f>'1.2_RAW_Data_MatChange'!P94</f>
        <v>0</v>
      </c>
      <c r="Q94" s="397">
        <f>'1.2_RAW_Data_MatChange'!Q94</f>
        <v>0</v>
      </c>
      <c r="R94" s="398">
        <f>'1.2_RAW_Data_MatChange'!R94</f>
        <v>0</v>
      </c>
      <c r="T94" s="397">
        <f>'1.2_RAW_Data_MatChange'!T94</f>
        <v>0</v>
      </c>
      <c r="U94" s="397">
        <f>'1.2_RAW_Data_MatChange'!U94</f>
        <v>0</v>
      </c>
      <c r="V94" s="397">
        <f>'1.2_RAW_Data_MatChange'!V94</f>
        <v>0</v>
      </c>
      <c r="W94" s="397">
        <f>'1.2_RAW_Data_MatChange'!W94</f>
        <v>0</v>
      </c>
      <c r="X94" s="397">
        <f>'1.2_RAW_Data_MatChange'!X94</f>
        <v>0</v>
      </c>
      <c r="Y94" s="398">
        <f>'1.2_RAW_Data_MatChange'!Y94</f>
        <v>0</v>
      </c>
      <c r="AA94" s="399" t="e">
        <f>'1.2_RAW_Data_MatChange'!#REF!</f>
        <v>#REF!</v>
      </c>
      <c r="AB94" s="399" t="e">
        <f>'1.2_RAW_Data_MatChange'!#REF!</f>
        <v>#REF!</v>
      </c>
      <c r="AC94" s="399" t="e">
        <f>'1.2_RAW_Data_MatChange'!#REF!</f>
        <v>#REF!</v>
      </c>
      <c r="AD94" s="399" t="e">
        <f>'1.2_RAW_Data_MatChange'!#REF!</f>
        <v>#REF!</v>
      </c>
      <c r="AE94" s="399" t="e">
        <f>'1.2_RAW_Data_MatChange'!#REF!</f>
        <v>#REF!</v>
      </c>
      <c r="AF94" s="400" t="e">
        <f>'1.2_RAW_Data_MatChange'!#REF!</f>
        <v>#REF!</v>
      </c>
      <c r="AG94" s="401"/>
      <c r="AH94" s="399" t="e">
        <f>'1.2_RAW_Data_MatChange'!#REF!</f>
        <v>#REF!</v>
      </c>
      <c r="AI94" s="399" t="e">
        <f>'1.2_RAW_Data_MatChange'!#REF!</f>
        <v>#REF!</v>
      </c>
      <c r="AJ94" s="399" t="e">
        <f>'1.2_RAW_Data_MatChange'!#REF!</f>
        <v>#REF!</v>
      </c>
      <c r="AK94" s="399" t="e">
        <f>'1.2_RAW_Data_MatChange'!#REF!</f>
        <v>#REF!</v>
      </c>
      <c r="AL94" s="399" t="e">
        <f>'1.2_RAW_Data_MatChange'!#REF!</f>
        <v>#REF!</v>
      </c>
      <c r="AM94" s="400" t="e">
        <f>'1.2_RAW_Data_MatChange'!#REF!</f>
        <v>#REF!</v>
      </c>
      <c r="AN94" s="401"/>
      <c r="AO94" s="399" t="e">
        <f>'1.2_RAW_Data_MatChange'!#REF!</f>
        <v>#REF!</v>
      </c>
      <c r="AP94" s="399" t="e">
        <f>'1.2_RAW_Data_MatChange'!#REF!</f>
        <v>#REF!</v>
      </c>
      <c r="AQ94" s="399" t="e">
        <f>'1.2_RAW_Data_MatChange'!#REF!</f>
        <v>#REF!</v>
      </c>
      <c r="AR94" s="399" t="e">
        <f>'1.2_RAW_Data_MatChange'!#REF!</f>
        <v>#REF!</v>
      </c>
      <c r="AS94" s="399" t="e">
        <f>'1.2_RAW_Data_MatChange'!#REF!</f>
        <v>#REF!</v>
      </c>
      <c r="AT94" s="400" t="e">
        <f>'1.2_RAW_Data_MatChange'!#REF!</f>
        <v>#REF!</v>
      </c>
      <c r="AU94" s="401"/>
      <c r="AV94" s="399" t="e">
        <f>'1.2_RAW_Data_MatChange'!#REF!</f>
        <v>#REF!</v>
      </c>
      <c r="AW94" s="399" t="e">
        <f>'1.2_RAW_Data_MatChange'!#REF!</f>
        <v>#REF!</v>
      </c>
      <c r="AX94" s="399" t="e">
        <f>'1.2_RAW_Data_MatChange'!#REF!</f>
        <v>#REF!</v>
      </c>
      <c r="AY94" s="399" t="e">
        <f>'1.2_RAW_Data_MatChange'!#REF!</f>
        <v>#REF!</v>
      </c>
      <c r="AZ94" s="399" t="e">
        <f>'1.2_RAW_Data_MatChange'!#REF!</f>
        <v>#REF!</v>
      </c>
      <c r="BA94" s="400" t="e">
        <f>'1.2_RAW_Data_MatChange'!#REF!</f>
        <v>#REF!</v>
      </c>
    </row>
    <row r="95" spans="1:53" ht="13.15" x14ac:dyDescent="0.35">
      <c r="A95" s="402"/>
      <c r="B95" s="403"/>
      <c r="C95" s="404"/>
      <c r="D95" s="405"/>
      <c r="E95" s="396" t="s">
        <v>26</v>
      </c>
      <c r="F95" s="406">
        <f>'1.2_RAW_Data_MatChange'!F95</f>
        <v>0</v>
      </c>
      <c r="G95" s="406">
        <f>'1.2_RAW_Data_MatChange'!G95</f>
        <v>0</v>
      </c>
      <c r="H95" s="406">
        <f>'1.2_RAW_Data_MatChange'!H95</f>
        <v>0</v>
      </c>
      <c r="I95" s="406">
        <f>'1.2_RAW_Data_MatChange'!I95</f>
        <v>0</v>
      </c>
      <c r="J95" s="406">
        <f>'1.2_RAW_Data_MatChange'!J95</f>
        <v>0</v>
      </c>
      <c r="K95" s="407">
        <f>'1.2_RAW_Data_MatChange'!K95</f>
        <v>0</v>
      </c>
      <c r="M95" s="406">
        <f>'1.2_RAW_Data_MatChange'!M95</f>
        <v>-4</v>
      </c>
      <c r="N95" s="406">
        <f>'1.2_RAW_Data_MatChange'!N95</f>
        <v>0</v>
      </c>
      <c r="O95" s="406">
        <f>'1.2_RAW_Data_MatChange'!O95</f>
        <v>-4</v>
      </c>
      <c r="P95" s="406">
        <f>'1.2_RAW_Data_MatChange'!P95</f>
        <v>0</v>
      </c>
      <c r="Q95" s="406">
        <f>'1.2_RAW_Data_MatChange'!Q95</f>
        <v>0</v>
      </c>
      <c r="R95" s="407">
        <f>'1.2_RAW_Data_MatChange'!R95</f>
        <v>0</v>
      </c>
      <c r="T95" s="406">
        <f>'1.2_RAW_Data_MatChange'!T95</f>
        <v>-4</v>
      </c>
      <c r="U95" s="406">
        <f>'1.2_RAW_Data_MatChange'!U95</f>
        <v>0</v>
      </c>
      <c r="V95" s="406">
        <f>'1.2_RAW_Data_MatChange'!V95</f>
        <v>-4</v>
      </c>
      <c r="W95" s="406">
        <f>'1.2_RAW_Data_MatChange'!W95</f>
        <v>0</v>
      </c>
      <c r="X95" s="406">
        <f>'1.2_RAW_Data_MatChange'!X95</f>
        <v>0</v>
      </c>
      <c r="Y95" s="407">
        <f>'1.2_RAW_Data_MatChange'!Y95</f>
        <v>0</v>
      </c>
      <c r="AA95" s="408" t="e">
        <f>'1.2_RAW_Data_MatChange'!#REF!</f>
        <v>#REF!</v>
      </c>
      <c r="AB95" s="408" t="e">
        <f>'1.2_RAW_Data_MatChange'!#REF!</f>
        <v>#REF!</v>
      </c>
      <c r="AC95" s="408" t="e">
        <f>'1.2_RAW_Data_MatChange'!#REF!</f>
        <v>#REF!</v>
      </c>
      <c r="AD95" s="408" t="e">
        <f>'1.2_RAW_Data_MatChange'!#REF!</f>
        <v>#REF!</v>
      </c>
      <c r="AE95" s="408" t="e">
        <f>'1.2_RAW_Data_MatChange'!#REF!</f>
        <v>#REF!</v>
      </c>
      <c r="AF95" s="409" t="e">
        <f>'1.2_RAW_Data_MatChange'!#REF!</f>
        <v>#REF!</v>
      </c>
      <c r="AG95" s="401"/>
      <c r="AH95" s="408" t="e">
        <f>'1.2_RAW_Data_MatChange'!#REF!</f>
        <v>#REF!</v>
      </c>
      <c r="AI95" s="408" t="e">
        <f>'1.2_RAW_Data_MatChange'!#REF!</f>
        <v>#REF!</v>
      </c>
      <c r="AJ95" s="408" t="e">
        <f>'1.2_RAW_Data_MatChange'!#REF!</f>
        <v>#REF!</v>
      </c>
      <c r="AK95" s="408" t="e">
        <f>'1.2_RAW_Data_MatChange'!#REF!</f>
        <v>#REF!</v>
      </c>
      <c r="AL95" s="408" t="e">
        <f>'1.2_RAW_Data_MatChange'!#REF!</f>
        <v>#REF!</v>
      </c>
      <c r="AM95" s="409" t="e">
        <f>'1.2_RAW_Data_MatChange'!#REF!</f>
        <v>#REF!</v>
      </c>
      <c r="AN95" s="401"/>
      <c r="AO95" s="408" t="e">
        <f>'1.2_RAW_Data_MatChange'!#REF!</f>
        <v>#REF!</v>
      </c>
      <c r="AP95" s="408" t="e">
        <f>'1.2_RAW_Data_MatChange'!#REF!</f>
        <v>#REF!</v>
      </c>
      <c r="AQ95" s="408" t="e">
        <f>'1.2_RAW_Data_MatChange'!#REF!</f>
        <v>#REF!</v>
      </c>
      <c r="AR95" s="408" t="e">
        <f>'1.2_RAW_Data_MatChange'!#REF!</f>
        <v>#REF!</v>
      </c>
      <c r="AS95" s="408" t="e">
        <f>'1.2_RAW_Data_MatChange'!#REF!</f>
        <v>#REF!</v>
      </c>
      <c r="AT95" s="409" t="e">
        <f>'1.2_RAW_Data_MatChange'!#REF!</f>
        <v>#REF!</v>
      </c>
      <c r="AU95" s="401"/>
      <c r="AV95" s="408" t="e">
        <f>'1.2_RAW_Data_MatChange'!#REF!</f>
        <v>#REF!</v>
      </c>
      <c r="AW95" s="408" t="e">
        <f>'1.2_RAW_Data_MatChange'!#REF!</f>
        <v>#REF!</v>
      </c>
      <c r="AX95" s="408" t="e">
        <f>'1.2_RAW_Data_MatChange'!#REF!</f>
        <v>#REF!</v>
      </c>
      <c r="AY95" s="408" t="e">
        <f>'1.2_RAW_Data_MatChange'!#REF!</f>
        <v>#REF!</v>
      </c>
      <c r="AZ95" s="408" t="e">
        <f>'1.2_RAW_Data_MatChange'!#REF!</f>
        <v>#REF!</v>
      </c>
      <c r="BA95" s="409" t="e">
        <f>'1.2_RAW_Data_MatChange'!#REF!</f>
        <v>#REF!</v>
      </c>
    </row>
    <row r="96" spans="1:53" ht="13.15" x14ac:dyDescent="0.35">
      <c r="A96" s="402"/>
      <c r="B96" s="403"/>
      <c r="C96" s="404"/>
      <c r="D96" s="405"/>
      <c r="E96" s="396" t="s">
        <v>27</v>
      </c>
      <c r="F96" s="406">
        <f>'1.2_RAW_Data_MatChange'!F96</f>
        <v>0</v>
      </c>
      <c r="G96" s="406">
        <f>'1.2_RAW_Data_MatChange'!G96</f>
        <v>0</v>
      </c>
      <c r="H96" s="406">
        <f>'1.2_RAW_Data_MatChange'!H96</f>
        <v>0</v>
      </c>
      <c r="I96" s="406">
        <f>'1.2_RAW_Data_MatChange'!I96</f>
        <v>0</v>
      </c>
      <c r="J96" s="406">
        <f>'1.2_RAW_Data_MatChange'!J96</f>
        <v>0</v>
      </c>
      <c r="K96" s="407">
        <f>'1.2_RAW_Data_MatChange'!K96</f>
        <v>0</v>
      </c>
      <c r="M96" s="406">
        <f>'1.2_RAW_Data_MatChange'!M96</f>
        <v>0</v>
      </c>
      <c r="N96" s="406">
        <f>'1.2_RAW_Data_MatChange'!N96</f>
        <v>0</v>
      </c>
      <c r="O96" s="406">
        <f>'1.2_RAW_Data_MatChange'!O96</f>
        <v>0</v>
      </c>
      <c r="P96" s="406">
        <f>'1.2_RAW_Data_MatChange'!P96</f>
        <v>0</v>
      </c>
      <c r="Q96" s="406">
        <f>'1.2_RAW_Data_MatChange'!Q96</f>
        <v>0</v>
      </c>
      <c r="R96" s="407">
        <f>'1.2_RAW_Data_MatChange'!R96</f>
        <v>0</v>
      </c>
      <c r="T96" s="406">
        <f>'1.2_RAW_Data_MatChange'!T96</f>
        <v>0</v>
      </c>
      <c r="U96" s="406">
        <f>'1.2_RAW_Data_MatChange'!U96</f>
        <v>0</v>
      </c>
      <c r="V96" s="406">
        <f>'1.2_RAW_Data_MatChange'!V96</f>
        <v>0</v>
      </c>
      <c r="W96" s="406">
        <f>'1.2_RAW_Data_MatChange'!W96</f>
        <v>0</v>
      </c>
      <c r="X96" s="406">
        <f>'1.2_RAW_Data_MatChange'!X96</f>
        <v>0</v>
      </c>
      <c r="Y96" s="407">
        <f>'1.2_RAW_Data_MatChange'!Y96</f>
        <v>0</v>
      </c>
      <c r="AA96" s="408" t="e">
        <f>'1.2_RAW_Data_MatChange'!#REF!</f>
        <v>#REF!</v>
      </c>
      <c r="AB96" s="408" t="e">
        <f>'1.2_RAW_Data_MatChange'!#REF!</f>
        <v>#REF!</v>
      </c>
      <c r="AC96" s="408" t="e">
        <f>'1.2_RAW_Data_MatChange'!#REF!</f>
        <v>#REF!</v>
      </c>
      <c r="AD96" s="408" t="e">
        <f>'1.2_RAW_Data_MatChange'!#REF!</f>
        <v>#REF!</v>
      </c>
      <c r="AE96" s="408" t="e">
        <f>'1.2_RAW_Data_MatChange'!#REF!</f>
        <v>#REF!</v>
      </c>
      <c r="AF96" s="409" t="e">
        <f>'1.2_RAW_Data_MatChange'!#REF!</f>
        <v>#REF!</v>
      </c>
      <c r="AG96" s="401"/>
      <c r="AH96" s="408" t="e">
        <f>'1.2_RAW_Data_MatChange'!#REF!</f>
        <v>#REF!</v>
      </c>
      <c r="AI96" s="408" t="e">
        <f>'1.2_RAW_Data_MatChange'!#REF!</f>
        <v>#REF!</v>
      </c>
      <c r="AJ96" s="408" t="e">
        <f>'1.2_RAW_Data_MatChange'!#REF!</f>
        <v>#REF!</v>
      </c>
      <c r="AK96" s="408" t="e">
        <f>'1.2_RAW_Data_MatChange'!#REF!</f>
        <v>#REF!</v>
      </c>
      <c r="AL96" s="408" t="e">
        <f>'1.2_RAW_Data_MatChange'!#REF!</f>
        <v>#REF!</v>
      </c>
      <c r="AM96" s="409" t="e">
        <f>'1.2_RAW_Data_MatChange'!#REF!</f>
        <v>#REF!</v>
      </c>
      <c r="AN96" s="401"/>
      <c r="AO96" s="408" t="e">
        <f>'1.2_RAW_Data_MatChange'!#REF!</f>
        <v>#REF!</v>
      </c>
      <c r="AP96" s="408" t="e">
        <f>'1.2_RAW_Data_MatChange'!#REF!</f>
        <v>#REF!</v>
      </c>
      <c r="AQ96" s="408" t="e">
        <f>'1.2_RAW_Data_MatChange'!#REF!</f>
        <v>#REF!</v>
      </c>
      <c r="AR96" s="408" t="e">
        <f>'1.2_RAW_Data_MatChange'!#REF!</f>
        <v>#REF!</v>
      </c>
      <c r="AS96" s="408" t="e">
        <f>'1.2_RAW_Data_MatChange'!#REF!</f>
        <v>#REF!</v>
      </c>
      <c r="AT96" s="409" t="e">
        <f>'1.2_RAW_Data_MatChange'!#REF!</f>
        <v>#REF!</v>
      </c>
      <c r="AU96" s="401"/>
      <c r="AV96" s="408" t="e">
        <f>'1.2_RAW_Data_MatChange'!#REF!</f>
        <v>#REF!</v>
      </c>
      <c r="AW96" s="408" t="e">
        <f>'1.2_RAW_Data_MatChange'!#REF!</f>
        <v>#REF!</v>
      </c>
      <c r="AX96" s="408" t="e">
        <f>'1.2_RAW_Data_MatChange'!#REF!</f>
        <v>#REF!</v>
      </c>
      <c r="AY96" s="408" t="e">
        <f>'1.2_RAW_Data_MatChange'!#REF!</f>
        <v>#REF!</v>
      </c>
      <c r="AZ96" s="408" t="e">
        <f>'1.2_RAW_Data_MatChange'!#REF!</f>
        <v>#REF!</v>
      </c>
      <c r="BA96" s="409" t="e">
        <f>'1.2_RAW_Data_MatChange'!#REF!</f>
        <v>#REF!</v>
      </c>
    </row>
    <row r="97" spans="1:53" ht="13.5" thickBot="1" x14ac:dyDescent="0.4">
      <c r="A97" s="402"/>
      <c r="B97" s="410"/>
      <c r="C97" s="411"/>
      <c r="D97" s="405"/>
      <c r="E97" s="412" t="s">
        <v>28</v>
      </c>
      <c r="F97" s="413">
        <f>'1.2_RAW_Data_MatChange'!F97</f>
        <v>0</v>
      </c>
      <c r="G97" s="413">
        <f>'1.2_RAW_Data_MatChange'!G97</f>
        <v>0</v>
      </c>
      <c r="H97" s="413">
        <f>'1.2_RAW_Data_MatChange'!H97</f>
        <v>0</v>
      </c>
      <c r="I97" s="413">
        <f>'1.2_RAW_Data_MatChange'!I97</f>
        <v>0</v>
      </c>
      <c r="J97" s="413">
        <f>'1.2_RAW_Data_MatChange'!J97</f>
        <v>0</v>
      </c>
      <c r="K97" s="414">
        <f>'1.2_RAW_Data_MatChange'!K97</f>
        <v>0</v>
      </c>
      <c r="M97" s="413">
        <f>'1.2_RAW_Data_MatChange'!M97</f>
        <v>0</v>
      </c>
      <c r="N97" s="413">
        <f>'1.2_RAW_Data_MatChange'!N97</f>
        <v>0</v>
      </c>
      <c r="O97" s="413">
        <f>'1.2_RAW_Data_MatChange'!O97</f>
        <v>0</v>
      </c>
      <c r="P97" s="413">
        <f>'1.2_RAW_Data_MatChange'!P97</f>
        <v>0</v>
      </c>
      <c r="Q97" s="413">
        <f>'1.2_RAW_Data_MatChange'!Q97</f>
        <v>0</v>
      </c>
      <c r="R97" s="414">
        <f>'1.2_RAW_Data_MatChange'!R97</f>
        <v>0</v>
      </c>
      <c r="T97" s="413">
        <f>'1.2_RAW_Data_MatChange'!T97</f>
        <v>0</v>
      </c>
      <c r="U97" s="413">
        <f>'1.2_RAW_Data_MatChange'!U97</f>
        <v>0</v>
      </c>
      <c r="V97" s="413">
        <f>'1.2_RAW_Data_MatChange'!V97</f>
        <v>0</v>
      </c>
      <c r="W97" s="413">
        <f>'1.2_RAW_Data_MatChange'!W97</f>
        <v>0</v>
      </c>
      <c r="X97" s="413">
        <f>'1.2_RAW_Data_MatChange'!X97</f>
        <v>0</v>
      </c>
      <c r="Y97" s="414">
        <f>'1.2_RAW_Data_MatChange'!Y97</f>
        <v>0</v>
      </c>
      <c r="AA97" s="415" t="e">
        <f>'1.2_RAW_Data_MatChange'!#REF!</f>
        <v>#REF!</v>
      </c>
      <c r="AB97" s="415" t="e">
        <f>'1.2_RAW_Data_MatChange'!#REF!</f>
        <v>#REF!</v>
      </c>
      <c r="AC97" s="415" t="e">
        <f>'1.2_RAW_Data_MatChange'!#REF!</f>
        <v>#REF!</v>
      </c>
      <c r="AD97" s="415" t="e">
        <f>'1.2_RAW_Data_MatChange'!#REF!</f>
        <v>#REF!</v>
      </c>
      <c r="AE97" s="415" t="e">
        <f>'1.2_RAW_Data_MatChange'!#REF!</f>
        <v>#REF!</v>
      </c>
      <c r="AF97" s="416" t="e">
        <f>'1.2_RAW_Data_MatChange'!#REF!</f>
        <v>#REF!</v>
      </c>
      <c r="AG97" s="401"/>
      <c r="AH97" s="415" t="e">
        <f>'1.2_RAW_Data_MatChange'!#REF!</f>
        <v>#REF!</v>
      </c>
      <c r="AI97" s="415" t="e">
        <f>'1.2_RAW_Data_MatChange'!#REF!</f>
        <v>#REF!</v>
      </c>
      <c r="AJ97" s="415" t="e">
        <f>'1.2_RAW_Data_MatChange'!#REF!</f>
        <v>#REF!</v>
      </c>
      <c r="AK97" s="415" t="e">
        <f>'1.2_RAW_Data_MatChange'!#REF!</f>
        <v>#REF!</v>
      </c>
      <c r="AL97" s="415" t="e">
        <f>'1.2_RAW_Data_MatChange'!#REF!</f>
        <v>#REF!</v>
      </c>
      <c r="AM97" s="416" t="e">
        <f>'1.2_RAW_Data_MatChange'!#REF!</f>
        <v>#REF!</v>
      </c>
      <c r="AN97" s="401"/>
      <c r="AO97" s="415" t="e">
        <f>'1.2_RAW_Data_MatChange'!#REF!</f>
        <v>#REF!</v>
      </c>
      <c r="AP97" s="415" t="e">
        <f>'1.2_RAW_Data_MatChange'!#REF!</f>
        <v>#REF!</v>
      </c>
      <c r="AQ97" s="415" t="e">
        <f>'1.2_RAW_Data_MatChange'!#REF!</f>
        <v>#REF!</v>
      </c>
      <c r="AR97" s="415" t="e">
        <f>'1.2_RAW_Data_MatChange'!#REF!</f>
        <v>#REF!</v>
      </c>
      <c r="AS97" s="415" t="e">
        <f>'1.2_RAW_Data_MatChange'!#REF!</f>
        <v>#REF!</v>
      </c>
      <c r="AT97" s="416" t="e">
        <f>'1.2_RAW_Data_MatChange'!#REF!</f>
        <v>#REF!</v>
      </c>
      <c r="AU97" s="401"/>
      <c r="AV97" s="415" t="e">
        <f>'1.2_RAW_Data_MatChange'!#REF!</f>
        <v>#REF!</v>
      </c>
      <c r="AW97" s="415" t="e">
        <f>'1.2_RAW_Data_MatChange'!#REF!</f>
        <v>#REF!</v>
      </c>
      <c r="AX97" s="415" t="e">
        <f>'1.2_RAW_Data_MatChange'!#REF!</f>
        <v>#REF!</v>
      </c>
      <c r="AY97" s="415" t="e">
        <f>'1.2_RAW_Data_MatChange'!#REF!</f>
        <v>#REF!</v>
      </c>
      <c r="AZ97" s="415" t="e">
        <f>'1.2_RAW_Data_MatChange'!#REF!</f>
        <v>#REF!</v>
      </c>
      <c r="BA97" s="416" t="e">
        <f>'1.2_RAW_Data_MatChange'!#REF!</f>
        <v>#REF!</v>
      </c>
    </row>
    <row r="98" spans="1:53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'1.2_RAW_Data_MatChange'!F98</f>
        <v>0</v>
      </c>
      <c r="G98" s="397">
        <f>'1.2_RAW_Data_MatChange'!G98</f>
        <v>0</v>
      </c>
      <c r="H98" s="397">
        <f>'1.2_RAW_Data_MatChange'!H98</f>
        <v>0</v>
      </c>
      <c r="I98" s="397">
        <f>'1.2_RAW_Data_MatChange'!I98</f>
        <v>0</v>
      </c>
      <c r="J98" s="397">
        <f>'1.2_RAW_Data_MatChange'!J98</f>
        <v>0</v>
      </c>
      <c r="K98" s="398">
        <f>'1.2_RAW_Data_MatChange'!K98</f>
        <v>0</v>
      </c>
      <c r="M98" s="397">
        <f>'1.2_RAW_Data_MatChange'!M98</f>
        <v>0</v>
      </c>
      <c r="N98" s="397">
        <f>'1.2_RAW_Data_MatChange'!N98</f>
        <v>0</v>
      </c>
      <c r="O98" s="397">
        <f>'1.2_RAW_Data_MatChange'!O98</f>
        <v>0</v>
      </c>
      <c r="P98" s="397">
        <f>'1.2_RAW_Data_MatChange'!P98</f>
        <v>0</v>
      </c>
      <c r="Q98" s="397">
        <f>'1.2_RAW_Data_MatChange'!Q98</f>
        <v>0</v>
      </c>
      <c r="R98" s="398">
        <f>'1.2_RAW_Data_MatChange'!R98</f>
        <v>0</v>
      </c>
      <c r="T98" s="397">
        <f>'1.2_RAW_Data_MatChange'!T98</f>
        <v>0</v>
      </c>
      <c r="U98" s="397">
        <f>'1.2_RAW_Data_MatChange'!U98</f>
        <v>0</v>
      </c>
      <c r="V98" s="397">
        <f>'1.2_RAW_Data_MatChange'!V98</f>
        <v>0</v>
      </c>
      <c r="W98" s="397">
        <f>'1.2_RAW_Data_MatChange'!W98</f>
        <v>0</v>
      </c>
      <c r="X98" s="397">
        <f>'1.2_RAW_Data_MatChange'!X98</f>
        <v>0</v>
      </c>
      <c r="Y98" s="398">
        <f>'1.2_RAW_Data_MatChange'!Y98</f>
        <v>0</v>
      </c>
      <c r="AA98" s="399" t="e">
        <f>'1.2_RAW_Data_MatChange'!#REF!</f>
        <v>#REF!</v>
      </c>
      <c r="AB98" s="399" t="e">
        <f>'1.2_RAW_Data_MatChange'!#REF!</f>
        <v>#REF!</v>
      </c>
      <c r="AC98" s="399" t="e">
        <f>'1.2_RAW_Data_MatChange'!#REF!</f>
        <v>#REF!</v>
      </c>
      <c r="AD98" s="399" t="e">
        <f>'1.2_RAW_Data_MatChange'!#REF!</f>
        <v>#REF!</v>
      </c>
      <c r="AE98" s="399" t="e">
        <f>'1.2_RAW_Data_MatChange'!#REF!</f>
        <v>#REF!</v>
      </c>
      <c r="AF98" s="400" t="e">
        <f>'1.2_RAW_Data_MatChange'!#REF!</f>
        <v>#REF!</v>
      </c>
      <c r="AG98" s="401"/>
      <c r="AH98" s="399" t="e">
        <f>'1.2_RAW_Data_MatChange'!#REF!</f>
        <v>#REF!</v>
      </c>
      <c r="AI98" s="399" t="e">
        <f>'1.2_RAW_Data_MatChange'!#REF!</f>
        <v>#REF!</v>
      </c>
      <c r="AJ98" s="399" t="e">
        <f>'1.2_RAW_Data_MatChange'!#REF!</f>
        <v>#REF!</v>
      </c>
      <c r="AK98" s="399" t="e">
        <f>'1.2_RAW_Data_MatChange'!#REF!</f>
        <v>#REF!</v>
      </c>
      <c r="AL98" s="399" t="e">
        <f>'1.2_RAW_Data_MatChange'!#REF!</f>
        <v>#REF!</v>
      </c>
      <c r="AM98" s="400" t="e">
        <f>'1.2_RAW_Data_MatChange'!#REF!</f>
        <v>#REF!</v>
      </c>
      <c r="AN98" s="401"/>
      <c r="AO98" s="399" t="e">
        <f>'1.2_RAW_Data_MatChange'!#REF!</f>
        <v>#REF!</v>
      </c>
      <c r="AP98" s="399" t="e">
        <f>'1.2_RAW_Data_MatChange'!#REF!</f>
        <v>#REF!</v>
      </c>
      <c r="AQ98" s="399" t="e">
        <f>'1.2_RAW_Data_MatChange'!#REF!</f>
        <v>#REF!</v>
      </c>
      <c r="AR98" s="399" t="e">
        <f>'1.2_RAW_Data_MatChange'!#REF!</f>
        <v>#REF!</v>
      </c>
      <c r="AS98" s="399" t="e">
        <f>'1.2_RAW_Data_MatChange'!#REF!</f>
        <v>#REF!</v>
      </c>
      <c r="AT98" s="400" t="e">
        <f>'1.2_RAW_Data_MatChange'!#REF!</f>
        <v>#REF!</v>
      </c>
      <c r="AU98" s="401"/>
      <c r="AV98" s="399" t="e">
        <f>'1.2_RAW_Data_MatChange'!#REF!</f>
        <v>#REF!</v>
      </c>
      <c r="AW98" s="399" t="e">
        <f>'1.2_RAW_Data_MatChange'!#REF!</f>
        <v>#REF!</v>
      </c>
      <c r="AX98" s="399" t="e">
        <f>'1.2_RAW_Data_MatChange'!#REF!</f>
        <v>#REF!</v>
      </c>
      <c r="AY98" s="399" t="e">
        <f>'1.2_RAW_Data_MatChange'!#REF!</f>
        <v>#REF!</v>
      </c>
      <c r="AZ98" s="399" t="e">
        <f>'1.2_RAW_Data_MatChange'!#REF!</f>
        <v>#REF!</v>
      </c>
      <c r="BA98" s="400" t="e">
        <f>'1.2_RAW_Data_MatChange'!#REF!</f>
        <v>#REF!</v>
      </c>
    </row>
    <row r="99" spans="1:53" ht="13.15" x14ac:dyDescent="0.35">
      <c r="A99" s="402"/>
      <c r="B99" s="403"/>
      <c r="C99" s="404"/>
      <c r="D99" s="405"/>
      <c r="E99" s="396" t="s">
        <v>26</v>
      </c>
      <c r="F99" s="406">
        <f>'1.2_RAW_Data_MatChange'!F99</f>
        <v>116</v>
      </c>
      <c r="G99" s="406">
        <f>'1.2_RAW_Data_MatChange'!G99</f>
        <v>4</v>
      </c>
      <c r="H99" s="406">
        <f>'1.2_RAW_Data_MatChange'!H99</f>
        <v>76</v>
      </c>
      <c r="I99" s="406">
        <f>'1.2_RAW_Data_MatChange'!I99</f>
        <v>25</v>
      </c>
      <c r="J99" s="406">
        <f>'1.2_RAW_Data_MatChange'!J99</f>
        <v>11</v>
      </c>
      <c r="K99" s="407">
        <f>'1.2_RAW_Data_MatChange'!K99</f>
        <v>0</v>
      </c>
      <c r="M99" s="406">
        <f>'1.2_RAW_Data_MatChange'!M99</f>
        <v>113</v>
      </c>
      <c r="N99" s="406">
        <f>'1.2_RAW_Data_MatChange'!N99</f>
        <v>9</v>
      </c>
      <c r="O99" s="406">
        <f>'1.2_RAW_Data_MatChange'!O99</f>
        <v>13</v>
      </c>
      <c r="P99" s="406">
        <f>'1.2_RAW_Data_MatChange'!P99</f>
        <v>71</v>
      </c>
      <c r="Q99" s="406">
        <f>'1.2_RAW_Data_MatChange'!Q99</f>
        <v>0</v>
      </c>
      <c r="R99" s="407">
        <f>'1.2_RAW_Data_MatChange'!R99</f>
        <v>20</v>
      </c>
      <c r="T99" s="406">
        <f>'1.2_RAW_Data_MatChange'!T99</f>
        <v>113</v>
      </c>
      <c r="U99" s="406">
        <f>'1.2_RAW_Data_MatChange'!U99</f>
        <v>4</v>
      </c>
      <c r="V99" s="406">
        <f>'1.2_RAW_Data_MatChange'!V99</f>
        <v>2</v>
      </c>
      <c r="W99" s="406">
        <f>'1.2_RAW_Data_MatChange'!W99</f>
        <v>71</v>
      </c>
      <c r="X99" s="406">
        <f>'1.2_RAW_Data_MatChange'!X99</f>
        <v>0</v>
      </c>
      <c r="Y99" s="407">
        <f>'1.2_RAW_Data_MatChange'!Y99</f>
        <v>36</v>
      </c>
      <c r="AA99" s="408" t="e">
        <f>'1.2_RAW_Data_MatChange'!#REF!</f>
        <v>#REF!</v>
      </c>
      <c r="AB99" s="408" t="e">
        <f>'1.2_RAW_Data_MatChange'!#REF!</f>
        <v>#REF!</v>
      </c>
      <c r="AC99" s="408" t="e">
        <f>'1.2_RAW_Data_MatChange'!#REF!</f>
        <v>#REF!</v>
      </c>
      <c r="AD99" s="408" t="e">
        <f>'1.2_RAW_Data_MatChange'!#REF!</f>
        <v>#REF!</v>
      </c>
      <c r="AE99" s="408" t="e">
        <f>'1.2_RAW_Data_MatChange'!#REF!</f>
        <v>#REF!</v>
      </c>
      <c r="AF99" s="409" t="e">
        <f>'1.2_RAW_Data_MatChange'!#REF!</f>
        <v>#REF!</v>
      </c>
      <c r="AG99" s="401"/>
      <c r="AH99" s="408" t="e">
        <f>'1.2_RAW_Data_MatChange'!#REF!</f>
        <v>#REF!</v>
      </c>
      <c r="AI99" s="408" t="e">
        <f>'1.2_RAW_Data_MatChange'!#REF!</f>
        <v>#REF!</v>
      </c>
      <c r="AJ99" s="408" t="e">
        <f>'1.2_RAW_Data_MatChange'!#REF!</f>
        <v>#REF!</v>
      </c>
      <c r="AK99" s="408" t="e">
        <f>'1.2_RAW_Data_MatChange'!#REF!</f>
        <v>#REF!</v>
      </c>
      <c r="AL99" s="408" t="e">
        <f>'1.2_RAW_Data_MatChange'!#REF!</f>
        <v>#REF!</v>
      </c>
      <c r="AM99" s="409" t="e">
        <f>'1.2_RAW_Data_MatChange'!#REF!</f>
        <v>#REF!</v>
      </c>
      <c r="AN99" s="401"/>
      <c r="AO99" s="408" t="e">
        <f>'1.2_RAW_Data_MatChange'!#REF!</f>
        <v>#REF!</v>
      </c>
      <c r="AP99" s="408" t="e">
        <f>'1.2_RAW_Data_MatChange'!#REF!</f>
        <v>#REF!</v>
      </c>
      <c r="AQ99" s="408" t="e">
        <f>'1.2_RAW_Data_MatChange'!#REF!</f>
        <v>#REF!</v>
      </c>
      <c r="AR99" s="408" t="e">
        <f>'1.2_RAW_Data_MatChange'!#REF!</f>
        <v>#REF!</v>
      </c>
      <c r="AS99" s="408" t="e">
        <f>'1.2_RAW_Data_MatChange'!#REF!</f>
        <v>#REF!</v>
      </c>
      <c r="AT99" s="409" t="e">
        <f>'1.2_RAW_Data_MatChange'!#REF!</f>
        <v>#REF!</v>
      </c>
      <c r="AU99" s="401"/>
      <c r="AV99" s="408" t="e">
        <f>'1.2_RAW_Data_MatChange'!#REF!</f>
        <v>#REF!</v>
      </c>
      <c r="AW99" s="408" t="e">
        <f>'1.2_RAW_Data_MatChange'!#REF!</f>
        <v>#REF!</v>
      </c>
      <c r="AX99" s="408" t="e">
        <f>'1.2_RAW_Data_MatChange'!#REF!</f>
        <v>#REF!</v>
      </c>
      <c r="AY99" s="408" t="e">
        <f>'1.2_RAW_Data_MatChange'!#REF!</f>
        <v>#REF!</v>
      </c>
      <c r="AZ99" s="408" t="e">
        <f>'1.2_RAW_Data_MatChange'!#REF!</f>
        <v>#REF!</v>
      </c>
      <c r="BA99" s="409" t="e">
        <f>'1.2_RAW_Data_MatChange'!#REF!</f>
        <v>#REF!</v>
      </c>
    </row>
    <row r="100" spans="1:53" ht="13.15" x14ac:dyDescent="0.35">
      <c r="A100" s="402"/>
      <c r="B100" s="403"/>
      <c r="C100" s="404"/>
      <c r="D100" s="405"/>
      <c r="E100" s="396" t="s">
        <v>27</v>
      </c>
      <c r="F100" s="406">
        <f>'1.2_RAW_Data_MatChange'!F100</f>
        <v>0</v>
      </c>
      <c r="G100" s="406">
        <f>'1.2_RAW_Data_MatChange'!G100</f>
        <v>0</v>
      </c>
      <c r="H100" s="406">
        <f>'1.2_RAW_Data_MatChange'!H100</f>
        <v>0</v>
      </c>
      <c r="I100" s="406">
        <f>'1.2_RAW_Data_MatChange'!I100</f>
        <v>0</v>
      </c>
      <c r="J100" s="406">
        <f>'1.2_RAW_Data_MatChange'!J100</f>
        <v>0</v>
      </c>
      <c r="K100" s="407">
        <f>'1.2_RAW_Data_MatChange'!K100</f>
        <v>0</v>
      </c>
      <c r="M100" s="406">
        <f>'1.2_RAW_Data_MatChange'!M100</f>
        <v>0</v>
      </c>
      <c r="N100" s="406">
        <f>'1.2_RAW_Data_MatChange'!N100</f>
        <v>0</v>
      </c>
      <c r="O100" s="406">
        <f>'1.2_RAW_Data_MatChange'!O100</f>
        <v>0</v>
      </c>
      <c r="P100" s="406">
        <f>'1.2_RAW_Data_MatChange'!P100</f>
        <v>0</v>
      </c>
      <c r="Q100" s="406">
        <f>'1.2_RAW_Data_MatChange'!Q100</f>
        <v>0</v>
      </c>
      <c r="R100" s="407">
        <f>'1.2_RAW_Data_MatChange'!R100</f>
        <v>0</v>
      </c>
      <c r="T100" s="406">
        <f>'1.2_RAW_Data_MatChange'!T100</f>
        <v>0</v>
      </c>
      <c r="U100" s="406">
        <f>'1.2_RAW_Data_MatChange'!U100</f>
        <v>0</v>
      </c>
      <c r="V100" s="406">
        <f>'1.2_RAW_Data_MatChange'!V100</f>
        <v>0</v>
      </c>
      <c r="W100" s="406">
        <f>'1.2_RAW_Data_MatChange'!W100</f>
        <v>0</v>
      </c>
      <c r="X100" s="406">
        <f>'1.2_RAW_Data_MatChange'!X100</f>
        <v>0</v>
      </c>
      <c r="Y100" s="407">
        <f>'1.2_RAW_Data_MatChange'!Y100</f>
        <v>0</v>
      </c>
      <c r="AA100" s="408" t="e">
        <f>'1.2_RAW_Data_MatChange'!#REF!</f>
        <v>#REF!</v>
      </c>
      <c r="AB100" s="408" t="e">
        <f>'1.2_RAW_Data_MatChange'!#REF!</f>
        <v>#REF!</v>
      </c>
      <c r="AC100" s="408" t="e">
        <f>'1.2_RAW_Data_MatChange'!#REF!</f>
        <v>#REF!</v>
      </c>
      <c r="AD100" s="408" t="e">
        <f>'1.2_RAW_Data_MatChange'!#REF!</f>
        <v>#REF!</v>
      </c>
      <c r="AE100" s="408" t="e">
        <f>'1.2_RAW_Data_MatChange'!#REF!</f>
        <v>#REF!</v>
      </c>
      <c r="AF100" s="409" t="e">
        <f>'1.2_RAW_Data_MatChange'!#REF!</f>
        <v>#REF!</v>
      </c>
      <c r="AG100" s="401"/>
      <c r="AH100" s="408" t="e">
        <f>'1.2_RAW_Data_MatChange'!#REF!</f>
        <v>#REF!</v>
      </c>
      <c r="AI100" s="408" t="e">
        <f>'1.2_RAW_Data_MatChange'!#REF!</f>
        <v>#REF!</v>
      </c>
      <c r="AJ100" s="408" t="e">
        <f>'1.2_RAW_Data_MatChange'!#REF!</f>
        <v>#REF!</v>
      </c>
      <c r="AK100" s="408" t="e">
        <f>'1.2_RAW_Data_MatChange'!#REF!</f>
        <v>#REF!</v>
      </c>
      <c r="AL100" s="408" t="e">
        <f>'1.2_RAW_Data_MatChange'!#REF!</f>
        <v>#REF!</v>
      </c>
      <c r="AM100" s="409" t="e">
        <f>'1.2_RAW_Data_MatChange'!#REF!</f>
        <v>#REF!</v>
      </c>
      <c r="AN100" s="401"/>
      <c r="AO100" s="408" t="e">
        <f>'1.2_RAW_Data_MatChange'!#REF!</f>
        <v>#REF!</v>
      </c>
      <c r="AP100" s="408" t="e">
        <f>'1.2_RAW_Data_MatChange'!#REF!</f>
        <v>#REF!</v>
      </c>
      <c r="AQ100" s="408" t="e">
        <f>'1.2_RAW_Data_MatChange'!#REF!</f>
        <v>#REF!</v>
      </c>
      <c r="AR100" s="408" t="e">
        <f>'1.2_RAW_Data_MatChange'!#REF!</f>
        <v>#REF!</v>
      </c>
      <c r="AS100" s="408" t="e">
        <f>'1.2_RAW_Data_MatChange'!#REF!</f>
        <v>#REF!</v>
      </c>
      <c r="AT100" s="409" t="e">
        <f>'1.2_RAW_Data_MatChange'!#REF!</f>
        <v>#REF!</v>
      </c>
      <c r="AU100" s="401"/>
      <c r="AV100" s="408" t="e">
        <f>'1.2_RAW_Data_MatChange'!#REF!</f>
        <v>#REF!</v>
      </c>
      <c r="AW100" s="408" t="e">
        <f>'1.2_RAW_Data_MatChange'!#REF!</f>
        <v>#REF!</v>
      </c>
      <c r="AX100" s="408" t="e">
        <f>'1.2_RAW_Data_MatChange'!#REF!</f>
        <v>#REF!</v>
      </c>
      <c r="AY100" s="408" t="e">
        <f>'1.2_RAW_Data_MatChange'!#REF!</f>
        <v>#REF!</v>
      </c>
      <c r="AZ100" s="408" t="e">
        <f>'1.2_RAW_Data_MatChange'!#REF!</f>
        <v>#REF!</v>
      </c>
      <c r="BA100" s="409" t="e">
        <f>'1.2_RAW_Data_MatChange'!#REF!</f>
        <v>#REF!</v>
      </c>
    </row>
    <row r="101" spans="1:53" ht="13.5" thickBot="1" x14ac:dyDescent="0.4">
      <c r="A101" s="402"/>
      <c r="B101" s="410"/>
      <c r="C101" s="411"/>
      <c r="D101" s="405"/>
      <c r="E101" s="412" t="s">
        <v>28</v>
      </c>
      <c r="F101" s="413">
        <f>'1.2_RAW_Data_MatChange'!F101</f>
        <v>0</v>
      </c>
      <c r="G101" s="413">
        <f>'1.2_RAW_Data_MatChange'!G101</f>
        <v>0</v>
      </c>
      <c r="H101" s="413">
        <f>'1.2_RAW_Data_MatChange'!H101</f>
        <v>0</v>
      </c>
      <c r="I101" s="413">
        <f>'1.2_RAW_Data_MatChange'!I101</f>
        <v>0</v>
      </c>
      <c r="J101" s="413">
        <f>'1.2_RAW_Data_MatChange'!J101</f>
        <v>0</v>
      </c>
      <c r="K101" s="414">
        <f>'1.2_RAW_Data_MatChange'!K101</f>
        <v>0</v>
      </c>
      <c r="M101" s="413">
        <f>'1.2_RAW_Data_MatChange'!M101</f>
        <v>0</v>
      </c>
      <c r="N101" s="413">
        <f>'1.2_RAW_Data_MatChange'!N101</f>
        <v>0</v>
      </c>
      <c r="O101" s="413">
        <f>'1.2_RAW_Data_MatChange'!O101</f>
        <v>0</v>
      </c>
      <c r="P101" s="413">
        <f>'1.2_RAW_Data_MatChange'!P101</f>
        <v>0</v>
      </c>
      <c r="Q101" s="413">
        <f>'1.2_RAW_Data_MatChange'!Q101</f>
        <v>0</v>
      </c>
      <c r="R101" s="414">
        <f>'1.2_RAW_Data_MatChange'!R101</f>
        <v>0</v>
      </c>
      <c r="T101" s="413">
        <f>'1.2_RAW_Data_MatChange'!T101</f>
        <v>0</v>
      </c>
      <c r="U101" s="413">
        <f>'1.2_RAW_Data_MatChange'!U101</f>
        <v>0</v>
      </c>
      <c r="V101" s="413">
        <f>'1.2_RAW_Data_MatChange'!V101</f>
        <v>0</v>
      </c>
      <c r="W101" s="413">
        <f>'1.2_RAW_Data_MatChange'!W101</f>
        <v>0</v>
      </c>
      <c r="X101" s="413">
        <f>'1.2_RAW_Data_MatChange'!X101</f>
        <v>0</v>
      </c>
      <c r="Y101" s="414">
        <f>'1.2_RAW_Data_MatChange'!Y101</f>
        <v>0</v>
      </c>
      <c r="AA101" s="415" t="e">
        <f>'1.2_RAW_Data_MatChange'!#REF!</f>
        <v>#REF!</v>
      </c>
      <c r="AB101" s="415" t="e">
        <f>'1.2_RAW_Data_MatChange'!#REF!</f>
        <v>#REF!</v>
      </c>
      <c r="AC101" s="415" t="e">
        <f>'1.2_RAW_Data_MatChange'!#REF!</f>
        <v>#REF!</v>
      </c>
      <c r="AD101" s="415" t="e">
        <f>'1.2_RAW_Data_MatChange'!#REF!</f>
        <v>#REF!</v>
      </c>
      <c r="AE101" s="415" t="e">
        <f>'1.2_RAW_Data_MatChange'!#REF!</f>
        <v>#REF!</v>
      </c>
      <c r="AF101" s="416" t="e">
        <f>'1.2_RAW_Data_MatChange'!#REF!</f>
        <v>#REF!</v>
      </c>
      <c r="AG101" s="401"/>
      <c r="AH101" s="415" t="e">
        <f>'1.2_RAW_Data_MatChange'!#REF!</f>
        <v>#REF!</v>
      </c>
      <c r="AI101" s="415" t="e">
        <f>'1.2_RAW_Data_MatChange'!#REF!</f>
        <v>#REF!</v>
      </c>
      <c r="AJ101" s="415" t="e">
        <f>'1.2_RAW_Data_MatChange'!#REF!</f>
        <v>#REF!</v>
      </c>
      <c r="AK101" s="415" t="e">
        <f>'1.2_RAW_Data_MatChange'!#REF!</f>
        <v>#REF!</v>
      </c>
      <c r="AL101" s="415" t="e">
        <f>'1.2_RAW_Data_MatChange'!#REF!</f>
        <v>#REF!</v>
      </c>
      <c r="AM101" s="416" t="e">
        <f>'1.2_RAW_Data_MatChange'!#REF!</f>
        <v>#REF!</v>
      </c>
      <c r="AN101" s="401"/>
      <c r="AO101" s="415" t="e">
        <f>'1.2_RAW_Data_MatChange'!#REF!</f>
        <v>#REF!</v>
      </c>
      <c r="AP101" s="415" t="e">
        <f>'1.2_RAW_Data_MatChange'!#REF!</f>
        <v>#REF!</v>
      </c>
      <c r="AQ101" s="415" t="e">
        <f>'1.2_RAW_Data_MatChange'!#REF!</f>
        <v>#REF!</v>
      </c>
      <c r="AR101" s="415" t="e">
        <f>'1.2_RAW_Data_MatChange'!#REF!</f>
        <v>#REF!</v>
      </c>
      <c r="AS101" s="415" t="e">
        <f>'1.2_RAW_Data_MatChange'!#REF!</f>
        <v>#REF!</v>
      </c>
      <c r="AT101" s="416" t="e">
        <f>'1.2_RAW_Data_MatChange'!#REF!</f>
        <v>#REF!</v>
      </c>
      <c r="AU101" s="401"/>
      <c r="AV101" s="415" t="e">
        <f>'1.2_RAW_Data_MatChange'!#REF!</f>
        <v>#REF!</v>
      </c>
      <c r="AW101" s="415" t="e">
        <f>'1.2_RAW_Data_MatChange'!#REF!</f>
        <v>#REF!</v>
      </c>
      <c r="AX101" s="415" t="e">
        <f>'1.2_RAW_Data_MatChange'!#REF!</f>
        <v>#REF!</v>
      </c>
      <c r="AY101" s="415" t="e">
        <f>'1.2_RAW_Data_MatChange'!#REF!</f>
        <v>#REF!</v>
      </c>
      <c r="AZ101" s="415" t="e">
        <f>'1.2_RAW_Data_MatChange'!#REF!</f>
        <v>#REF!</v>
      </c>
      <c r="BA101" s="416" t="e">
        <f>'1.2_RAW_Data_MatChange'!#REF!</f>
        <v>#REF!</v>
      </c>
    </row>
    <row r="102" spans="1:53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'1.2_RAW_Data_MatChange'!F102</f>
        <v>0</v>
      </c>
      <c r="G102" s="397">
        <f>'1.2_RAW_Data_MatChange'!G102</f>
        <v>0</v>
      </c>
      <c r="H102" s="397">
        <f>'1.2_RAW_Data_MatChange'!H102</f>
        <v>0</v>
      </c>
      <c r="I102" s="397">
        <f>'1.2_RAW_Data_MatChange'!I102</f>
        <v>0</v>
      </c>
      <c r="J102" s="397">
        <f>'1.2_RAW_Data_MatChange'!J102</f>
        <v>0</v>
      </c>
      <c r="K102" s="398">
        <f>'1.2_RAW_Data_MatChange'!K102</f>
        <v>0</v>
      </c>
      <c r="M102" s="397">
        <f>'1.2_RAW_Data_MatChange'!M102</f>
        <v>0</v>
      </c>
      <c r="N102" s="397">
        <f>'1.2_RAW_Data_MatChange'!N102</f>
        <v>0</v>
      </c>
      <c r="O102" s="397">
        <f>'1.2_RAW_Data_MatChange'!O102</f>
        <v>0</v>
      </c>
      <c r="P102" s="397">
        <f>'1.2_RAW_Data_MatChange'!P102</f>
        <v>0</v>
      </c>
      <c r="Q102" s="397">
        <f>'1.2_RAW_Data_MatChange'!Q102</f>
        <v>0</v>
      </c>
      <c r="R102" s="398">
        <f>'1.2_RAW_Data_MatChange'!R102</f>
        <v>0</v>
      </c>
      <c r="T102" s="397">
        <f>'1.2_RAW_Data_MatChange'!T102</f>
        <v>0</v>
      </c>
      <c r="U102" s="397">
        <f>'1.2_RAW_Data_MatChange'!U102</f>
        <v>0</v>
      </c>
      <c r="V102" s="397">
        <f>'1.2_RAW_Data_MatChange'!V102</f>
        <v>0</v>
      </c>
      <c r="W102" s="397">
        <f>'1.2_RAW_Data_MatChange'!W102</f>
        <v>0</v>
      </c>
      <c r="X102" s="397">
        <f>'1.2_RAW_Data_MatChange'!X102</f>
        <v>0</v>
      </c>
      <c r="Y102" s="398">
        <f>'1.2_RAW_Data_MatChange'!Y102</f>
        <v>0</v>
      </c>
      <c r="AA102" s="399" t="e">
        <f>'1.2_RAW_Data_MatChange'!#REF!</f>
        <v>#REF!</v>
      </c>
      <c r="AB102" s="399" t="e">
        <f>'1.2_RAW_Data_MatChange'!#REF!</f>
        <v>#REF!</v>
      </c>
      <c r="AC102" s="399" t="e">
        <f>'1.2_RAW_Data_MatChange'!#REF!</f>
        <v>#REF!</v>
      </c>
      <c r="AD102" s="399" t="e">
        <f>'1.2_RAW_Data_MatChange'!#REF!</f>
        <v>#REF!</v>
      </c>
      <c r="AE102" s="399" t="e">
        <f>'1.2_RAW_Data_MatChange'!#REF!</f>
        <v>#REF!</v>
      </c>
      <c r="AF102" s="400" t="e">
        <f>'1.2_RAW_Data_MatChange'!#REF!</f>
        <v>#REF!</v>
      </c>
      <c r="AG102" s="401"/>
      <c r="AH102" s="399" t="e">
        <f>'1.2_RAW_Data_MatChange'!#REF!</f>
        <v>#REF!</v>
      </c>
      <c r="AI102" s="399" t="e">
        <f>'1.2_RAW_Data_MatChange'!#REF!</f>
        <v>#REF!</v>
      </c>
      <c r="AJ102" s="399" t="e">
        <f>'1.2_RAW_Data_MatChange'!#REF!</f>
        <v>#REF!</v>
      </c>
      <c r="AK102" s="399" t="e">
        <f>'1.2_RAW_Data_MatChange'!#REF!</f>
        <v>#REF!</v>
      </c>
      <c r="AL102" s="399" t="e">
        <f>'1.2_RAW_Data_MatChange'!#REF!</f>
        <v>#REF!</v>
      </c>
      <c r="AM102" s="400" t="e">
        <f>'1.2_RAW_Data_MatChange'!#REF!</f>
        <v>#REF!</v>
      </c>
      <c r="AN102" s="401"/>
      <c r="AO102" s="399" t="e">
        <f>'1.2_RAW_Data_MatChange'!#REF!</f>
        <v>#REF!</v>
      </c>
      <c r="AP102" s="399" t="e">
        <f>'1.2_RAW_Data_MatChange'!#REF!</f>
        <v>#REF!</v>
      </c>
      <c r="AQ102" s="399" t="e">
        <f>'1.2_RAW_Data_MatChange'!#REF!</f>
        <v>#REF!</v>
      </c>
      <c r="AR102" s="399" t="e">
        <f>'1.2_RAW_Data_MatChange'!#REF!</f>
        <v>#REF!</v>
      </c>
      <c r="AS102" s="399" t="e">
        <f>'1.2_RAW_Data_MatChange'!#REF!</f>
        <v>#REF!</v>
      </c>
      <c r="AT102" s="400" t="e">
        <f>'1.2_RAW_Data_MatChange'!#REF!</f>
        <v>#REF!</v>
      </c>
      <c r="AU102" s="401"/>
      <c r="AV102" s="399" t="e">
        <f>'1.2_RAW_Data_MatChange'!#REF!</f>
        <v>#REF!</v>
      </c>
      <c r="AW102" s="399" t="e">
        <f>'1.2_RAW_Data_MatChange'!#REF!</f>
        <v>#REF!</v>
      </c>
      <c r="AX102" s="399" t="e">
        <f>'1.2_RAW_Data_MatChange'!#REF!</f>
        <v>#REF!</v>
      </c>
      <c r="AY102" s="399" t="e">
        <f>'1.2_RAW_Data_MatChange'!#REF!</f>
        <v>#REF!</v>
      </c>
      <c r="AZ102" s="399" t="e">
        <f>'1.2_RAW_Data_MatChange'!#REF!</f>
        <v>#REF!</v>
      </c>
      <c r="BA102" s="400" t="e">
        <f>'1.2_RAW_Data_MatChange'!#REF!</f>
        <v>#REF!</v>
      </c>
    </row>
    <row r="103" spans="1:53" ht="13.15" x14ac:dyDescent="0.35">
      <c r="A103" s="402"/>
      <c r="B103" s="403"/>
      <c r="C103" s="404"/>
      <c r="D103" s="405"/>
      <c r="E103" s="396" t="s">
        <v>26</v>
      </c>
      <c r="F103" s="406">
        <f>'1.2_RAW_Data_MatChange'!F103</f>
        <v>0</v>
      </c>
      <c r="G103" s="406">
        <f>'1.2_RAW_Data_MatChange'!G103</f>
        <v>0</v>
      </c>
      <c r="H103" s="406">
        <f>'1.2_RAW_Data_MatChange'!H103</f>
        <v>0</v>
      </c>
      <c r="I103" s="406">
        <f>'1.2_RAW_Data_MatChange'!I103</f>
        <v>0</v>
      </c>
      <c r="J103" s="406">
        <f>'1.2_RAW_Data_MatChange'!J103</f>
        <v>0</v>
      </c>
      <c r="K103" s="407">
        <f>'1.2_RAW_Data_MatChange'!K103</f>
        <v>0</v>
      </c>
      <c r="M103" s="406">
        <f>'1.2_RAW_Data_MatChange'!M103</f>
        <v>0</v>
      </c>
      <c r="N103" s="406">
        <f>'1.2_RAW_Data_MatChange'!N103</f>
        <v>0</v>
      </c>
      <c r="O103" s="406">
        <f>'1.2_RAW_Data_MatChange'!O103</f>
        <v>0</v>
      </c>
      <c r="P103" s="406">
        <f>'1.2_RAW_Data_MatChange'!P103</f>
        <v>0</v>
      </c>
      <c r="Q103" s="406">
        <f>'1.2_RAW_Data_MatChange'!Q103</f>
        <v>0</v>
      </c>
      <c r="R103" s="407">
        <f>'1.2_RAW_Data_MatChange'!R103</f>
        <v>0</v>
      </c>
      <c r="T103" s="406">
        <f>'1.2_RAW_Data_MatChange'!T103</f>
        <v>0</v>
      </c>
      <c r="U103" s="406">
        <f>'1.2_RAW_Data_MatChange'!U103</f>
        <v>0</v>
      </c>
      <c r="V103" s="406">
        <f>'1.2_RAW_Data_MatChange'!V103</f>
        <v>0</v>
      </c>
      <c r="W103" s="406">
        <f>'1.2_RAW_Data_MatChange'!W103</f>
        <v>0</v>
      </c>
      <c r="X103" s="406">
        <f>'1.2_RAW_Data_MatChange'!X103</f>
        <v>0</v>
      </c>
      <c r="Y103" s="407">
        <f>'1.2_RAW_Data_MatChange'!Y103</f>
        <v>0</v>
      </c>
      <c r="AA103" s="408" t="e">
        <f>'1.2_RAW_Data_MatChange'!#REF!</f>
        <v>#REF!</v>
      </c>
      <c r="AB103" s="408" t="e">
        <f>'1.2_RAW_Data_MatChange'!#REF!</f>
        <v>#REF!</v>
      </c>
      <c r="AC103" s="408" t="e">
        <f>'1.2_RAW_Data_MatChange'!#REF!</f>
        <v>#REF!</v>
      </c>
      <c r="AD103" s="408" t="e">
        <f>'1.2_RAW_Data_MatChange'!#REF!</f>
        <v>#REF!</v>
      </c>
      <c r="AE103" s="408" t="e">
        <f>'1.2_RAW_Data_MatChange'!#REF!</f>
        <v>#REF!</v>
      </c>
      <c r="AF103" s="409" t="e">
        <f>'1.2_RAW_Data_MatChange'!#REF!</f>
        <v>#REF!</v>
      </c>
      <c r="AG103" s="401"/>
      <c r="AH103" s="408" t="e">
        <f>'1.2_RAW_Data_MatChange'!#REF!</f>
        <v>#REF!</v>
      </c>
      <c r="AI103" s="408" t="e">
        <f>'1.2_RAW_Data_MatChange'!#REF!</f>
        <v>#REF!</v>
      </c>
      <c r="AJ103" s="408" t="e">
        <f>'1.2_RAW_Data_MatChange'!#REF!</f>
        <v>#REF!</v>
      </c>
      <c r="AK103" s="408" t="e">
        <f>'1.2_RAW_Data_MatChange'!#REF!</f>
        <v>#REF!</v>
      </c>
      <c r="AL103" s="408" t="e">
        <f>'1.2_RAW_Data_MatChange'!#REF!</f>
        <v>#REF!</v>
      </c>
      <c r="AM103" s="409" t="e">
        <f>'1.2_RAW_Data_MatChange'!#REF!</f>
        <v>#REF!</v>
      </c>
      <c r="AN103" s="401"/>
      <c r="AO103" s="408" t="e">
        <f>'1.2_RAW_Data_MatChange'!#REF!</f>
        <v>#REF!</v>
      </c>
      <c r="AP103" s="408" t="e">
        <f>'1.2_RAW_Data_MatChange'!#REF!</f>
        <v>#REF!</v>
      </c>
      <c r="AQ103" s="408" t="e">
        <f>'1.2_RAW_Data_MatChange'!#REF!</f>
        <v>#REF!</v>
      </c>
      <c r="AR103" s="408" t="e">
        <f>'1.2_RAW_Data_MatChange'!#REF!</f>
        <v>#REF!</v>
      </c>
      <c r="AS103" s="408" t="e">
        <f>'1.2_RAW_Data_MatChange'!#REF!</f>
        <v>#REF!</v>
      </c>
      <c r="AT103" s="409" t="e">
        <f>'1.2_RAW_Data_MatChange'!#REF!</f>
        <v>#REF!</v>
      </c>
      <c r="AU103" s="401"/>
      <c r="AV103" s="408" t="e">
        <f>'1.2_RAW_Data_MatChange'!#REF!</f>
        <v>#REF!</v>
      </c>
      <c r="AW103" s="408" t="e">
        <f>'1.2_RAW_Data_MatChange'!#REF!</f>
        <v>#REF!</v>
      </c>
      <c r="AX103" s="408" t="e">
        <f>'1.2_RAW_Data_MatChange'!#REF!</f>
        <v>#REF!</v>
      </c>
      <c r="AY103" s="408" t="e">
        <f>'1.2_RAW_Data_MatChange'!#REF!</f>
        <v>#REF!</v>
      </c>
      <c r="AZ103" s="408" t="e">
        <f>'1.2_RAW_Data_MatChange'!#REF!</f>
        <v>#REF!</v>
      </c>
      <c r="BA103" s="409" t="e">
        <f>'1.2_RAW_Data_MatChange'!#REF!</f>
        <v>#REF!</v>
      </c>
    </row>
    <row r="104" spans="1:53" ht="13.15" x14ac:dyDescent="0.35">
      <c r="A104" s="402"/>
      <c r="B104" s="403"/>
      <c r="C104" s="404"/>
      <c r="D104" s="405"/>
      <c r="E104" s="396" t="s">
        <v>27</v>
      </c>
      <c r="F104" s="406">
        <f>'1.2_RAW_Data_MatChange'!F104</f>
        <v>0</v>
      </c>
      <c r="G104" s="406">
        <f>'1.2_RAW_Data_MatChange'!G104</f>
        <v>0</v>
      </c>
      <c r="H104" s="406">
        <f>'1.2_RAW_Data_MatChange'!H104</f>
        <v>0</v>
      </c>
      <c r="I104" s="406">
        <f>'1.2_RAW_Data_MatChange'!I104</f>
        <v>0</v>
      </c>
      <c r="J104" s="406">
        <f>'1.2_RAW_Data_MatChange'!J104</f>
        <v>0</v>
      </c>
      <c r="K104" s="407">
        <f>'1.2_RAW_Data_MatChange'!K104</f>
        <v>0</v>
      </c>
      <c r="M104" s="406">
        <f>'1.2_RAW_Data_MatChange'!M104</f>
        <v>-8</v>
      </c>
      <c r="N104" s="406">
        <f>'1.2_RAW_Data_MatChange'!N104</f>
        <v>0</v>
      </c>
      <c r="O104" s="406">
        <f>'1.2_RAW_Data_MatChange'!O104</f>
        <v>0</v>
      </c>
      <c r="P104" s="406">
        <f>'1.2_RAW_Data_MatChange'!P104</f>
        <v>-3</v>
      </c>
      <c r="Q104" s="406">
        <f>'1.2_RAW_Data_MatChange'!Q104</f>
        <v>-4</v>
      </c>
      <c r="R104" s="407">
        <f>'1.2_RAW_Data_MatChange'!R104</f>
        <v>-1</v>
      </c>
      <c r="T104" s="406">
        <f>'1.2_RAW_Data_MatChange'!T104</f>
        <v>-8</v>
      </c>
      <c r="U104" s="406">
        <f>'1.2_RAW_Data_MatChange'!U104</f>
        <v>0</v>
      </c>
      <c r="V104" s="406">
        <f>'1.2_RAW_Data_MatChange'!V104</f>
        <v>0</v>
      </c>
      <c r="W104" s="406">
        <f>'1.2_RAW_Data_MatChange'!W104</f>
        <v>-3</v>
      </c>
      <c r="X104" s="406">
        <f>'1.2_RAW_Data_MatChange'!X104</f>
        <v>-4</v>
      </c>
      <c r="Y104" s="407">
        <f>'1.2_RAW_Data_MatChange'!Y104</f>
        <v>-1</v>
      </c>
      <c r="AA104" s="408" t="e">
        <f>'1.2_RAW_Data_MatChange'!#REF!</f>
        <v>#REF!</v>
      </c>
      <c r="AB104" s="408" t="e">
        <f>'1.2_RAW_Data_MatChange'!#REF!</f>
        <v>#REF!</v>
      </c>
      <c r="AC104" s="408" t="e">
        <f>'1.2_RAW_Data_MatChange'!#REF!</f>
        <v>#REF!</v>
      </c>
      <c r="AD104" s="408" t="e">
        <f>'1.2_RAW_Data_MatChange'!#REF!</f>
        <v>#REF!</v>
      </c>
      <c r="AE104" s="408" t="e">
        <f>'1.2_RAW_Data_MatChange'!#REF!</f>
        <v>#REF!</v>
      </c>
      <c r="AF104" s="409" t="e">
        <f>'1.2_RAW_Data_MatChange'!#REF!</f>
        <v>#REF!</v>
      </c>
      <c r="AG104" s="401"/>
      <c r="AH104" s="408" t="e">
        <f>'1.2_RAW_Data_MatChange'!#REF!</f>
        <v>#REF!</v>
      </c>
      <c r="AI104" s="408" t="e">
        <f>'1.2_RAW_Data_MatChange'!#REF!</f>
        <v>#REF!</v>
      </c>
      <c r="AJ104" s="408" t="e">
        <f>'1.2_RAW_Data_MatChange'!#REF!</f>
        <v>#REF!</v>
      </c>
      <c r="AK104" s="408" t="e">
        <f>'1.2_RAW_Data_MatChange'!#REF!</f>
        <v>#REF!</v>
      </c>
      <c r="AL104" s="408" t="e">
        <f>'1.2_RAW_Data_MatChange'!#REF!</f>
        <v>#REF!</v>
      </c>
      <c r="AM104" s="409" t="e">
        <f>'1.2_RAW_Data_MatChange'!#REF!</f>
        <v>#REF!</v>
      </c>
      <c r="AN104" s="401"/>
      <c r="AO104" s="408" t="e">
        <f>'1.2_RAW_Data_MatChange'!#REF!</f>
        <v>#REF!</v>
      </c>
      <c r="AP104" s="408" t="e">
        <f>'1.2_RAW_Data_MatChange'!#REF!</f>
        <v>#REF!</v>
      </c>
      <c r="AQ104" s="408" t="e">
        <f>'1.2_RAW_Data_MatChange'!#REF!</f>
        <v>#REF!</v>
      </c>
      <c r="AR104" s="408" t="e">
        <f>'1.2_RAW_Data_MatChange'!#REF!</f>
        <v>#REF!</v>
      </c>
      <c r="AS104" s="408" t="e">
        <f>'1.2_RAW_Data_MatChange'!#REF!</f>
        <v>#REF!</v>
      </c>
      <c r="AT104" s="409" t="e">
        <f>'1.2_RAW_Data_MatChange'!#REF!</f>
        <v>#REF!</v>
      </c>
      <c r="AU104" s="401"/>
      <c r="AV104" s="408" t="e">
        <f>'1.2_RAW_Data_MatChange'!#REF!</f>
        <v>#REF!</v>
      </c>
      <c r="AW104" s="408" t="e">
        <f>'1.2_RAW_Data_MatChange'!#REF!</f>
        <v>#REF!</v>
      </c>
      <c r="AX104" s="408" t="e">
        <f>'1.2_RAW_Data_MatChange'!#REF!</f>
        <v>#REF!</v>
      </c>
      <c r="AY104" s="408" t="e">
        <f>'1.2_RAW_Data_MatChange'!#REF!</f>
        <v>#REF!</v>
      </c>
      <c r="AZ104" s="408" t="e">
        <f>'1.2_RAW_Data_MatChange'!#REF!</f>
        <v>#REF!</v>
      </c>
      <c r="BA104" s="409" t="e">
        <f>'1.2_RAW_Data_MatChange'!#REF!</f>
        <v>#REF!</v>
      </c>
    </row>
    <row r="105" spans="1:53" ht="13.5" thickBot="1" x14ac:dyDescent="0.4">
      <c r="A105" s="402"/>
      <c r="B105" s="410"/>
      <c r="C105" s="411"/>
      <c r="D105" s="405"/>
      <c r="E105" s="412" t="s">
        <v>28</v>
      </c>
      <c r="F105" s="413">
        <f>'1.2_RAW_Data_MatChange'!F105</f>
        <v>0</v>
      </c>
      <c r="G105" s="413">
        <f>'1.2_RAW_Data_MatChange'!G105</f>
        <v>0</v>
      </c>
      <c r="H105" s="413">
        <f>'1.2_RAW_Data_MatChange'!H105</f>
        <v>0</v>
      </c>
      <c r="I105" s="413">
        <f>'1.2_RAW_Data_MatChange'!I105</f>
        <v>0</v>
      </c>
      <c r="J105" s="413">
        <f>'1.2_RAW_Data_MatChange'!J105</f>
        <v>0</v>
      </c>
      <c r="K105" s="414">
        <f>'1.2_RAW_Data_MatChange'!K105</f>
        <v>0</v>
      </c>
      <c r="M105" s="413">
        <f>'1.2_RAW_Data_MatChange'!M105</f>
        <v>0</v>
      </c>
      <c r="N105" s="413">
        <f>'1.2_RAW_Data_MatChange'!N105</f>
        <v>0</v>
      </c>
      <c r="O105" s="413">
        <f>'1.2_RAW_Data_MatChange'!O105</f>
        <v>0</v>
      </c>
      <c r="P105" s="413">
        <f>'1.2_RAW_Data_MatChange'!P105</f>
        <v>0</v>
      </c>
      <c r="Q105" s="413">
        <f>'1.2_RAW_Data_MatChange'!Q105</f>
        <v>0</v>
      </c>
      <c r="R105" s="414">
        <f>'1.2_RAW_Data_MatChange'!R105</f>
        <v>0</v>
      </c>
      <c r="T105" s="413">
        <f>'1.2_RAW_Data_MatChange'!T105</f>
        <v>0</v>
      </c>
      <c r="U105" s="413">
        <f>'1.2_RAW_Data_MatChange'!U105</f>
        <v>0</v>
      </c>
      <c r="V105" s="413">
        <f>'1.2_RAW_Data_MatChange'!V105</f>
        <v>0</v>
      </c>
      <c r="W105" s="413">
        <f>'1.2_RAW_Data_MatChange'!W105</f>
        <v>0</v>
      </c>
      <c r="X105" s="413">
        <f>'1.2_RAW_Data_MatChange'!X105</f>
        <v>0</v>
      </c>
      <c r="Y105" s="414">
        <f>'1.2_RAW_Data_MatChange'!Y105</f>
        <v>0</v>
      </c>
      <c r="AA105" s="415" t="e">
        <f>'1.2_RAW_Data_MatChange'!#REF!</f>
        <v>#REF!</v>
      </c>
      <c r="AB105" s="415" t="e">
        <f>'1.2_RAW_Data_MatChange'!#REF!</f>
        <v>#REF!</v>
      </c>
      <c r="AC105" s="415" t="e">
        <f>'1.2_RAW_Data_MatChange'!#REF!</f>
        <v>#REF!</v>
      </c>
      <c r="AD105" s="415" t="e">
        <f>'1.2_RAW_Data_MatChange'!#REF!</f>
        <v>#REF!</v>
      </c>
      <c r="AE105" s="415" t="e">
        <f>'1.2_RAW_Data_MatChange'!#REF!</f>
        <v>#REF!</v>
      </c>
      <c r="AF105" s="416" t="e">
        <f>'1.2_RAW_Data_MatChange'!#REF!</f>
        <v>#REF!</v>
      </c>
      <c r="AG105" s="401"/>
      <c r="AH105" s="415" t="e">
        <f>'1.2_RAW_Data_MatChange'!#REF!</f>
        <v>#REF!</v>
      </c>
      <c r="AI105" s="415" t="e">
        <f>'1.2_RAW_Data_MatChange'!#REF!</f>
        <v>#REF!</v>
      </c>
      <c r="AJ105" s="415" t="e">
        <f>'1.2_RAW_Data_MatChange'!#REF!</f>
        <v>#REF!</v>
      </c>
      <c r="AK105" s="415" t="e">
        <f>'1.2_RAW_Data_MatChange'!#REF!</f>
        <v>#REF!</v>
      </c>
      <c r="AL105" s="415" t="e">
        <f>'1.2_RAW_Data_MatChange'!#REF!</f>
        <v>#REF!</v>
      </c>
      <c r="AM105" s="416" t="e">
        <f>'1.2_RAW_Data_MatChange'!#REF!</f>
        <v>#REF!</v>
      </c>
      <c r="AN105" s="401"/>
      <c r="AO105" s="415" t="e">
        <f>'1.2_RAW_Data_MatChange'!#REF!</f>
        <v>#REF!</v>
      </c>
      <c r="AP105" s="415" t="e">
        <f>'1.2_RAW_Data_MatChange'!#REF!</f>
        <v>#REF!</v>
      </c>
      <c r="AQ105" s="415" t="e">
        <f>'1.2_RAW_Data_MatChange'!#REF!</f>
        <v>#REF!</v>
      </c>
      <c r="AR105" s="415" t="e">
        <f>'1.2_RAW_Data_MatChange'!#REF!</f>
        <v>#REF!</v>
      </c>
      <c r="AS105" s="415" t="e">
        <f>'1.2_RAW_Data_MatChange'!#REF!</f>
        <v>#REF!</v>
      </c>
      <c r="AT105" s="416" t="e">
        <f>'1.2_RAW_Data_MatChange'!#REF!</f>
        <v>#REF!</v>
      </c>
      <c r="AU105" s="401"/>
      <c r="AV105" s="415" t="e">
        <f>'1.2_RAW_Data_MatChange'!#REF!</f>
        <v>#REF!</v>
      </c>
      <c r="AW105" s="415" t="e">
        <f>'1.2_RAW_Data_MatChange'!#REF!</f>
        <v>#REF!</v>
      </c>
      <c r="AX105" s="415" t="e">
        <f>'1.2_RAW_Data_MatChange'!#REF!</f>
        <v>#REF!</v>
      </c>
      <c r="AY105" s="415" t="e">
        <f>'1.2_RAW_Data_MatChange'!#REF!</f>
        <v>#REF!</v>
      </c>
      <c r="AZ105" s="415" t="e">
        <f>'1.2_RAW_Data_MatChange'!#REF!</f>
        <v>#REF!</v>
      </c>
      <c r="BA105" s="416" t="e">
        <f>'1.2_RAW_Data_MatChange'!#REF!</f>
        <v>#REF!</v>
      </c>
    </row>
    <row r="106" spans="1:53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'1.2_RAW_Data_MatChange'!F106</f>
        <v>0</v>
      </c>
      <c r="G106" s="397">
        <f>'1.2_RAW_Data_MatChange'!G106</f>
        <v>0</v>
      </c>
      <c r="H106" s="397">
        <f>'1.2_RAW_Data_MatChange'!H106</f>
        <v>0</v>
      </c>
      <c r="I106" s="397">
        <f>'1.2_RAW_Data_MatChange'!I106</f>
        <v>0</v>
      </c>
      <c r="J106" s="397">
        <f>'1.2_RAW_Data_MatChange'!J106</f>
        <v>0</v>
      </c>
      <c r="K106" s="398">
        <f>'1.2_RAW_Data_MatChange'!K106</f>
        <v>0</v>
      </c>
      <c r="M106" s="397">
        <f>'1.2_RAW_Data_MatChange'!M106</f>
        <v>0</v>
      </c>
      <c r="N106" s="397">
        <f>'1.2_RAW_Data_MatChange'!N106</f>
        <v>0</v>
      </c>
      <c r="O106" s="397">
        <f>'1.2_RAW_Data_MatChange'!O106</f>
        <v>0</v>
      </c>
      <c r="P106" s="397">
        <f>'1.2_RAW_Data_MatChange'!P106</f>
        <v>0</v>
      </c>
      <c r="Q106" s="397">
        <f>'1.2_RAW_Data_MatChange'!Q106</f>
        <v>0</v>
      </c>
      <c r="R106" s="398">
        <f>'1.2_RAW_Data_MatChange'!R106</f>
        <v>0</v>
      </c>
      <c r="T106" s="397">
        <f>'1.2_RAW_Data_MatChange'!T106</f>
        <v>0</v>
      </c>
      <c r="U106" s="397">
        <f>'1.2_RAW_Data_MatChange'!U106</f>
        <v>0</v>
      </c>
      <c r="V106" s="397">
        <f>'1.2_RAW_Data_MatChange'!V106</f>
        <v>0</v>
      </c>
      <c r="W106" s="397">
        <f>'1.2_RAW_Data_MatChange'!W106</f>
        <v>0</v>
      </c>
      <c r="X106" s="397">
        <f>'1.2_RAW_Data_MatChange'!X106</f>
        <v>0</v>
      </c>
      <c r="Y106" s="398">
        <f>'1.2_RAW_Data_MatChange'!Y106</f>
        <v>0</v>
      </c>
      <c r="AA106" s="399" t="e">
        <f>'1.2_RAW_Data_MatChange'!#REF!</f>
        <v>#REF!</v>
      </c>
      <c r="AB106" s="399" t="e">
        <f>'1.2_RAW_Data_MatChange'!#REF!</f>
        <v>#REF!</v>
      </c>
      <c r="AC106" s="399" t="e">
        <f>'1.2_RAW_Data_MatChange'!#REF!</f>
        <v>#REF!</v>
      </c>
      <c r="AD106" s="399" t="e">
        <f>'1.2_RAW_Data_MatChange'!#REF!</f>
        <v>#REF!</v>
      </c>
      <c r="AE106" s="399" t="e">
        <f>'1.2_RAW_Data_MatChange'!#REF!</f>
        <v>#REF!</v>
      </c>
      <c r="AF106" s="400" t="e">
        <f>'1.2_RAW_Data_MatChange'!#REF!</f>
        <v>#REF!</v>
      </c>
      <c r="AG106" s="401"/>
      <c r="AH106" s="399" t="e">
        <f>'1.2_RAW_Data_MatChange'!#REF!</f>
        <v>#REF!</v>
      </c>
      <c r="AI106" s="399" t="e">
        <f>'1.2_RAW_Data_MatChange'!#REF!</f>
        <v>#REF!</v>
      </c>
      <c r="AJ106" s="399" t="e">
        <f>'1.2_RAW_Data_MatChange'!#REF!</f>
        <v>#REF!</v>
      </c>
      <c r="AK106" s="399" t="e">
        <f>'1.2_RAW_Data_MatChange'!#REF!</f>
        <v>#REF!</v>
      </c>
      <c r="AL106" s="399" t="e">
        <f>'1.2_RAW_Data_MatChange'!#REF!</f>
        <v>#REF!</v>
      </c>
      <c r="AM106" s="400" t="e">
        <f>'1.2_RAW_Data_MatChange'!#REF!</f>
        <v>#REF!</v>
      </c>
      <c r="AN106" s="401"/>
      <c r="AO106" s="399" t="e">
        <f>'1.2_RAW_Data_MatChange'!#REF!</f>
        <v>#REF!</v>
      </c>
      <c r="AP106" s="399" t="e">
        <f>'1.2_RAW_Data_MatChange'!#REF!</f>
        <v>#REF!</v>
      </c>
      <c r="AQ106" s="399" t="e">
        <f>'1.2_RAW_Data_MatChange'!#REF!</f>
        <v>#REF!</v>
      </c>
      <c r="AR106" s="399" t="e">
        <f>'1.2_RAW_Data_MatChange'!#REF!</f>
        <v>#REF!</v>
      </c>
      <c r="AS106" s="399" t="e">
        <f>'1.2_RAW_Data_MatChange'!#REF!</f>
        <v>#REF!</v>
      </c>
      <c r="AT106" s="400" t="e">
        <f>'1.2_RAW_Data_MatChange'!#REF!</f>
        <v>#REF!</v>
      </c>
      <c r="AU106" s="401"/>
      <c r="AV106" s="399" t="e">
        <f>'1.2_RAW_Data_MatChange'!#REF!</f>
        <v>#REF!</v>
      </c>
      <c r="AW106" s="399" t="e">
        <f>'1.2_RAW_Data_MatChange'!#REF!</f>
        <v>#REF!</v>
      </c>
      <c r="AX106" s="399" t="e">
        <f>'1.2_RAW_Data_MatChange'!#REF!</f>
        <v>#REF!</v>
      </c>
      <c r="AY106" s="399" t="e">
        <f>'1.2_RAW_Data_MatChange'!#REF!</f>
        <v>#REF!</v>
      </c>
      <c r="AZ106" s="399" t="e">
        <f>'1.2_RAW_Data_MatChange'!#REF!</f>
        <v>#REF!</v>
      </c>
      <c r="BA106" s="400" t="e">
        <f>'1.2_RAW_Data_MatChange'!#REF!</f>
        <v>#REF!</v>
      </c>
    </row>
    <row r="107" spans="1:53" ht="13.15" x14ac:dyDescent="0.35">
      <c r="A107" s="402"/>
      <c r="B107" s="403"/>
      <c r="C107" s="404"/>
      <c r="D107" s="405"/>
      <c r="E107" s="396" t="s">
        <v>26</v>
      </c>
      <c r="F107" s="406">
        <f>'1.2_RAW_Data_MatChange'!F107</f>
        <v>0</v>
      </c>
      <c r="G107" s="406">
        <f>'1.2_RAW_Data_MatChange'!G107</f>
        <v>0</v>
      </c>
      <c r="H107" s="406">
        <f>'1.2_RAW_Data_MatChange'!H107</f>
        <v>0</v>
      </c>
      <c r="I107" s="406">
        <f>'1.2_RAW_Data_MatChange'!I107</f>
        <v>0</v>
      </c>
      <c r="J107" s="406">
        <f>'1.2_RAW_Data_MatChange'!J107</f>
        <v>0</v>
      </c>
      <c r="K107" s="407">
        <f>'1.2_RAW_Data_MatChange'!K107</f>
        <v>0</v>
      </c>
      <c r="M107" s="406">
        <f>'1.2_RAW_Data_MatChange'!M107</f>
        <v>0</v>
      </c>
      <c r="N107" s="406">
        <f>'1.2_RAW_Data_MatChange'!N107</f>
        <v>0</v>
      </c>
      <c r="O107" s="406">
        <f>'1.2_RAW_Data_MatChange'!O107</f>
        <v>0</v>
      </c>
      <c r="P107" s="406">
        <f>'1.2_RAW_Data_MatChange'!P107</f>
        <v>0</v>
      </c>
      <c r="Q107" s="406">
        <f>'1.2_RAW_Data_MatChange'!Q107</f>
        <v>0</v>
      </c>
      <c r="R107" s="407">
        <f>'1.2_RAW_Data_MatChange'!R107</f>
        <v>0</v>
      </c>
      <c r="T107" s="406">
        <f>'1.2_RAW_Data_MatChange'!T107</f>
        <v>0</v>
      </c>
      <c r="U107" s="406">
        <f>'1.2_RAW_Data_MatChange'!U107</f>
        <v>0</v>
      </c>
      <c r="V107" s="406">
        <f>'1.2_RAW_Data_MatChange'!V107</f>
        <v>0</v>
      </c>
      <c r="W107" s="406">
        <f>'1.2_RAW_Data_MatChange'!W107</f>
        <v>0</v>
      </c>
      <c r="X107" s="406">
        <f>'1.2_RAW_Data_MatChange'!X107</f>
        <v>0</v>
      </c>
      <c r="Y107" s="407">
        <f>'1.2_RAW_Data_MatChange'!Y107</f>
        <v>0</v>
      </c>
      <c r="AA107" s="408" t="e">
        <f>'1.2_RAW_Data_MatChange'!#REF!</f>
        <v>#REF!</v>
      </c>
      <c r="AB107" s="408" t="e">
        <f>'1.2_RAW_Data_MatChange'!#REF!</f>
        <v>#REF!</v>
      </c>
      <c r="AC107" s="408" t="e">
        <f>'1.2_RAW_Data_MatChange'!#REF!</f>
        <v>#REF!</v>
      </c>
      <c r="AD107" s="408" t="e">
        <f>'1.2_RAW_Data_MatChange'!#REF!</f>
        <v>#REF!</v>
      </c>
      <c r="AE107" s="408" t="e">
        <f>'1.2_RAW_Data_MatChange'!#REF!</f>
        <v>#REF!</v>
      </c>
      <c r="AF107" s="409" t="e">
        <f>'1.2_RAW_Data_MatChange'!#REF!</f>
        <v>#REF!</v>
      </c>
      <c r="AG107" s="401"/>
      <c r="AH107" s="408" t="e">
        <f>'1.2_RAW_Data_MatChange'!#REF!</f>
        <v>#REF!</v>
      </c>
      <c r="AI107" s="408" t="e">
        <f>'1.2_RAW_Data_MatChange'!#REF!</f>
        <v>#REF!</v>
      </c>
      <c r="AJ107" s="408" t="e">
        <f>'1.2_RAW_Data_MatChange'!#REF!</f>
        <v>#REF!</v>
      </c>
      <c r="AK107" s="408" t="e">
        <f>'1.2_RAW_Data_MatChange'!#REF!</f>
        <v>#REF!</v>
      </c>
      <c r="AL107" s="408" t="e">
        <f>'1.2_RAW_Data_MatChange'!#REF!</f>
        <v>#REF!</v>
      </c>
      <c r="AM107" s="409" t="e">
        <f>'1.2_RAW_Data_MatChange'!#REF!</f>
        <v>#REF!</v>
      </c>
      <c r="AN107" s="401"/>
      <c r="AO107" s="408" t="e">
        <f>'1.2_RAW_Data_MatChange'!#REF!</f>
        <v>#REF!</v>
      </c>
      <c r="AP107" s="408" t="e">
        <f>'1.2_RAW_Data_MatChange'!#REF!</f>
        <v>#REF!</v>
      </c>
      <c r="AQ107" s="408" t="e">
        <f>'1.2_RAW_Data_MatChange'!#REF!</f>
        <v>#REF!</v>
      </c>
      <c r="AR107" s="408" t="e">
        <f>'1.2_RAW_Data_MatChange'!#REF!</f>
        <v>#REF!</v>
      </c>
      <c r="AS107" s="408" t="e">
        <f>'1.2_RAW_Data_MatChange'!#REF!</f>
        <v>#REF!</v>
      </c>
      <c r="AT107" s="409" t="e">
        <f>'1.2_RAW_Data_MatChange'!#REF!</f>
        <v>#REF!</v>
      </c>
      <c r="AU107" s="401"/>
      <c r="AV107" s="408" t="e">
        <f>'1.2_RAW_Data_MatChange'!#REF!</f>
        <v>#REF!</v>
      </c>
      <c r="AW107" s="408" t="e">
        <f>'1.2_RAW_Data_MatChange'!#REF!</f>
        <v>#REF!</v>
      </c>
      <c r="AX107" s="408" t="e">
        <f>'1.2_RAW_Data_MatChange'!#REF!</f>
        <v>#REF!</v>
      </c>
      <c r="AY107" s="408" t="e">
        <f>'1.2_RAW_Data_MatChange'!#REF!</f>
        <v>#REF!</v>
      </c>
      <c r="AZ107" s="408" t="e">
        <f>'1.2_RAW_Data_MatChange'!#REF!</f>
        <v>#REF!</v>
      </c>
      <c r="BA107" s="409" t="e">
        <f>'1.2_RAW_Data_MatChange'!#REF!</f>
        <v>#REF!</v>
      </c>
    </row>
    <row r="108" spans="1:53" ht="13.15" x14ac:dyDescent="0.35">
      <c r="A108" s="402"/>
      <c r="B108" s="403"/>
      <c r="C108" s="404"/>
      <c r="D108" s="405"/>
      <c r="E108" s="396" t="s">
        <v>27</v>
      </c>
      <c r="F108" s="406">
        <f>'1.2_RAW_Data_MatChange'!F108</f>
        <v>0</v>
      </c>
      <c r="G108" s="406">
        <f>'1.2_RAW_Data_MatChange'!G108</f>
        <v>0</v>
      </c>
      <c r="H108" s="406">
        <f>'1.2_RAW_Data_MatChange'!H108</f>
        <v>0</v>
      </c>
      <c r="I108" s="406">
        <f>'1.2_RAW_Data_MatChange'!I108</f>
        <v>0</v>
      </c>
      <c r="J108" s="406">
        <f>'1.2_RAW_Data_MatChange'!J108</f>
        <v>0</v>
      </c>
      <c r="K108" s="407">
        <f>'1.2_RAW_Data_MatChange'!K108</f>
        <v>0</v>
      </c>
      <c r="M108" s="406">
        <f>'1.2_RAW_Data_MatChange'!M108</f>
        <v>-129</v>
      </c>
      <c r="N108" s="406">
        <f>'1.2_RAW_Data_MatChange'!N108</f>
        <v>8</v>
      </c>
      <c r="O108" s="406">
        <f>'1.2_RAW_Data_MatChange'!O108</f>
        <v>-137</v>
      </c>
      <c r="P108" s="406">
        <f>'1.2_RAW_Data_MatChange'!P108</f>
        <v>0</v>
      </c>
      <c r="Q108" s="406">
        <f>'1.2_RAW_Data_MatChange'!Q108</f>
        <v>0</v>
      </c>
      <c r="R108" s="407">
        <f>'1.2_RAW_Data_MatChange'!R108</f>
        <v>0</v>
      </c>
      <c r="T108" s="406">
        <f>'1.2_RAW_Data_MatChange'!T108</f>
        <v>-129</v>
      </c>
      <c r="U108" s="406">
        <f>'1.2_RAW_Data_MatChange'!U108</f>
        <v>8</v>
      </c>
      <c r="V108" s="406">
        <f>'1.2_RAW_Data_MatChange'!V108</f>
        <v>-137</v>
      </c>
      <c r="W108" s="406">
        <f>'1.2_RAW_Data_MatChange'!W108</f>
        <v>0</v>
      </c>
      <c r="X108" s="406">
        <f>'1.2_RAW_Data_MatChange'!X108</f>
        <v>0</v>
      </c>
      <c r="Y108" s="407">
        <f>'1.2_RAW_Data_MatChange'!Y108</f>
        <v>0</v>
      </c>
      <c r="AA108" s="408" t="e">
        <f>'1.2_RAW_Data_MatChange'!#REF!</f>
        <v>#REF!</v>
      </c>
      <c r="AB108" s="408" t="e">
        <f>'1.2_RAW_Data_MatChange'!#REF!</f>
        <v>#REF!</v>
      </c>
      <c r="AC108" s="408" t="e">
        <f>'1.2_RAW_Data_MatChange'!#REF!</f>
        <v>#REF!</v>
      </c>
      <c r="AD108" s="408" t="e">
        <f>'1.2_RAW_Data_MatChange'!#REF!</f>
        <v>#REF!</v>
      </c>
      <c r="AE108" s="408" t="e">
        <f>'1.2_RAW_Data_MatChange'!#REF!</f>
        <v>#REF!</v>
      </c>
      <c r="AF108" s="409" t="e">
        <f>'1.2_RAW_Data_MatChange'!#REF!</f>
        <v>#REF!</v>
      </c>
      <c r="AG108" s="401"/>
      <c r="AH108" s="408" t="e">
        <f>'1.2_RAW_Data_MatChange'!#REF!</f>
        <v>#REF!</v>
      </c>
      <c r="AI108" s="408" t="e">
        <f>'1.2_RAW_Data_MatChange'!#REF!</f>
        <v>#REF!</v>
      </c>
      <c r="AJ108" s="408" t="e">
        <f>'1.2_RAW_Data_MatChange'!#REF!</f>
        <v>#REF!</v>
      </c>
      <c r="AK108" s="408" t="e">
        <f>'1.2_RAW_Data_MatChange'!#REF!</f>
        <v>#REF!</v>
      </c>
      <c r="AL108" s="408" t="e">
        <f>'1.2_RAW_Data_MatChange'!#REF!</f>
        <v>#REF!</v>
      </c>
      <c r="AM108" s="409" t="e">
        <f>'1.2_RAW_Data_MatChange'!#REF!</f>
        <v>#REF!</v>
      </c>
      <c r="AN108" s="401"/>
      <c r="AO108" s="408" t="e">
        <f>'1.2_RAW_Data_MatChange'!#REF!</f>
        <v>#REF!</v>
      </c>
      <c r="AP108" s="408" t="e">
        <f>'1.2_RAW_Data_MatChange'!#REF!</f>
        <v>#REF!</v>
      </c>
      <c r="AQ108" s="408" t="e">
        <f>'1.2_RAW_Data_MatChange'!#REF!</f>
        <v>#REF!</v>
      </c>
      <c r="AR108" s="408" t="e">
        <f>'1.2_RAW_Data_MatChange'!#REF!</f>
        <v>#REF!</v>
      </c>
      <c r="AS108" s="408" t="e">
        <f>'1.2_RAW_Data_MatChange'!#REF!</f>
        <v>#REF!</v>
      </c>
      <c r="AT108" s="409" t="e">
        <f>'1.2_RAW_Data_MatChange'!#REF!</f>
        <v>#REF!</v>
      </c>
      <c r="AU108" s="401"/>
      <c r="AV108" s="408" t="e">
        <f>'1.2_RAW_Data_MatChange'!#REF!</f>
        <v>#REF!</v>
      </c>
      <c r="AW108" s="408" t="e">
        <f>'1.2_RAW_Data_MatChange'!#REF!</f>
        <v>#REF!</v>
      </c>
      <c r="AX108" s="408" t="e">
        <f>'1.2_RAW_Data_MatChange'!#REF!</f>
        <v>#REF!</v>
      </c>
      <c r="AY108" s="408" t="e">
        <f>'1.2_RAW_Data_MatChange'!#REF!</f>
        <v>#REF!</v>
      </c>
      <c r="AZ108" s="408" t="e">
        <f>'1.2_RAW_Data_MatChange'!#REF!</f>
        <v>#REF!</v>
      </c>
      <c r="BA108" s="409" t="e">
        <f>'1.2_RAW_Data_MatChange'!#REF!</f>
        <v>#REF!</v>
      </c>
    </row>
    <row r="109" spans="1:53" ht="13.5" thickBot="1" x14ac:dyDescent="0.4">
      <c r="A109" s="402"/>
      <c r="B109" s="410"/>
      <c r="C109" s="411"/>
      <c r="D109" s="405"/>
      <c r="E109" s="412" t="s">
        <v>28</v>
      </c>
      <c r="F109" s="413">
        <f>'1.2_RAW_Data_MatChange'!F109</f>
        <v>0</v>
      </c>
      <c r="G109" s="413">
        <f>'1.2_RAW_Data_MatChange'!G109</f>
        <v>0</v>
      </c>
      <c r="H109" s="413">
        <f>'1.2_RAW_Data_MatChange'!H109</f>
        <v>0</v>
      </c>
      <c r="I109" s="413">
        <f>'1.2_RAW_Data_MatChange'!I109</f>
        <v>0</v>
      </c>
      <c r="J109" s="413">
        <f>'1.2_RAW_Data_MatChange'!J109</f>
        <v>0</v>
      </c>
      <c r="K109" s="414">
        <f>'1.2_RAW_Data_MatChange'!K109</f>
        <v>0</v>
      </c>
      <c r="M109" s="413">
        <f>'1.2_RAW_Data_MatChange'!M109</f>
        <v>0</v>
      </c>
      <c r="N109" s="413">
        <f>'1.2_RAW_Data_MatChange'!N109</f>
        <v>0</v>
      </c>
      <c r="O109" s="413">
        <f>'1.2_RAW_Data_MatChange'!O109</f>
        <v>0</v>
      </c>
      <c r="P109" s="413">
        <f>'1.2_RAW_Data_MatChange'!P109</f>
        <v>0</v>
      </c>
      <c r="Q109" s="413">
        <f>'1.2_RAW_Data_MatChange'!Q109</f>
        <v>0</v>
      </c>
      <c r="R109" s="414">
        <f>'1.2_RAW_Data_MatChange'!R109</f>
        <v>0</v>
      </c>
      <c r="T109" s="413">
        <f>'1.2_RAW_Data_MatChange'!T109</f>
        <v>0</v>
      </c>
      <c r="U109" s="413">
        <f>'1.2_RAW_Data_MatChange'!U109</f>
        <v>0</v>
      </c>
      <c r="V109" s="413">
        <f>'1.2_RAW_Data_MatChange'!V109</f>
        <v>0</v>
      </c>
      <c r="W109" s="413">
        <f>'1.2_RAW_Data_MatChange'!W109</f>
        <v>0</v>
      </c>
      <c r="X109" s="413">
        <f>'1.2_RAW_Data_MatChange'!X109</f>
        <v>0</v>
      </c>
      <c r="Y109" s="414">
        <f>'1.2_RAW_Data_MatChange'!Y109</f>
        <v>0</v>
      </c>
      <c r="AA109" s="415" t="e">
        <f>'1.2_RAW_Data_MatChange'!#REF!</f>
        <v>#REF!</v>
      </c>
      <c r="AB109" s="415" t="e">
        <f>'1.2_RAW_Data_MatChange'!#REF!</f>
        <v>#REF!</v>
      </c>
      <c r="AC109" s="415" t="e">
        <f>'1.2_RAW_Data_MatChange'!#REF!</f>
        <v>#REF!</v>
      </c>
      <c r="AD109" s="415" t="e">
        <f>'1.2_RAW_Data_MatChange'!#REF!</f>
        <v>#REF!</v>
      </c>
      <c r="AE109" s="415" t="e">
        <f>'1.2_RAW_Data_MatChange'!#REF!</f>
        <v>#REF!</v>
      </c>
      <c r="AF109" s="416" t="e">
        <f>'1.2_RAW_Data_MatChange'!#REF!</f>
        <v>#REF!</v>
      </c>
      <c r="AG109" s="401"/>
      <c r="AH109" s="415" t="e">
        <f>'1.2_RAW_Data_MatChange'!#REF!</f>
        <v>#REF!</v>
      </c>
      <c r="AI109" s="415" t="e">
        <f>'1.2_RAW_Data_MatChange'!#REF!</f>
        <v>#REF!</v>
      </c>
      <c r="AJ109" s="415" t="e">
        <f>'1.2_RAW_Data_MatChange'!#REF!</f>
        <v>#REF!</v>
      </c>
      <c r="AK109" s="415" t="e">
        <f>'1.2_RAW_Data_MatChange'!#REF!</f>
        <v>#REF!</v>
      </c>
      <c r="AL109" s="415" t="e">
        <f>'1.2_RAW_Data_MatChange'!#REF!</f>
        <v>#REF!</v>
      </c>
      <c r="AM109" s="416" t="e">
        <f>'1.2_RAW_Data_MatChange'!#REF!</f>
        <v>#REF!</v>
      </c>
      <c r="AN109" s="401"/>
      <c r="AO109" s="415" t="e">
        <f>'1.2_RAW_Data_MatChange'!#REF!</f>
        <v>#REF!</v>
      </c>
      <c r="AP109" s="415" t="e">
        <f>'1.2_RAW_Data_MatChange'!#REF!</f>
        <v>#REF!</v>
      </c>
      <c r="AQ109" s="415" t="e">
        <f>'1.2_RAW_Data_MatChange'!#REF!</f>
        <v>#REF!</v>
      </c>
      <c r="AR109" s="415" t="e">
        <f>'1.2_RAW_Data_MatChange'!#REF!</f>
        <v>#REF!</v>
      </c>
      <c r="AS109" s="415" t="e">
        <f>'1.2_RAW_Data_MatChange'!#REF!</f>
        <v>#REF!</v>
      </c>
      <c r="AT109" s="416" t="e">
        <f>'1.2_RAW_Data_MatChange'!#REF!</f>
        <v>#REF!</v>
      </c>
      <c r="AU109" s="401"/>
      <c r="AV109" s="415" t="e">
        <f>'1.2_RAW_Data_MatChange'!#REF!</f>
        <v>#REF!</v>
      </c>
      <c r="AW109" s="415" t="e">
        <f>'1.2_RAW_Data_MatChange'!#REF!</f>
        <v>#REF!</v>
      </c>
      <c r="AX109" s="415" t="e">
        <f>'1.2_RAW_Data_MatChange'!#REF!</f>
        <v>#REF!</v>
      </c>
      <c r="AY109" s="415" t="e">
        <f>'1.2_RAW_Data_MatChange'!#REF!</f>
        <v>#REF!</v>
      </c>
      <c r="AZ109" s="415" t="e">
        <f>'1.2_RAW_Data_MatChange'!#REF!</f>
        <v>#REF!</v>
      </c>
      <c r="BA109" s="416" t="e">
        <f>'1.2_RAW_Data_MatChange'!#REF!</f>
        <v>#REF!</v>
      </c>
    </row>
    <row r="110" spans="1:53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'1.2_RAW_Data_MatChange'!F110</f>
        <v>0</v>
      </c>
      <c r="G110" s="397">
        <f>'1.2_RAW_Data_MatChange'!G110</f>
        <v>0</v>
      </c>
      <c r="H110" s="397">
        <f>'1.2_RAW_Data_MatChange'!H110</f>
        <v>0</v>
      </c>
      <c r="I110" s="397">
        <f>'1.2_RAW_Data_MatChange'!I110</f>
        <v>0</v>
      </c>
      <c r="J110" s="397">
        <f>'1.2_RAW_Data_MatChange'!J110</f>
        <v>0</v>
      </c>
      <c r="K110" s="398">
        <f>'1.2_RAW_Data_MatChange'!K110</f>
        <v>0</v>
      </c>
      <c r="M110" s="397">
        <f>'1.2_RAW_Data_MatChange'!M110</f>
        <v>0</v>
      </c>
      <c r="N110" s="397">
        <f>'1.2_RAW_Data_MatChange'!N110</f>
        <v>0</v>
      </c>
      <c r="O110" s="397">
        <f>'1.2_RAW_Data_MatChange'!O110</f>
        <v>0</v>
      </c>
      <c r="P110" s="397">
        <f>'1.2_RAW_Data_MatChange'!P110</f>
        <v>0</v>
      </c>
      <c r="Q110" s="397">
        <f>'1.2_RAW_Data_MatChange'!Q110</f>
        <v>0</v>
      </c>
      <c r="R110" s="398">
        <f>'1.2_RAW_Data_MatChange'!R110</f>
        <v>0</v>
      </c>
      <c r="T110" s="397">
        <f>'1.2_RAW_Data_MatChange'!T110</f>
        <v>0</v>
      </c>
      <c r="U110" s="397">
        <f>'1.2_RAW_Data_MatChange'!U110</f>
        <v>0</v>
      </c>
      <c r="V110" s="397">
        <f>'1.2_RAW_Data_MatChange'!V110</f>
        <v>0</v>
      </c>
      <c r="W110" s="397">
        <f>'1.2_RAW_Data_MatChange'!W110</f>
        <v>0</v>
      </c>
      <c r="X110" s="397">
        <f>'1.2_RAW_Data_MatChange'!X110</f>
        <v>0</v>
      </c>
      <c r="Y110" s="398">
        <f>'1.2_RAW_Data_MatChange'!Y110</f>
        <v>0</v>
      </c>
      <c r="AA110" s="399" t="e">
        <f>'1.2_RAW_Data_MatChange'!#REF!</f>
        <v>#REF!</v>
      </c>
      <c r="AB110" s="399" t="e">
        <f>'1.2_RAW_Data_MatChange'!#REF!</f>
        <v>#REF!</v>
      </c>
      <c r="AC110" s="399" t="e">
        <f>'1.2_RAW_Data_MatChange'!#REF!</f>
        <v>#REF!</v>
      </c>
      <c r="AD110" s="399" t="e">
        <f>'1.2_RAW_Data_MatChange'!#REF!</f>
        <v>#REF!</v>
      </c>
      <c r="AE110" s="399" t="e">
        <f>'1.2_RAW_Data_MatChange'!#REF!</f>
        <v>#REF!</v>
      </c>
      <c r="AF110" s="400" t="e">
        <f>'1.2_RAW_Data_MatChange'!#REF!</f>
        <v>#REF!</v>
      </c>
      <c r="AG110" s="401"/>
      <c r="AH110" s="399" t="e">
        <f>'1.2_RAW_Data_MatChange'!#REF!</f>
        <v>#REF!</v>
      </c>
      <c r="AI110" s="399" t="e">
        <f>'1.2_RAW_Data_MatChange'!#REF!</f>
        <v>#REF!</v>
      </c>
      <c r="AJ110" s="399" t="e">
        <f>'1.2_RAW_Data_MatChange'!#REF!</f>
        <v>#REF!</v>
      </c>
      <c r="AK110" s="399" t="e">
        <f>'1.2_RAW_Data_MatChange'!#REF!</f>
        <v>#REF!</v>
      </c>
      <c r="AL110" s="399" t="e">
        <f>'1.2_RAW_Data_MatChange'!#REF!</f>
        <v>#REF!</v>
      </c>
      <c r="AM110" s="400" t="e">
        <f>'1.2_RAW_Data_MatChange'!#REF!</f>
        <v>#REF!</v>
      </c>
      <c r="AN110" s="401"/>
      <c r="AO110" s="399" t="e">
        <f>'1.2_RAW_Data_MatChange'!#REF!</f>
        <v>#REF!</v>
      </c>
      <c r="AP110" s="399" t="e">
        <f>'1.2_RAW_Data_MatChange'!#REF!</f>
        <v>#REF!</v>
      </c>
      <c r="AQ110" s="399" t="e">
        <f>'1.2_RAW_Data_MatChange'!#REF!</f>
        <v>#REF!</v>
      </c>
      <c r="AR110" s="399" t="e">
        <f>'1.2_RAW_Data_MatChange'!#REF!</f>
        <v>#REF!</v>
      </c>
      <c r="AS110" s="399" t="e">
        <f>'1.2_RAW_Data_MatChange'!#REF!</f>
        <v>#REF!</v>
      </c>
      <c r="AT110" s="400" t="e">
        <f>'1.2_RAW_Data_MatChange'!#REF!</f>
        <v>#REF!</v>
      </c>
      <c r="AU110" s="401"/>
      <c r="AV110" s="399" t="e">
        <f>'1.2_RAW_Data_MatChange'!#REF!</f>
        <v>#REF!</v>
      </c>
      <c r="AW110" s="399" t="e">
        <f>'1.2_RAW_Data_MatChange'!#REF!</f>
        <v>#REF!</v>
      </c>
      <c r="AX110" s="399" t="e">
        <f>'1.2_RAW_Data_MatChange'!#REF!</f>
        <v>#REF!</v>
      </c>
      <c r="AY110" s="399" t="e">
        <f>'1.2_RAW_Data_MatChange'!#REF!</f>
        <v>#REF!</v>
      </c>
      <c r="AZ110" s="399" t="e">
        <f>'1.2_RAW_Data_MatChange'!#REF!</f>
        <v>#REF!</v>
      </c>
      <c r="BA110" s="400" t="e">
        <f>'1.2_RAW_Data_MatChange'!#REF!</f>
        <v>#REF!</v>
      </c>
    </row>
    <row r="111" spans="1:53" ht="13.15" x14ac:dyDescent="0.35">
      <c r="A111" s="419"/>
      <c r="B111" s="403"/>
      <c r="C111" s="404"/>
      <c r="D111" s="405"/>
      <c r="E111" s="396" t="s">
        <v>26</v>
      </c>
      <c r="F111" s="406">
        <f>'1.2_RAW_Data_MatChange'!F111</f>
        <v>0</v>
      </c>
      <c r="G111" s="406">
        <f>'1.2_RAW_Data_MatChange'!G111</f>
        <v>0</v>
      </c>
      <c r="H111" s="406">
        <f>'1.2_RAW_Data_MatChange'!H111</f>
        <v>0</v>
      </c>
      <c r="I111" s="406">
        <f>'1.2_RAW_Data_MatChange'!I111</f>
        <v>0</v>
      </c>
      <c r="J111" s="406">
        <f>'1.2_RAW_Data_MatChange'!J111</f>
        <v>0</v>
      </c>
      <c r="K111" s="407">
        <f>'1.2_RAW_Data_MatChange'!K111</f>
        <v>0</v>
      </c>
      <c r="M111" s="406">
        <f>'1.2_RAW_Data_MatChange'!M111</f>
        <v>-1</v>
      </c>
      <c r="N111" s="406">
        <f>'1.2_RAW_Data_MatChange'!N111</f>
        <v>0</v>
      </c>
      <c r="O111" s="406">
        <f>'1.2_RAW_Data_MatChange'!O111</f>
        <v>0</v>
      </c>
      <c r="P111" s="406">
        <f>'1.2_RAW_Data_MatChange'!P111</f>
        <v>0</v>
      </c>
      <c r="Q111" s="406">
        <f>'1.2_RAW_Data_MatChange'!Q111</f>
        <v>-1</v>
      </c>
      <c r="R111" s="407">
        <f>'1.2_RAW_Data_MatChange'!R111</f>
        <v>0</v>
      </c>
      <c r="T111" s="406">
        <f>'1.2_RAW_Data_MatChange'!T111</f>
        <v>-1</v>
      </c>
      <c r="U111" s="406">
        <f>'1.2_RAW_Data_MatChange'!U111</f>
        <v>0</v>
      </c>
      <c r="V111" s="406">
        <f>'1.2_RAW_Data_MatChange'!V111</f>
        <v>0</v>
      </c>
      <c r="W111" s="406">
        <f>'1.2_RAW_Data_MatChange'!W111</f>
        <v>0</v>
      </c>
      <c r="X111" s="406">
        <f>'1.2_RAW_Data_MatChange'!X111</f>
        <v>-1</v>
      </c>
      <c r="Y111" s="407">
        <f>'1.2_RAW_Data_MatChange'!Y111</f>
        <v>0</v>
      </c>
      <c r="AA111" s="408" t="e">
        <f>'1.2_RAW_Data_MatChange'!#REF!</f>
        <v>#REF!</v>
      </c>
      <c r="AB111" s="408" t="e">
        <f>'1.2_RAW_Data_MatChange'!#REF!</f>
        <v>#REF!</v>
      </c>
      <c r="AC111" s="408" t="e">
        <f>'1.2_RAW_Data_MatChange'!#REF!</f>
        <v>#REF!</v>
      </c>
      <c r="AD111" s="408" t="e">
        <f>'1.2_RAW_Data_MatChange'!#REF!</f>
        <v>#REF!</v>
      </c>
      <c r="AE111" s="408" t="e">
        <f>'1.2_RAW_Data_MatChange'!#REF!</f>
        <v>#REF!</v>
      </c>
      <c r="AF111" s="409" t="e">
        <f>'1.2_RAW_Data_MatChange'!#REF!</f>
        <v>#REF!</v>
      </c>
      <c r="AG111" s="401"/>
      <c r="AH111" s="408" t="e">
        <f>'1.2_RAW_Data_MatChange'!#REF!</f>
        <v>#REF!</v>
      </c>
      <c r="AI111" s="408" t="e">
        <f>'1.2_RAW_Data_MatChange'!#REF!</f>
        <v>#REF!</v>
      </c>
      <c r="AJ111" s="408" t="e">
        <f>'1.2_RAW_Data_MatChange'!#REF!</f>
        <v>#REF!</v>
      </c>
      <c r="AK111" s="408" t="e">
        <f>'1.2_RAW_Data_MatChange'!#REF!</f>
        <v>#REF!</v>
      </c>
      <c r="AL111" s="408" t="e">
        <f>'1.2_RAW_Data_MatChange'!#REF!</f>
        <v>#REF!</v>
      </c>
      <c r="AM111" s="409" t="e">
        <f>'1.2_RAW_Data_MatChange'!#REF!</f>
        <v>#REF!</v>
      </c>
      <c r="AN111" s="401"/>
      <c r="AO111" s="408" t="e">
        <f>'1.2_RAW_Data_MatChange'!#REF!</f>
        <v>#REF!</v>
      </c>
      <c r="AP111" s="408" t="e">
        <f>'1.2_RAW_Data_MatChange'!#REF!</f>
        <v>#REF!</v>
      </c>
      <c r="AQ111" s="408" t="e">
        <f>'1.2_RAW_Data_MatChange'!#REF!</f>
        <v>#REF!</v>
      </c>
      <c r="AR111" s="408" t="e">
        <f>'1.2_RAW_Data_MatChange'!#REF!</f>
        <v>#REF!</v>
      </c>
      <c r="AS111" s="408" t="e">
        <f>'1.2_RAW_Data_MatChange'!#REF!</f>
        <v>#REF!</v>
      </c>
      <c r="AT111" s="409" t="e">
        <f>'1.2_RAW_Data_MatChange'!#REF!</f>
        <v>#REF!</v>
      </c>
      <c r="AU111" s="401"/>
      <c r="AV111" s="408" t="e">
        <f>'1.2_RAW_Data_MatChange'!#REF!</f>
        <v>#REF!</v>
      </c>
      <c r="AW111" s="408" t="e">
        <f>'1.2_RAW_Data_MatChange'!#REF!</f>
        <v>#REF!</v>
      </c>
      <c r="AX111" s="408" t="e">
        <f>'1.2_RAW_Data_MatChange'!#REF!</f>
        <v>#REF!</v>
      </c>
      <c r="AY111" s="408" t="e">
        <f>'1.2_RAW_Data_MatChange'!#REF!</f>
        <v>#REF!</v>
      </c>
      <c r="AZ111" s="408" t="e">
        <f>'1.2_RAW_Data_MatChange'!#REF!</f>
        <v>#REF!</v>
      </c>
      <c r="BA111" s="409" t="e">
        <f>'1.2_RAW_Data_MatChange'!#REF!</f>
        <v>#REF!</v>
      </c>
    </row>
    <row r="112" spans="1:53" ht="13.15" x14ac:dyDescent="0.35">
      <c r="A112" s="419"/>
      <c r="B112" s="403"/>
      <c r="C112" s="404"/>
      <c r="D112" s="405"/>
      <c r="E112" s="396" t="s">
        <v>27</v>
      </c>
      <c r="F112" s="406">
        <f>'1.2_RAW_Data_MatChange'!F112</f>
        <v>0</v>
      </c>
      <c r="G112" s="406">
        <f>'1.2_RAW_Data_MatChange'!G112</f>
        <v>0</v>
      </c>
      <c r="H112" s="406">
        <f>'1.2_RAW_Data_MatChange'!H112</f>
        <v>0</v>
      </c>
      <c r="I112" s="406">
        <f>'1.2_RAW_Data_MatChange'!I112</f>
        <v>0</v>
      </c>
      <c r="J112" s="406">
        <f>'1.2_RAW_Data_MatChange'!J112</f>
        <v>0</v>
      </c>
      <c r="K112" s="407">
        <f>'1.2_RAW_Data_MatChange'!K112</f>
        <v>0</v>
      </c>
      <c r="M112" s="406">
        <f>'1.2_RAW_Data_MatChange'!M112</f>
        <v>0</v>
      </c>
      <c r="N112" s="406">
        <f>'1.2_RAW_Data_MatChange'!N112</f>
        <v>0</v>
      </c>
      <c r="O112" s="406">
        <f>'1.2_RAW_Data_MatChange'!O112</f>
        <v>0</v>
      </c>
      <c r="P112" s="406">
        <f>'1.2_RAW_Data_MatChange'!P112</f>
        <v>0</v>
      </c>
      <c r="Q112" s="406">
        <f>'1.2_RAW_Data_MatChange'!Q112</f>
        <v>0</v>
      </c>
      <c r="R112" s="407">
        <f>'1.2_RAW_Data_MatChange'!R112</f>
        <v>0</v>
      </c>
      <c r="T112" s="406">
        <f>'1.2_RAW_Data_MatChange'!T112</f>
        <v>0</v>
      </c>
      <c r="U112" s="406">
        <f>'1.2_RAW_Data_MatChange'!U112</f>
        <v>0</v>
      </c>
      <c r="V112" s="406">
        <f>'1.2_RAW_Data_MatChange'!V112</f>
        <v>0</v>
      </c>
      <c r="W112" s="406">
        <f>'1.2_RAW_Data_MatChange'!W112</f>
        <v>0</v>
      </c>
      <c r="X112" s="406">
        <f>'1.2_RAW_Data_MatChange'!X112</f>
        <v>0</v>
      </c>
      <c r="Y112" s="407">
        <f>'1.2_RAW_Data_MatChange'!Y112</f>
        <v>0</v>
      </c>
      <c r="AA112" s="408" t="e">
        <f>'1.2_RAW_Data_MatChange'!#REF!</f>
        <v>#REF!</v>
      </c>
      <c r="AB112" s="408" t="e">
        <f>'1.2_RAW_Data_MatChange'!#REF!</f>
        <v>#REF!</v>
      </c>
      <c r="AC112" s="408" t="e">
        <f>'1.2_RAW_Data_MatChange'!#REF!</f>
        <v>#REF!</v>
      </c>
      <c r="AD112" s="408" t="e">
        <f>'1.2_RAW_Data_MatChange'!#REF!</f>
        <v>#REF!</v>
      </c>
      <c r="AE112" s="408" t="e">
        <f>'1.2_RAW_Data_MatChange'!#REF!</f>
        <v>#REF!</v>
      </c>
      <c r="AF112" s="409" t="e">
        <f>'1.2_RAW_Data_MatChange'!#REF!</f>
        <v>#REF!</v>
      </c>
      <c r="AG112" s="401"/>
      <c r="AH112" s="408" t="e">
        <f>'1.2_RAW_Data_MatChange'!#REF!</f>
        <v>#REF!</v>
      </c>
      <c r="AI112" s="408" t="e">
        <f>'1.2_RAW_Data_MatChange'!#REF!</f>
        <v>#REF!</v>
      </c>
      <c r="AJ112" s="408" t="e">
        <f>'1.2_RAW_Data_MatChange'!#REF!</f>
        <v>#REF!</v>
      </c>
      <c r="AK112" s="408" t="e">
        <f>'1.2_RAW_Data_MatChange'!#REF!</f>
        <v>#REF!</v>
      </c>
      <c r="AL112" s="408" t="e">
        <f>'1.2_RAW_Data_MatChange'!#REF!</f>
        <v>#REF!</v>
      </c>
      <c r="AM112" s="409" t="e">
        <f>'1.2_RAW_Data_MatChange'!#REF!</f>
        <v>#REF!</v>
      </c>
      <c r="AN112" s="401"/>
      <c r="AO112" s="408" t="e">
        <f>'1.2_RAW_Data_MatChange'!#REF!</f>
        <v>#REF!</v>
      </c>
      <c r="AP112" s="408" t="e">
        <f>'1.2_RAW_Data_MatChange'!#REF!</f>
        <v>#REF!</v>
      </c>
      <c r="AQ112" s="408" t="e">
        <f>'1.2_RAW_Data_MatChange'!#REF!</f>
        <v>#REF!</v>
      </c>
      <c r="AR112" s="408" t="e">
        <f>'1.2_RAW_Data_MatChange'!#REF!</f>
        <v>#REF!</v>
      </c>
      <c r="AS112" s="408" t="e">
        <f>'1.2_RAW_Data_MatChange'!#REF!</f>
        <v>#REF!</v>
      </c>
      <c r="AT112" s="409" t="e">
        <f>'1.2_RAW_Data_MatChange'!#REF!</f>
        <v>#REF!</v>
      </c>
      <c r="AU112" s="401"/>
      <c r="AV112" s="408" t="e">
        <f>'1.2_RAW_Data_MatChange'!#REF!</f>
        <v>#REF!</v>
      </c>
      <c r="AW112" s="408" t="e">
        <f>'1.2_RAW_Data_MatChange'!#REF!</f>
        <v>#REF!</v>
      </c>
      <c r="AX112" s="408" t="e">
        <f>'1.2_RAW_Data_MatChange'!#REF!</f>
        <v>#REF!</v>
      </c>
      <c r="AY112" s="408" t="e">
        <f>'1.2_RAW_Data_MatChange'!#REF!</f>
        <v>#REF!</v>
      </c>
      <c r="AZ112" s="408" t="e">
        <f>'1.2_RAW_Data_MatChange'!#REF!</f>
        <v>#REF!</v>
      </c>
      <c r="BA112" s="409" t="e">
        <f>'1.2_RAW_Data_MatChange'!#REF!</f>
        <v>#REF!</v>
      </c>
    </row>
    <row r="113" spans="1:53" ht="13.5" thickBot="1" x14ac:dyDescent="0.4">
      <c r="A113" s="420"/>
      <c r="B113" s="410"/>
      <c r="C113" s="411"/>
      <c r="D113" s="421"/>
      <c r="E113" s="412" t="s">
        <v>28</v>
      </c>
      <c r="F113" s="413">
        <f>'1.2_RAW_Data_MatChange'!F113</f>
        <v>0</v>
      </c>
      <c r="G113" s="413">
        <f>'1.2_RAW_Data_MatChange'!G113</f>
        <v>0</v>
      </c>
      <c r="H113" s="413">
        <f>'1.2_RAW_Data_MatChange'!H113</f>
        <v>0</v>
      </c>
      <c r="I113" s="413">
        <f>'1.2_RAW_Data_MatChange'!I113</f>
        <v>0</v>
      </c>
      <c r="J113" s="413">
        <f>'1.2_RAW_Data_MatChange'!J113</f>
        <v>0</v>
      </c>
      <c r="K113" s="414">
        <f>'1.2_RAW_Data_MatChange'!K113</f>
        <v>0</v>
      </c>
      <c r="M113" s="413">
        <f>'1.2_RAW_Data_MatChange'!M113</f>
        <v>0</v>
      </c>
      <c r="N113" s="413">
        <f>'1.2_RAW_Data_MatChange'!N113</f>
        <v>0</v>
      </c>
      <c r="O113" s="413">
        <f>'1.2_RAW_Data_MatChange'!O113</f>
        <v>0</v>
      </c>
      <c r="P113" s="413">
        <f>'1.2_RAW_Data_MatChange'!P113</f>
        <v>0</v>
      </c>
      <c r="Q113" s="413">
        <f>'1.2_RAW_Data_MatChange'!Q113</f>
        <v>0</v>
      </c>
      <c r="R113" s="414">
        <f>'1.2_RAW_Data_MatChange'!R113</f>
        <v>0</v>
      </c>
      <c r="T113" s="413">
        <f>'1.2_RAW_Data_MatChange'!T113</f>
        <v>0</v>
      </c>
      <c r="U113" s="413">
        <f>'1.2_RAW_Data_MatChange'!U113</f>
        <v>0</v>
      </c>
      <c r="V113" s="413">
        <f>'1.2_RAW_Data_MatChange'!V113</f>
        <v>0</v>
      </c>
      <c r="W113" s="413">
        <f>'1.2_RAW_Data_MatChange'!W113</f>
        <v>0</v>
      </c>
      <c r="X113" s="413">
        <f>'1.2_RAW_Data_MatChange'!X113</f>
        <v>0</v>
      </c>
      <c r="Y113" s="414">
        <f>'1.2_RAW_Data_MatChange'!Y113</f>
        <v>0</v>
      </c>
      <c r="AA113" s="415" t="e">
        <f>'1.2_RAW_Data_MatChange'!#REF!</f>
        <v>#REF!</v>
      </c>
      <c r="AB113" s="415" t="e">
        <f>'1.2_RAW_Data_MatChange'!#REF!</f>
        <v>#REF!</v>
      </c>
      <c r="AC113" s="415" t="e">
        <f>'1.2_RAW_Data_MatChange'!#REF!</f>
        <v>#REF!</v>
      </c>
      <c r="AD113" s="415" t="e">
        <f>'1.2_RAW_Data_MatChange'!#REF!</f>
        <v>#REF!</v>
      </c>
      <c r="AE113" s="415" t="e">
        <f>'1.2_RAW_Data_MatChange'!#REF!</f>
        <v>#REF!</v>
      </c>
      <c r="AF113" s="416" t="e">
        <f>'1.2_RAW_Data_MatChange'!#REF!</f>
        <v>#REF!</v>
      </c>
      <c r="AG113" s="401"/>
      <c r="AH113" s="415" t="e">
        <f>'1.2_RAW_Data_MatChange'!#REF!</f>
        <v>#REF!</v>
      </c>
      <c r="AI113" s="415" t="e">
        <f>'1.2_RAW_Data_MatChange'!#REF!</f>
        <v>#REF!</v>
      </c>
      <c r="AJ113" s="415" t="e">
        <f>'1.2_RAW_Data_MatChange'!#REF!</f>
        <v>#REF!</v>
      </c>
      <c r="AK113" s="415" t="e">
        <f>'1.2_RAW_Data_MatChange'!#REF!</f>
        <v>#REF!</v>
      </c>
      <c r="AL113" s="415" t="e">
        <f>'1.2_RAW_Data_MatChange'!#REF!</f>
        <v>#REF!</v>
      </c>
      <c r="AM113" s="416" t="e">
        <f>'1.2_RAW_Data_MatChange'!#REF!</f>
        <v>#REF!</v>
      </c>
      <c r="AN113" s="401"/>
      <c r="AO113" s="415" t="e">
        <f>'1.2_RAW_Data_MatChange'!#REF!</f>
        <v>#REF!</v>
      </c>
      <c r="AP113" s="415" t="e">
        <f>'1.2_RAW_Data_MatChange'!#REF!</f>
        <v>#REF!</v>
      </c>
      <c r="AQ113" s="415" t="e">
        <f>'1.2_RAW_Data_MatChange'!#REF!</f>
        <v>#REF!</v>
      </c>
      <c r="AR113" s="415" t="e">
        <f>'1.2_RAW_Data_MatChange'!#REF!</f>
        <v>#REF!</v>
      </c>
      <c r="AS113" s="415" t="e">
        <f>'1.2_RAW_Data_MatChange'!#REF!</f>
        <v>#REF!</v>
      </c>
      <c r="AT113" s="416" t="e">
        <f>'1.2_RAW_Data_MatChange'!#REF!</f>
        <v>#REF!</v>
      </c>
      <c r="AU113" s="401"/>
      <c r="AV113" s="415" t="e">
        <f>'1.2_RAW_Data_MatChange'!#REF!</f>
        <v>#REF!</v>
      </c>
      <c r="AW113" s="415" t="e">
        <f>'1.2_RAW_Data_MatChange'!#REF!</f>
        <v>#REF!</v>
      </c>
      <c r="AX113" s="415" t="e">
        <f>'1.2_RAW_Data_MatChange'!#REF!</f>
        <v>#REF!</v>
      </c>
      <c r="AY113" s="415" t="e">
        <f>'1.2_RAW_Data_MatChange'!#REF!</f>
        <v>#REF!</v>
      </c>
      <c r="AZ113" s="415" t="e">
        <f>'1.2_RAW_Data_MatChange'!#REF!</f>
        <v>#REF!</v>
      </c>
      <c r="BA113" s="416" t="e">
        <f>'1.2_RAW_Data_MatChange'!#REF!</f>
        <v>#REF!</v>
      </c>
    </row>
    <row r="116" spans="1:53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  <row r="117" spans="1:53" x14ac:dyDescent="0.35">
      <c r="F117" s="437"/>
      <c r="G117" s="437"/>
      <c r="M117" s="437"/>
      <c r="N117" s="437"/>
      <c r="T117" s="437"/>
      <c r="U117" s="437"/>
      <c r="AA117" s="437"/>
      <c r="AB117" s="437"/>
      <c r="AH117" s="437"/>
      <c r="AI117" s="437"/>
      <c r="AO117" s="437"/>
      <c r="AP117" s="437"/>
      <c r="AV117" s="437"/>
      <c r="AW117" s="437"/>
    </row>
    <row r="118" spans="1:53" x14ac:dyDescent="0.35">
      <c r="F118" s="437"/>
      <c r="G118" s="437"/>
      <c r="M118" s="437"/>
      <c r="N118" s="437"/>
      <c r="T118" s="437"/>
      <c r="U118" s="437"/>
      <c r="AA118" s="437"/>
      <c r="AB118" s="437"/>
      <c r="AH118" s="437"/>
      <c r="AI118" s="437"/>
      <c r="AO118" s="437"/>
      <c r="AP118" s="437"/>
      <c r="AV118" s="437"/>
      <c r="AW118" s="437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18"/>
  <sheetViews>
    <sheetView workbookViewId="0">
      <selection activeCell="F124" sqref="F124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3.820312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16384" width="8.9375" style="379"/>
  </cols>
  <sheetData>
    <row r="1" spans="1:53" s="375" customFormat="1" x14ac:dyDescent="0.35">
      <c r="U1" s="376"/>
    </row>
    <row r="2" spans="1:53" s="375" customFormat="1" ht="13.15" x14ac:dyDescent="0.4">
      <c r="E2" s="377" t="s">
        <v>55</v>
      </c>
      <c r="J2" s="377"/>
      <c r="O2" s="377"/>
      <c r="S2" s="377"/>
      <c r="U2" s="376"/>
      <c r="W2" s="377"/>
      <c r="AA2" s="377"/>
      <c r="AE2" s="377"/>
      <c r="AF2" s="377"/>
      <c r="AG2" s="377"/>
    </row>
    <row r="3" spans="1:53" s="375" customFormat="1" ht="13.15" x14ac:dyDescent="0.4">
      <c r="E3" s="378" t="s">
        <v>56</v>
      </c>
      <c r="J3" s="378"/>
      <c r="O3" s="378"/>
      <c r="S3" s="378"/>
      <c r="U3" s="376"/>
      <c r="W3" s="378"/>
      <c r="AA3" s="378"/>
      <c r="AE3" s="378"/>
      <c r="AF3" s="378"/>
      <c r="AG3" s="378"/>
    </row>
    <row r="4" spans="1:53" s="375" customFormat="1" x14ac:dyDescent="0.35">
      <c r="U4" s="376"/>
    </row>
    <row r="5" spans="1:53" ht="18" customHeight="1" x14ac:dyDescent="0.35"/>
    <row r="6" spans="1:53" ht="18" customHeight="1" x14ac:dyDescent="0.35">
      <c r="A6" s="380" t="s">
        <v>75</v>
      </c>
      <c r="B6" s="380"/>
      <c r="C6" s="380" t="s">
        <v>74</v>
      </c>
      <c r="D6" s="380"/>
    </row>
    <row r="7" spans="1:53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</row>
    <row r="8" spans="1:53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239</v>
      </c>
      <c r="AW8" s="616"/>
      <c r="AX8" s="616"/>
      <c r="AY8" s="616"/>
      <c r="AZ8" s="616"/>
      <c r="BA8" s="619"/>
    </row>
    <row r="9" spans="1:53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</row>
    <row r="10" spans="1:53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'1.3_RAW_Data_Orig_MC'!F10</f>
        <v>174</v>
      </c>
      <c r="G10" s="397">
        <f>'1.3_RAW_Data_Orig_MC'!G10</f>
        <v>67</v>
      </c>
      <c r="H10" s="397">
        <f>'1.3_RAW_Data_Orig_MC'!H10</f>
        <v>90</v>
      </c>
      <c r="I10" s="397">
        <f>'1.3_RAW_Data_Orig_MC'!I10</f>
        <v>11</v>
      </c>
      <c r="J10" s="397">
        <f>'1.3_RAW_Data_Orig_MC'!J10</f>
        <v>6</v>
      </c>
      <c r="K10" s="398">
        <f>'1.3_RAW_Data_Orig_MC'!K10</f>
        <v>0</v>
      </c>
      <c r="M10" s="397">
        <f>'1.3_RAW_Data_Orig_MC'!M10</f>
        <v>276</v>
      </c>
      <c r="N10" s="397">
        <f>'1.3_RAW_Data_Orig_MC'!N10</f>
        <v>69</v>
      </c>
      <c r="O10" s="397">
        <f>'1.3_RAW_Data_Orig_MC'!O10</f>
        <v>195</v>
      </c>
      <c r="P10" s="397">
        <f>'1.3_RAW_Data_Orig_MC'!P10</f>
        <v>5</v>
      </c>
      <c r="Q10" s="397">
        <f>'1.3_RAW_Data_Orig_MC'!Q10</f>
        <v>0</v>
      </c>
      <c r="R10" s="398">
        <f>'1.3_RAW_Data_Orig_MC'!R10</f>
        <v>7</v>
      </c>
      <c r="T10" s="397">
        <f>'1.3_RAW_Data_Orig_MC'!T10</f>
        <v>174</v>
      </c>
      <c r="U10" s="397">
        <f>'1.3_RAW_Data_Orig_MC'!U10</f>
        <v>67</v>
      </c>
      <c r="V10" s="397">
        <f>'1.3_RAW_Data_Orig_MC'!V10</f>
        <v>90</v>
      </c>
      <c r="W10" s="397">
        <f>'1.3_RAW_Data_Orig_MC'!W10</f>
        <v>5</v>
      </c>
      <c r="X10" s="397">
        <f>'1.3_RAW_Data_Orig_MC'!X10</f>
        <v>3</v>
      </c>
      <c r="Y10" s="398">
        <f>'1.3_RAW_Data_Orig_MC'!Y10</f>
        <v>9</v>
      </c>
      <c r="AA10" s="399">
        <f>'1.3_RAW_Data_Orig_MC'!AA10</f>
        <v>-97</v>
      </c>
      <c r="AB10" s="399">
        <f>'1.3_RAW_Data_Orig_MC'!AB10</f>
        <v>2</v>
      </c>
      <c r="AC10" s="399">
        <f>'1.3_RAW_Data_Orig_MC'!AC10</f>
        <v>105</v>
      </c>
      <c r="AD10" s="399">
        <f>'1.3_RAW_Data_Orig_MC'!AD10</f>
        <v>0</v>
      </c>
      <c r="AE10" s="399">
        <f>'1.3_RAW_Data_Orig_MC'!AE10</f>
        <v>-3</v>
      </c>
      <c r="AF10" s="400">
        <f>'1.3_RAW_Data_Orig_MC'!AF10</f>
        <v>-2</v>
      </c>
      <c r="AG10" s="401"/>
      <c r="AH10" s="399">
        <f>'1.3_RAW_Data_Orig_MC'!AH10</f>
        <v>5</v>
      </c>
      <c r="AI10" s="399">
        <f>'1.3_RAW_Data_Orig_MC'!AI10</f>
        <v>2</v>
      </c>
      <c r="AJ10" s="399">
        <f>'1.3_RAW_Data_Orig_MC'!AJ10</f>
        <v>3</v>
      </c>
      <c r="AK10" s="399">
        <f>'1.3_RAW_Data_Orig_MC'!AK10</f>
        <v>0</v>
      </c>
      <c r="AL10" s="399">
        <f>'1.3_RAW_Data_Orig_MC'!AL10</f>
        <v>-3</v>
      </c>
      <c r="AM10" s="400">
        <f>'1.3_RAW_Data_Orig_MC'!AM10</f>
        <v>-2</v>
      </c>
      <c r="AN10" s="401"/>
      <c r="AO10" s="399">
        <f>'1.3_RAW_Data_Orig_MC'!AO10</f>
        <v>0</v>
      </c>
      <c r="AP10" s="399">
        <f>'1.3_RAW_Data_Orig_MC'!AP10</f>
        <v>0</v>
      </c>
      <c r="AQ10" s="399">
        <f>'1.3_RAW_Data_Orig_MC'!AQ10</f>
        <v>0</v>
      </c>
      <c r="AR10" s="399">
        <f>'1.3_RAW_Data_Orig_MC'!AR10</f>
        <v>0</v>
      </c>
      <c r="AS10" s="399">
        <f>'1.3_RAW_Data_Orig_MC'!AS10</f>
        <v>0</v>
      </c>
      <c r="AT10" s="400">
        <f>'1.3_RAW_Data_Orig_MC'!AT10</f>
        <v>0</v>
      </c>
      <c r="AV10" s="399">
        <f>'1.3_RAW_Data_Orig_MC'!AV10</f>
        <v>-102</v>
      </c>
      <c r="AW10" s="399">
        <f>'1.3_RAW_Data_Orig_MC'!AW10</f>
        <v>0</v>
      </c>
      <c r="AX10" s="399">
        <f>'1.3_RAW_Data_Orig_MC'!AX10</f>
        <v>-102</v>
      </c>
      <c r="AY10" s="399">
        <f>'1.3_RAW_Data_Orig_MC'!AY10</f>
        <v>0</v>
      </c>
      <c r="AZ10" s="399">
        <f>'1.3_RAW_Data_Orig_MC'!AZ10</f>
        <v>0</v>
      </c>
      <c r="BA10" s="400">
        <f>'1.3_RAW_Data_Orig_MC'!BA10</f>
        <v>0</v>
      </c>
    </row>
    <row r="11" spans="1:53" ht="13.15" x14ac:dyDescent="0.35">
      <c r="A11" s="402"/>
      <c r="B11" s="403"/>
      <c r="C11" s="404"/>
      <c r="D11" s="405"/>
      <c r="E11" s="396" t="s">
        <v>26</v>
      </c>
      <c r="F11" s="406">
        <f>'1.3_RAW_Data_Orig_MC'!F11</f>
        <v>0</v>
      </c>
      <c r="G11" s="406">
        <f>'1.3_RAW_Data_Orig_MC'!G11</f>
        <v>0</v>
      </c>
      <c r="H11" s="406">
        <f>'1.3_RAW_Data_Orig_MC'!H11</f>
        <v>0</v>
      </c>
      <c r="I11" s="406">
        <f>'1.3_RAW_Data_Orig_MC'!I11</f>
        <v>0</v>
      </c>
      <c r="J11" s="406">
        <f>'1.3_RAW_Data_Orig_MC'!J11</f>
        <v>0</v>
      </c>
      <c r="K11" s="407">
        <f>'1.3_RAW_Data_Orig_MC'!K11</f>
        <v>0</v>
      </c>
      <c r="M11" s="406">
        <f>'1.3_RAW_Data_Orig_MC'!M11</f>
        <v>0</v>
      </c>
      <c r="N11" s="406">
        <f>'1.3_RAW_Data_Orig_MC'!N11</f>
        <v>0</v>
      </c>
      <c r="O11" s="406">
        <f>'1.3_RAW_Data_Orig_MC'!O11</f>
        <v>0</v>
      </c>
      <c r="P11" s="406">
        <f>'1.3_RAW_Data_Orig_MC'!P11</f>
        <v>0</v>
      </c>
      <c r="Q11" s="406">
        <f>'1.3_RAW_Data_Orig_MC'!Q11</f>
        <v>0</v>
      </c>
      <c r="R11" s="407">
        <f>'1.3_RAW_Data_Orig_MC'!R11</f>
        <v>0</v>
      </c>
      <c r="T11" s="406">
        <f>'1.3_RAW_Data_Orig_MC'!T11</f>
        <v>0</v>
      </c>
      <c r="U11" s="406">
        <f>'1.3_RAW_Data_Orig_MC'!U11</f>
        <v>0</v>
      </c>
      <c r="V11" s="406">
        <f>'1.3_RAW_Data_Orig_MC'!V11</f>
        <v>0</v>
      </c>
      <c r="W11" s="406">
        <f>'1.3_RAW_Data_Orig_MC'!W11</f>
        <v>0</v>
      </c>
      <c r="X11" s="406">
        <f>'1.3_RAW_Data_Orig_MC'!X11</f>
        <v>0</v>
      </c>
      <c r="Y11" s="407">
        <f>'1.3_RAW_Data_Orig_MC'!Y11</f>
        <v>0</v>
      </c>
      <c r="AA11" s="408">
        <f>'1.3_RAW_Data_Orig_MC'!AA11</f>
        <v>0</v>
      </c>
      <c r="AB11" s="408">
        <f>'1.3_RAW_Data_Orig_MC'!AB11</f>
        <v>0</v>
      </c>
      <c r="AC11" s="408">
        <f>'1.3_RAW_Data_Orig_MC'!AC11</f>
        <v>0</v>
      </c>
      <c r="AD11" s="408">
        <f>'1.3_RAW_Data_Orig_MC'!AD11</f>
        <v>0</v>
      </c>
      <c r="AE11" s="408">
        <f>'1.3_RAW_Data_Orig_MC'!AE11</f>
        <v>0</v>
      </c>
      <c r="AF11" s="409">
        <f>'1.3_RAW_Data_Orig_MC'!AF11</f>
        <v>0</v>
      </c>
      <c r="AG11" s="401"/>
      <c r="AH11" s="408">
        <f>'1.3_RAW_Data_Orig_MC'!AH11</f>
        <v>0</v>
      </c>
      <c r="AI11" s="408">
        <f>'1.3_RAW_Data_Orig_MC'!AI11</f>
        <v>0</v>
      </c>
      <c r="AJ11" s="408">
        <f>'1.3_RAW_Data_Orig_MC'!AJ11</f>
        <v>0</v>
      </c>
      <c r="AK11" s="408">
        <f>'1.3_RAW_Data_Orig_MC'!AK11</f>
        <v>0</v>
      </c>
      <c r="AL11" s="408">
        <f>'1.3_RAW_Data_Orig_MC'!AL11</f>
        <v>0</v>
      </c>
      <c r="AM11" s="409">
        <f>'1.3_RAW_Data_Orig_MC'!AM11</f>
        <v>0</v>
      </c>
      <c r="AN11" s="401"/>
      <c r="AO11" s="408">
        <f>'1.3_RAW_Data_Orig_MC'!AO11</f>
        <v>0</v>
      </c>
      <c r="AP11" s="408">
        <f>'1.3_RAW_Data_Orig_MC'!AP11</f>
        <v>0</v>
      </c>
      <c r="AQ11" s="408">
        <f>'1.3_RAW_Data_Orig_MC'!AQ11</f>
        <v>0</v>
      </c>
      <c r="AR11" s="408">
        <f>'1.3_RAW_Data_Orig_MC'!AR11</f>
        <v>0</v>
      </c>
      <c r="AS11" s="408">
        <f>'1.3_RAW_Data_Orig_MC'!AS11</f>
        <v>0</v>
      </c>
      <c r="AT11" s="409">
        <f>'1.3_RAW_Data_Orig_MC'!AT11</f>
        <v>0</v>
      </c>
      <c r="AU11" s="401"/>
      <c r="AV11" s="408">
        <f>'1.3_RAW_Data_Orig_MC'!AV11</f>
        <v>0</v>
      </c>
      <c r="AW11" s="408">
        <f>'1.3_RAW_Data_Orig_MC'!AW11</f>
        <v>0</v>
      </c>
      <c r="AX11" s="408">
        <f>'1.3_RAW_Data_Orig_MC'!AX11</f>
        <v>0</v>
      </c>
      <c r="AY11" s="408">
        <f>'1.3_RAW_Data_Orig_MC'!AY11</f>
        <v>0</v>
      </c>
      <c r="AZ11" s="408">
        <f>'1.3_RAW_Data_Orig_MC'!AZ11</f>
        <v>0</v>
      </c>
      <c r="BA11" s="409">
        <f>'1.3_RAW_Data_Orig_MC'!BA11</f>
        <v>0</v>
      </c>
    </row>
    <row r="12" spans="1:53" ht="13.15" x14ac:dyDescent="0.35">
      <c r="A12" s="402"/>
      <c r="B12" s="403"/>
      <c r="C12" s="404"/>
      <c r="D12" s="405"/>
      <c r="E12" s="396" t="s">
        <v>27</v>
      </c>
      <c r="F12" s="406">
        <f>'1.3_RAW_Data_Orig_MC'!F12</f>
        <v>0</v>
      </c>
      <c r="G12" s="406">
        <f>'1.3_RAW_Data_Orig_MC'!G12</f>
        <v>0</v>
      </c>
      <c r="H12" s="406">
        <f>'1.3_RAW_Data_Orig_MC'!H12</f>
        <v>0</v>
      </c>
      <c r="I12" s="406">
        <f>'1.3_RAW_Data_Orig_MC'!I12</f>
        <v>0</v>
      </c>
      <c r="J12" s="406">
        <f>'1.3_RAW_Data_Orig_MC'!J12</f>
        <v>0</v>
      </c>
      <c r="K12" s="407">
        <f>'1.3_RAW_Data_Orig_MC'!K12</f>
        <v>0</v>
      </c>
      <c r="M12" s="406">
        <f>'1.3_RAW_Data_Orig_MC'!M12</f>
        <v>0</v>
      </c>
      <c r="N12" s="406">
        <f>'1.3_RAW_Data_Orig_MC'!N12</f>
        <v>0</v>
      </c>
      <c r="O12" s="406">
        <f>'1.3_RAW_Data_Orig_MC'!O12</f>
        <v>0</v>
      </c>
      <c r="P12" s="406">
        <f>'1.3_RAW_Data_Orig_MC'!P12</f>
        <v>0</v>
      </c>
      <c r="Q12" s="406">
        <f>'1.3_RAW_Data_Orig_MC'!Q12</f>
        <v>0</v>
      </c>
      <c r="R12" s="407">
        <f>'1.3_RAW_Data_Orig_MC'!R12</f>
        <v>0</v>
      </c>
      <c r="T12" s="406">
        <f>'1.3_RAW_Data_Orig_MC'!T12</f>
        <v>0</v>
      </c>
      <c r="U12" s="406">
        <f>'1.3_RAW_Data_Orig_MC'!U12</f>
        <v>0</v>
      </c>
      <c r="V12" s="406">
        <f>'1.3_RAW_Data_Orig_MC'!V12</f>
        <v>0</v>
      </c>
      <c r="W12" s="406">
        <f>'1.3_RAW_Data_Orig_MC'!W12</f>
        <v>0</v>
      </c>
      <c r="X12" s="406">
        <f>'1.3_RAW_Data_Orig_MC'!X12</f>
        <v>0</v>
      </c>
      <c r="Y12" s="407">
        <f>'1.3_RAW_Data_Orig_MC'!Y12</f>
        <v>0</v>
      </c>
      <c r="AA12" s="408">
        <f>'1.3_RAW_Data_Orig_MC'!AA12</f>
        <v>0</v>
      </c>
      <c r="AB12" s="408">
        <f>'1.3_RAW_Data_Orig_MC'!AB12</f>
        <v>0</v>
      </c>
      <c r="AC12" s="408">
        <f>'1.3_RAW_Data_Orig_MC'!AC12</f>
        <v>0</v>
      </c>
      <c r="AD12" s="408">
        <f>'1.3_RAW_Data_Orig_MC'!AD12</f>
        <v>0</v>
      </c>
      <c r="AE12" s="408">
        <f>'1.3_RAW_Data_Orig_MC'!AE12</f>
        <v>0</v>
      </c>
      <c r="AF12" s="409">
        <f>'1.3_RAW_Data_Orig_MC'!AF12</f>
        <v>0</v>
      </c>
      <c r="AG12" s="401"/>
      <c r="AH12" s="408">
        <f>'1.3_RAW_Data_Orig_MC'!AH12</f>
        <v>0</v>
      </c>
      <c r="AI12" s="408">
        <f>'1.3_RAW_Data_Orig_MC'!AI12</f>
        <v>0</v>
      </c>
      <c r="AJ12" s="408">
        <f>'1.3_RAW_Data_Orig_MC'!AJ12</f>
        <v>0</v>
      </c>
      <c r="AK12" s="408">
        <f>'1.3_RAW_Data_Orig_MC'!AK12</f>
        <v>0</v>
      </c>
      <c r="AL12" s="408">
        <f>'1.3_RAW_Data_Orig_MC'!AL12</f>
        <v>0</v>
      </c>
      <c r="AM12" s="409">
        <f>'1.3_RAW_Data_Orig_MC'!AM12</f>
        <v>0</v>
      </c>
      <c r="AN12" s="401"/>
      <c r="AO12" s="408">
        <f>'1.3_RAW_Data_Orig_MC'!AO12</f>
        <v>0</v>
      </c>
      <c r="AP12" s="408">
        <f>'1.3_RAW_Data_Orig_MC'!AP12</f>
        <v>0</v>
      </c>
      <c r="AQ12" s="408">
        <f>'1.3_RAW_Data_Orig_MC'!AQ12</f>
        <v>0</v>
      </c>
      <c r="AR12" s="408">
        <f>'1.3_RAW_Data_Orig_MC'!AR12</f>
        <v>0</v>
      </c>
      <c r="AS12" s="408">
        <f>'1.3_RAW_Data_Orig_MC'!AS12</f>
        <v>0</v>
      </c>
      <c r="AT12" s="409">
        <f>'1.3_RAW_Data_Orig_MC'!AT12</f>
        <v>0</v>
      </c>
      <c r="AU12" s="401"/>
      <c r="AV12" s="408">
        <f>'1.3_RAW_Data_Orig_MC'!AV12</f>
        <v>0</v>
      </c>
      <c r="AW12" s="408">
        <f>'1.3_RAW_Data_Orig_MC'!AW12</f>
        <v>0</v>
      </c>
      <c r="AX12" s="408">
        <f>'1.3_RAW_Data_Orig_MC'!AX12</f>
        <v>0</v>
      </c>
      <c r="AY12" s="408">
        <f>'1.3_RAW_Data_Orig_MC'!AY12</f>
        <v>0</v>
      </c>
      <c r="AZ12" s="408">
        <f>'1.3_RAW_Data_Orig_MC'!AZ12</f>
        <v>0</v>
      </c>
      <c r="BA12" s="409">
        <f>'1.3_RAW_Data_Orig_MC'!BA12</f>
        <v>0</v>
      </c>
    </row>
    <row r="13" spans="1:53" ht="13.5" thickBot="1" x14ac:dyDescent="0.4">
      <c r="A13" s="402"/>
      <c r="B13" s="410"/>
      <c r="C13" s="411"/>
      <c r="D13" s="405"/>
      <c r="E13" s="412" t="s">
        <v>28</v>
      </c>
      <c r="F13" s="413">
        <f>'1.3_RAW_Data_Orig_MC'!F13</f>
        <v>0</v>
      </c>
      <c r="G13" s="413">
        <f>'1.3_RAW_Data_Orig_MC'!G13</f>
        <v>0</v>
      </c>
      <c r="H13" s="413">
        <f>'1.3_RAW_Data_Orig_MC'!H13</f>
        <v>0</v>
      </c>
      <c r="I13" s="413">
        <f>'1.3_RAW_Data_Orig_MC'!I13</f>
        <v>0</v>
      </c>
      <c r="J13" s="413">
        <f>'1.3_RAW_Data_Orig_MC'!J13</f>
        <v>0</v>
      </c>
      <c r="K13" s="414">
        <f>'1.3_RAW_Data_Orig_MC'!K13</f>
        <v>0</v>
      </c>
      <c r="M13" s="413">
        <f>'1.3_RAW_Data_Orig_MC'!M13</f>
        <v>0</v>
      </c>
      <c r="N13" s="413">
        <f>'1.3_RAW_Data_Orig_MC'!N13</f>
        <v>0</v>
      </c>
      <c r="O13" s="413">
        <f>'1.3_RAW_Data_Orig_MC'!O13</f>
        <v>0</v>
      </c>
      <c r="P13" s="413">
        <f>'1.3_RAW_Data_Orig_MC'!P13</f>
        <v>0</v>
      </c>
      <c r="Q13" s="413">
        <f>'1.3_RAW_Data_Orig_MC'!Q13</f>
        <v>0</v>
      </c>
      <c r="R13" s="414">
        <f>'1.3_RAW_Data_Orig_MC'!R13</f>
        <v>0</v>
      </c>
      <c r="T13" s="413">
        <f>'1.3_RAW_Data_Orig_MC'!T13</f>
        <v>0</v>
      </c>
      <c r="U13" s="413">
        <f>'1.3_RAW_Data_Orig_MC'!U13</f>
        <v>0</v>
      </c>
      <c r="V13" s="413">
        <f>'1.3_RAW_Data_Orig_MC'!V13</f>
        <v>0</v>
      </c>
      <c r="W13" s="413">
        <f>'1.3_RAW_Data_Orig_MC'!W13</f>
        <v>0</v>
      </c>
      <c r="X13" s="413">
        <f>'1.3_RAW_Data_Orig_MC'!X13</f>
        <v>0</v>
      </c>
      <c r="Y13" s="414">
        <f>'1.3_RAW_Data_Orig_MC'!Y13</f>
        <v>0</v>
      </c>
      <c r="AA13" s="415">
        <f>'1.3_RAW_Data_Orig_MC'!AA13</f>
        <v>0</v>
      </c>
      <c r="AB13" s="415">
        <f>'1.3_RAW_Data_Orig_MC'!AB13</f>
        <v>0</v>
      </c>
      <c r="AC13" s="415">
        <f>'1.3_RAW_Data_Orig_MC'!AC13</f>
        <v>0</v>
      </c>
      <c r="AD13" s="415">
        <f>'1.3_RAW_Data_Orig_MC'!AD13</f>
        <v>0</v>
      </c>
      <c r="AE13" s="415">
        <f>'1.3_RAW_Data_Orig_MC'!AE13</f>
        <v>0</v>
      </c>
      <c r="AF13" s="416">
        <f>'1.3_RAW_Data_Orig_MC'!AF13</f>
        <v>0</v>
      </c>
      <c r="AG13" s="401"/>
      <c r="AH13" s="415">
        <f>'1.3_RAW_Data_Orig_MC'!AH13</f>
        <v>0</v>
      </c>
      <c r="AI13" s="415">
        <f>'1.3_RAW_Data_Orig_MC'!AI13</f>
        <v>0</v>
      </c>
      <c r="AJ13" s="415">
        <f>'1.3_RAW_Data_Orig_MC'!AJ13</f>
        <v>0</v>
      </c>
      <c r="AK13" s="415">
        <f>'1.3_RAW_Data_Orig_MC'!AK13</f>
        <v>0</v>
      </c>
      <c r="AL13" s="415">
        <f>'1.3_RAW_Data_Orig_MC'!AL13</f>
        <v>0</v>
      </c>
      <c r="AM13" s="416">
        <f>'1.3_RAW_Data_Orig_MC'!AM13</f>
        <v>0</v>
      </c>
      <c r="AN13" s="401"/>
      <c r="AO13" s="415">
        <f>'1.3_RAW_Data_Orig_MC'!AO13</f>
        <v>0</v>
      </c>
      <c r="AP13" s="415">
        <f>'1.3_RAW_Data_Orig_MC'!AP13</f>
        <v>0</v>
      </c>
      <c r="AQ13" s="415">
        <f>'1.3_RAW_Data_Orig_MC'!AQ13</f>
        <v>0</v>
      </c>
      <c r="AR13" s="415">
        <f>'1.3_RAW_Data_Orig_MC'!AR13</f>
        <v>0</v>
      </c>
      <c r="AS13" s="415">
        <f>'1.3_RAW_Data_Orig_MC'!AS13</f>
        <v>0</v>
      </c>
      <c r="AT13" s="416">
        <f>'1.3_RAW_Data_Orig_MC'!AT13</f>
        <v>0</v>
      </c>
      <c r="AU13" s="401"/>
      <c r="AV13" s="415">
        <f>'1.3_RAW_Data_Orig_MC'!AV13</f>
        <v>0</v>
      </c>
      <c r="AW13" s="415">
        <f>'1.3_RAW_Data_Orig_MC'!AW13</f>
        <v>0</v>
      </c>
      <c r="AX13" s="415">
        <f>'1.3_RAW_Data_Orig_MC'!AX13</f>
        <v>0</v>
      </c>
      <c r="AY13" s="415">
        <f>'1.3_RAW_Data_Orig_MC'!AY13</f>
        <v>0</v>
      </c>
      <c r="AZ13" s="415">
        <f>'1.3_RAW_Data_Orig_MC'!AZ13</f>
        <v>0</v>
      </c>
      <c r="BA13" s="416">
        <f>'1.3_RAW_Data_Orig_MC'!BA13</f>
        <v>0</v>
      </c>
    </row>
    <row r="14" spans="1:53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396" t="s">
        <v>25</v>
      </c>
      <c r="F14" s="397">
        <f>'1.3_RAW_Data_Orig_MC'!F14</f>
        <v>0</v>
      </c>
      <c r="G14" s="397">
        <f>'1.3_RAW_Data_Orig_MC'!G14</f>
        <v>0</v>
      </c>
      <c r="H14" s="397">
        <f>'1.3_RAW_Data_Orig_MC'!H14</f>
        <v>0</v>
      </c>
      <c r="I14" s="397">
        <f>'1.3_RAW_Data_Orig_MC'!I14</f>
        <v>0</v>
      </c>
      <c r="J14" s="397">
        <f>'1.3_RAW_Data_Orig_MC'!J14</f>
        <v>0</v>
      </c>
      <c r="K14" s="398">
        <f>'1.3_RAW_Data_Orig_MC'!K14</f>
        <v>0</v>
      </c>
      <c r="M14" s="397">
        <f>'1.3_RAW_Data_Orig_MC'!M14</f>
        <v>0</v>
      </c>
      <c r="N14" s="397">
        <f>'1.3_RAW_Data_Orig_MC'!N14</f>
        <v>0</v>
      </c>
      <c r="O14" s="397">
        <f>'1.3_RAW_Data_Orig_MC'!O14</f>
        <v>0</v>
      </c>
      <c r="P14" s="397">
        <f>'1.3_RAW_Data_Orig_MC'!P14</f>
        <v>0</v>
      </c>
      <c r="Q14" s="397">
        <f>'1.3_RAW_Data_Orig_MC'!Q14</f>
        <v>0</v>
      </c>
      <c r="R14" s="398">
        <f>'1.3_RAW_Data_Orig_MC'!R14</f>
        <v>0</v>
      </c>
      <c r="T14" s="397">
        <f>'1.3_RAW_Data_Orig_MC'!T14</f>
        <v>0</v>
      </c>
      <c r="U14" s="397">
        <f>'1.3_RAW_Data_Orig_MC'!U14</f>
        <v>0</v>
      </c>
      <c r="V14" s="397">
        <f>'1.3_RAW_Data_Orig_MC'!V14</f>
        <v>0</v>
      </c>
      <c r="W14" s="397">
        <f>'1.3_RAW_Data_Orig_MC'!W14</f>
        <v>0</v>
      </c>
      <c r="X14" s="397">
        <f>'1.3_RAW_Data_Orig_MC'!X14</f>
        <v>0</v>
      </c>
      <c r="Y14" s="398">
        <f>'1.3_RAW_Data_Orig_MC'!Y14</f>
        <v>0</v>
      </c>
      <c r="AA14" s="399">
        <f>'1.3_RAW_Data_Orig_MC'!AA14</f>
        <v>0</v>
      </c>
      <c r="AB14" s="399">
        <f>'1.3_RAW_Data_Orig_MC'!AB14</f>
        <v>0</v>
      </c>
      <c r="AC14" s="399">
        <f>'1.3_RAW_Data_Orig_MC'!AC14</f>
        <v>0</v>
      </c>
      <c r="AD14" s="399">
        <f>'1.3_RAW_Data_Orig_MC'!AD14</f>
        <v>0</v>
      </c>
      <c r="AE14" s="399">
        <f>'1.3_RAW_Data_Orig_MC'!AE14</f>
        <v>0</v>
      </c>
      <c r="AF14" s="400">
        <f>'1.3_RAW_Data_Orig_MC'!AF14</f>
        <v>0</v>
      </c>
      <c r="AG14" s="401"/>
      <c r="AH14" s="399">
        <f>'1.3_RAW_Data_Orig_MC'!AH14</f>
        <v>0</v>
      </c>
      <c r="AI14" s="399">
        <f>'1.3_RAW_Data_Orig_MC'!AI14</f>
        <v>0</v>
      </c>
      <c r="AJ14" s="399">
        <f>'1.3_RAW_Data_Orig_MC'!AJ14</f>
        <v>0</v>
      </c>
      <c r="AK14" s="399">
        <f>'1.3_RAW_Data_Orig_MC'!AK14</f>
        <v>0</v>
      </c>
      <c r="AL14" s="399">
        <f>'1.3_RAW_Data_Orig_MC'!AL14</f>
        <v>0</v>
      </c>
      <c r="AM14" s="400">
        <f>'1.3_RAW_Data_Orig_MC'!AM14</f>
        <v>0</v>
      </c>
      <c r="AN14" s="401"/>
      <c r="AO14" s="399">
        <f>'1.3_RAW_Data_Orig_MC'!AO14</f>
        <v>0</v>
      </c>
      <c r="AP14" s="399">
        <f>'1.3_RAW_Data_Orig_MC'!AP14</f>
        <v>0</v>
      </c>
      <c r="AQ14" s="399">
        <f>'1.3_RAW_Data_Orig_MC'!AQ14</f>
        <v>0</v>
      </c>
      <c r="AR14" s="399">
        <f>'1.3_RAW_Data_Orig_MC'!AR14</f>
        <v>0</v>
      </c>
      <c r="AS14" s="399">
        <f>'1.3_RAW_Data_Orig_MC'!AS14</f>
        <v>0</v>
      </c>
      <c r="AT14" s="400">
        <f>'1.3_RAW_Data_Orig_MC'!AT14</f>
        <v>0</v>
      </c>
      <c r="AU14" s="401"/>
      <c r="AV14" s="399">
        <f>'1.3_RAW_Data_Orig_MC'!AV14</f>
        <v>0</v>
      </c>
      <c r="AW14" s="399">
        <f>'1.3_RAW_Data_Orig_MC'!AW14</f>
        <v>0</v>
      </c>
      <c r="AX14" s="399">
        <f>'1.3_RAW_Data_Orig_MC'!AX14</f>
        <v>0</v>
      </c>
      <c r="AY14" s="399">
        <f>'1.3_RAW_Data_Orig_MC'!AY14</f>
        <v>0</v>
      </c>
      <c r="AZ14" s="399">
        <f>'1.3_RAW_Data_Orig_MC'!AZ14</f>
        <v>0</v>
      </c>
      <c r="BA14" s="400">
        <f>'1.3_RAW_Data_Orig_MC'!BA14</f>
        <v>0</v>
      </c>
    </row>
    <row r="15" spans="1:53" ht="13.15" x14ac:dyDescent="0.35">
      <c r="A15" s="402"/>
      <c r="B15" s="403"/>
      <c r="C15" s="404"/>
      <c r="D15" s="405"/>
      <c r="E15" s="396" t="s">
        <v>26</v>
      </c>
      <c r="F15" s="406">
        <f>'1.3_RAW_Data_Orig_MC'!F15</f>
        <v>0</v>
      </c>
      <c r="G15" s="406">
        <f>'1.3_RAW_Data_Orig_MC'!G15</f>
        <v>0</v>
      </c>
      <c r="H15" s="406">
        <f>'1.3_RAW_Data_Orig_MC'!H15</f>
        <v>0</v>
      </c>
      <c r="I15" s="406">
        <f>'1.3_RAW_Data_Orig_MC'!I15</f>
        <v>0</v>
      </c>
      <c r="J15" s="406">
        <f>'1.3_RAW_Data_Orig_MC'!J15</f>
        <v>0</v>
      </c>
      <c r="K15" s="407">
        <f>'1.3_RAW_Data_Orig_MC'!K15</f>
        <v>0</v>
      </c>
      <c r="M15" s="406">
        <f>'1.3_RAW_Data_Orig_MC'!M15</f>
        <v>0</v>
      </c>
      <c r="N15" s="406">
        <f>'1.3_RAW_Data_Orig_MC'!N15</f>
        <v>0</v>
      </c>
      <c r="O15" s="406">
        <f>'1.3_RAW_Data_Orig_MC'!O15</f>
        <v>0</v>
      </c>
      <c r="P15" s="406">
        <f>'1.3_RAW_Data_Orig_MC'!P15</f>
        <v>0</v>
      </c>
      <c r="Q15" s="406">
        <f>'1.3_RAW_Data_Orig_MC'!Q15</f>
        <v>0</v>
      </c>
      <c r="R15" s="407">
        <f>'1.3_RAW_Data_Orig_MC'!R15</f>
        <v>0</v>
      </c>
      <c r="T15" s="406">
        <f>'1.3_RAW_Data_Orig_MC'!T15</f>
        <v>0</v>
      </c>
      <c r="U15" s="406">
        <f>'1.3_RAW_Data_Orig_MC'!U15</f>
        <v>0</v>
      </c>
      <c r="V15" s="406">
        <f>'1.3_RAW_Data_Orig_MC'!V15</f>
        <v>0</v>
      </c>
      <c r="W15" s="406">
        <f>'1.3_RAW_Data_Orig_MC'!W15</f>
        <v>0</v>
      </c>
      <c r="X15" s="406">
        <f>'1.3_RAW_Data_Orig_MC'!X15</f>
        <v>0</v>
      </c>
      <c r="Y15" s="407">
        <f>'1.3_RAW_Data_Orig_MC'!Y15</f>
        <v>0</v>
      </c>
      <c r="AA15" s="408">
        <f>'1.3_RAW_Data_Orig_MC'!AA15</f>
        <v>0</v>
      </c>
      <c r="AB15" s="408">
        <f>'1.3_RAW_Data_Orig_MC'!AB15</f>
        <v>0</v>
      </c>
      <c r="AC15" s="408">
        <f>'1.3_RAW_Data_Orig_MC'!AC15</f>
        <v>0</v>
      </c>
      <c r="AD15" s="408">
        <f>'1.3_RAW_Data_Orig_MC'!AD15</f>
        <v>0</v>
      </c>
      <c r="AE15" s="408">
        <f>'1.3_RAW_Data_Orig_MC'!AE15</f>
        <v>0</v>
      </c>
      <c r="AF15" s="409">
        <f>'1.3_RAW_Data_Orig_MC'!AF15</f>
        <v>0</v>
      </c>
      <c r="AG15" s="401"/>
      <c r="AH15" s="408">
        <f>'1.3_RAW_Data_Orig_MC'!AH15</f>
        <v>0</v>
      </c>
      <c r="AI15" s="408">
        <f>'1.3_RAW_Data_Orig_MC'!AI15</f>
        <v>0</v>
      </c>
      <c r="AJ15" s="408">
        <f>'1.3_RAW_Data_Orig_MC'!AJ15</f>
        <v>0</v>
      </c>
      <c r="AK15" s="408">
        <f>'1.3_RAW_Data_Orig_MC'!AK15</f>
        <v>0</v>
      </c>
      <c r="AL15" s="408">
        <f>'1.3_RAW_Data_Orig_MC'!AL15</f>
        <v>0</v>
      </c>
      <c r="AM15" s="409">
        <f>'1.3_RAW_Data_Orig_MC'!AM15</f>
        <v>0</v>
      </c>
      <c r="AN15" s="401"/>
      <c r="AO15" s="408">
        <f>'1.3_RAW_Data_Orig_MC'!AO15</f>
        <v>0</v>
      </c>
      <c r="AP15" s="408">
        <f>'1.3_RAW_Data_Orig_MC'!AP15</f>
        <v>0</v>
      </c>
      <c r="AQ15" s="408">
        <f>'1.3_RAW_Data_Orig_MC'!AQ15</f>
        <v>0</v>
      </c>
      <c r="AR15" s="408">
        <f>'1.3_RAW_Data_Orig_MC'!AR15</f>
        <v>0</v>
      </c>
      <c r="AS15" s="408">
        <f>'1.3_RAW_Data_Orig_MC'!AS15</f>
        <v>0</v>
      </c>
      <c r="AT15" s="409">
        <f>'1.3_RAW_Data_Orig_MC'!AT15</f>
        <v>0</v>
      </c>
      <c r="AU15" s="401"/>
      <c r="AV15" s="408">
        <f>'1.3_RAW_Data_Orig_MC'!AV15</f>
        <v>0</v>
      </c>
      <c r="AW15" s="408">
        <f>'1.3_RAW_Data_Orig_MC'!AW15</f>
        <v>0</v>
      </c>
      <c r="AX15" s="408">
        <f>'1.3_RAW_Data_Orig_MC'!AX15</f>
        <v>0</v>
      </c>
      <c r="AY15" s="408">
        <f>'1.3_RAW_Data_Orig_MC'!AY15</f>
        <v>0</v>
      </c>
      <c r="AZ15" s="408">
        <f>'1.3_RAW_Data_Orig_MC'!AZ15</f>
        <v>0</v>
      </c>
      <c r="BA15" s="409">
        <f>'1.3_RAW_Data_Orig_MC'!BA15</f>
        <v>0</v>
      </c>
    </row>
    <row r="16" spans="1:53" ht="13.15" x14ac:dyDescent="0.35">
      <c r="A16" s="402"/>
      <c r="B16" s="403"/>
      <c r="C16" s="404"/>
      <c r="D16" s="405"/>
      <c r="E16" s="396" t="s">
        <v>27</v>
      </c>
      <c r="F16" s="406">
        <f>'1.3_RAW_Data_Orig_MC'!F16</f>
        <v>19</v>
      </c>
      <c r="G16" s="406">
        <f>'1.3_RAW_Data_Orig_MC'!G16</f>
        <v>0</v>
      </c>
      <c r="H16" s="406">
        <f>'1.3_RAW_Data_Orig_MC'!H16</f>
        <v>1</v>
      </c>
      <c r="I16" s="406">
        <f>'1.3_RAW_Data_Orig_MC'!I16</f>
        <v>11</v>
      </c>
      <c r="J16" s="406">
        <f>'1.3_RAW_Data_Orig_MC'!J16</f>
        <v>4</v>
      </c>
      <c r="K16" s="407">
        <f>'1.3_RAW_Data_Orig_MC'!K16</f>
        <v>3</v>
      </c>
      <c r="M16" s="406">
        <f>'1.3_RAW_Data_Orig_MC'!M16</f>
        <v>19</v>
      </c>
      <c r="N16" s="406">
        <f>'1.3_RAW_Data_Orig_MC'!N16</f>
        <v>0</v>
      </c>
      <c r="O16" s="406">
        <f>'1.3_RAW_Data_Orig_MC'!O16</f>
        <v>12</v>
      </c>
      <c r="P16" s="406">
        <f>'1.3_RAW_Data_Orig_MC'!P16</f>
        <v>0</v>
      </c>
      <c r="Q16" s="406">
        <f>'1.3_RAW_Data_Orig_MC'!Q16</f>
        <v>0</v>
      </c>
      <c r="R16" s="407">
        <f>'1.3_RAW_Data_Orig_MC'!R16</f>
        <v>7</v>
      </c>
      <c r="T16" s="406">
        <f>'1.3_RAW_Data_Orig_MC'!T16</f>
        <v>19</v>
      </c>
      <c r="U16" s="406">
        <f>'1.3_RAW_Data_Orig_MC'!U16</f>
        <v>0</v>
      </c>
      <c r="V16" s="406">
        <f>'1.3_RAW_Data_Orig_MC'!V16</f>
        <v>0</v>
      </c>
      <c r="W16" s="406">
        <f>'1.3_RAW_Data_Orig_MC'!W16</f>
        <v>0</v>
      </c>
      <c r="X16" s="406">
        <f>'1.3_RAW_Data_Orig_MC'!X16</f>
        <v>1</v>
      </c>
      <c r="Y16" s="407">
        <f>'1.3_RAW_Data_Orig_MC'!Y16</f>
        <v>18</v>
      </c>
      <c r="AA16" s="408">
        <f>'1.3_RAW_Data_Orig_MC'!AA16</f>
        <v>12</v>
      </c>
      <c r="AB16" s="408">
        <f>'1.3_RAW_Data_Orig_MC'!AB16</f>
        <v>0</v>
      </c>
      <c r="AC16" s="408">
        <f>'1.3_RAW_Data_Orig_MC'!AC16</f>
        <v>12</v>
      </c>
      <c r="AD16" s="408">
        <f>'1.3_RAW_Data_Orig_MC'!AD16</f>
        <v>0</v>
      </c>
      <c r="AE16" s="408">
        <f>'1.3_RAW_Data_Orig_MC'!AE16</f>
        <v>-1</v>
      </c>
      <c r="AF16" s="409">
        <f>'1.3_RAW_Data_Orig_MC'!AF16</f>
        <v>-11</v>
      </c>
      <c r="AG16" s="401"/>
      <c r="AH16" s="408">
        <f>'1.3_RAW_Data_Orig_MC'!AH16</f>
        <v>12</v>
      </c>
      <c r="AI16" s="408">
        <f>'1.3_RAW_Data_Orig_MC'!AI16</f>
        <v>0</v>
      </c>
      <c r="AJ16" s="408">
        <f>'1.3_RAW_Data_Orig_MC'!AJ16</f>
        <v>12</v>
      </c>
      <c r="AK16" s="408">
        <f>'1.3_RAW_Data_Orig_MC'!AK16</f>
        <v>0</v>
      </c>
      <c r="AL16" s="408">
        <f>'1.3_RAW_Data_Orig_MC'!AL16</f>
        <v>-1</v>
      </c>
      <c r="AM16" s="409">
        <f>'1.3_RAW_Data_Orig_MC'!AM16</f>
        <v>-11</v>
      </c>
      <c r="AN16" s="401"/>
      <c r="AO16" s="408">
        <f>'1.3_RAW_Data_Orig_MC'!AO16</f>
        <v>0</v>
      </c>
      <c r="AP16" s="408">
        <f>'1.3_RAW_Data_Orig_MC'!AP16</f>
        <v>0</v>
      </c>
      <c r="AQ16" s="408">
        <f>'1.3_RAW_Data_Orig_MC'!AQ16</f>
        <v>0</v>
      </c>
      <c r="AR16" s="408">
        <f>'1.3_RAW_Data_Orig_MC'!AR16</f>
        <v>0</v>
      </c>
      <c r="AS16" s="408">
        <f>'1.3_RAW_Data_Orig_MC'!AS16</f>
        <v>0</v>
      </c>
      <c r="AT16" s="409">
        <f>'1.3_RAW_Data_Orig_MC'!AT16</f>
        <v>0</v>
      </c>
      <c r="AU16" s="401"/>
      <c r="AV16" s="408">
        <f>'1.3_RAW_Data_Orig_MC'!AV16</f>
        <v>0</v>
      </c>
      <c r="AW16" s="408">
        <f>'1.3_RAW_Data_Orig_MC'!AW16</f>
        <v>0</v>
      </c>
      <c r="AX16" s="408">
        <f>'1.3_RAW_Data_Orig_MC'!AX16</f>
        <v>0</v>
      </c>
      <c r="AY16" s="408">
        <f>'1.3_RAW_Data_Orig_MC'!AY16</f>
        <v>0</v>
      </c>
      <c r="AZ16" s="408">
        <f>'1.3_RAW_Data_Orig_MC'!AZ16</f>
        <v>0</v>
      </c>
      <c r="BA16" s="409">
        <f>'1.3_RAW_Data_Orig_MC'!BA16</f>
        <v>0</v>
      </c>
    </row>
    <row r="17" spans="1:53" ht="13.5" thickBot="1" x14ac:dyDescent="0.4">
      <c r="A17" s="402"/>
      <c r="B17" s="410"/>
      <c r="C17" s="411"/>
      <c r="D17" s="405"/>
      <c r="E17" s="412" t="s">
        <v>28</v>
      </c>
      <c r="F17" s="413">
        <f>'1.3_RAW_Data_Orig_MC'!F17</f>
        <v>0</v>
      </c>
      <c r="G17" s="413">
        <f>'1.3_RAW_Data_Orig_MC'!G17</f>
        <v>0</v>
      </c>
      <c r="H17" s="413">
        <f>'1.3_RAW_Data_Orig_MC'!H17</f>
        <v>0</v>
      </c>
      <c r="I17" s="413">
        <f>'1.3_RAW_Data_Orig_MC'!I17</f>
        <v>0</v>
      </c>
      <c r="J17" s="413">
        <f>'1.3_RAW_Data_Orig_MC'!J17</f>
        <v>0</v>
      </c>
      <c r="K17" s="414">
        <f>'1.3_RAW_Data_Orig_MC'!K17</f>
        <v>0</v>
      </c>
      <c r="M17" s="413">
        <f>'1.3_RAW_Data_Orig_MC'!M17</f>
        <v>0</v>
      </c>
      <c r="N17" s="413">
        <f>'1.3_RAW_Data_Orig_MC'!N17</f>
        <v>0</v>
      </c>
      <c r="O17" s="413">
        <f>'1.3_RAW_Data_Orig_MC'!O17</f>
        <v>0</v>
      </c>
      <c r="P17" s="413">
        <f>'1.3_RAW_Data_Orig_MC'!P17</f>
        <v>0</v>
      </c>
      <c r="Q17" s="413">
        <f>'1.3_RAW_Data_Orig_MC'!Q17</f>
        <v>0</v>
      </c>
      <c r="R17" s="414">
        <f>'1.3_RAW_Data_Orig_MC'!R17</f>
        <v>0</v>
      </c>
      <c r="T17" s="413">
        <f>'1.3_RAW_Data_Orig_MC'!T17</f>
        <v>0</v>
      </c>
      <c r="U17" s="413">
        <f>'1.3_RAW_Data_Orig_MC'!U17</f>
        <v>0</v>
      </c>
      <c r="V17" s="413">
        <f>'1.3_RAW_Data_Orig_MC'!V17</f>
        <v>0</v>
      </c>
      <c r="W17" s="413">
        <f>'1.3_RAW_Data_Orig_MC'!W17</f>
        <v>0</v>
      </c>
      <c r="X17" s="413">
        <f>'1.3_RAW_Data_Orig_MC'!X17</f>
        <v>0</v>
      </c>
      <c r="Y17" s="414">
        <f>'1.3_RAW_Data_Orig_MC'!Y17</f>
        <v>0</v>
      </c>
      <c r="AA17" s="415">
        <f>'1.3_RAW_Data_Orig_MC'!AA17</f>
        <v>0</v>
      </c>
      <c r="AB17" s="415">
        <f>'1.3_RAW_Data_Orig_MC'!AB17</f>
        <v>0</v>
      </c>
      <c r="AC17" s="415">
        <f>'1.3_RAW_Data_Orig_MC'!AC17</f>
        <v>0</v>
      </c>
      <c r="AD17" s="415">
        <f>'1.3_RAW_Data_Orig_MC'!AD17</f>
        <v>0</v>
      </c>
      <c r="AE17" s="415">
        <f>'1.3_RAW_Data_Orig_MC'!AE17</f>
        <v>0</v>
      </c>
      <c r="AF17" s="416">
        <f>'1.3_RAW_Data_Orig_MC'!AF17</f>
        <v>0</v>
      </c>
      <c r="AG17" s="401"/>
      <c r="AH17" s="415">
        <f>'1.3_RAW_Data_Orig_MC'!AH17</f>
        <v>0</v>
      </c>
      <c r="AI17" s="415">
        <f>'1.3_RAW_Data_Orig_MC'!AI17</f>
        <v>0</v>
      </c>
      <c r="AJ17" s="415">
        <f>'1.3_RAW_Data_Orig_MC'!AJ17</f>
        <v>0</v>
      </c>
      <c r="AK17" s="415">
        <f>'1.3_RAW_Data_Orig_MC'!AK17</f>
        <v>0</v>
      </c>
      <c r="AL17" s="415">
        <f>'1.3_RAW_Data_Orig_MC'!AL17</f>
        <v>0</v>
      </c>
      <c r="AM17" s="416">
        <f>'1.3_RAW_Data_Orig_MC'!AM17</f>
        <v>0</v>
      </c>
      <c r="AN17" s="401"/>
      <c r="AO17" s="415">
        <f>'1.3_RAW_Data_Orig_MC'!AO17</f>
        <v>0</v>
      </c>
      <c r="AP17" s="415">
        <f>'1.3_RAW_Data_Orig_MC'!AP17</f>
        <v>0</v>
      </c>
      <c r="AQ17" s="415">
        <f>'1.3_RAW_Data_Orig_MC'!AQ17</f>
        <v>0</v>
      </c>
      <c r="AR17" s="415">
        <f>'1.3_RAW_Data_Orig_MC'!AR17</f>
        <v>0</v>
      </c>
      <c r="AS17" s="415">
        <f>'1.3_RAW_Data_Orig_MC'!AS17</f>
        <v>0</v>
      </c>
      <c r="AT17" s="416">
        <f>'1.3_RAW_Data_Orig_MC'!AT17</f>
        <v>0</v>
      </c>
      <c r="AU17" s="401"/>
      <c r="AV17" s="415">
        <f>'1.3_RAW_Data_Orig_MC'!AV17</f>
        <v>0</v>
      </c>
      <c r="AW17" s="415">
        <f>'1.3_RAW_Data_Orig_MC'!AW17</f>
        <v>0</v>
      </c>
      <c r="AX17" s="415">
        <f>'1.3_RAW_Data_Orig_MC'!AX17</f>
        <v>0</v>
      </c>
      <c r="AY17" s="415">
        <f>'1.3_RAW_Data_Orig_MC'!AY17</f>
        <v>0</v>
      </c>
      <c r="AZ17" s="415">
        <f>'1.3_RAW_Data_Orig_MC'!AZ17</f>
        <v>0</v>
      </c>
      <c r="BA17" s="416">
        <f>'1.3_RAW_Data_Orig_MC'!BA17</f>
        <v>0</v>
      </c>
    </row>
    <row r="18" spans="1:53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'1.3_RAW_Data_Orig_MC'!F18</f>
        <v>0</v>
      </c>
      <c r="G18" s="397">
        <f>'1.3_RAW_Data_Orig_MC'!G18</f>
        <v>0</v>
      </c>
      <c r="H18" s="397">
        <f>'1.3_RAW_Data_Orig_MC'!H18</f>
        <v>0</v>
      </c>
      <c r="I18" s="397">
        <f>'1.3_RAW_Data_Orig_MC'!I18</f>
        <v>0</v>
      </c>
      <c r="J18" s="397">
        <f>'1.3_RAW_Data_Orig_MC'!J18</f>
        <v>0</v>
      </c>
      <c r="K18" s="398">
        <f>'1.3_RAW_Data_Orig_MC'!K18</f>
        <v>0</v>
      </c>
      <c r="M18" s="397">
        <f>'1.3_RAW_Data_Orig_MC'!M18</f>
        <v>0</v>
      </c>
      <c r="N18" s="397">
        <f>'1.3_RAW_Data_Orig_MC'!N18</f>
        <v>0</v>
      </c>
      <c r="O18" s="397">
        <f>'1.3_RAW_Data_Orig_MC'!O18</f>
        <v>0</v>
      </c>
      <c r="P18" s="397">
        <f>'1.3_RAW_Data_Orig_MC'!P18</f>
        <v>0</v>
      </c>
      <c r="Q18" s="397">
        <f>'1.3_RAW_Data_Orig_MC'!Q18</f>
        <v>0</v>
      </c>
      <c r="R18" s="398">
        <f>'1.3_RAW_Data_Orig_MC'!R18</f>
        <v>0</v>
      </c>
      <c r="T18" s="397">
        <f>'1.3_RAW_Data_Orig_MC'!T18</f>
        <v>0</v>
      </c>
      <c r="U18" s="397">
        <f>'1.3_RAW_Data_Orig_MC'!U18</f>
        <v>0</v>
      </c>
      <c r="V18" s="397">
        <f>'1.3_RAW_Data_Orig_MC'!V18</f>
        <v>0</v>
      </c>
      <c r="W18" s="397">
        <f>'1.3_RAW_Data_Orig_MC'!W18</f>
        <v>0</v>
      </c>
      <c r="X18" s="397">
        <f>'1.3_RAW_Data_Orig_MC'!X18</f>
        <v>0</v>
      </c>
      <c r="Y18" s="398">
        <f>'1.3_RAW_Data_Orig_MC'!Y18</f>
        <v>0</v>
      </c>
      <c r="AA18" s="399">
        <f>'1.3_RAW_Data_Orig_MC'!AA18</f>
        <v>0</v>
      </c>
      <c r="AB18" s="399">
        <f>'1.3_RAW_Data_Orig_MC'!AB18</f>
        <v>0</v>
      </c>
      <c r="AC18" s="399">
        <f>'1.3_RAW_Data_Orig_MC'!AC18</f>
        <v>0</v>
      </c>
      <c r="AD18" s="399">
        <f>'1.3_RAW_Data_Orig_MC'!AD18</f>
        <v>0</v>
      </c>
      <c r="AE18" s="399">
        <f>'1.3_RAW_Data_Orig_MC'!AE18</f>
        <v>0</v>
      </c>
      <c r="AF18" s="400">
        <f>'1.3_RAW_Data_Orig_MC'!AF18</f>
        <v>0</v>
      </c>
      <c r="AG18" s="401"/>
      <c r="AH18" s="399">
        <f>'1.3_RAW_Data_Orig_MC'!AH18</f>
        <v>0</v>
      </c>
      <c r="AI18" s="399">
        <f>'1.3_RAW_Data_Orig_MC'!AI18</f>
        <v>0</v>
      </c>
      <c r="AJ18" s="399">
        <f>'1.3_RAW_Data_Orig_MC'!AJ18</f>
        <v>0</v>
      </c>
      <c r="AK18" s="399">
        <f>'1.3_RAW_Data_Orig_MC'!AK18</f>
        <v>0</v>
      </c>
      <c r="AL18" s="399">
        <f>'1.3_RAW_Data_Orig_MC'!AL18</f>
        <v>0</v>
      </c>
      <c r="AM18" s="400">
        <f>'1.3_RAW_Data_Orig_MC'!AM18</f>
        <v>0</v>
      </c>
      <c r="AN18" s="401"/>
      <c r="AO18" s="399">
        <f>'1.3_RAW_Data_Orig_MC'!AO18</f>
        <v>0</v>
      </c>
      <c r="AP18" s="399">
        <f>'1.3_RAW_Data_Orig_MC'!AP18</f>
        <v>0</v>
      </c>
      <c r="AQ18" s="399">
        <f>'1.3_RAW_Data_Orig_MC'!AQ18</f>
        <v>0</v>
      </c>
      <c r="AR18" s="399">
        <f>'1.3_RAW_Data_Orig_MC'!AR18</f>
        <v>0</v>
      </c>
      <c r="AS18" s="399">
        <f>'1.3_RAW_Data_Orig_MC'!AS18</f>
        <v>0</v>
      </c>
      <c r="AT18" s="400">
        <f>'1.3_RAW_Data_Orig_MC'!AT18</f>
        <v>0</v>
      </c>
      <c r="AU18" s="401"/>
      <c r="AV18" s="399">
        <f>'1.3_RAW_Data_Orig_MC'!AV18</f>
        <v>0</v>
      </c>
      <c r="AW18" s="399">
        <f>'1.3_RAW_Data_Orig_MC'!AW18</f>
        <v>0</v>
      </c>
      <c r="AX18" s="399">
        <f>'1.3_RAW_Data_Orig_MC'!AX18</f>
        <v>0</v>
      </c>
      <c r="AY18" s="399">
        <f>'1.3_RAW_Data_Orig_MC'!AY18</f>
        <v>0</v>
      </c>
      <c r="AZ18" s="399">
        <f>'1.3_RAW_Data_Orig_MC'!AZ18</f>
        <v>0</v>
      </c>
      <c r="BA18" s="400">
        <f>'1.3_RAW_Data_Orig_MC'!BA18</f>
        <v>0</v>
      </c>
    </row>
    <row r="19" spans="1:53" ht="13.15" x14ac:dyDescent="0.35">
      <c r="A19" s="402"/>
      <c r="B19" s="403"/>
      <c r="C19" s="404"/>
      <c r="D19" s="405"/>
      <c r="E19" s="396" t="s">
        <v>26</v>
      </c>
      <c r="F19" s="406">
        <f>'1.3_RAW_Data_Orig_MC'!F19</f>
        <v>0</v>
      </c>
      <c r="G19" s="406">
        <f>'1.3_RAW_Data_Orig_MC'!G19</f>
        <v>0</v>
      </c>
      <c r="H19" s="406">
        <f>'1.3_RAW_Data_Orig_MC'!H19</f>
        <v>0</v>
      </c>
      <c r="I19" s="406">
        <f>'1.3_RAW_Data_Orig_MC'!I19</f>
        <v>0</v>
      </c>
      <c r="J19" s="406">
        <f>'1.3_RAW_Data_Orig_MC'!J19</f>
        <v>0</v>
      </c>
      <c r="K19" s="407">
        <f>'1.3_RAW_Data_Orig_MC'!K19</f>
        <v>0</v>
      </c>
      <c r="M19" s="406">
        <f>'1.3_RAW_Data_Orig_MC'!M19</f>
        <v>0</v>
      </c>
      <c r="N19" s="406">
        <f>'1.3_RAW_Data_Orig_MC'!N19</f>
        <v>0</v>
      </c>
      <c r="O19" s="406">
        <f>'1.3_RAW_Data_Orig_MC'!O19</f>
        <v>0</v>
      </c>
      <c r="P19" s="406">
        <f>'1.3_RAW_Data_Orig_MC'!P19</f>
        <v>0</v>
      </c>
      <c r="Q19" s="406">
        <f>'1.3_RAW_Data_Orig_MC'!Q19</f>
        <v>0</v>
      </c>
      <c r="R19" s="407">
        <f>'1.3_RAW_Data_Orig_MC'!R19</f>
        <v>0</v>
      </c>
      <c r="T19" s="406">
        <f>'1.3_RAW_Data_Orig_MC'!T19</f>
        <v>0</v>
      </c>
      <c r="U19" s="406">
        <f>'1.3_RAW_Data_Orig_MC'!U19</f>
        <v>0</v>
      </c>
      <c r="V19" s="406">
        <f>'1.3_RAW_Data_Orig_MC'!V19</f>
        <v>0</v>
      </c>
      <c r="W19" s="406">
        <f>'1.3_RAW_Data_Orig_MC'!W19</f>
        <v>0</v>
      </c>
      <c r="X19" s="406">
        <f>'1.3_RAW_Data_Orig_MC'!X19</f>
        <v>0</v>
      </c>
      <c r="Y19" s="407">
        <f>'1.3_RAW_Data_Orig_MC'!Y19</f>
        <v>0</v>
      </c>
      <c r="AA19" s="408">
        <f>'1.3_RAW_Data_Orig_MC'!AA19</f>
        <v>0</v>
      </c>
      <c r="AB19" s="408">
        <f>'1.3_RAW_Data_Orig_MC'!AB19</f>
        <v>0</v>
      </c>
      <c r="AC19" s="408">
        <f>'1.3_RAW_Data_Orig_MC'!AC19</f>
        <v>0</v>
      </c>
      <c r="AD19" s="408">
        <f>'1.3_RAW_Data_Orig_MC'!AD19</f>
        <v>0</v>
      </c>
      <c r="AE19" s="408">
        <f>'1.3_RAW_Data_Orig_MC'!AE19</f>
        <v>0</v>
      </c>
      <c r="AF19" s="409">
        <f>'1.3_RAW_Data_Orig_MC'!AF19</f>
        <v>0</v>
      </c>
      <c r="AG19" s="401"/>
      <c r="AH19" s="408">
        <f>'1.3_RAW_Data_Orig_MC'!AH19</f>
        <v>0</v>
      </c>
      <c r="AI19" s="408">
        <f>'1.3_RAW_Data_Orig_MC'!AI19</f>
        <v>0</v>
      </c>
      <c r="AJ19" s="408">
        <f>'1.3_RAW_Data_Orig_MC'!AJ19</f>
        <v>0</v>
      </c>
      <c r="AK19" s="408">
        <f>'1.3_RAW_Data_Orig_MC'!AK19</f>
        <v>0</v>
      </c>
      <c r="AL19" s="408">
        <f>'1.3_RAW_Data_Orig_MC'!AL19</f>
        <v>0</v>
      </c>
      <c r="AM19" s="409">
        <f>'1.3_RAW_Data_Orig_MC'!AM19</f>
        <v>0</v>
      </c>
      <c r="AN19" s="401"/>
      <c r="AO19" s="408">
        <f>'1.3_RAW_Data_Orig_MC'!AO19</f>
        <v>0</v>
      </c>
      <c r="AP19" s="408">
        <f>'1.3_RAW_Data_Orig_MC'!AP19</f>
        <v>0</v>
      </c>
      <c r="AQ19" s="408">
        <f>'1.3_RAW_Data_Orig_MC'!AQ19</f>
        <v>0</v>
      </c>
      <c r="AR19" s="408">
        <f>'1.3_RAW_Data_Orig_MC'!AR19</f>
        <v>0</v>
      </c>
      <c r="AS19" s="408">
        <f>'1.3_RAW_Data_Orig_MC'!AS19</f>
        <v>0</v>
      </c>
      <c r="AT19" s="409">
        <f>'1.3_RAW_Data_Orig_MC'!AT19</f>
        <v>0</v>
      </c>
      <c r="AU19" s="401"/>
      <c r="AV19" s="408">
        <f>'1.3_RAW_Data_Orig_MC'!AV19</f>
        <v>0</v>
      </c>
      <c r="AW19" s="408">
        <f>'1.3_RAW_Data_Orig_MC'!AW19</f>
        <v>0</v>
      </c>
      <c r="AX19" s="408">
        <f>'1.3_RAW_Data_Orig_MC'!AX19</f>
        <v>0</v>
      </c>
      <c r="AY19" s="408">
        <f>'1.3_RAW_Data_Orig_MC'!AY19</f>
        <v>0</v>
      </c>
      <c r="AZ19" s="408">
        <f>'1.3_RAW_Data_Orig_MC'!AZ19</f>
        <v>0</v>
      </c>
      <c r="BA19" s="409">
        <f>'1.3_RAW_Data_Orig_MC'!BA19</f>
        <v>0</v>
      </c>
    </row>
    <row r="20" spans="1:53" ht="13.15" x14ac:dyDescent="0.35">
      <c r="A20" s="402"/>
      <c r="B20" s="403"/>
      <c r="C20" s="404"/>
      <c r="D20" s="405"/>
      <c r="E20" s="396" t="s">
        <v>27</v>
      </c>
      <c r="F20" s="406">
        <f>'1.3_RAW_Data_Orig_MC'!F20</f>
        <v>0</v>
      </c>
      <c r="G20" s="406">
        <f>'1.3_RAW_Data_Orig_MC'!G20</f>
        <v>0</v>
      </c>
      <c r="H20" s="406">
        <f>'1.3_RAW_Data_Orig_MC'!H20</f>
        <v>0</v>
      </c>
      <c r="I20" s="406">
        <f>'1.3_RAW_Data_Orig_MC'!I20</f>
        <v>0</v>
      </c>
      <c r="J20" s="406">
        <f>'1.3_RAW_Data_Orig_MC'!J20</f>
        <v>0</v>
      </c>
      <c r="K20" s="407">
        <f>'1.3_RAW_Data_Orig_MC'!K20</f>
        <v>0</v>
      </c>
      <c r="M20" s="406">
        <f>'1.3_RAW_Data_Orig_MC'!M20</f>
        <v>0</v>
      </c>
      <c r="N20" s="406">
        <f>'1.3_RAW_Data_Orig_MC'!N20</f>
        <v>0</v>
      </c>
      <c r="O20" s="406">
        <f>'1.3_RAW_Data_Orig_MC'!O20</f>
        <v>0</v>
      </c>
      <c r="P20" s="406">
        <f>'1.3_RAW_Data_Orig_MC'!P20</f>
        <v>0</v>
      </c>
      <c r="Q20" s="406">
        <f>'1.3_RAW_Data_Orig_MC'!Q20</f>
        <v>0</v>
      </c>
      <c r="R20" s="407">
        <f>'1.3_RAW_Data_Orig_MC'!R20</f>
        <v>0</v>
      </c>
      <c r="T20" s="406">
        <f>'1.3_RAW_Data_Orig_MC'!T20</f>
        <v>0</v>
      </c>
      <c r="U20" s="406">
        <f>'1.3_RAW_Data_Orig_MC'!U20</f>
        <v>0</v>
      </c>
      <c r="V20" s="406">
        <f>'1.3_RAW_Data_Orig_MC'!V20</f>
        <v>0</v>
      </c>
      <c r="W20" s="406">
        <f>'1.3_RAW_Data_Orig_MC'!W20</f>
        <v>0</v>
      </c>
      <c r="X20" s="406">
        <f>'1.3_RAW_Data_Orig_MC'!X20</f>
        <v>0</v>
      </c>
      <c r="Y20" s="407">
        <f>'1.3_RAW_Data_Orig_MC'!Y20</f>
        <v>0</v>
      </c>
      <c r="AA20" s="408">
        <f>'1.3_RAW_Data_Orig_MC'!AA20</f>
        <v>0</v>
      </c>
      <c r="AB20" s="408">
        <f>'1.3_RAW_Data_Orig_MC'!AB20</f>
        <v>0</v>
      </c>
      <c r="AC20" s="408">
        <f>'1.3_RAW_Data_Orig_MC'!AC20</f>
        <v>0</v>
      </c>
      <c r="AD20" s="408">
        <f>'1.3_RAW_Data_Orig_MC'!AD20</f>
        <v>0</v>
      </c>
      <c r="AE20" s="408">
        <f>'1.3_RAW_Data_Orig_MC'!AE20</f>
        <v>0</v>
      </c>
      <c r="AF20" s="409">
        <f>'1.3_RAW_Data_Orig_MC'!AF20</f>
        <v>0</v>
      </c>
      <c r="AG20" s="401"/>
      <c r="AH20" s="408">
        <f>'1.3_RAW_Data_Orig_MC'!AH20</f>
        <v>0</v>
      </c>
      <c r="AI20" s="408">
        <f>'1.3_RAW_Data_Orig_MC'!AI20</f>
        <v>0</v>
      </c>
      <c r="AJ20" s="408">
        <f>'1.3_RAW_Data_Orig_MC'!AJ20</f>
        <v>0</v>
      </c>
      <c r="AK20" s="408">
        <f>'1.3_RAW_Data_Orig_MC'!AK20</f>
        <v>0</v>
      </c>
      <c r="AL20" s="408">
        <f>'1.3_RAW_Data_Orig_MC'!AL20</f>
        <v>0</v>
      </c>
      <c r="AM20" s="409">
        <f>'1.3_RAW_Data_Orig_MC'!AM20</f>
        <v>0</v>
      </c>
      <c r="AN20" s="401"/>
      <c r="AO20" s="408">
        <f>'1.3_RAW_Data_Orig_MC'!AO20</f>
        <v>0</v>
      </c>
      <c r="AP20" s="408">
        <f>'1.3_RAW_Data_Orig_MC'!AP20</f>
        <v>0</v>
      </c>
      <c r="AQ20" s="408">
        <f>'1.3_RAW_Data_Orig_MC'!AQ20</f>
        <v>0</v>
      </c>
      <c r="AR20" s="408">
        <f>'1.3_RAW_Data_Orig_MC'!AR20</f>
        <v>0</v>
      </c>
      <c r="AS20" s="408">
        <f>'1.3_RAW_Data_Orig_MC'!AS20</f>
        <v>0</v>
      </c>
      <c r="AT20" s="409">
        <f>'1.3_RAW_Data_Orig_MC'!AT20</f>
        <v>0</v>
      </c>
      <c r="AU20" s="401"/>
      <c r="AV20" s="408">
        <f>'1.3_RAW_Data_Orig_MC'!AV20</f>
        <v>0</v>
      </c>
      <c r="AW20" s="408">
        <f>'1.3_RAW_Data_Orig_MC'!AW20</f>
        <v>0</v>
      </c>
      <c r="AX20" s="408">
        <f>'1.3_RAW_Data_Orig_MC'!AX20</f>
        <v>0</v>
      </c>
      <c r="AY20" s="408">
        <f>'1.3_RAW_Data_Orig_MC'!AY20</f>
        <v>0</v>
      </c>
      <c r="AZ20" s="408">
        <f>'1.3_RAW_Data_Orig_MC'!AZ20</f>
        <v>0</v>
      </c>
      <c r="BA20" s="409">
        <f>'1.3_RAW_Data_Orig_MC'!BA20</f>
        <v>0</v>
      </c>
    </row>
    <row r="21" spans="1:53" ht="13.5" thickBot="1" x14ac:dyDescent="0.4">
      <c r="A21" s="402"/>
      <c r="B21" s="410"/>
      <c r="C21" s="411"/>
      <c r="D21" s="405"/>
      <c r="E21" s="412" t="s">
        <v>28</v>
      </c>
      <c r="F21" s="413">
        <f>'1.3_RAW_Data_Orig_MC'!F21</f>
        <v>0</v>
      </c>
      <c r="G21" s="413">
        <f>'1.3_RAW_Data_Orig_MC'!G21</f>
        <v>0</v>
      </c>
      <c r="H21" s="413">
        <f>'1.3_RAW_Data_Orig_MC'!H21</f>
        <v>0</v>
      </c>
      <c r="I21" s="413">
        <f>'1.3_RAW_Data_Orig_MC'!I21</f>
        <v>0</v>
      </c>
      <c r="J21" s="413">
        <f>'1.3_RAW_Data_Orig_MC'!J21</f>
        <v>0</v>
      </c>
      <c r="K21" s="414">
        <f>'1.3_RAW_Data_Orig_MC'!K21</f>
        <v>0</v>
      </c>
      <c r="M21" s="413">
        <f>'1.3_RAW_Data_Orig_MC'!M21</f>
        <v>0</v>
      </c>
      <c r="N21" s="413">
        <f>'1.3_RAW_Data_Orig_MC'!N21</f>
        <v>0</v>
      </c>
      <c r="O21" s="413">
        <f>'1.3_RAW_Data_Orig_MC'!O21</f>
        <v>0</v>
      </c>
      <c r="P21" s="413">
        <f>'1.3_RAW_Data_Orig_MC'!P21</f>
        <v>0</v>
      </c>
      <c r="Q21" s="413">
        <f>'1.3_RAW_Data_Orig_MC'!Q21</f>
        <v>0</v>
      </c>
      <c r="R21" s="414">
        <f>'1.3_RAW_Data_Orig_MC'!R21</f>
        <v>0</v>
      </c>
      <c r="T21" s="413">
        <f>'1.3_RAW_Data_Orig_MC'!T21</f>
        <v>0</v>
      </c>
      <c r="U21" s="413">
        <f>'1.3_RAW_Data_Orig_MC'!U21</f>
        <v>0</v>
      </c>
      <c r="V21" s="413">
        <f>'1.3_RAW_Data_Orig_MC'!V21</f>
        <v>0</v>
      </c>
      <c r="W21" s="413">
        <f>'1.3_RAW_Data_Orig_MC'!W21</f>
        <v>0</v>
      </c>
      <c r="X21" s="413">
        <f>'1.3_RAW_Data_Orig_MC'!X21</f>
        <v>0</v>
      </c>
      <c r="Y21" s="414">
        <f>'1.3_RAW_Data_Orig_MC'!Y21</f>
        <v>0</v>
      </c>
      <c r="AA21" s="415">
        <f>'1.3_RAW_Data_Orig_MC'!AA21</f>
        <v>0</v>
      </c>
      <c r="AB21" s="415">
        <f>'1.3_RAW_Data_Orig_MC'!AB21</f>
        <v>0</v>
      </c>
      <c r="AC21" s="415">
        <f>'1.3_RAW_Data_Orig_MC'!AC21</f>
        <v>0</v>
      </c>
      <c r="AD21" s="415">
        <f>'1.3_RAW_Data_Orig_MC'!AD21</f>
        <v>0</v>
      </c>
      <c r="AE21" s="415">
        <f>'1.3_RAW_Data_Orig_MC'!AE21</f>
        <v>0</v>
      </c>
      <c r="AF21" s="416">
        <f>'1.3_RAW_Data_Orig_MC'!AF21</f>
        <v>0</v>
      </c>
      <c r="AG21" s="401"/>
      <c r="AH21" s="415">
        <f>'1.3_RAW_Data_Orig_MC'!AH21</f>
        <v>0</v>
      </c>
      <c r="AI21" s="415">
        <f>'1.3_RAW_Data_Orig_MC'!AI21</f>
        <v>0</v>
      </c>
      <c r="AJ21" s="415">
        <f>'1.3_RAW_Data_Orig_MC'!AJ21</f>
        <v>0</v>
      </c>
      <c r="AK21" s="415">
        <f>'1.3_RAW_Data_Orig_MC'!AK21</f>
        <v>0</v>
      </c>
      <c r="AL21" s="415">
        <f>'1.3_RAW_Data_Orig_MC'!AL21</f>
        <v>0</v>
      </c>
      <c r="AM21" s="416">
        <f>'1.3_RAW_Data_Orig_MC'!AM21</f>
        <v>0</v>
      </c>
      <c r="AN21" s="401"/>
      <c r="AO21" s="415">
        <f>'1.3_RAW_Data_Orig_MC'!AO21</f>
        <v>0</v>
      </c>
      <c r="AP21" s="415">
        <f>'1.3_RAW_Data_Orig_MC'!AP21</f>
        <v>0</v>
      </c>
      <c r="AQ21" s="415">
        <f>'1.3_RAW_Data_Orig_MC'!AQ21</f>
        <v>0</v>
      </c>
      <c r="AR21" s="415">
        <f>'1.3_RAW_Data_Orig_MC'!AR21</f>
        <v>0</v>
      </c>
      <c r="AS21" s="415">
        <f>'1.3_RAW_Data_Orig_MC'!AS21</f>
        <v>0</v>
      </c>
      <c r="AT21" s="416">
        <f>'1.3_RAW_Data_Orig_MC'!AT21</f>
        <v>0</v>
      </c>
      <c r="AU21" s="401"/>
      <c r="AV21" s="415">
        <f>'1.3_RAW_Data_Orig_MC'!AV21</f>
        <v>0</v>
      </c>
      <c r="AW21" s="415">
        <f>'1.3_RAW_Data_Orig_MC'!AW21</f>
        <v>0</v>
      </c>
      <c r="AX21" s="415">
        <f>'1.3_RAW_Data_Orig_MC'!AX21</f>
        <v>0</v>
      </c>
      <c r="AY21" s="415">
        <f>'1.3_RAW_Data_Orig_MC'!AY21</f>
        <v>0</v>
      </c>
      <c r="AZ21" s="415">
        <f>'1.3_RAW_Data_Orig_MC'!AZ21</f>
        <v>0</v>
      </c>
      <c r="BA21" s="416">
        <f>'1.3_RAW_Data_Orig_MC'!BA21</f>
        <v>0</v>
      </c>
    </row>
    <row r="22" spans="1:53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'1.3_RAW_Data_Orig_MC'!F22</f>
        <v>0</v>
      </c>
      <c r="G22" s="397">
        <f>'1.3_RAW_Data_Orig_MC'!G22</f>
        <v>0</v>
      </c>
      <c r="H22" s="397">
        <f>'1.3_RAW_Data_Orig_MC'!H22</f>
        <v>0</v>
      </c>
      <c r="I22" s="397">
        <f>'1.3_RAW_Data_Orig_MC'!I22</f>
        <v>0</v>
      </c>
      <c r="J22" s="397">
        <f>'1.3_RAW_Data_Orig_MC'!J22</f>
        <v>0</v>
      </c>
      <c r="K22" s="398">
        <f>'1.3_RAW_Data_Orig_MC'!K22</f>
        <v>0</v>
      </c>
      <c r="M22" s="397">
        <f>'1.3_RAW_Data_Orig_MC'!M22</f>
        <v>0</v>
      </c>
      <c r="N22" s="397">
        <f>'1.3_RAW_Data_Orig_MC'!N22</f>
        <v>0</v>
      </c>
      <c r="O22" s="397">
        <f>'1.3_RAW_Data_Orig_MC'!O22</f>
        <v>0</v>
      </c>
      <c r="P22" s="397">
        <f>'1.3_RAW_Data_Orig_MC'!P22</f>
        <v>0</v>
      </c>
      <c r="Q22" s="397">
        <f>'1.3_RAW_Data_Orig_MC'!Q22</f>
        <v>0</v>
      </c>
      <c r="R22" s="398">
        <f>'1.3_RAW_Data_Orig_MC'!R22</f>
        <v>0</v>
      </c>
      <c r="T22" s="397">
        <f>'1.3_RAW_Data_Orig_MC'!T22</f>
        <v>0</v>
      </c>
      <c r="U22" s="397">
        <f>'1.3_RAW_Data_Orig_MC'!U22</f>
        <v>0</v>
      </c>
      <c r="V22" s="397">
        <f>'1.3_RAW_Data_Orig_MC'!V22</f>
        <v>0</v>
      </c>
      <c r="W22" s="397">
        <f>'1.3_RAW_Data_Orig_MC'!W22</f>
        <v>0</v>
      </c>
      <c r="X22" s="397">
        <f>'1.3_RAW_Data_Orig_MC'!X22</f>
        <v>0</v>
      </c>
      <c r="Y22" s="398">
        <f>'1.3_RAW_Data_Orig_MC'!Y22</f>
        <v>0</v>
      </c>
      <c r="AA22" s="399">
        <f>'1.3_RAW_Data_Orig_MC'!AA22</f>
        <v>0</v>
      </c>
      <c r="AB22" s="399">
        <f>'1.3_RAW_Data_Orig_MC'!AB22</f>
        <v>0</v>
      </c>
      <c r="AC22" s="399">
        <f>'1.3_RAW_Data_Orig_MC'!AC22</f>
        <v>0</v>
      </c>
      <c r="AD22" s="399">
        <f>'1.3_RAW_Data_Orig_MC'!AD22</f>
        <v>0</v>
      </c>
      <c r="AE22" s="399">
        <f>'1.3_RAW_Data_Orig_MC'!AE22</f>
        <v>0</v>
      </c>
      <c r="AF22" s="400">
        <f>'1.3_RAW_Data_Orig_MC'!AF22</f>
        <v>0</v>
      </c>
      <c r="AG22" s="401"/>
      <c r="AH22" s="399">
        <f>'1.3_RAW_Data_Orig_MC'!AH22</f>
        <v>0</v>
      </c>
      <c r="AI22" s="399">
        <f>'1.3_RAW_Data_Orig_MC'!AI22</f>
        <v>0</v>
      </c>
      <c r="AJ22" s="399">
        <f>'1.3_RAW_Data_Orig_MC'!AJ22</f>
        <v>0</v>
      </c>
      <c r="AK22" s="399">
        <f>'1.3_RAW_Data_Orig_MC'!AK22</f>
        <v>0</v>
      </c>
      <c r="AL22" s="399">
        <f>'1.3_RAW_Data_Orig_MC'!AL22</f>
        <v>0</v>
      </c>
      <c r="AM22" s="400">
        <f>'1.3_RAW_Data_Orig_MC'!AM22</f>
        <v>0</v>
      </c>
      <c r="AN22" s="401"/>
      <c r="AO22" s="399">
        <f>'1.3_RAW_Data_Orig_MC'!AO22</f>
        <v>0</v>
      </c>
      <c r="AP22" s="399">
        <f>'1.3_RAW_Data_Orig_MC'!AP22</f>
        <v>0</v>
      </c>
      <c r="AQ22" s="399">
        <f>'1.3_RAW_Data_Orig_MC'!AQ22</f>
        <v>0</v>
      </c>
      <c r="AR22" s="399">
        <f>'1.3_RAW_Data_Orig_MC'!AR22</f>
        <v>0</v>
      </c>
      <c r="AS22" s="399">
        <f>'1.3_RAW_Data_Orig_MC'!AS22</f>
        <v>0</v>
      </c>
      <c r="AT22" s="400">
        <f>'1.3_RAW_Data_Orig_MC'!AT22</f>
        <v>0</v>
      </c>
      <c r="AU22" s="401"/>
      <c r="AV22" s="399">
        <f>'1.3_RAW_Data_Orig_MC'!AV22</f>
        <v>0</v>
      </c>
      <c r="AW22" s="399">
        <f>'1.3_RAW_Data_Orig_MC'!AW22</f>
        <v>0</v>
      </c>
      <c r="AX22" s="399">
        <f>'1.3_RAW_Data_Orig_MC'!AX22</f>
        <v>0</v>
      </c>
      <c r="AY22" s="399">
        <f>'1.3_RAW_Data_Orig_MC'!AY22</f>
        <v>0</v>
      </c>
      <c r="AZ22" s="399">
        <f>'1.3_RAW_Data_Orig_MC'!AZ22</f>
        <v>0</v>
      </c>
      <c r="BA22" s="400">
        <f>'1.3_RAW_Data_Orig_MC'!BA22</f>
        <v>0</v>
      </c>
    </row>
    <row r="23" spans="1:53" ht="13.15" x14ac:dyDescent="0.35">
      <c r="A23" s="402"/>
      <c r="B23" s="403"/>
      <c r="C23" s="404"/>
      <c r="D23" s="405"/>
      <c r="E23" s="396" t="s">
        <v>26</v>
      </c>
      <c r="F23" s="406">
        <f>'1.3_RAW_Data_Orig_MC'!F23</f>
        <v>0</v>
      </c>
      <c r="G23" s="406">
        <f>'1.3_RAW_Data_Orig_MC'!G23</f>
        <v>0</v>
      </c>
      <c r="H23" s="406">
        <f>'1.3_RAW_Data_Orig_MC'!H23</f>
        <v>0</v>
      </c>
      <c r="I23" s="406">
        <f>'1.3_RAW_Data_Orig_MC'!I23</f>
        <v>0</v>
      </c>
      <c r="J23" s="406">
        <f>'1.3_RAW_Data_Orig_MC'!J23</f>
        <v>0</v>
      </c>
      <c r="K23" s="407">
        <f>'1.3_RAW_Data_Orig_MC'!K23</f>
        <v>0</v>
      </c>
      <c r="M23" s="406">
        <f>'1.3_RAW_Data_Orig_MC'!M23</f>
        <v>0</v>
      </c>
      <c r="N23" s="406">
        <f>'1.3_RAW_Data_Orig_MC'!N23</f>
        <v>0</v>
      </c>
      <c r="O23" s="406">
        <f>'1.3_RAW_Data_Orig_MC'!O23</f>
        <v>0</v>
      </c>
      <c r="P23" s="406">
        <f>'1.3_RAW_Data_Orig_MC'!P23</f>
        <v>0</v>
      </c>
      <c r="Q23" s="406">
        <f>'1.3_RAW_Data_Orig_MC'!Q23</f>
        <v>0</v>
      </c>
      <c r="R23" s="407">
        <f>'1.3_RAW_Data_Orig_MC'!R23</f>
        <v>0</v>
      </c>
      <c r="T23" s="406">
        <f>'1.3_RAW_Data_Orig_MC'!T23</f>
        <v>0</v>
      </c>
      <c r="U23" s="406">
        <f>'1.3_RAW_Data_Orig_MC'!U23</f>
        <v>0</v>
      </c>
      <c r="V23" s="406">
        <f>'1.3_RAW_Data_Orig_MC'!V23</f>
        <v>0</v>
      </c>
      <c r="W23" s="406">
        <f>'1.3_RAW_Data_Orig_MC'!W23</f>
        <v>0</v>
      </c>
      <c r="X23" s="406">
        <f>'1.3_RAW_Data_Orig_MC'!X23</f>
        <v>0</v>
      </c>
      <c r="Y23" s="407">
        <f>'1.3_RAW_Data_Orig_MC'!Y23</f>
        <v>0</v>
      </c>
      <c r="AA23" s="408">
        <f>'1.3_RAW_Data_Orig_MC'!AA23</f>
        <v>0</v>
      </c>
      <c r="AB23" s="408">
        <f>'1.3_RAW_Data_Orig_MC'!AB23</f>
        <v>0</v>
      </c>
      <c r="AC23" s="408">
        <f>'1.3_RAW_Data_Orig_MC'!AC23</f>
        <v>0</v>
      </c>
      <c r="AD23" s="408">
        <f>'1.3_RAW_Data_Orig_MC'!AD23</f>
        <v>0</v>
      </c>
      <c r="AE23" s="408">
        <f>'1.3_RAW_Data_Orig_MC'!AE23</f>
        <v>0</v>
      </c>
      <c r="AF23" s="409">
        <f>'1.3_RAW_Data_Orig_MC'!AF23</f>
        <v>0</v>
      </c>
      <c r="AG23" s="401"/>
      <c r="AH23" s="408">
        <f>'1.3_RAW_Data_Orig_MC'!AH23</f>
        <v>0</v>
      </c>
      <c r="AI23" s="408">
        <f>'1.3_RAW_Data_Orig_MC'!AI23</f>
        <v>0</v>
      </c>
      <c r="AJ23" s="408">
        <f>'1.3_RAW_Data_Orig_MC'!AJ23</f>
        <v>0</v>
      </c>
      <c r="AK23" s="408">
        <f>'1.3_RAW_Data_Orig_MC'!AK23</f>
        <v>0</v>
      </c>
      <c r="AL23" s="408">
        <f>'1.3_RAW_Data_Orig_MC'!AL23</f>
        <v>0</v>
      </c>
      <c r="AM23" s="409">
        <f>'1.3_RAW_Data_Orig_MC'!AM23</f>
        <v>0</v>
      </c>
      <c r="AN23" s="401"/>
      <c r="AO23" s="408">
        <f>'1.3_RAW_Data_Orig_MC'!AO23</f>
        <v>0</v>
      </c>
      <c r="AP23" s="408">
        <f>'1.3_RAW_Data_Orig_MC'!AP23</f>
        <v>0</v>
      </c>
      <c r="AQ23" s="408">
        <f>'1.3_RAW_Data_Orig_MC'!AQ23</f>
        <v>0</v>
      </c>
      <c r="AR23" s="408">
        <f>'1.3_RAW_Data_Orig_MC'!AR23</f>
        <v>0</v>
      </c>
      <c r="AS23" s="408">
        <f>'1.3_RAW_Data_Orig_MC'!AS23</f>
        <v>0</v>
      </c>
      <c r="AT23" s="409">
        <f>'1.3_RAW_Data_Orig_MC'!AT23</f>
        <v>0</v>
      </c>
      <c r="AU23" s="401"/>
      <c r="AV23" s="408">
        <f>'1.3_RAW_Data_Orig_MC'!AV23</f>
        <v>0</v>
      </c>
      <c r="AW23" s="408">
        <f>'1.3_RAW_Data_Orig_MC'!AW23</f>
        <v>0</v>
      </c>
      <c r="AX23" s="408">
        <f>'1.3_RAW_Data_Orig_MC'!AX23</f>
        <v>0</v>
      </c>
      <c r="AY23" s="408">
        <f>'1.3_RAW_Data_Orig_MC'!AY23</f>
        <v>0</v>
      </c>
      <c r="AZ23" s="408">
        <f>'1.3_RAW_Data_Orig_MC'!AZ23</f>
        <v>0</v>
      </c>
      <c r="BA23" s="409">
        <f>'1.3_RAW_Data_Orig_MC'!BA23</f>
        <v>0</v>
      </c>
    </row>
    <row r="24" spans="1:53" ht="13.15" x14ac:dyDescent="0.35">
      <c r="A24" s="402"/>
      <c r="B24" s="403"/>
      <c r="C24" s="404"/>
      <c r="D24" s="405"/>
      <c r="E24" s="396" t="s">
        <v>27</v>
      </c>
      <c r="F24" s="406">
        <f>'1.3_RAW_Data_Orig_MC'!F24</f>
        <v>0</v>
      </c>
      <c r="G24" s="406">
        <f>'1.3_RAW_Data_Orig_MC'!G24</f>
        <v>0</v>
      </c>
      <c r="H24" s="406">
        <f>'1.3_RAW_Data_Orig_MC'!H24</f>
        <v>0</v>
      </c>
      <c r="I24" s="406">
        <f>'1.3_RAW_Data_Orig_MC'!I24</f>
        <v>0</v>
      </c>
      <c r="J24" s="406">
        <f>'1.3_RAW_Data_Orig_MC'!J24</f>
        <v>0</v>
      </c>
      <c r="K24" s="407">
        <f>'1.3_RAW_Data_Orig_MC'!K24</f>
        <v>0</v>
      </c>
      <c r="M24" s="406">
        <f>'1.3_RAW_Data_Orig_MC'!M24</f>
        <v>0</v>
      </c>
      <c r="N24" s="406">
        <f>'1.3_RAW_Data_Orig_MC'!N24</f>
        <v>0</v>
      </c>
      <c r="O24" s="406">
        <f>'1.3_RAW_Data_Orig_MC'!O24</f>
        <v>0</v>
      </c>
      <c r="P24" s="406">
        <f>'1.3_RAW_Data_Orig_MC'!P24</f>
        <v>0</v>
      </c>
      <c r="Q24" s="406">
        <f>'1.3_RAW_Data_Orig_MC'!Q24</f>
        <v>0</v>
      </c>
      <c r="R24" s="407">
        <f>'1.3_RAW_Data_Orig_MC'!R24</f>
        <v>0</v>
      </c>
      <c r="T24" s="406">
        <f>'1.3_RAW_Data_Orig_MC'!T24</f>
        <v>0</v>
      </c>
      <c r="U24" s="406">
        <f>'1.3_RAW_Data_Orig_MC'!U24</f>
        <v>0</v>
      </c>
      <c r="V24" s="406">
        <f>'1.3_RAW_Data_Orig_MC'!V24</f>
        <v>0</v>
      </c>
      <c r="W24" s="406">
        <f>'1.3_RAW_Data_Orig_MC'!W24</f>
        <v>0</v>
      </c>
      <c r="X24" s="406">
        <f>'1.3_RAW_Data_Orig_MC'!X24</f>
        <v>0</v>
      </c>
      <c r="Y24" s="407">
        <f>'1.3_RAW_Data_Orig_MC'!Y24</f>
        <v>0</v>
      </c>
      <c r="AA24" s="408">
        <f>'1.3_RAW_Data_Orig_MC'!AA24</f>
        <v>0</v>
      </c>
      <c r="AB24" s="408">
        <f>'1.3_RAW_Data_Orig_MC'!AB24</f>
        <v>0</v>
      </c>
      <c r="AC24" s="408">
        <f>'1.3_RAW_Data_Orig_MC'!AC24</f>
        <v>0</v>
      </c>
      <c r="AD24" s="408">
        <f>'1.3_RAW_Data_Orig_MC'!AD24</f>
        <v>0</v>
      </c>
      <c r="AE24" s="408">
        <f>'1.3_RAW_Data_Orig_MC'!AE24</f>
        <v>0</v>
      </c>
      <c r="AF24" s="409">
        <f>'1.3_RAW_Data_Orig_MC'!AF24</f>
        <v>0</v>
      </c>
      <c r="AG24" s="401"/>
      <c r="AH24" s="408">
        <f>'1.3_RAW_Data_Orig_MC'!AH24</f>
        <v>0</v>
      </c>
      <c r="AI24" s="408">
        <f>'1.3_RAW_Data_Orig_MC'!AI24</f>
        <v>0</v>
      </c>
      <c r="AJ24" s="408">
        <f>'1.3_RAW_Data_Orig_MC'!AJ24</f>
        <v>0</v>
      </c>
      <c r="AK24" s="408">
        <f>'1.3_RAW_Data_Orig_MC'!AK24</f>
        <v>0</v>
      </c>
      <c r="AL24" s="408">
        <f>'1.3_RAW_Data_Orig_MC'!AL24</f>
        <v>0</v>
      </c>
      <c r="AM24" s="409">
        <f>'1.3_RAW_Data_Orig_MC'!AM24</f>
        <v>0</v>
      </c>
      <c r="AN24" s="401"/>
      <c r="AO24" s="408">
        <f>'1.3_RAW_Data_Orig_MC'!AO24</f>
        <v>0</v>
      </c>
      <c r="AP24" s="408">
        <f>'1.3_RAW_Data_Orig_MC'!AP24</f>
        <v>0</v>
      </c>
      <c r="AQ24" s="408">
        <f>'1.3_RAW_Data_Orig_MC'!AQ24</f>
        <v>0</v>
      </c>
      <c r="AR24" s="408">
        <f>'1.3_RAW_Data_Orig_MC'!AR24</f>
        <v>0</v>
      </c>
      <c r="AS24" s="408">
        <f>'1.3_RAW_Data_Orig_MC'!AS24</f>
        <v>0</v>
      </c>
      <c r="AT24" s="409">
        <f>'1.3_RAW_Data_Orig_MC'!AT24</f>
        <v>0</v>
      </c>
      <c r="AU24" s="401"/>
      <c r="AV24" s="408">
        <f>'1.3_RAW_Data_Orig_MC'!AV24</f>
        <v>0</v>
      </c>
      <c r="AW24" s="408">
        <f>'1.3_RAW_Data_Orig_MC'!AW24</f>
        <v>0</v>
      </c>
      <c r="AX24" s="408">
        <f>'1.3_RAW_Data_Orig_MC'!AX24</f>
        <v>0</v>
      </c>
      <c r="AY24" s="408">
        <f>'1.3_RAW_Data_Orig_MC'!AY24</f>
        <v>0</v>
      </c>
      <c r="AZ24" s="408">
        <f>'1.3_RAW_Data_Orig_MC'!AZ24</f>
        <v>0</v>
      </c>
      <c r="BA24" s="409">
        <f>'1.3_RAW_Data_Orig_MC'!BA24</f>
        <v>0</v>
      </c>
    </row>
    <row r="25" spans="1:53" ht="13.5" thickBot="1" x14ac:dyDescent="0.4">
      <c r="A25" s="402"/>
      <c r="B25" s="410"/>
      <c r="C25" s="411"/>
      <c r="D25" s="405"/>
      <c r="E25" s="412" t="s">
        <v>28</v>
      </c>
      <c r="F25" s="413">
        <f>'1.3_RAW_Data_Orig_MC'!F25</f>
        <v>0</v>
      </c>
      <c r="G25" s="413">
        <f>'1.3_RAW_Data_Orig_MC'!G25</f>
        <v>0</v>
      </c>
      <c r="H25" s="413">
        <f>'1.3_RAW_Data_Orig_MC'!H25</f>
        <v>0</v>
      </c>
      <c r="I25" s="413">
        <f>'1.3_RAW_Data_Orig_MC'!I25</f>
        <v>0</v>
      </c>
      <c r="J25" s="413">
        <f>'1.3_RAW_Data_Orig_MC'!J25</f>
        <v>0</v>
      </c>
      <c r="K25" s="414">
        <f>'1.3_RAW_Data_Orig_MC'!K25</f>
        <v>0</v>
      </c>
      <c r="M25" s="413">
        <f>'1.3_RAW_Data_Orig_MC'!M25</f>
        <v>0</v>
      </c>
      <c r="N25" s="413">
        <f>'1.3_RAW_Data_Orig_MC'!N25</f>
        <v>0</v>
      </c>
      <c r="O25" s="413">
        <f>'1.3_RAW_Data_Orig_MC'!O25</f>
        <v>0</v>
      </c>
      <c r="P25" s="413">
        <f>'1.3_RAW_Data_Orig_MC'!P25</f>
        <v>0</v>
      </c>
      <c r="Q25" s="413">
        <f>'1.3_RAW_Data_Orig_MC'!Q25</f>
        <v>0</v>
      </c>
      <c r="R25" s="414">
        <f>'1.3_RAW_Data_Orig_MC'!R25</f>
        <v>0</v>
      </c>
      <c r="T25" s="413">
        <f>'1.3_RAW_Data_Orig_MC'!T25</f>
        <v>0</v>
      </c>
      <c r="U25" s="413">
        <f>'1.3_RAW_Data_Orig_MC'!U25</f>
        <v>0</v>
      </c>
      <c r="V25" s="413">
        <f>'1.3_RAW_Data_Orig_MC'!V25</f>
        <v>0</v>
      </c>
      <c r="W25" s="413">
        <f>'1.3_RAW_Data_Orig_MC'!W25</f>
        <v>0</v>
      </c>
      <c r="X25" s="413">
        <f>'1.3_RAW_Data_Orig_MC'!X25</f>
        <v>0</v>
      </c>
      <c r="Y25" s="414">
        <f>'1.3_RAW_Data_Orig_MC'!Y25</f>
        <v>0</v>
      </c>
      <c r="AA25" s="415">
        <f>'1.3_RAW_Data_Orig_MC'!AA25</f>
        <v>0</v>
      </c>
      <c r="AB25" s="415">
        <f>'1.3_RAW_Data_Orig_MC'!AB25</f>
        <v>0</v>
      </c>
      <c r="AC25" s="415">
        <f>'1.3_RAW_Data_Orig_MC'!AC25</f>
        <v>0</v>
      </c>
      <c r="AD25" s="415">
        <f>'1.3_RAW_Data_Orig_MC'!AD25</f>
        <v>0</v>
      </c>
      <c r="AE25" s="415">
        <f>'1.3_RAW_Data_Orig_MC'!AE25</f>
        <v>0</v>
      </c>
      <c r="AF25" s="416">
        <f>'1.3_RAW_Data_Orig_MC'!AF25</f>
        <v>0</v>
      </c>
      <c r="AG25" s="401"/>
      <c r="AH25" s="415">
        <f>'1.3_RAW_Data_Orig_MC'!AH25</f>
        <v>0</v>
      </c>
      <c r="AI25" s="415">
        <f>'1.3_RAW_Data_Orig_MC'!AI25</f>
        <v>0</v>
      </c>
      <c r="AJ25" s="415">
        <f>'1.3_RAW_Data_Orig_MC'!AJ25</f>
        <v>0</v>
      </c>
      <c r="AK25" s="415">
        <f>'1.3_RAW_Data_Orig_MC'!AK25</f>
        <v>0</v>
      </c>
      <c r="AL25" s="415">
        <f>'1.3_RAW_Data_Orig_MC'!AL25</f>
        <v>0</v>
      </c>
      <c r="AM25" s="416">
        <f>'1.3_RAW_Data_Orig_MC'!AM25</f>
        <v>0</v>
      </c>
      <c r="AN25" s="401"/>
      <c r="AO25" s="415">
        <f>'1.3_RAW_Data_Orig_MC'!AO25</f>
        <v>0</v>
      </c>
      <c r="AP25" s="415">
        <f>'1.3_RAW_Data_Orig_MC'!AP25</f>
        <v>0</v>
      </c>
      <c r="AQ25" s="415">
        <f>'1.3_RAW_Data_Orig_MC'!AQ25</f>
        <v>0</v>
      </c>
      <c r="AR25" s="415">
        <f>'1.3_RAW_Data_Orig_MC'!AR25</f>
        <v>0</v>
      </c>
      <c r="AS25" s="415">
        <f>'1.3_RAW_Data_Orig_MC'!AS25</f>
        <v>0</v>
      </c>
      <c r="AT25" s="416">
        <f>'1.3_RAW_Data_Orig_MC'!AT25</f>
        <v>0</v>
      </c>
      <c r="AU25" s="401"/>
      <c r="AV25" s="415">
        <f>'1.3_RAW_Data_Orig_MC'!AV25</f>
        <v>0</v>
      </c>
      <c r="AW25" s="415">
        <f>'1.3_RAW_Data_Orig_MC'!AW25</f>
        <v>0</v>
      </c>
      <c r="AX25" s="415">
        <f>'1.3_RAW_Data_Orig_MC'!AX25</f>
        <v>0</v>
      </c>
      <c r="AY25" s="415">
        <f>'1.3_RAW_Data_Orig_MC'!AY25</f>
        <v>0</v>
      </c>
      <c r="AZ25" s="415">
        <f>'1.3_RAW_Data_Orig_MC'!AZ25</f>
        <v>0</v>
      </c>
      <c r="BA25" s="416">
        <f>'1.3_RAW_Data_Orig_MC'!BA25</f>
        <v>0</v>
      </c>
    </row>
    <row r="26" spans="1:53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'1.3_RAW_Data_Orig_MC'!F26</f>
        <v>0</v>
      </c>
      <c r="G26" s="397">
        <f>'1.3_RAW_Data_Orig_MC'!G26</f>
        <v>0</v>
      </c>
      <c r="H26" s="397">
        <f>'1.3_RAW_Data_Orig_MC'!H26</f>
        <v>0</v>
      </c>
      <c r="I26" s="397">
        <f>'1.3_RAW_Data_Orig_MC'!I26</f>
        <v>0</v>
      </c>
      <c r="J26" s="397">
        <f>'1.3_RAW_Data_Orig_MC'!J26</f>
        <v>0</v>
      </c>
      <c r="K26" s="398">
        <f>'1.3_RAW_Data_Orig_MC'!K26</f>
        <v>0</v>
      </c>
      <c r="M26" s="397">
        <f>'1.3_RAW_Data_Orig_MC'!M26</f>
        <v>0</v>
      </c>
      <c r="N26" s="397">
        <f>'1.3_RAW_Data_Orig_MC'!N26</f>
        <v>0</v>
      </c>
      <c r="O26" s="397">
        <f>'1.3_RAW_Data_Orig_MC'!O26</f>
        <v>0</v>
      </c>
      <c r="P26" s="397">
        <f>'1.3_RAW_Data_Orig_MC'!P26</f>
        <v>0</v>
      </c>
      <c r="Q26" s="397">
        <f>'1.3_RAW_Data_Orig_MC'!Q26</f>
        <v>0</v>
      </c>
      <c r="R26" s="398">
        <f>'1.3_RAW_Data_Orig_MC'!R26</f>
        <v>0</v>
      </c>
      <c r="T26" s="397">
        <f>'1.3_RAW_Data_Orig_MC'!T26</f>
        <v>0</v>
      </c>
      <c r="U26" s="397">
        <f>'1.3_RAW_Data_Orig_MC'!U26</f>
        <v>0</v>
      </c>
      <c r="V26" s="397">
        <f>'1.3_RAW_Data_Orig_MC'!V26</f>
        <v>0</v>
      </c>
      <c r="W26" s="397">
        <f>'1.3_RAW_Data_Orig_MC'!W26</f>
        <v>0</v>
      </c>
      <c r="X26" s="397">
        <f>'1.3_RAW_Data_Orig_MC'!X26</f>
        <v>0</v>
      </c>
      <c r="Y26" s="398">
        <f>'1.3_RAW_Data_Orig_MC'!Y26</f>
        <v>0</v>
      </c>
      <c r="AA26" s="399">
        <f>'1.3_RAW_Data_Orig_MC'!AA26</f>
        <v>0</v>
      </c>
      <c r="AB26" s="399">
        <f>'1.3_RAW_Data_Orig_MC'!AB26</f>
        <v>0</v>
      </c>
      <c r="AC26" s="399">
        <f>'1.3_RAW_Data_Orig_MC'!AC26</f>
        <v>0</v>
      </c>
      <c r="AD26" s="399">
        <f>'1.3_RAW_Data_Orig_MC'!AD26</f>
        <v>0</v>
      </c>
      <c r="AE26" s="399">
        <f>'1.3_RAW_Data_Orig_MC'!AE26</f>
        <v>0</v>
      </c>
      <c r="AF26" s="400">
        <f>'1.3_RAW_Data_Orig_MC'!AF26</f>
        <v>0</v>
      </c>
      <c r="AG26" s="401"/>
      <c r="AH26" s="399">
        <f>'1.3_RAW_Data_Orig_MC'!AH26</f>
        <v>0</v>
      </c>
      <c r="AI26" s="399">
        <f>'1.3_RAW_Data_Orig_MC'!AI26</f>
        <v>0</v>
      </c>
      <c r="AJ26" s="399">
        <f>'1.3_RAW_Data_Orig_MC'!AJ26</f>
        <v>0</v>
      </c>
      <c r="AK26" s="399">
        <f>'1.3_RAW_Data_Orig_MC'!AK26</f>
        <v>0</v>
      </c>
      <c r="AL26" s="399">
        <f>'1.3_RAW_Data_Orig_MC'!AL26</f>
        <v>0</v>
      </c>
      <c r="AM26" s="400">
        <f>'1.3_RAW_Data_Orig_MC'!AM26</f>
        <v>0</v>
      </c>
      <c r="AN26" s="401"/>
      <c r="AO26" s="399">
        <f>'1.3_RAW_Data_Orig_MC'!AO26</f>
        <v>0</v>
      </c>
      <c r="AP26" s="399">
        <f>'1.3_RAW_Data_Orig_MC'!AP26</f>
        <v>0</v>
      </c>
      <c r="AQ26" s="399">
        <f>'1.3_RAW_Data_Orig_MC'!AQ26</f>
        <v>0</v>
      </c>
      <c r="AR26" s="399">
        <f>'1.3_RAW_Data_Orig_MC'!AR26</f>
        <v>0</v>
      </c>
      <c r="AS26" s="399">
        <f>'1.3_RAW_Data_Orig_MC'!AS26</f>
        <v>0</v>
      </c>
      <c r="AT26" s="400">
        <f>'1.3_RAW_Data_Orig_MC'!AT26</f>
        <v>0</v>
      </c>
      <c r="AU26" s="401"/>
      <c r="AV26" s="399">
        <f>'1.3_RAW_Data_Orig_MC'!AV26</f>
        <v>0</v>
      </c>
      <c r="AW26" s="399">
        <f>'1.3_RAW_Data_Orig_MC'!AW26</f>
        <v>0</v>
      </c>
      <c r="AX26" s="399">
        <f>'1.3_RAW_Data_Orig_MC'!AX26</f>
        <v>0</v>
      </c>
      <c r="AY26" s="399">
        <f>'1.3_RAW_Data_Orig_MC'!AY26</f>
        <v>0</v>
      </c>
      <c r="AZ26" s="399">
        <f>'1.3_RAW_Data_Orig_MC'!AZ26</f>
        <v>0</v>
      </c>
      <c r="BA26" s="400">
        <f>'1.3_RAW_Data_Orig_MC'!BA26</f>
        <v>0</v>
      </c>
    </row>
    <row r="27" spans="1:53" ht="13.15" x14ac:dyDescent="0.35">
      <c r="A27" s="402"/>
      <c r="B27" s="403"/>
      <c r="C27" s="404"/>
      <c r="D27" s="405"/>
      <c r="E27" s="396" t="s">
        <v>26</v>
      </c>
      <c r="F27" s="406">
        <f>'1.3_RAW_Data_Orig_MC'!F27</f>
        <v>62</v>
      </c>
      <c r="G27" s="406">
        <f>'1.3_RAW_Data_Orig_MC'!G27</f>
        <v>10</v>
      </c>
      <c r="H27" s="406">
        <f>'1.3_RAW_Data_Orig_MC'!H27</f>
        <v>41</v>
      </c>
      <c r="I27" s="406">
        <f>'1.3_RAW_Data_Orig_MC'!I27</f>
        <v>6</v>
      </c>
      <c r="J27" s="406">
        <f>'1.3_RAW_Data_Orig_MC'!J27</f>
        <v>5</v>
      </c>
      <c r="K27" s="407">
        <f>'1.3_RAW_Data_Orig_MC'!K27</f>
        <v>0</v>
      </c>
      <c r="M27" s="406">
        <f>'1.3_RAW_Data_Orig_MC'!M27</f>
        <v>96</v>
      </c>
      <c r="N27" s="406">
        <f>'1.3_RAW_Data_Orig_MC'!N27</f>
        <v>44</v>
      </c>
      <c r="O27" s="406">
        <f>'1.3_RAW_Data_Orig_MC'!O27</f>
        <v>11</v>
      </c>
      <c r="P27" s="406">
        <f>'1.3_RAW_Data_Orig_MC'!P27</f>
        <v>41</v>
      </c>
      <c r="Q27" s="406">
        <f>'1.3_RAW_Data_Orig_MC'!Q27</f>
        <v>0</v>
      </c>
      <c r="R27" s="407">
        <f>'1.3_RAW_Data_Orig_MC'!R27</f>
        <v>0</v>
      </c>
      <c r="T27" s="406">
        <f>'1.3_RAW_Data_Orig_MC'!T27</f>
        <v>62</v>
      </c>
      <c r="U27" s="406">
        <f>'1.3_RAW_Data_Orig_MC'!U27</f>
        <v>10</v>
      </c>
      <c r="V27" s="406">
        <f>'1.3_RAW_Data_Orig_MC'!V27</f>
        <v>0</v>
      </c>
      <c r="W27" s="406">
        <f>'1.3_RAW_Data_Orig_MC'!W27</f>
        <v>41</v>
      </c>
      <c r="X27" s="406">
        <f>'1.3_RAW_Data_Orig_MC'!X27</f>
        <v>0</v>
      </c>
      <c r="Y27" s="407">
        <f>'1.3_RAW_Data_Orig_MC'!Y27</f>
        <v>11</v>
      </c>
      <c r="AA27" s="408">
        <f>'1.3_RAW_Data_Orig_MC'!AA27</f>
        <v>-23</v>
      </c>
      <c r="AB27" s="408">
        <f>'1.3_RAW_Data_Orig_MC'!AB27</f>
        <v>34</v>
      </c>
      <c r="AC27" s="408">
        <f>'1.3_RAW_Data_Orig_MC'!AC27</f>
        <v>11</v>
      </c>
      <c r="AD27" s="408">
        <f>'1.3_RAW_Data_Orig_MC'!AD27</f>
        <v>0</v>
      </c>
      <c r="AE27" s="408">
        <f>'1.3_RAW_Data_Orig_MC'!AE27</f>
        <v>0</v>
      </c>
      <c r="AF27" s="409">
        <f>'1.3_RAW_Data_Orig_MC'!AF27</f>
        <v>-11</v>
      </c>
      <c r="AG27" s="401"/>
      <c r="AH27" s="408">
        <f>'1.3_RAW_Data_Orig_MC'!AH27</f>
        <v>0</v>
      </c>
      <c r="AI27" s="408">
        <f>'1.3_RAW_Data_Orig_MC'!AI27</f>
        <v>0</v>
      </c>
      <c r="AJ27" s="408">
        <f>'1.3_RAW_Data_Orig_MC'!AJ27</f>
        <v>0</v>
      </c>
      <c r="AK27" s="408">
        <f>'1.3_RAW_Data_Orig_MC'!AK27</f>
        <v>0</v>
      </c>
      <c r="AL27" s="408">
        <f>'1.3_RAW_Data_Orig_MC'!AL27</f>
        <v>0</v>
      </c>
      <c r="AM27" s="409">
        <f>'1.3_RAW_Data_Orig_MC'!AM27</f>
        <v>0</v>
      </c>
      <c r="AN27" s="401"/>
      <c r="AO27" s="408">
        <f>'1.3_RAW_Data_Orig_MC'!AO27</f>
        <v>11</v>
      </c>
      <c r="AP27" s="408">
        <f>'1.3_RAW_Data_Orig_MC'!AP27</f>
        <v>0</v>
      </c>
      <c r="AQ27" s="408">
        <f>'1.3_RAW_Data_Orig_MC'!AQ27</f>
        <v>11</v>
      </c>
      <c r="AR27" s="408">
        <f>'1.3_RAW_Data_Orig_MC'!AR27</f>
        <v>0</v>
      </c>
      <c r="AS27" s="408">
        <f>'1.3_RAW_Data_Orig_MC'!AS27</f>
        <v>0</v>
      </c>
      <c r="AT27" s="409">
        <f>'1.3_RAW_Data_Orig_MC'!AT27</f>
        <v>-11</v>
      </c>
      <c r="AU27" s="401"/>
      <c r="AV27" s="408">
        <f>'1.3_RAW_Data_Orig_MC'!AV27</f>
        <v>-34</v>
      </c>
      <c r="AW27" s="408">
        <f>'1.3_RAW_Data_Orig_MC'!AW27</f>
        <v>-34</v>
      </c>
      <c r="AX27" s="408">
        <f>'1.3_RAW_Data_Orig_MC'!AX27</f>
        <v>0</v>
      </c>
      <c r="AY27" s="408">
        <f>'1.3_RAW_Data_Orig_MC'!AY27</f>
        <v>0</v>
      </c>
      <c r="AZ27" s="408">
        <f>'1.3_RAW_Data_Orig_MC'!AZ27</f>
        <v>0</v>
      </c>
      <c r="BA27" s="409">
        <f>'1.3_RAW_Data_Orig_MC'!BA27</f>
        <v>0</v>
      </c>
    </row>
    <row r="28" spans="1:53" ht="13.15" x14ac:dyDescent="0.35">
      <c r="A28" s="402"/>
      <c r="B28" s="403"/>
      <c r="C28" s="404"/>
      <c r="D28" s="405"/>
      <c r="E28" s="396" t="s">
        <v>27</v>
      </c>
      <c r="F28" s="406">
        <f>'1.3_RAW_Data_Orig_MC'!F28</f>
        <v>26</v>
      </c>
      <c r="G28" s="406">
        <f>'1.3_RAW_Data_Orig_MC'!G28</f>
        <v>0</v>
      </c>
      <c r="H28" s="406">
        <f>'1.3_RAW_Data_Orig_MC'!H28</f>
        <v>18</v>
      </c>
      <c r="I28" s="406">
        <f>'1.3_RAW_Data_Orig_MC'!I28</f>
        <v>6</v>
      </c>
      <c r="J28" s="406">
        <f>'1.3_RAW_Data_Orig_MC'!J28</f>
        <v>2</v>
      </c>
      <c r="K28" s="407">
        <f>'1.3_RAW_Data_Orig_MC'!K28</f>
        <v>0</v>
      </c>
      <c r="M28" s="406">
        <f>'1.3_RAW_Data_Orig_MC'!M28</f>
        <v>26</v>
      </c>
      <c r="N28" s="406">
        <f>'1.3_RAW_Data_Orig_MC'!N28</f>
        <v>0</v>
      </c>
      <c r="O28" s="406">
        <f>'1.3_RAW_Data_Orig_MC'!O28</f>
        <v>3</v>
      </c>
      <c r="P28" s="406">
        <f>'1.3_RAW_Data_Orig_MC'!P28</f>
        <v>18</v>
      </c>
      <c r="Q28" s="406">
        <f>'1.3_RAW_Data_Orig_MC'!Q28</f>
        <v>0</v>
      </c>
      <c r="R28" s="407">
        <f>'1.3_RAW_Data_Orig_MC'!R28</f>
        <v>5</v>
      </c>
      <c r="T28" s="406">
        <f>'1.3_RAW_Data_Orig_MC'!T28</f>
        <v>26</v>
      </c>
      <c r="U28" s="406">
        <f>'1.3_RAW_Data_Orig_MC'!U28</f>
        <v>0</v>
      </c>
      <c r="V28" s="406">
        <f>'1.3_RAW_Data_Orig_MC'!V28</f>
        <v>0</v>
      </c>
      <c r="W28" s="406">
        <f>'1.3_RAW_Data_Orig_MC'!W28</f>
        <v>18</v>
      </c>
      <c r="X28" s="406">
        <f>'1.3_RAW_Data_Orig_MC'!X28</f>
        <v>0</v>
      </c>
      <c r="Y28" s="407">
        <f>'1.3_RAW_Data_Orig_MC'!Y28</f>
        <v>8</v>
      </c>
      <c r="AA28" s="408">
        <f>'1.3_RAW_Data_Orig_MC'!AA28</f>
        <v>3</v>
      </c>
      <c r="AB28" s="408">
        <f>'1.3_RAW_Data_Orig_MC'!AB28</f>
        <v>0</v>
      </c>
      <c r="AC28" s="408">
        <f>'1.3_RAW_Data_Orig_MC'!AC28</f>
        <v>3</v>
      </c>
      <c r="AD28" s="408">
        <f>'1.3_RAW_Data_Orig_MC'!AD28</f>
        <v>0</v>
      </c>
      <c r="AE28" s="408">
        <f>'1.3_RAW_Data_Orig_MC'!AE28</f>
        <v>0</v>
      </c>
      <c r="AF28" s="409">
        <f>'1.3_RAW_Data_Orig_MC'!AF28</f>
        <v>-3</v>
      </c>
      <c r="AG28" s="401"/>
      <c r="AH28" s="408">
        <f>'1.3_RAW_Data_Orig_MC'!AH28</f>
        <v>0</v>
      </c>
      <c r="AI28" s="408">
        <f>'1.3_RAW_Data_Orig_MC'!AI28</f>
        <v>0</v>
      </c>
      <c r="AJ28" s="408">
        <f>'1.3_RAW_Data_Orig_MC'!AJ28</f>
        <v>0</v>
      </c>
      <c r="AK28" s="408">
        <f>'1.3_RAW_Data_Orig_MC'!AK28</f>
        <v>0</v>
      </c>
      <c r="AL28" s="408">
        <f>'1.3_RAW_Data_Orig_MC'!AL28</f>
        <v>0</v>
      </c>
      <c r="AM28" s="409">
        <f>'1.3_RAW_Data_Orig_MC'!AM28</f>
        <v>0</v>
      </c>
      <c r="AN28" s="401"/>
      <c r="AO28" s="408">
        <f>'1.3_RAW_Data_Orig_MC'!AO28</f>
        <v>3</v>
      </c>
      <c r="AP28" s="408">
        <f>'1.3_RAW_Data_Orig_MC'!AP28</f>
        <v>0</v>
      </c>
      <c r="AQ28" s="408">
        <f>'1.3_RAW_Data_Orig_MC'!AQ28</f>
        <v>3</v>
      </c>
      <c r="AR28" s="408">
        <f>'1.3_RAW_Data_Orig_MC'!AR28</f>
        <v>0</v>
      </c>
      <c r="AS28" s="408">
        <f>'1.3_RAW_Data_Orig_MC'!AS28</f>
        <v>0</v>
      </c>
      <c r="AT28" s="409">
        <f>'1.3_RAW_Data_Orig_MC'!AT28</f>
        <v>-3</v>
      </c>
      <c r="AU28" s="401"/>
      <c r="AV28" s="408">
        <f>'1.3_RAW_Data_Orig_MC'!AV28</f>
        <v>0</v>
      </c>
      <c r="AW28" s="408">
        <f>'1.3_RAW_Data_Orig_MC'!AW28</f>
        <v>0</v>
      </c>
      <c r="AX28" s="408">
        <f>'1.3_RAW_Data_Orig_MC'!AX28</f>
        <v>0</v>
      </c>
      <c r="AY28" s="408">
        <f>'1.3_RAW_Data_Orig_MC'!AY28</f>
        <v>0</v>
      </c>
      <c r="AZ28" s="408">
        <f>'1.3_RAW_Data_Orig_MC'!AZ28</f>
        <v>0</v>
      </c>
      <c r="BA28" s="409">
        <f>'1.3_RAW_Data_Orig_MC'!BA28</f>
        <v>0</v>
      </c>
    </row>
    <row r="29" spans="1:53" ht="13.5" thickBot="1" x14ac:dyDescent="0.4">
      <c r="A29" s="402"/>
      <c r="B29" s="410"/>
      <c r="C29" s="411"/>
      <c r="D29" s="405"/>
      <c r="E29" s="412" t="s">
        <v>28</v>
      </c>
      <c r="F29" s="413">
        <f>'1.3_RAW_Data_Orig_MC'!F29</f>
        <v>12</v>
      </c>
      <c r="G29" s="413">
        <f>'1.3_RAW_Data_Orig_MC'!G29</f>
        <v>0</v>
      </c>
      <c r="H29" s="413">
        <f>'1.3_RAW_Data_Orig_MC'!H29</f>
        <v>6</v>
      </c>
      <c r="I29" s="413">
        <f>'1.3_RAW_Data_Orig_MC'!I29</f>
        <v>5</v>
      </c>
      <c r="J29" s="413">
        <f>'1.3_RAW_Data_Orig_MC'!J29</f>
        <v>1</v>
      </c>
      <c r="K29" s="414">
        <f>'1.3_RAW_Data_Orig_MC'!K29</f>
        <v>0</v>
      </c>
      <c r="M29" s="413">
        <f>'1.3_RAW_Data_Orig_MC'!M29</f>
        <v>12</v>
      </c>
      <c r="N29" s="413">
        <f>'1.3_RAW_Data_Orig_MC'!N29</f>
        <v>0</v>
      </c>
      <c r="O29" s="413">
        <f>'1.3_RAW_Data_Orig_MC'!O29</f>
        <v>3</v>
      </c>
      <c r="P29" s="413">
        <f>'1.3_RAW_Data_Orig_MC'!P29</f>
        <v>6</v>
      </c>
      <c r="Q29" s="413">
        <f>'1.3_RAW_Data_Orig_MC'!Q29</f>
        <v>0</v>
      </c>
      <c r="R29" s="414">
        <f>'1.3_RAW_Data_Orig_MC'!R29</f>
        <v>3</v>
      </c>
      <c r="T29" s="413">
        <f>'1.3_RAW_Data_Orig_MC'!T29</f>
        <v>12</v>
      </c>
      <c r="U29" s="413">
        <f>'1.3_RAW_Data_Orig_MC'!U29</f>
        <v>0</v>
      </c>
      <c r="V29" s="413">
        <f>'1.3_RAW_Data_Orig_MC'!V29</f>
        <v>0</v>
      </c>
      <c r="W29" s="413">
        <f>'1.3_RAW_Data_Orig_MC'!W29</f>
        <v>6</v>
      </c>
      <c r="X29" s="413">
        <f>'1.3_RAW_Data_Orig_MC'!X29</f>
        <v>0</v>
      </c>
      <c r="Y29" s="414">
        <f>'1.3_RAW_Data_Orig_MC'!Y29</f>
        <v>6</v>
      </c>
      <c r="AA29" s="415">
        <f>'1.3_RAW_Data_Orig_MC'!AA29</f>
        <v>3</v>
      </c>
      <c r="AB29" s="415">
        <f>'1.3_RAW_Data_Orig_MC'!AB29</f>
        <v>0</v>
      </c>
      <c r="AC29" s="415">
        <f>'1.3_RAW_Data_Orig_MC'!AC29</f>
        <v>3</v>
      </c>
      <c r="AD29" s="415">
        <f>'1.3_RAW_Data_Orig_MC'!AD29</f>
        <v>0</v>
      </c>
      <c r="AE29" s="415">
        <f>'1.3_RAW_Data_Orig_MC'!AE29</f>
        <v>0</v>
      </c>
      <c r="AF29" s="416">
        <f>'1.3_RAW_Data_Orig_MC'!AF29</f>
        <v>-3</v>
      </c>
      <c r="AG29" s="401"/>
      <c r="AH29" s="415">
        <f>'1.3_RAW_Data_Orig_MC'!AH29</f>
        <v>0</v>
      </c>
      <c r="AI29" s="415">
        <f>'1.3_RAW_Data_Orig_MC'!AI29</f>
        <v>0</v>
      </c>
      <c r="AJ29" s="415">
        <f>'1.3_RAW_Data_Orig_MC'!AJ29</f>
        <v>0</v>
      </c>
      <c r="AK29" s="415">
        <f>'1.3_RAW_Data_Orig_MC'!AK29</f>
        <v>0</v>
      </c>
      <c r="AL29" s="415">
        <f>'1.3_RAW_Data_Orig_MC'!AL29</f>
        <v>0</v>
      </c>
      <c r="AM29" s="416">
        <f>'1.3_RAW_Data_Orig_MC'!AM29</f>
        <v>0</v>
      </c>
      <c r="AN29" s="401"/>
      <c r="AO29" s="415">
        <f>'1.3_RAW_Data_Orig_MC'!AO29</f>
        <v>3</v>
      </c>
      <c r="AP29" s="415">
        <f>'1.3_RAW_Data_Orig_MC'!AP29</f>
        <v>0</v>
      </c>
      <c r="AQ29" s="415">
        <f>'1.3_RAW_Data_Orig_MC'!AQ29</f>
        <v>3</v>
      </c>
      <c r="AR29" s="415">
        <f>'1.3_RAW_Data_Orig_MC'!AR29</f>
        <v>0</v>
      </c>
      <c r="AS29" s="415">
        <f>'1.3_RAW_Data_Orig_MC'!AS29</f>
        <v>0</v>
      </c>
      <c r="AT29" s="416">
        <f>'1.3_RAW_Data_Orig_MC'!AT29</f>
        <v>-3</v>
      </c>
      <c r="AU29" s="401"/>
      <c r="AV29" s="415">
        <f>'1.3_RAW_Data_Orig_MC'!AV29</f>
        <v>0</v>
      </c>
      <c r="AW29" s="415">
        <f>'1.3_RAW_Data_Orig_MC'!AW29</f>
        <v>0</v>
      </c>
      <c r="AX29" s="415">
        <f>'1.3_RAW_Data_Orig_MC'!AX29</f>
        <v>0</v>
      </c>
      <c r="AY29" s="415">
        <f>'1.3_RAW_Data_Orig_MC'!AY29</f>
        <v>0</v>
      </c>
      <c r="AZ29" s="415">
        <f>'1.3_RAW_Data_Orig_MC'!AZ29</f>
        <v>0</v>
      </c>
      <c r="BA29" s="416">
        <f>'1.3_RAW_Data_Orig_MC'!BA29</f>
        <v>0</v>
      </c>
    </row>
    <row r="30" spans="1:53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'1.3_RAW_Data_Orig_MC'!F30</f>
        <v>60</v>
      </c>
      <c r="G30" s="397">
        <f>'1.3_RAW_Data_Orig_MC'!G30</f>
        <v>8</v>
      </c>
      <c r="H30" s="397">
        <f>'1.3_RAW_Data_Orig_MC'!H30</f>
        <v>20</v>
      </c>
      <c r="I30" s="397">
        <f>'1.3_RAW_Data_Orig_MC'!I30</f>
        <v>22</v>
      </c>
      <c r="J30" s="397">
        <f>'1.3_RAW_Data_Orig_MC'!J30</f>
        <v>9</v>
      </c>
      <c r="K30" s="398">
        <f>'1.3_RAW_Data_Orig_MC'!K30</f>
        <v>1</v>
      </c>
      <c r="M30" s="397">
        <f>'1.3_RAW_Data_Orig_MC'!M30</f>
        <v>94</v>
      </c>
      <c r="N30" s="397">
        <f>'1.3_RAW_Data_Orig_MC'!N30</f>
        <v>64</v>
      </c>
      <c r="O30" s="397">
        <f>'1.3_RAW_Data_Orig_MC'!O30</f>
        <v>10</v>
      </c>
      <c r="P30" s="397">
        <f>'1.3_RAW_Data_Orig_MC'!P30</f>
        <v>20</v>
      </c>
      <c r="Q30" s="397">
        <f>'1.3_RAW_Data_Orig_MC'!Q30</f>
        <v>0</v>
      </c>
      <c r="R30" s="398">
        <f>'1.3_RAW_Data_Orig_MC'!R30</f>
        <v>0</v>
      </c>
      <c r="T30" s="397">
        <f>'1.3_RAW_Data_Orig_MC'!T30</f>
        <v>60</v>
      </c>
      <c r="U30" s="397">
        <f>'1.3_RAW_Data_Orig_MC'!U30</f>
        <v>8</v>
      </c>
      <c r="V30" s="397">
        <f>'1.3_RAW_Data_Orig_MC'!V30</f>
        <v>0</v>
      </c>
      <c r="W30" s="397">
        <f>'1.3_RAW_Data_Orig_MC'!W30</f>
        <v>20</v>
      </c>
      <c r="X30" s="397">
        <f>'1.3_RAW_Data_Orig_MC'!X30</f>
        <v>0</v>
      </c>
      <c r="Y30" s="398">
        <f>'1.3_RAW_Data_Orig_MC'!Y30</f>
        <v>32</v>
      </c>
      <c r="AA30" s="399">
        <f>'1.3_RAW_Data_Orig_MC'!AA30</f>
        <v>-2</v>
      </c>
      <c r="AB30" s="399">
        <f>'1.3_RAW_Data_Orig_MC'!AB30</f>
        <v>56</v>
      </c>
      <c r="AC30" s="399">
        <f>'1.3_RAW_Data_Orig_MC'!AC30</f>
        <v>10</v>
      </c>
      <c r="AD30" s="399">
        <f>'1.3_RAW_Data_Orig_MC'!AD30</f>
        <v>0</v>
      </c>
      <c r="AE30" s="399">
        <f>'1.3_RAW_Data_Orig_MC'!AE30</f>
        <v>0</v>
      </c>
      <c r="AF30" s="400">
        <f>'1.3_RAW_Data_Orig_MC'!AF30</f>
        <v>-32</v>
      </c>
      <c r="AG30" s="401"/>
      <c r="AH30" s="399">
        <f>'1.3_RAW_Data_Orig_MC'!AH30</f>
        <v>0</v>
      </c>
      <c r="AI30" s="399">
        <f>'1.3_RAW_Data_Orig_MC'!AI30</f>
        <v>0</v>
      </c>
      <c r="AJ30" s="399">
        <f>'1.3_RAW_Data_Orig_MC'!AJ30</f>
        <v>0</v>
      </c>
      <c r="AK30" s="399">
        <f>'1.3_RAW_Data_Orig_MC'!AK30</f>
        <v>0</v>
      </c>
      <c r="AL30" s="399">
        <f>'1.3_RAW_Data_Orig_MC'!AL30</f>
        <v>0</v>
      </c>
      <c r="AM30" s="400">
        <f>'1.3_RAW_Data_Orig_MC'!AM30</f>
        <v>0</v>
      </c>
      <c r="AN30" s="401"/>
      <c r="AO30" s="399">
        <f>'1.3_RAW_Data_Orig_MC'!AO30</f>
        <v>32</v>
      </c>
      <c r="AP30" s="399">
        <f>'1.3_RAW_Data_Orig_MC'!AP30</f>
        <v>22</v>
      </c>
      <c r="AQ30" s="399">
        <f>'1.3_RAW_Data_Orig_MC'!AQ30</f>
        <v>10</v>
      </c>
      <c r="AR30" s="399">
        <f>'1.3_RAW_Data_Orig_MC'!AR30</f>
        <v>0</v>
      </c>
      <c r="AS30" s="399">
        <f>'1.3_RAW_Data_Orig_MC'!AS30</f>
        <v>0</v>
      </c>
      <c r="AT30" s="400">
        <f>'1.3_RAW_Data_Orig_MC'!AT30</f>
        <v>-32</v>
      </c>
      <c r="AU30" s="401"/>
      <c r="AV30" s="399">
        <f>'1.3_RAW_Data_Orig_MC'!AV30</f>
        <v>-34</v>
      </c>
      <c r="AW30" s="399">
        <f>'1.3_RAW_Data_Orig_MC'!AW30</f>
        <v>-34</v>
      </c>
      <c r="AX30" s="399">
        <f>'1.3_RAW_Data_Orig_MC'!AX30</f>
        <v>0</v>
      </c>
      <c r="AY30" s="399">
        <f>'1.3_RAW_Data_Orig_MC'!AY30</f>
        <v>0</v>
      </c>
      <c r="AZ30" s="399">
        <f>'1.3_RAW_Data_Orig_MC'!AZ30</f>
        <v>0</v>
      </c>
      <c r="BA30" s="400">
        <f>'1.3_RAW_Data_Orig_MC'!BA30</f>
        <v>0</v>
      </c>
    </row>
    <row r="31" spans="1:53" ht="13.15" x14ac:dyDescent="0.35">
      <c r="A31" s="402"/>
      <c r="B31" s="403"/>
      <c r="C31" s="404"/>
      <c r="D31" s="405"/>
      <c r="E31" s="396" t="s">
        <v>26</v>
      </c>
      <c r="F31" s="406">
        <f>'1.3_RAW_Data_Orig_MC'!F31</f>
        <v>0</v>
      </c>
      <c r="G31" s="406">
        <f>'1.3_RAW_Data_Orig_MC'!G31</f>
        <v>0</v>
      </c>
      <c r="H31" s="406">
        <f>'1.3_RAW_Data_Orig_MC'!H31</f>
        <v>0</v>
      </c>
      <c r="I31" s="406">
        <f>'1.3_RAW_Data_Orig_MC'!I31</f>
        <v>0</v>
      </c>
      <c r="J31" s="406">
        <f>'1.3_RAW_Data_Orig_MC'!J31</f>
        <v>0</v>
      </c>
      <c r="K31" s="407">
        <f>'1.3_RAW_Data_Orig_MC'!K31</f>
        <v>0</v>
      </c>
      <c r="M31" s="406">
        <f>'1.3_RAW_Data_Orig_MC'!M31</f>
        <v>0</v>
      </c>
      <c r="N31" s="406">
        <f>'1.3_RAW_Data_Orig_MC'!N31</f>
        <v>0</v>
      </c>
      <c r="O31" s="406">
        <f>'1.3_RAW_Data_Orig_MC'!O31</f>
        <v>0</v>
      </c>
      <c r="P31" s="406">
        <f>'1.3_RAW_Data_Orig_MC'!P31</f>
        <v>0</v>
      </c>
      <c r="Q31" s="406">
        <f>'1.3_RAW_Data_Orig_MC'!Q31</f>
        <v>0</v>
      </c>
      <c r="R31" s="407">
        <f>'1.3_RAW_Data_Orig_MC'!R31</f>
        <v>0</v>
      </c>
      <c r="T31" s="406">
        <f>'1.3_RAW_Data_Orig_MC'!T31</f>
        <v>0</v>
      </c>
      <c r="U31" s="406">
        <f>'1.3_RAW_Data_Orig_MC'!U31</f>
        <v>0</v>
      </c>
      <c r="V31" s="406">
        <f>'1.3_RAW_Data_Orig_MC'!V31</f>
        <v>0</v>
      </c>
      <c r="W31" s="406">
        <f>'1.3_RAW_Data_Orig_MC'!W31</f>
        <v>0</v>
      </c>
      <c r="X31" s="406">
        <f>'1.3_RAW_Data_Orig_MC'!X31</f>
        <v>0</v>
      </c>
      <c r="Y31" s="407">
        <f>'1.3_RAW_Data_Orig_MC'!Y31</f>
        <v>0</v>
      </c>
      <c r="AA31" s="408">
        <f>'1.3_RAW_Data_Orig_MC'!AA31</f>
        <v>0</v>
      </c>
      <c r="AB31" s="408">
        <f>'1.3_RAW_Data_Orig_MC'!AB31</f>
        <v>0</v>
      </c>
      <c r="AC31" s="408">
        <f>'1.3_RAW_Data_Orig_MC'!AC31</f>
        <v>0</v>
      </c>
      <c r="AD31" s="408">
        <f>'1.3_RAW_Data_Orig_MC'!AD31</f>
        <v>0</v>
      </c>
      <c r="AE31" s="408">
        <f>'1.3_RAW_Data_Orig_MC'!AE31</f>
        <v>0</v>
      </c>
      <c r="AF31" s="409">
        <f>'1.3_RAW_Data_Orig_MC'!AF31</f>
        <v>0</v>
      </c>
      <c r="AG31" s="401"/>
      <c r="AH31" s="408">
        <f>'1.3_RAW_Data_Orig_MC'!AH31</f>
        <v>0</v>
      </c>
      <c r="AI31" s="408">
        <f>'1.3_RAW_Data_Orig_MC'!AI31</f>
        <v>0</v>
      </c>
      <c r="AJ31" s="408">
        <f>'1.3_RAW_Data_Orig_MC'!AJ31</f>
        <v>0</v>
      </c>
      <c r="AK31" s="408">
        <f>'1.3_RAW_Data_Orig_MC'!AK31</f>
        <v>0</v>
      </c>
      <c r="AL31" s="408">
        <f>'1.3_RAW_Data_Orig_MC'!AL31</f>
        <v>0</v>
      </c>
      <c r="AM31" s="409">
        <f>'1.3_RAW_Data_Orig_MC'!AM31</f>
        <v>0</v>
      </c>
      <c r="AN31" s="401"/>
      <c r="AO31" s="408">
        <f>'1.3_RAW_Data_Orig_MC'!AO31</f>
        <v>0</v>
      </c>
      <c r="AP31" s="408">
        <f>'1.3_RAW_Data_Orig_MC'!AP31</f>
        <v>0</v>
      </c>
      <c r="AQ31" s="408">
        <f>'1.3_RAW_Data_Orig_MC'!AQ31</f>
        <v>0</v>
      </c>
      <c r="AR31" s="408">
        <f>'1.3_RAW_Data_Orig_MC'!AR31</f>
        <v>0</v>
      </c>
      <c r="AS31" s="408">
        <f>'1.3_RAW_Data_Orig_MC'!AS31</f>
        <v>0</v>
      </c>
      <c r="AT31" s="409">
        <f>'1.3_RAW_Data_Orig_MC'!AT31</f>
        <v>0</v>
      </c>
      <c r="AU31" s="401"/>
      <c r="AV31" s="408">
        <f>'1.3_RAW_Data_Orig_MC'!AV31</f>
        <v>0</v>
      </c>
      <c r="AW31" s="408">
        <f>'1.3_RAW_Data_Orig_MC'!AW31</f>
        <v>0</v>
      </c>
      <c r="AX31" s="408">
        <f>'1.3_RAW_Data_Orig_MC'!AX31</f>
        <v>0</v>
      </c>
      <c r="AY31" s="408">
        <f>'1.3_RAW_Data_Orig_MC'!AY31</f>
        <v>0</v>
      </c>
      <c r="AZ31" s="408">
        <f>'1.3_RAW_Data_Orig_MC'!AZ31</f>
        <v>0</v>
      </c>
      <c r="BA31" s="409">
        <f>'1.3_RAW_Data_Orig_MC'!BA31</f>
        <v>0</v>
      </c>
    </row>
    <row r="32" spans="1:53" ht="13.15" x14ac:dyDescent="0.35">
      <c r="A32" s="402"/>
      <c r="B32" s="403"/>
      <c r="C32" s="404"/>
      <c r="D32" s="405"/>
      <c r="E32" s="396" t="s">
        <v>27</v>
      </c>
      <c r="F32" s="406">
        <f>'1.3_RAW_Data_Orig_MC'!F32</f>
        <v>0</v>
      </c>
      <c r="G32" s="406">
        <f>'1.3_RAW_Data_Orig_MC'!G32</f>
        <v>0</v>
      </c>
      <c r="H32" s="406">
        <f>'1.3_RAW_Data_Orig_MC'!H32</f>
        <v>0</v>
      </c>
      <c r="I32" s="406">
        <f>'1.3_RAW_Data_Orig_MC'!I32</f>
        <v>0</v>
      </c>
      <c r="J32" s="406">
        <f>'1.3_RAW_Data_Orig_MC'!J32</f>
        <v>0</v>
      </c>
      <c r="K32" s="407">
        <f>'1.3_RAW_Data_Orig_MC'!K32</f>
        <v>0</v>
      </c>
      <c r="M32" s="406">
        <f>'1.3_RAW_Data_Orig_MC'!M32</f>
        <v>0</v>
      </c>
      <c r="N32" s="406">
        <f>'1.3_RAW_Data_Orig_MC'!N32</f>
        <v>0</v>
      </c>
      <c r="O32" s="406">
        <f>'1.3_RAW_Data_Orig_MC'!O32</f>
        <v>0</v>
      </c>
      <c r="P32" s="406">
        <f>'1.3_RAW_Data_Orig_MC'!P32</f>
        <v>0</v>
      </c>
      <c r="Q32" s="406">
        <f>'1.3_RAW_Data_Orig_MC'!Q32</f>
        <v>0</v>
      </c>
      <c r="R32" s="407">
        <f>'1.3_RAW_Data_Orig_MC'!R32</f>
        <v>0</v>
      </c>
      <c r="T32" s="406">
        <f>'1.3_RAW_Data_Orig_MC'!T32</f>
        <v>0</v>
      </c>
      <c r="U32" s="406">
        <f>'1.3_RAW_Data_Orig_MC'!U32</f>
        <v>0</v>
      </c>
      <c r="V32" s="406">
        <f>'1.3_RAW_Data_Orig_MC'!V32</f>
        <v>0</v>
      </c>
      <c r="W32" s="406">
        <f>'1.3_RAW_Data_Orig_MC'!W32</f>
        <v>0</v>
      </c>
      <c r="X32" s="406">
        <f>'1.3_RAW_Data_Orig_MC'!X32</f>
        <v>0</v>
      </c>
      <c r="Y32" s="407">
        <f>'1.3_RAW_Data_Orig_MC'!Y32</f>
        <v>0</v>
      </c>
      <c r="AA32" s="408">
        <f>'1.3_RAW_Data_Orig_MC'!AA32</f>
        <v>0</v>
      </c>
      <c r="AB32" s="408">
        <f>'1.3_RAW_Data_Orig_MC'!AB32</f>
        <v>0</v>
      </c>
      <c r="AC32" s="408">
        <f>'1.3_RAW_Data_Orig_MC'!AC32</f>
        <v>0</v>
      </c>
      <c r="AD32" s="408">
        <f>'1.3_RAW_Data_Orig_MC'!AD32</f>
        <v>0</v>
      </c>
      <c r="AE32" s="408">
        <f>'1.3_RAW_Data_Orig_MC'!AE32</f>
        <v>0</v>
      </c>
      <c r="AF32" s="409">
        <f>'1.3_RAW_Data_Orig_MC'!AF32</f>
        <v>0</v>
      </c>
      <c r="AG32" s="401"/>
      <c r="AH32" s="408">
        <f>'1.3_RAW_Data_Orig_MC'!AH32</f>
        <v>0</v>
      </c>
      <c r="AI32" s="408">
        <f>'1.3_RAW_Data_Orig_MC'!AI32</f>
        <v>0</v>
      </c>
      <c r="AJ32" s="408">
        <f>'1.3_RAW_Data_Orig_MC'!AJ32</f>
        <v>0</v>
      </c>
      <c r="AK32" s="408">
        <f>'1.3_RAW_Data_Orig_MC'!AK32</f>
        <v>0</v>
      </c>
      <c r="AL32" s="408">
        <f>'1.3_RAW_Data_Orig_MC'!AL32</f>
        <v>0</v>
      </c>
      <c r="AM32" s="409">
        <f>'1.3_RAW_Data_Orig_MC'!AM32</f>
        <v>0</v>
      </c>
      <c r="AN32" s="401"/>
      <c r="AO32" s="408">
        <f>'1.3_RAW_Data_Orig_MC'!AO32</f>
        <v>0</v>
      </c>
      <c r="AP32" s="408">
        <f>'1.3_RAW_Data_Orig_MC'!AP32</f>
        <v>0</v>
      </c>
      <c r="AQ32" s="408">
        <f>'1.3_RAW_Data_Orig_MC'!AQ32</f>
        <v>0</v>
      </c>
      <c r="AR32" s="408">
        <f>'1.3_RAW_Data_Orig_MC'!AR32</f>
        <v>0</v>
      </c>
      <c r="AS32" s="408">
        <f>'1.3_RAW_Data_Orig_MC'!AS32</f>
        <v>0</v>
      </c>
      <c r="AT32" s="409">
        <f>'1.3_RAW_Data_Orig_MC'!AT32</f>
        <v>0</v>
      </c>
      <c r="AU32" s="401"/>
      <c r="AV32" s="408">
        <f>'1.3_RAW_Data_Orig_MC'!AV32</f>
        <v>0</v>
      </c>
      <c r="AW32" s="408">
        <f>'1.3_RAW_Data_Orig_MC'!AW32</f>
        <v>0</v>
      </c>
      <c r="AX32" s="408">
        <f>'1.3_RAW_Data_Orig_MC'!AX32</f>
        <v>0</v>
      </c>
      <c r="AY32" s="408">
        <f>'1.3_RAW_Data_Orig_MC'!AY32</f>
        <v>0</v>
      </c>
      <c r="AZ32" s="408">
        <f>'1.3_RAW_Data_Orig_MC'!AZ32</f>
        <v>0</v>
      </c>
      <c r="BA32" s="409">
        <f>'1.3_RAW_Data_Orig_MC'!BA32</f>
        <v>0</v>
      </c>
    </row>
    <row r="33" spans="1:53" ht="13.5" thickBot="1" x14ac:dyDescent="0.4">
      <c r="A33" s="402"/>
      <c r="B33" s="410"/>
      <c r="C33" s="411"/>
      <c r="D33" s="405"/>
      <c r="E33" s="412" t="s">
        <v>28</v>
      </c>
      <c r="F33" s="413">
        <f>'1.3_RAW_Data_Orig_MC'!F33</f>
        <v>0</v>
      </c>
      <c r="G33" s="413">
        <f>'1.3_RAW_Data_Orig_MC'!G33</f>
        <v>0</v>
      </c>
      <c r="H33" s="413">
        <f>'1.3_RAW_Data_Orig_MC'!H33</f>
        <v>0</v>
      </c>
      <c r="I33" s="413">
        <f>'1.3_RAW_Data_Orig_MC'!I33</f>
        <v>0</v>
      </c>
      <c r="J33" s="413">
        <f>'1.3_RAW_Data_Orig_MC'!J33</f>
        <v>0</v>
      </c>
      <c r="K33" s="414">
        <f>'1.3_RAW_Data_Orig_MC'!K33</f>
        <v>0</v>
      </c>
      <c r="M33" s="413">
        <f>'1.3_RAW_Data_Orig_MC'!M33</f>
        <v>0</v>
      </c>
      <c r="N33" s="413">
        <f>'1.3_RAW_Data_Orig_MC'!N33</f>
        <v>0</v>
      </c>
      <c r="O33" s="413">
        <f>'1.3_RAW_Data_Orig_MC'!O33</f>
        <v>0</v>
      </c>
      <c r="P33" s="413">
        <f>'1.3_RAW_Data_Orig_MC'!P33</f>
        <v>0</v>
      </c>
      <c r="Q33" s="413">
        <f>'1.3_RAW_Data_Orig_MC'!Q33</f>
        <v>0</v>
      </c>
      <c r="R33" s="414">
        <f>'1.3_RAW_Data_Orig_MC'!R33</f>
        <v>0</v>
      </c>
      <c r="T33" s="413">
        <f>'1.3_RAW_Data_Orig_MC'!T33</f>
        <v>0</v>
      </c>
      <c r="U33" s="413">
        <f>'1.3_RAW_Data_Orig_MC'!U33</f>
        <v>0</v>
      </c>
      <c r="V33" s="413">
        <f>'1.3_RAW_Data_Orig_MC'!V33</f>
        <v>0</v>
      </c>
      <c r="W33" s="413">
        <f>'1.3_RAW_Data_Orig_MC'!W33</f>
        <v>0</v>
      </c>
      <c r="X33" s="413">
        <f>'1.3_RAW_Data_Orig_MC'!X33</f>
        <v>0</v>
      </c>
      <c r="Y33" s="414">
        <f>'1.3_RAW_Data_Orig_MC'!Y33</f>
        <v>0</v>
      </c>
      <c r="AA33" s="415">
        <f>'1.3_RAW_Data_Orig_MC'!AA33</f>
        <v>0</v>
      </c>
      <c r="AB33" s="415">
        <f>'1.3_RAW_Data_Orig_MC'!AB33</f>
        <v>0</v>
      </c>
      <c r="AC33" s="415">
        <f>'1.3_RAW_Data_Orig_MC'!AC33</f>
        <v>0</v>
      </c>
      <c r="AD33" s="415">
        <f>'1.3_RAW_Data_Orig_MC'!AD33</f>
        <v>0</v>
      </c>
      <c r="AE33" s="415">
        <f>'1.3_RAW_Data_Orig_MC'!AE33</f>
        <v>0</v>
      </c>
      <c r="AF33" s="416">
        <f>'1.3_RAW_Data_Orig_MC'!AF33</f>
        <v>0</v>
      </c>
      <c r="AG33" s="401"/>
      <c r="AH33" s="415">
        <f>'1.3_RAW_Data_Orig_MC'!AH33</f>
        <v>0</v>
      </c>
      <c r="AI33" s="415">
        <f>'1.3_RAW_Data_Orig_MC'!AI33</f>
        <v>0</v>
      </c>
      <c r="AJ33" s="415">
        <f>'1.3_RAW_Data_Orig_MC'!AJ33</f>
        <v>0</v>
      </c>
      <c r="AK33" s="415">
        <f>'1.3_RAW_Data_Orig_MC'!AK33</f>
        <v>0</v>
      </c>
      <c r="AL33" s="415">
        <f>'1.3_RAW_Data_Orig_MC'!AL33</f>
        <v>0</v>
      </c>
      <c r="AM33" s="416">
        <f>'1.3_RAW_Data_Orig_MC'!AM33</f>
        <v>0</v>
      </c>
      <c r="AN33" s="401"/>
      <c r="AO33" s="415">
        <f>'1.3_RAW_Data_Orig_MC'!AO33</f>
        <v>0</v>
      </c>
      <c r="AP33" s="415">
        <f>'1.3_RAW_Data_Orig_MC'!AP33</f>
        <v>0</v>
      </c>
      <c r="AQ33" s="415">
        <f>'1.3_RAW_Data_Orig_MC'!AQ33</f>
        <v>0</v>
      </c>
      <c r="AR33" s="415">
        <f>'1.3_RAW_Data_Orig_MC'!AR33</f>
        <v>0</v>
      </c>
      <c r="AS33" s="415">
        <f>'1.3_RAW_Data_Orig_MC'!AS33</f>
        <v>0</v>
      </c>
      <c r="AT33" s="416">
        <f>'1.3_RAW_Data_Orig_MC'!AT33</f>
        <v>0</v>
      </c>
      <c r="AU33" s="401"/>
      <c r="AV33" s="415">
        <f>'1.3_RAW_Data_Orig_MC'!AV33</f>
        <v>0</v>
      </c>
      <c r="AW33" s="415">
        <f>'1.3_RAW_Data_Orig_MC'!AW33</f>
        <v>0</v>
      </c>
      <c r="AX33" s="415">
        <f>'1.3_RAW_Data_Orig_MC'!AX33</f>
        <v>0</v>
      </c>
      <c r="AY33" s="415">
        <f>'1.3_RAW_Data_Orig_MC'!AY33</f>
        <v>0</v>
      </c>
      <c r="AZ33" s="415">
        <f>'1.3_RAW_Data_Orig_MC'!AZ33</f>
        <v>0</v>
      </c>
      <c r="BA33" s="416">
        <f>'1.3_RAW_Data_Orig_MC'!BA33</f>
        <v>0</v>
      </c>
    </row>
    <row r="34" spans="1:53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'1.3_RAW_Data_Orig_MC'!F34</f>
        <v>22</v>
      </c>
      <c r="G34" s="397">
        <f>'1.3_RAW_Data_Orig_MC'!G34</f>
        <v>0</v>
      </c>
      <c r="H34" s="397">
        <f>'1.3_RAW_Data_Orig_MC'!H34</f>
        <v>9</v>
      </c>
      <c r="I34" s="397">
        <f>'1.3_RAW_Data_Orig_MC'!I34</f>
        <v>3</v>
      </c>
      <c r="J34" s="397">
        <f>'1.3_RAW_Data_Orig_MC'!J34</f>
        <v>8</v>
      </c>
      <c r="K34" s="398">
        <f>'1.3_RAW_Data_Orig_MC'!K34</f>
        <v>2</v>
      </c>
      <c r="M34" s="397">
        <f>'1.3_RAW_Data_Orig_MC'!M34</f>
        <v>22</v>
      </c>
      <c r="N34" s="397">
        <f>'1.3_RAW_Data_Orig_MC'!N34</f>
        <v>7</v>
      </c>
      <c r="O34" s="397">
        <f>'1.3_RAW_Data_Orig_MC'!O34</f>
        <v>2</v>
      </c>
      <c r="P34" s="397">
        <f>'1.3_RAW_Data_Orig_MC'!P34</f>
        <v>0</v>
      </c>
      <c r="Q34" s="397">
        <f>'1.3_RAW_Data_Orig_MC'!Q34</f>
        <v>5</v>
      </c>
      <c r="R34" s="398">
        <f>'1.3_RAW_Data_Orig_MC'!R34</f>
        <v>8</v>
      </c>
      <c r="T34" s="397">
        <f>'1.3_RAW_Data_Orig_MC'!T34</f>
        <v>22</v>
      </c>
      <c r="U34" s="397">
        <f>'1.3_RAW_Data_Orig_MC'!U34</f>
        <v>0</v>
      </c>
      <c r="V34" s="397">
        <f>'1.3_RAW_Data_Orig_MC'!V34</f>
        <v>0</v>
      </c>
      <c r="W34" s="397">
        <f>'1.3_RAW_Data_Orig_MC'!W34</f>
        <v>0</v>
      </c>
      <c r="X34" s="397">
        <f>'1.3_RAW_Data_Orig_MC'!X34</f>
        <v>9</v>
      </c>
      <c r="Y34" s="398">
        <f>'1.3_RAW_Data_Orig_MC'!Y34</f>
        <v>13</v>
      </c>
      <c r="AA34" s="399">
        <f>'1.3_RAW_Data_Orig_MC'!AA34</f>
        <v>9</v>
      </c>
      <c r="AB34" s="399">
        <f>'1.3_RAW_Data_Orig_MC'!AB34</f>
        <v>7</v>
      </c>
      <c r="AC34" s="399">
        <f>'1.3_RAW_Data_Orig_MC'!AC34</f>
        <v>2</v>
      </c>
      <c r="AD34" s="399">
        <f>'1.3_RAW_Data_Orig_MC'!AD34</f>
        <v>0</v>
      </c>
      <c r="AE34" s="399">
        <f>'1.3_RAW_Data_Orig_MC'!AE34</f>
        <v>-4</v>
      </c>
      <c r="AF34" s="400">
        <f>'1.3_RAW_Data_Orig_MC'!AF34</f>
        <v>-5</v>
      </c>
      <c r="AG34" s="401"/>
      <c r="AH34" s="399">
        <f>'1.3_RAW_Data_Orig_MC'!AH34</f>
        <v>9</v>
      </c>
      <c r="AI34" s="399">
        <f>'1.3_RAW_Data_Orig_MC'!AI34</f>
        <v>7</v>
      </c>
      <c r="AJ34" s="399">
        <f>'1.3_RAW_Data_Orig_MC'!AJ34</f>
        <v>2</v>
      </c>
      <c r="AK34" s="399">
        <f>'1.3_RAW_Data_Orig_MC'!AK34</f>
        <v>0</v>
      </c>
      <c r="AL34" s="399">
        <f>'1.3_RAW_Data_Orig_MC'!AL34</f>
        <v>-4</v>
      </c>
      <c r="AM34" s="400">
        <f>'1.3_RAW_Data_Orig_MC'!AM34</f>
        <v>-5</v>
      </c>
      <c r="AN34" s="401"/>
      <c r="AO34" s="399">
        <f>'1.3_RAW_Data_Orig_MC'!AO34</f>
        <v>0</v>
      </c>
      <c r="AP34" s="399">
        <f>'1.3_RAW_Data_Orig_MC'!AP34</f>
        <v>0</v>
      </c>
      <c r="AQ34" s="399">
        <f>'1.3_RAW_Data_Orig_MC'!AQ34</f>
        <v>0</v>
      </c>
      <c r="AR34" s="399">
        <f>'1.3_RAW_Data_Orig_MC'!AR34</f>
        <v>0</v>
      </c>
      <c r="AS34" s="399">
        <f>'1.3_RAW_Data_Orig_MC'!AS34</f>
        <v>0</v>
      </c>
      <c r="AT34" s="400">
        <f>'1.3_RAW_Data_Orig_MC'!AT34</f>
        <v>0</v>
      </c>
      <c r="AU34" s="401"/>
      <c r="AV34" s="399">
        <f>'1.3_RAW_Data_Orig_MC'!AV34</f>
        <v>0</v>
      </c>
      <c r="AW34" s="399">
        <f>'1.3_RAW_Data_Orig_MC'!AW34</f>
        <v>0</v>
      </c>
      <c r="AX34" s="399">
        <f>'1.3_RAW_Data_Orig_MC'!AX34</f>
        <v>0</v>
      </c>
      <c r="AY34" s="399">
        <f>'1.3_RAW_Data_Orig_MC'!AY34</f>
        <v>0</v>
      </c>
      <c r="AZ34" s="399">
        <f>'1.3_RAW_Data_Orig_MC'!AZ34</f>
        <v>0</v>
      </c>
      <c r="BA34" s="400">
        <f>'1.3_RAW_Data_Orig_MC'!BA34</f>
        <v>0</v>
      </c>
    </row>
    <row r="35" spans="1:53" ht="13.15" x14ac:dyDescent="0.35">
      <c r="A35" s="402"/>
      <c r="B35" s="403"/>
      <c r="C35" s="404"/>
      <c r="D35" s="405"/>
      <c r="E35" s="396" t="s">
        <v>26</v>
      </c>
      <c r="F35" s="406">
        <f>'1.3_RAW_Data_Orig_MC'!F35</f>
        <v>0</v>
      </c>
      <c r="G35" s="406">
        <f>'1.3_RAW_Data_Orig_MC'!G35</f>
        <v>0</v>
      </c>
      <c r="H35" s="406">
        <f>'1.3_RAW_Data_Orig_MC'!H35</f>
        <v>0</v>
      </c>
      <c r="I35" s="406">
        <f>'1.3_RAW_Data_Orig_MC'!I35</f>
        <v>0</v>
      </c>
      <c r="J35" s="406">
        <f>'1.3_RAW_Data_Orig_MC'!J35</f>
        <v>0</v>
      </c>
      <c r="K35" s="407">
        <f>'1.3_RAW_Data_Orig_MC'!K35</f>
        <v>0</v>
      </c>
      <c r="M35" s="406">
        <f>'1.3_RAW_Data_Orig_MC'!M35</f>
        <v>0</v>
      </c>
      <c r="N35" s="406">
        <f>'1.3_RAW_Data_Orig_MC'!N35</f>
        <v>0</v>
      </c>
      <c r="O35" s="406">
        <f>'1.3_RAW_Data_Orig_MC'!O35</f>
        <v>0</v>
      </c>
      <c r="P35" s="406">
        <f>'1.3_RAW_Data_Orig_MC'!P35</f>
        <v>0</v>
      </c>
      <c r="Q35" s="406">
        <f>'1.3_RAW_Data_Orig_MC'!Q35</f>
        <v>0</v>
      </c>
      <c r="R35" s="407">
        <f>'1.3_RAW_Data_Orig_MC'!R35</f>
        <v>0</v>
      </c>
      <c r="T35" s="406">
        <f>'1.3_RAW_Data_Orig_MC'!T35</f>
        <v>0</v>
      </c>
      <c r="U35" s="406">
        <f>'1.3_RAW_Data_Orig_MC'!U35</f>
        <v>0</v>
      </c>
      <c r="V35" s="406">
        <f>'1.3_RAW_Data_Orig_MC'!V35</f>
        <v>0</v>
      </c>
      <c r="W35" s="406">
        <f>'1.3_RAW_Data_Orig_MC'!W35</f>
        <v>0</v>
      </c>
      <c r="X35" s="406">
        <f>'1.3_RAW_Data_Orig_MC'!X35</f>
        <v>0</v>
      </c>
      <c r="Y35" s="407">
        <f>'1.3_RAW_Data_Orig_MC'!Y35</f>
        <v>0</v>
      </c>
      <c r="AA35" s="408">
        <f>'1.3_RAW_Data_Orig_MC'!AA35</f>
        <v>0</v>
      </c>
      <c r="AB35" s="408">
        <f>'1.3_RAW_Data_Orig_MC'!AB35</f>
        <v>0</v>
      </c>
      <c r="AC35" s="408">
        <f>'1.3_RAW_Data_Orig_MC'!AC35</f>
        <v>0</v>
      </c>
      <c r="AD35" s="408">
        <f>'1.3_RAW_Data_Orig_MC'!AD35</f>
        <v>0</v>
      </c>
      <c r="AE35" s="408">
        <f>'1.3_RAW_Data_Orig_MC'!AE35</f>
        <v>0</v>
      </c>
      <c r="AF35" s="409">
        <f>'1.3_RAW_Data_Orig_MC'!AF35</f>
        <v>0</v>
      </c>
      <c r="AG35" s="401"/>
      <c r="AH35" s="408">
        <f>'1.3_RAW_Data_Orig_MC'!AH35</f>
        <v>0</v>
      </c>
      <c r="AI35" s="408">
        <f>'1.3_RAW_Data_Orig_MC'!AI35</f>
        <v>0</v>
      </c>
      <c r="AJ35" s="408">
        <f>'1.3_RAW_Data_Orig_MC'!AJ35</f>
        <v>0</v>
      </c>
      <c r="AK35" s="408">
        <f>'1.3_RAW_Data_Orig_MC'!AK35</f>
        <v>0</v>
      </c>
      <c r="AL35" s="408">
        <f>'1.3_RAW_Data_Orig_MC'!AL35</f>
        <v>0</v>
      </c>
      <c r="AM35" s="409">
        <f>'1.3_RAW_Data_Orig_MC'!AM35</f>
        <v>0</v>
      </c>
      <c r="AN35" s="401"/>
      <c r="AO35" s="408">
        <f>'1.3_RAW_Data_Orig_MC'!AO35</f>
        <v>0</v>
      </c>
      <c r="AP35" s="408">
        <f>'1.3_RAW_Data_Orig_MC'!AP35</f>
        <v>0</v>
      </c>
      <c r="AQ35" s="408">
        <f>'1.3_RAW_Data_Orig_MC'!AQ35</f>
        <v>0</v>
      </c>
      <c r="AR35" s="408">
        <f>'1.3_RAW_Data_Orig_MC'!AR35</f>
        <v>0</v>
      </c>
      <c r="AS35" s="408">
        <f>'1.3_RAW_Data_Orig_MC'!AS35</f>
        <v>0</v>
      </c>
      <c r="AT35" s="409">
        <f>'1.3_RAW_Data_Orig_MC'!AT35</f>
        <v>0</v>
      </c>
      <c r="AU35" s="401"/>
      <c r="AV35" s="408">
        <f>'1.3_RAW_Data_Orig_MC'!AV35</f>
        <v>0</v>
      </c>
      <c r="AW35" s="408">
        <f>'1.3_RAW_Data_Orig_MC'!AW35</f>
        <v>0</v>
      </c>
      <c r="AX35" s="408">
        <f>'1.3_RAW_Data_Orig_MC'!AX35</f>
        <v>0</v>
      </c>
      <c r="AY35" s="408">
        <f>'1.3_RAW_Data_Orig_MC'!AY35</f>
        <v>0</v>
      </c>
      <c r="AZ35" s="408">
        <f>'1.3_RAW_Data_Orig_MC'!AZ35</f>
        <v>0</v>
      </c>
      <c r="BA35" s="409">
        <f>'1.3_RAW_Data_Orig_MC'!BA35</f>
        <v>0</v>
      </c>
    </row>
    <row r="36" spans="1:53" ht="13.15" x14ac:dyDescent="0.35">
      <c r="A36" s="402"/>
      <c r="B36" s="403"/>
      <c r="C36" s="404"/>
      <c r="D36" s="405"/>
      <c r="E36" s="396" t="s">
        <v>27</v>
      </c>
      <c r="F36" s="406">
        <f>'1.3_RAW_Data_Orig_MC'!F36</f>
        <v>0</v>
      </c>
      <c r="G36" s="406">
        <f>'1.3_RAW_Data_Orig_MC'!G36</f>
        <v>0</v>
      </c>
      <c r="H36" s="406">
        <f>'1.3_RAW_Data_Orig_MC'!H36</f>
        <v>0</v>
      </c>
      <c r="I36" s="406">
        <f>'1.3_RAW_Data_Orig_MC'!I36</f>
        <v>0</v>
      </c>
      <c r="J36" s="406">
        <f>'1.3_RAW_Data_Orig_MC'!J36</f>
        <v>0</v>
      </c>
      <c r="K36" s="407">
        <f>'1.3_RAW_Data_Orig_MC'!K36</f>
        <v>0</v>
      </c>
      <c r="M36" s="406">
        <f>'1.3_RAW_Data_Orig_MC'!M36</f>
        <v>0</v>
      </c>
      <c r="N36" s="406">
        <f>'1.3_RAW_Data_Orig_MC'!N36</f>
        <v>0</v>
      </c>
      <c r="O36" s="406">
        <f>'1.3_RAW_Data_Orig_MC'!O36</f>
        <v>0</v>
      </c>
      <c r="P36" s="406">
        <f>'1.3_RAW_Data_Orig_MC'!P36</f>
        <v>0</v>
      </c>
      <c r="Q36" s="406">
        <f>'1.3_RAW_Data_Orig_MC'!Q36</f>
        <v>0</v>
      </c>
      <c r="R36" s="407">
        <f>'1.3_RAW_Data_Orig_MC'!R36</f>
        <v>0</v>
      </c>
      <c r="T36" s="406">
        <f>'1.3_RAW_Data_Orig_MC'!T36</f>
        <v>0</v>
      </c>
      <c r="U36" s="406">
        <f>'1.3_RAW_Data_Orig_MC'!U36</f>
        <v>0</v>
      </c>
      <c r="V36" s="406">
        <f>'1.3_RAW_Data_Orig_MC'!V36</f>
        <v>0</v>
      </c>
      <c r="W36" s="406">
        <f>'1.3_RAW_Data_Orig_MC'!W36</f>
        <v>0</v>
      </c>
      <c r="X36" s="406">
        <f>'1.3_RAW_Data_Orig_MC'!X36</f>
        <v>0</v>
      </c>
      <c r="Y36" s="407">
        <f>'1.3_RAW_Data_Orig_MC'!Y36</f>
        <v>0</v>
      </c>
      <c r="AA36" s="408">
        <f>'1.3_RAW_Data_Orig_MC'!AA36</f>
        <v>0</v>
      </c>
      <c r="AB36" s="408">
        <f>'1.3_RAW_Data_Orig_MC'!AB36</f>
        <v>0</v>
      </c>
      <c r="AC36" s="408">
        <f>'1.3_RAW_Data_Orig_MC'!AC36</f>
        <v>0</v>
      </c>
      <c r="AD36" s="408">
        <f>'1.3_RAW_Data_Orig_MC'!AD36</f>
        <v>0</v>
      </c>
      <c r="AE36" s="408">
        <f>'1.3_RAW_Data_Orig_MC'!AE36</f>
        <v>0</v>
      </c>
      <c r="AF36" s="409">
        <f>'1.3_RAW_Data_Orig_MC'!AF36</f>
        <v>0</v>
      </c>
      <c r="AG36" s="401"/>
      <c r="AH36" s="408">
        <f>'1.3_RAW_Data_Orig_MC'!AH36</f>
        <v>0</v>
      </c>
      <c r="AI36" s="408">
        <f>'1.3_RAW_Data_Orig_MC'!AI36</f>
        <v>0</v>
      </c>
      <c r="AJ36" s="408">
        <f>'1.3_RAW_Data_Orig_MC'!AJ36</f>
        <v>0</v>
      </c>
      <c r="AK36" s="408">
        <f>'1.3_RAW_Data_Orig_MC'!AK36</f>
        <v>0</v>
      </c>
      <c r="AL36" s="408">
        <f>'1.3_RAW_Data_Orig_MC'!AL36</f>
        <v>0</v>
      </c>
      <c r="AM36" s="409">
        <f>'1.3_RAW_Data_Orig_MC'!AM36</f>
        <v>0</v>
      </c>
      <c r="AN36" s="401"/>
      <c r="AO36" s="408">
        <f>'1.3_RAW_Data_Orig_MC'!AO36</f>
        <v>0</v>
      </c>
      <c r="AP36" s="408">
        <f>'1.3_RAW_Data_Orig_MC'!AP36</f>
        <v>0</v>
      </c>
      <c r="AQ36" s="408">
        <f>'1.3_RAW_Data_Orig_MC'!AQ36</f>
        <v>0</v>
      </c>
      <c r="AR36" s="408">
        <f>'1.3_RAW_Data_Orig_MC'!AR36</f>
        <v>0</v>
      </c>
      <c r="AS36" s="408">
        <f>'1.3_RAW_Data_Orig_MC'!AS36</f>
        <v>0</v>
      </c>
      <c r="AT36" s="409">
        <f>'1.3_RAW_Data_Orig_MC'!AT36</f>
        <v>0</v>
      </c>
      <c r="AU36" s="401"/>
      <c r="AV36" s="408">
        <f>'1.3_RAW_Data_Orig_MC'!AV36</f>
        <v>0</v>
      </c>
      <c r="AW36" s="408">
        <f>'1.3_RAW_Data_Orig_MC'!AW36</f>
        <v>0</v>
      </c>
      <c r="AX36" s="408">
        <f>'1.3_RAW_Data_Orig_MC'!AX36</f>
        <v>0</v>
      </c>
      <c r="AY36" s="408">
        <f>'1.3_RAW_Data_Orig_MC'!AY36</f>
        <v>0</v>
      </c>
      <c r="AZ36" s="408">
        <f>'1.3_RAW_Data_Orig_MC'!AZ36</f>
        <v>0</v>
      </c>
      <c r="BA36" s="409">
        <f>'1.3_RAW_Data_Orig_MC'!BA36</f>
        <v>0</v>
      </c>
    </row>
    <row r="37" spans="1:53" ht="13.5" thickBot="1" x14ac:dyDescent="0.4">
      <c r="A37" s="402"/>
      <c r="B37" s="410"/>
      <c r="C37" s="411"/>
      <c r="D37" s="405"/>
      <c r="E37" s="412" t="s">
        <v>28</v>
      </c>
      <c r="F37" s="413">
        <f>'1.3_RAW_Data_Orig_MC'!F37</f>
        <v>0</v>
      </c>
      <c r="G37" s="413">
        <f>'1.3_RAW_Data_Orig_MC'!G37</f>
        <v>0</v>
      </c>
      <c r="H37" s="413">
        <f>'1.3_RAW_Data_Orig_MC'!H37</f>
        <v>0</v>
      </c>
      <c r="I37" s="413">
        <f>'1.3_RAW_Data_Orig_MC'!I37</f>
        <v>0</v>
      </c>
      <c r="J37" s="413">
        <f>'1.3_RAW_Data_Orig_MC'!J37</f>
        <v>0</v>
      </c>
      <c r="K37" s="414">
        <f>'1.3_RAW_Data_Orig_MC'!K37</f>
        <v>0</v>
      </c>
      <c r="M37" s="413">
        <f>'1.3_RAW_Data_Orig_MC'!M37</f>
        <v>0</v>
      </c>
      <c r="N37" s="413">
        <f>'1.3_RAW_Data_Orig_MC'!N37</f>
        <v>0</v>
      </c>
      <c r="O37" s="413">
        <f>'1.3_RAW_Data_Orig_MC'!O37</f>
        <v>0</v>
      </c>
      <c r="P37" s="413">
        <f>'1.3_RAW_Data_Orig_MC'!P37</f>
        <v>0</v>
      </c>
      <c r="Q37" s="413">
        <f>'1.3_RAW_Data_Orig_MC'!Q37</f>
        <v>0</v>
      </c>
      <c r="R37" s="414">
        <f>'1.3_RAW_Data_Orig_MC'!R37</f>
        <v>0</v>
      </c>
      <c r="T37" s="413">
        <f>'1.3_RAW_Data_Orig_MC'!T37</f>
        <v>0</v>
      </c>
      <c r="U37" s="413">
        <f>'1.3_RAW_Data_Orig_MC'!U37</f>
        <v>0</v>
      </c>
      <c r="V37" s="413">
        <f>'1.3_RAW_Data_Orig_MC'!V37</f>
        <v>0</v>
      </c>
      <c r="W37" s="413">
        <f>'1.3_RAW_Data_Orig_MC'!W37</f>
        <v>0</v>
      </c>
      <c r="X37" s="413">
        <f>'1.3_RAW_Data_Orig_MC'!X37</f>
        <v>0</v>
      </c>
      <c r="Y37" s="414">
        <f>'1.3_RAW_Data_Orig_MC'!Y37</f>
        <v>0</v>
      </c>
      <c r="AA37" s="415">
        <f>'1.3_RAW_Data_Orig_MC'!AA37</f>
        <v>0</v>
      </c>
      <c r="AB37" s="415">
        <f>'1.3_RAW_Data_Orig_MC'!AB37</f>
        <v>0</v>
      </c>
      <c r="AC37" s="415">
        <f>'1.3_RAW_Data_Orig_MC'!AC37</f>
        <v>0</v>
      </c>
      <c r="AD37" s="415">
        <f>'1.3_RAW_Data_Orig_MC'!AD37</f>
        <v>0</v>
      </c>
      <c r="AE37" s="415">
        <f>'1.3_RAW_Data_Orig_MC'!AE37</f>
        <v>0</v>
      </c>
      <c r="AF37" s="416">
        <f>'1.3_RAW_Data_Orig_MC'!AF37</f>
        <v>0</v>
      </c>
      <c r="AG37" s="401"/>
      <c r="AH37" s="415">
        <f>'1.3_RAW_Data_Orig_MC'!AH37</f>
        <v>0</v>
      </c>
      <c r="AI37" s="415">
        <f>'1.3_RAW_Data_Orig_MC'!AI37</f>
        <v>0</v>
      </c>
      <c r="AJ37" s="415">
        <f>'1.3_RAW_Data_Orig_MC'!AJ37</f>
        <v>0</v>
      </c>
      <c r="AK37" s="415">
        <f>'1.3_RAW_Data_Orig_MC'!AK37</f>
        <v>0</v>
      </c>
      <c r="AL37" s="415">
        <f>'1.3_RAW_Data_Orig_MC'!AL37</f>
        <v>0</v>
      </c>
      <c r="AM37" s="416">
        <f>'1.3_RAW_Data_Orig_MC'!AM37</f>
        <v>0</v>
      </c>
      <c r="AN37" s="401"/>
      <c r="AO37" s="415">
        <f>'1.3_RAW_Data_Orig_MC'!AO37</f>
        <v>0</v>
      </c>
      <c r="AP37" s="415">
        <f>'1.3_RAW_Data_Orig_MC'!AP37</f>
        <v>0</v>
      </c>
      <c r="AQ37" s="415">
        <f>'1.3_RAW_Data_Orig_MC'!AQ37</f>
        <v>0</v>
      </c>
      <c r="AR37" s="415">
        <f>'1.3_RAW_Data_Orig_MC'!AR37</f>
        <v>0</v>
      </c>
      <c r="AS37" s="415">
        <f>'1.3_RAW_Data_Orig_MC'!AS37</f>
        <v>0</v>
      </c>
      <c r="AT37" s="416">
        <f>'1.3_RAW_Data_Orig_MC'!AT37</f>
        <v>0</v>
      </c>
      <c r="AU37" s="401"/>
      <c r="AV37" s="415">
        <f>'1.3_RAW_Data_Orig_MC'!AV37</f>
        <v>0</v>
      </c>
      <c r="AW37" s="415">
        <f>'1.3_RAW_Data_Orig_MC'!AW37</f>
        <v>0</v>
      </c>
      <c r="AX37" s="415">
        <f>'1.3_RAW_Data_Orig_MC'!AX37</f>
        <v>0</v>
      </c>
      <c r="AY37" s="415">
        <f>'1.3_RAW_Data_Orig_MC'!AY37</f>
        <v>0</v>
      </c>
      <c r="AZ37" s="415">
        <f>'1.3_RAW_Data_Orig_MC'!AZ37</f>
        <v>0</v>
      </c>
      <c r="BA37" s="416">
        <f>'1.3_RAW_Data_Orig_MC'!BA37</f>
        <v>0</v>
      </c>
    </row>
    <row r="38" spans="1:53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'1.3_RAW_Data_Orig_MC'!F38</f>
        <v>0</v>
      </c>
      <c r="G38" s="397">
        <f>'1.3_RAW_Data_Orig_MC'!G38</f>
        <v>0</v>
      </c>
      <c r="H38" s="397">
        <f>'1.3_RAW_Data_Orig_MC'!H38</f>
        <v>0</v>
      </c>
      <c r="I38" s="397">
        <f>'1.3_RAW_Data_Orig_MC'!I38</f>
        <v>0</v>
      </c>
      <c r="J38" s="397">
        <f>'1.3_RAW_Data_Orig_MC'!J38</f>
        <v>0</v>
      </c>
      <c r="K38" s="398">
        <f>'1.3_RAW_Data_Orig_MC'!K38</f>
        <v>0</v>
      </c>
      <c r="M38" s="397">
        <f>'1.3_RAW_Data_Orig_MC'!M38</f>
        <v>0</v>
      </c>
      <c r="N38" s="397">
        <f>'1.3_RAW_Data_Orig_MC'!N38</f>
        <v>0</v>
      </c>
      <c r="O38" s="397">
        <f>'1.3_RAW_Data_Orig_MC'!O38</f>
        <v>0</v>
      </c>
      <c r="P38" s="397">
        <f>'1.3_RAW_Data_Orig_MC'!P38</f>
        <v>0</v>
      </c>
      <c r="Q38" s="397">
        <f>'1.3_RAW_Data_Orig_MC'!Q38</f>
        <v>0</v>
      </c>
      <c r="R38" s="398">
        <f>'1.3_RAW_Data_Orig_MC'!R38</f>
        <v>0</v>
      </c>
      <c r="T38" s="397">
        <f>'1.3_RAW_Data_Orig_MC'!T38</f>
        <v>0</v>
      </c>
      <c r="U38" s="397">
        <f>'1.3_RAW_Data_Orig_MC'!U38</f>
        <v>0</v>
      </c>
      <c r="V38" s="397">
        <f>'1.3_RAW_Data_Orig_MC'!V38</f>
        <v>0</v>
      </c>
      <c r="W38" s="397">
        <f>'1.3_RAW_Data_Orig_MC'!W38</f>
        <v>0</v>
      </c>
      <c r="X38" s="397">
        <f>'1.3_RAW_Data_Orig_MC'!X38</f>
        <v>0</v>
      </c>
      <c r="Y38" s="398">
        <f>'1.3_RAW_Data_Orig_MC'!Y38</f>
        <v>0</v>
      </c>
      <c r="AA38" s="399">
        <f>'1.3_RAW_Data_Orig_MC'!AA38</f>
        <v>0</v>
      </c>
      <c r="AB38" s="399">
        <f>'1.3_RAW_Data_Orig_MC'!AB38</f>
        <v>0</v>
      </c>
      <c r="AC38" s="399">
        <f>'1.3_RAW_Data_Orig_MC'!AC38</f>
        <v>0</v>
      </c>
      <c r="AD38" s="399">
        <f>'1.3_RAW_Data_Orig_MC'!AD38</f>
        <v>0</v>
      </c>
      <c r="AE38" s="399">
        <f>'1.3_RAW_Data_Orig_MC'!AE38</f>
        <v>0</v>
      </c>
      <c r="AF38" s="400">
        <f>'1.3_RAW_Data_Orig_MC'!AF38</f>
        <v>0</v>
      </c>
      <c r="AG38" s="401"/>
      <c r="AH38" s="399">
        <f>'1.3_RAW_Data_Orig_MC'!AH38</f>
        <v>0</v>
      </c>
      <c r="AI38" s="399">
        <f>'1.3_RAW_Data_Orig_MC'!AI38</f>
        <v>0</v>
      </c>
      <c r="AJ38" s="399">
        <f>'1.3_RAW_Data_Orig_MC'!AJ38</f>
        <v>0</v>
      </c>
      <c r="AK38" s="399">
        <f>'1.3_RAW_Data_Orig_MC'!AK38</f>
        <v>0</v>
      </c>
      <c r="AL38" s="399">
        <f>'1.3_RAW_Data_Orig_MC'!AL38</f>
        <v>0</v>
      </c>
      <c r="AM38" s="400">
        <f>'1.3_RAW_Data_Orig_MC'!AM38</f>
        <v>0</v>
      </c>
      <c r="AN38" s="401"/>
      <c r="AO38" s="399">
        <f>'1.3_RAW_Data_Orig_MC'!AO38</f>
        <v>0</v>
      </c>
      <c r="AP38" s="399">
        <f>'1.3_RAW_Data_Orig_MC'!AP38</f>
        <v>0</v>
      </c>
      <c r="AQ38" s="399">
        <f>'1.3_RAW_Data_Orig_MC'!AQ38</f>
        <v>0</v>
      </c>
      <c r="AR38" s="399">
        <f>'1.3_RAW_Data_Orig_MC'!AR38</f>
        <v>0</v>
      </c>
      <c r="AS38" s="399">
        <f>'1.3_RAW_Data_Orig_MC'!AS38</f>
        <v>0</v>
      </c>
      <c r="AT38" s="400">
        <f>'1.3_RAW_Data_Orig_MC'!AT38</f>
        <v>0</v>
      </c>
      <c r="AU38" s="401"/>
      <c r="AV38" s="399">
        <f>'1.3_RAW_Data_Orig_MC'!AV38</f>
        <v>0</v>
      </c>
      <c r="AW38" s="399">
        <f>'1.3_RAW_Data_Orig_MC'!AW38</f>
        <v>0</v>
      </c>
      <c r="AX38" s="399">
        <f>'1.3_RAW_Data_Orig_MC'!AX38</f>
        <v>0</v>
      </c>
      <c r="AY38" s="399">
        <f>'1.3_RAW_Data_Orig_MC'!AY38</f>
        <v>0</v>
      </c>
      <c r="AZ38" s="399">
        <f>'1.3_RAW_Data_Orig_MC'!AZ38</f>
        <v>0</v>
      </c>
      <c r="BA38" s="400">
        <f>'1.3_RAW_Data_Orig_MC'!BA38</f>
        <v>0</v>
      </c>
    </row>
    <row r="39" spans="1:53" ht="13.15" x14ac:dyDescent="0.35">
      <c r="A39" s="402"/>
      <c r="B39" s="403"/>
      <c r="C39" s="404"/>
      <c r="D39" s="405"/>
      <c r="E39" s="396" t="s">
        <v>26</v>
      </c>
      <c r="F39" s="406">
        <f>'1.3_RAW_Data_Orig_MC'!F39</f>
        <v>14</v>
      </c>
      <c r="G39" s="406">
        <f>'1.3_RAW_Data_Orig_MC'!G39</f>
        <v>9</v>
      </c>
      <c r="H39" s="406">
        <f>'1.3_RAW_Data_Orig_MC'!H39</f>
        <v>4</v>
      </c>
      <c r="I39" s="406">
        <f>'1.3_RAW_Data_Orig_MC'!I39</f>
        <v>1</v>
      </c>
      <c r="J39" s="406">
        <f>'1.3_RAW_Data_Orig_MC'!J39</f>
        <v>0</v>
      </c>
      <c r="K39" s="407">
        <f>'1.3_RAW_Data_Orig_MC'!K39</f>
        <v>0</v>
      </c>
      <c r="M39" s="406">
        <f>'1.3_RAW_Data_Orig_MC'!M39</f>
        <v>48</v>
      </c>
      <c r="N39" s="406">
        <f>'1.3_RAW_Data_Orig_MC'!N39</f>
        <v>36</v>
      </c>
      <c r="O39" s="406">
        <f>'1.3_RAW_Data_Orig_MC'!O39</f>
        <v>0</v>
      </c>
      <c r="P39" s="406">
        <f>'1.3_RAW_Data_Orig_MC'!P39</f>
        <v>9</v>
      </c>
      <c r="Q39" s="406">
        <f>'1.3_RAW_Data_Orig_MC'!Q39</f>
        <v>3</v>
      </c>
      <c r="R39" s="407">
        <f>'1.3_RAW_Data_Orig_MC'!R39</f>
        <v>0</v>
      </c>
      <c r="T39" s="406">
        <f>'1.3_RAW_Data_Orig_MC'!T39</f>
        <v>14</v>
      </c>
      <c r="U39" s="406">
        <f>'1.3_RAW_Data_Orig_MC'!U39</f>
        <v>0</v>
      </c>
      <c r="V39" s="406">
        <f>'1.3_RAW_Data_Orig_MC'!V39</f>
        <v>0</v>
      </c>
      <c r="W39" s="406">
        <f>'1.3_RAW_Data_Orig_MC'!W39</f>
        <v>9</v>
      </c>
      <c r="X39" s="406">
        <f>'1.3_RAW_Data_Orig_MC'!X39</f>
        <v>4</v>
      </c>
      <c r="Y39" s="407">
        <f>'1.3_RAW_Data_Orig_MC'!Y39</f>
        <v>1</v>
      </c>
      <c r="AA39" s="408">
        <f>'1.3_RAW_Data_Orig_MC'!AA39</f>
        <v>-32</v>
      </c>
      <c r="AB39" s="408">
        <f>'1.3_RAW_Data_Orig_MC'!AB39</f>
        <v>36</v>
      </c>
      <c r="AC39" s="408">
        <f>'1.3_RAW_Data_Orig_MC'!AC39</f>
        <v>0</v>
      </c>
      <c r="AD39" s="408">
        <f>'1.3_RAW_Data_Orig_MC'!AD39</f>
        <v>0</v>
      </c>
      <c r="AE39" s="408">
        <f>'1.3_RAW_Data_Orig_MC'!AE39</f>
        <v>-1</v>
      </c>
      <c r="AF39" s="409">
        <f>'1.3_RAW_Data_Orig_MC'!AF39</f>
        <v>-1</v>
      </c>
      <c r="AG39" s="401"/>
      <c r="AH39" s="408">
        <f>'1.3_RAW_Data_Orig_MC'!AH39</f>
        <v>2</v>
      </c>
      <c r="AI39" s="408">
        <f>'1.3_RAW_Data_Orig_MC'!AI39</f>
        <v>2</v>
      </c>
      <c r="AJ39" s="408">
        <f>'1.3_RAW_Data_Orig_MC'!AJ39</f>
        <v>0</v>
      </c>
      <c r="AK39" s="408">
        <f>'1.3_RAW_Data_Orig_MC'!AK39</f>
        <v>0</v>
      </c>
      <c r="AL39" s="408">
        <f>'1.3_RAW_Data_Orig_MC'!AL39</f>
        <v>-1</v>
      </c>
      <c r="AM39" s="409">
        <f>'1.3_RAW_Data_Orig_MC'!AM39</f>
        <v>-1</v>
      </c>
      <c r="AN39" s="401"/>
      <c r="AO39" s="408">
        <f>'1.3_RAW_Data_Orig_MC'!AO39</f>
        <v>0</v>
      </c>
      <c r="AP39" s="408">
        <f>'1.3_RAW_Data_Orig_MC'!AP39</f>
        <v>0</v>
      </c>
      <c r="AQ39" s="408">
        <f>'1.3_RAW_Data_Orig_MC'!AQ39</f>
        <v>0</v>
      </c>
      <c r="AR39" s="408">
        <f>'1.3_RAW_Data_Orig_MC'!AR39</f>
        <v>0</v>
      </c>
      <c r="AS39" s="408">
        <f>'1.3_RAW_Data_Orig_MC'!AS39</f>
        <v>0</v>
      </c>
      <c r="AT39" s="409">
        <f>'1.3_RAW_Data_Orig_MC'!AT39</f>
        <v>0</v>
      </c>
      <c r="AU39" s="401"/>
      <c r="AV39" s="408">
        <f>'1.3_RAW_Data_Orig_MC'!AV39</f>
        <v>-34</v>
      </c>
      <c r="AW39" s="408">
        <f>'1.3_RAW_Data_Orig_MC'!AW39</f>
        <v>-34</v>
      </c>
      <c r="AX39" s="408">
        <f>'1.3_RAW_Data_Orig_MC'!AX39</f>
        <v>0</v>
      </c>
      <c r="AY39" s="408">
        <f>'1.3_RAW_Data_Orig_MC'!AY39</f>
        <v>0</v>
      </c>
      <c r="AZ39" s="408">
        <f>'1.3_RAW_Data_Orig_MC'!AZ39</f>
        <v>0</v>
      </c>
      <c r="BA39" s="409">
        <f>'1.3_RAW_Data_Orig_MC'!BA39</f>
        <v>0</v>
      </c>
    </row>
    <row r="40" spans="1:53" ht="13.15" x14ac:dyDescent="0.35">
      <c r="A40" s="402"/>
      <c r="B40" s="403"/>
      <c r="C40" s="404"/>
      <c r="D40" s="405"/>
      <c r="E40" s="396" t="s">
        <v>27</v>
      </c>
      <c r="F40" s="406">
        <f>'1.3_RAW_Data_Orig_MC'!F40</f>
        <v>20</v>
      </c>
      <c r="G40" s="406">
        <f>'1.3_RAW_Data_Orig_MC'!G40</f>
        <v>0</v>
      </c>
      <c r="H40" s="406">
        <f>'1.3_RAW_Data_Orig_MC'!H40</f>
        <v>8</v>
      </c>
      <c r="I40" s="406">
        <f>'1.3_RAW_Data_Orig_MC'!I40</f>
        <v>7</v>
      </c>
      <c r="J40" s="406">
        <f>'1.3_RAW_Data_Orig_MC'!J40</f>
        <v>5</v>
      </c>
      <c r="K40" s="407">
        <f>'1.3_RAW_Data_Orig_MC'!K40</f>
        <v>0</v>
      </c>
      <c r="M40" s="406">
        <f>'1.3_RAW_Data_Orig_MC'!M40</f>
        <v>20</v>
      </c>
      <c r="N40" s="406">
        <f>'1.3_RAW_Data_Orig_MC'!N40</f>
        <v>5</v>
      </c>
      <c r="O40" s="406">
        <f>'1.3_RAW_Data_Orig_MC'!O40</f>
        <v>10</v>
      </c>
      <c r="P40" s="406">
        <f>'1.3_RAW_Data_Orig_MC'!P40</f>
        <v>0</v>
      </c>
      <c r="Q40" s="406">
        <f>'1.3_RAW_Data_Orig_MC'!Q40</f>
        <v>5</v>
      </c>
      <c r="R40" s="407">
        <f>'1.3_RAW_Data_Orig_MC'!R40</f>
        <v>0</v>
      </c>
      <c r="T40" s="406">
        <f>'1.3_RAW_Data_Orig_MC'!T40</f>
        <v>20</v>
      </c>
      <c r="U40" s="406">
        <f>'1.3_RAW_Data_Orig_MC'!U40</f>
        <v>0</v>
      </c>
      <c r="V40" s="406">
        <f>'1.3_RAW_Data_Orig_MC'!V40</f>
        <v>0</v>
      </c>
      <c r="W40" s="406">
        <f>'1.3_RAW_Data_Orig_MC'!W40</f>
        <v>0</v>
      </c>
      <c r="X40" s="406">
        <f>'1.3_RAW_Data_Orig_MC'!X40</f>
        <v>8</v>
      </c>
      <c r="Y40" s="407">
        <f>'1.3_RAW_Data_Orig_MC'!Y40</f>
        <v>12</v>
      </c>
      <c r="AA40" s="408">
        <f>'1.3_RAW_Data_Orig_MC'!AA40</f>
        <v>15</v>
      </c>
      <c r="AB40" s="408">
        <f>'1.3_RAW_Data_Orig_MC'!AB40</f>
        <v>5</v>
      </c>
      <c r="AC40" s="408">
        <f>'1.3_RAW_Data_Orig_MC'!AC40</f>
        <v>10</v>
      </c>
      <c r="AD40" s="408">
        <f>'1.3_RAW_Data_Orig_MC'!AD40</f>
        <v>0</v>
      </c>
      <c r="AE40" s="408">
        <f>'1.3_RAW_Data_Orig_MC'!AE40</f>
        <v>-3</v>
      </c>
      <c r="AF40" s="409">
        <f>'1.3_RAW_Data_Orig_MC'!AF40</f>
        <v>-12</v>
      </c>
      <c r="AG40" s="401"/>
      <c r="AH40" s="408">
        <f>'1.3_RAW_Data_Orig_MC'!AH40</f>
        <v>15</v>
      </c>
      <c r="AI40" s="408">
        <f>'1.3_RAW_Data_Orig_MC'!AI40</f>
        <v>5</v>
      </c>
      <c r="AJ40" s="408">
        <f>'1.3_RAW_Data_Orig_MC'!AJ40</f>
        <v>10</v>
      </c>
      <c r="AK40" s="408">
        <f>'1.3_RAW_Data_Orig_MC'!AK40</f>
        <v>0</v>
      </c>
      <c r="AL40" s="408">
        <f>'1.3_RAW_Data_Orig_MC'!AL40</f>
        <v>-3</v>
      </c>
      <c r="AM40" s="409">
        <f>'1.3_RAW_Data_Orig_MC'!AM40</f>
        <v>-12</v>
      </c>
      <c r="AN40" s="401"/>
      <c r="AO40" s="408">
        <f>'1.3_RAW_Data_Orig_MC'!AO40</f>
        <v>0</v>
      </c>
      <c r="AP40" s="408">
        <f>'1.3_RAW_Data_Orig_MC'!AP40</f>
        <v>0</v>
      </c>
      <c r="AQ40" s="408">
        <f>'1.3_RAW_Data_Orig_MC'!AQ40</f>
        <v>0</v>
      </c>
      <c r="AR40" s="408">
        <f>'1.3_RAW_Data_Orig_MC'!AR40</f>
        <v>0</v>
      </c>
      <c r="AS40" s="408">
        <f>'1.3_RAW_Data_Orig_MC'!AS40</f>
        <v>0</v>
      </c>
      <c r="AT40" s="409">
        <f>'1.3_RAW_Data_Orig_MC'!AT40</f>
        <v>0</v>
      </c>
      <c r="AU40" s="401"/>
      <c r="AV40" s="408">
        <f>'1.3_RAW_Data_Orig_MC'!AV40</f>
        <v>0</v>
      </c>
      <c r="AW40" s="408">
        <f>'1.3_RAW_Data_Orig_MC'!AW40</f>
        <v>0</v>
      </c>
      <c r="AX40" s="408">
        <f>'1.3_RAW_Data_Orig_MC'!AX40</f>
        <v>0</v>
      </c>
      <c r="AY40" s="408">
        <f>'1.3_RAW_Data_Orig_MC'!AY40</f>
        <v>0</v>
      </c>
      <c r="AZ40" s="408">
        <f>'1.3_RAW_Data_Orig_MC'!AZ40</f>
        <v>0</v>
      </c>
      <c r="BA40" s="409">
        <f>'1.3_RAW_Data_Orig_MC'!BA40</f>
        <v>0</v>
      </c>
    </row>
    <row r="41" spans="1:53" ht="13.5" thickBot="1" x14ac:dyDescent="0.4">
      <c r="A41" s="402"/>
      <c r="B41" s="410"/>
      <c r="C41" s="411"/>
      <c r="D41" s="405"/>
      <c r="E41" s="412" t="s">
        <v>28</v>
      </c>
      <c r="F41" s="413">
        <f>'1.3_RAW_Data_Orig_MC'!F41</f>
        <v>11</v>
      </c>
      <c r="G41" s="413">
        <f>'1.3_RAW_Data_Orig_MC'!G41</f>
        <v>0</v>
      </c>
      <c r="H41" s="413">
        <f>'1.3_RAW_Data_Orig_MC'!H41</f>
        <v>6</v>
      </c>
      <c r="I41" s="413">
        <f>'1.3_RAW_Data_Orig_MC'!I41</f>
        <v>2</v>
      </c>
      <c r="J41" s="413">
        <f>'1.3_RAW_Data_Orig_MC'!J41</f>
        <v>3</v>
      </c>
      <c r="K41" s="414">
        <f>'1.3_RAW_Data_Orig_MC'!K41</f>
        <v>0</v>
      </c>
      <c r="M41" s="413">
        <f>'1.3_RAW_Data_Orig_MC'!M41</f>
        <v>11</v>
      </c>
      <c r="N41" s="413">
        <f>'1.3_RAW_Data_Orig_MC'!N41</f>
        <v>3</v>
      </c>
      <c r="O41" s="413">
        <f>'1.3_RAW_Data_Orig_MC'!O41</f>
        <v>3</v>
      </c>
      <c r="P41" s="413">
        <f>'1.3_RAW_Data_Orig_MC'!P41</f>
        <v>0</v>
      </c>
      <c r="Q41" s="413">
        <f>'1.3_RAW_Data_Orig_MC'!Q41</f>
        <v>3</v>
      </c>
      <c r="R41" s="414">
        <f>'1.3_RAW_Data_Orig_MC'!R41</f>
        <v>2</v>
      </c>
      <c r="T41" s="413">
        <f>'1.3_RAW_Data_Orig_MC'!T41</f>
        <v>11</v>
      </c>
      <c r="U41" s="413">
        <f>'1.3_RAW_Data_Orig_MC'!U41</f>
        <v>0</v>
      </c>
      <c r="V41" s="413">
        <f>'1.3_RAW_Data_Orig_MC'!V41</f>
        <v>0</v>
      </c>
      <c r="W41" s="413">
        <f>'1.3_RAW_Data_Orig_MC'!W41</f>
        <v>0</v>
      </c>
      <c r="X41" s="413">
        <f>'1.3_RAW_Data_Orig_MC'!X41</f>
        <v>6</v>
      </c>
      <c r="Y41" s="414">
        <f>'1.3_RAW_Data_Orig_MC'!Y41</f>
        <v>5</v>
      </c>
      <c r="AA41" s="415">
        <f>'1.3_RAW_Data_Orig_MC'!AA41</f>
        <v>6</v>
      </c>
      <c r="AB41" s="415">
        <f>'1.3_RAW_Data_Orig_MC'!AB41</f>
        <v>3</v>
      </c>
      <c r="AC41" s="415">
        <f>'1.3_RAW_Data_Orig_MC'!AC41</f>
        <v>3</v>
      </c>
      <c r="AD41" s="415">
        <f>'1.3_RAW_Data_Orig_MC'!AD41</f>
        <v>0</v>
      </c>
      <c r="AE41" s="415">
        <f>'1.3_RAW_Data_Orig_MC'!AE41</f>
        <v>-3</v>
      </c>
      <c r="AF41" s="416">
        <f>'1.3_RAW_Data_Orig_MC'!AF41</f>
        <v>-3</v>
      </c>
      <c r="AG41" s="401"/>
      <c r="AH41" s="415">
        <f>'1.3_RAW_Data_Orig_MC'!AH41</f>
        <v>6</v>
      </c>
      <c r="AI41" s="415">
        <f>'1.3_RAW_Data_Orig_MC'!AI41</f>
        <v>3</v>
      </c>
      <c r="AJ41" s="415">
        <f>'1.3_RAW_Data_Orig_MC'!AJ41</f>
        <v>3</v>
      </c>
      <c r="AK41" s="415">
        <f>'1.3_RAW_Data_Orig_MC'!AK41</f>
        <v>0</v>
      </c>
      <c r="AL41" s="415">
        <f>'1.3_RAW_Data_Orig_MC'!AL41</f>
        <v>-3</v>
      </c>
      <c r="AM41" s="416">
        <f>'1.3_RAW_Data_Orig_MC'!AM41</f>
        <v>-3</v>
      </c>
      <c r="AN41" s="401"/>
      <c r="AO41" s="415">
        <f>'1.3_RAW_Data_Orig_MC'!AO41</f>
        <v>0</v>
      </c>
      <c r="AP41" s="415">
        <f>'1.3_RAW_Data_Orig_MC'!AP41</f>
        <v>0</v>
      </c>
      <c r="AQ41" s="415">
        <f>'1.3_RAW_Data_Orig_MC'!AQ41</f>
        <v>0</v>
      </c>
      <c r="AR41" s="415">
        <f>'1.3_RAW_Data_Orig_MC'!AR41</f>
        <v>0</v>
      </c>
      <c r="AS41" s="415">
        <f>'1.3_RAW_Data_Orig_MC'!AS41</f>
        <v>0</v>
      </c>
      <c r="AT41" s="416">
        <f>'1.3_RAW_Data_Orig_MC'!AT41</f>
        <v>0</v>
      </c>
      <c r="AU41" s="401"/>
      <c r="AV41" s="415">
        <f>'1.3_RAW_Data_Orig_MC'!AV41</f>
        <v>0</v>
      </c>
      <c r="AW41" s="415">
        <f>'1.3_RAW_Data_Orig_MC'!AW41</f>
        <v>0</v>
      </c>
      <c r="AX41" s="415">
        <f>'1.3_RAW_Data_Orig_MC'!AX41</f>
        <v>0</v>
      </c>
      <c r="AY41" s="415">
        <f>'1.3_RAW_Data_Orig_MC'!AY41</f>
        <v>0</v>
      </c>
      <c r="AZ41" s="415">
        <f>'1.3_RAW_Data_Orig_MC'!AZ41</f>
        <v>0</v>
      </c>
      <c r="BA41" s="416">
        <f>'1.3_RAW_Data_Orig_MC'!BA41</f>
        <v>0</v>
      </c>
    </row>
    <row r="42" spans="1:53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'1.3_RAW_Data_Orig_MC'!F42</f>
        <v>0</v>
      </c>
      <c r="G42" s="397">
        <f>'1.3_RAW_Data_Orig_MC'!G42</f>
        <v>0</v>
      </c>
      <c r="H42" s="397">
        <f>'1.3_RAW_Data_Orig_MC'!H42</f>
        <v>0</v>
      </c>
      <c r="I42" s="397">
        <f>'1.3_RAW_Data_Orig_MC'!I42</f>
        <v>0</v>
      </c>
      <c r="J42" s="397">
        <f>'1.3_RAW_Data_Orig_MC'!J42</f>
        <v>0</v>
      </c>
      <c r="K42" s="398">
        <f>'1.3_RAW_Data_Orig_MC'!K42</f>
        <v>0</v>
      </c>
      <c r="M42" s="397">
        <f>'1.3_RAW_Data_Orig_MC'!M42</f>
        <v>0</v>
      </c>
      <c r="N42" s="397">
        <f>'1.3_RAW_Data_Orig_MC'!N42</f>
        <v>0</v>
      </c>
      <c r="O42" s="397">
        <f>'1.3_RAW_Data_Orig_MC'!O42</f>
        <v>0</v>
      </c>
      <c r="P42" s="397">
        <f>'1.3_RAW_Data_Orig_MC'!P42</f>
        <v>0</v>
      </c>
      <c r="Q42" s="397">
        <f>'1.3_RAW_Data_Orig_MC'!Q42</f>
        <v>0</v>
      </c>
      <c r="R42" s="398">
        <f>'1.3_RAW_Data_Orig_MC'!R42</f>
        <v>0</v>
      </c>
      <c r="T42" s="397">
        <f>'1.3_RAW_Data_Orig_MC'!T42</f>
        <v>0</v>
      </c>
      <c r="U42" s="397">
        <f>'1.3_RAW_Data_Orig_MC'!U42</f>
        <v>0</v>
      </c>
      <c r="V42" s="397">
        <f>'1.3_RAW_Data_Orig_MC'!V42</f>
        <v>0</v>
      </c>
      <c r="W42" s="397">
        <f>'1.3_RAW_Data_Orig_MC'!W42</f>
        <v>0</v>
      </c>
      <c r="X42" s="397">
        <f>'1.3_RAW_Data_Orig_MC'!X42</f>
        <v>0</v>
      </c>
      <c r="Y42" s="398">
        <f>'1.3_RAW_Data_Orig_MC'!Y42</f>
        <v>0</v>
      </c>
      <c r="AA42" s="399">
        <f>'1.3_RAW_Data_Orig_MC'!AA42</f>
        <v>0</v>
      </c>
      <c r="AB42" s="399">
        <f>'1.3_RAW_Data_Orig_MC'!AB42</f>
        <v>0</v>
      </c>
      <c r="AC42" s="399">
        <f>'1.3_RAW_Data_Orig_MC'!AC42</f>
        <v>0</v>
      </c>
      <c r="AD42" s="399">
        <f>'1.3_RAW_Data_Orig_MC'!AD42</f>
        <v>0</v>
      </c>
      <c r="AE42" s="399">
        <f>'1.3_RAW_Data_Orig_MC'!AE42</f>
        <v>0</v>
      </c>
      <c r="AF42" s="400">
        <f>'1.3_RAW_Data_Orig_MC'!AF42</f>
        <v>0</v>
      </c>
      <c r="AG42" s="401"/>
      <c r="AH42" s="399">
        <f>'1.3_RAW_Data_Orig_MC'!AH42</f>
        <v>0</v>
      </c>
      <c r="AI42" s="399">
        <f>'1.3_RAW_Data_Orig_MC'!AI42</f>
        <v>0</v>
      </c>
      <c r="AJ42" s="399">
        <f>'1.3_RAW_Data_Orig_MC'!AJ42</f>
        <v>0</v>
      </c>
      <c r="AK42" s="399">
        <f>'1.3_RAW_Data_Orig_MC'!AK42</f>
        <v>0</v>
      </c>
      <c r="AL42" s="399">
        <f>'1.3_RAW_Data_Orig_MC'!AL42</f>
        <v>0</v>
      </c>
      <c r="AM42" s="400">
        <f>'1.3_RAW_Data_Orig_MC'!AM42</f>
        <v>0</v>
      </c>
      <c r="AN42" s="401"/>
      <c r="AO42" s="399">
        <f>'1.3_RAW_Data_Orig_MC'!AO42</f>
        <v>0</v>
      </c>
      <c r="AP42" s="399">
        <f>'1.3_RAW_Data_Orig_MC'!AP42</f>
        <v>0</v>
      </c>
      <c r="AQ42" s="399">
        <f>'1.3_RAW_Data_Orig_MC'!AQ42</f>
        <v>0</v>
      </c>
      <c r="AR42" s="399">
        <f>'1.3_RAW_Data_Orig_MC'!AR42</f>
        <v>0</v>
      </c>
      <c r="AS42" s="399">
        <f>'1.3_RAW_Data_Orig_MC'!AS42</f>
        <v>0</v>
      </c>
      <c r="AT42" s="400">
        <f>'1.3_RAW_Data_Orig_MC'!AT42</f>
        <v>0</v>
      </c>
      <c r="AU42" s="401"/>
      <c r="AV42" s="399">
        <f>'1.3_RAW_Data_Orig_MC'!AV42</f>
        <v>0</v>
      </c>
      <c r="AW42" s="399">
        <f>'1.3_RAW_Data_Orig_MC'!AW42</f>
        <v>0</v>
      </c>
      <c r="AX42" s="399">
        <f>'1.3_RAW_Data_Orig_MC'!AX42</f>
        <v>0</v>
      </c>
      <c r="AY42" s="399">
        <f>'1.3_RAW_Data_Orig_MC'!AY42</f>
        <v>0</v>
      </c>
      <c r="AZ42" s="399">
        <f>'1.3_RAW_Data_Orig_MC'!AZ42</f>
        <v>0</v>
      </c>
      <c r="BA42" s="400">
        <f>'1.3_RAW_Data_Orig_MC'!BA42</f>
        <v>0</v>
      </c>
    </row>
    <row r="43" spans="1:53" ht="13.15" x14ac:dyDescent="0.35">
      <c r="A43" s="402"/>
      <c r="B43" s="403"/>
      <c r="C43" s="404"/>
      <c r="D43" s="405"/>
      <c r="E43" s="396" t="s">
        <v>26</v>
      </c>
      <c r="F43" s="406">
        <f>'1.3_RAW_Data_Orig_MC'!F43</f>
        <v>9</v>
      </c>
      <c r="G43" s="406">
        <f>'1.3_RAW_Data_Orig_MC'!G43</f>
        <v>0</v>
      </c>
      <c r="H43" s="406">
        <f>'1.3_RAW_Data_Orig_MC'!H43</f>
        <v>1</v>
      </c>
      <c r="I43" s="406">
        <f>'1.3_RAW_Data_Orig_MC'!I43</f>
        <v>0</v>
      </c>
      <c r="J43" s="406">
        <f>'1.3_RAW_Data_Orig_MC'!J43</f>
        <v>7</v>
      </c>
      <c r="K43" s="407">
        <f>'1.3_RAW_Data_Orig_MC'!K43</f>
        <v>1</v>
      </c>
      <c r="M43" s="406">
        <f>'1.3_RAW_Data_Orig_MC'!M43</f>
        <v>9</v>
      </c>
      <c r="N43" s="406">
        <f>'1.3_RAW_Data_Orig_MC'!N43</f>
        <v>0</v>
      </c>
      <c r="O43" s="406">
        <f>'1.3_RAW_Data_Orig_MC'!O43</f>
        <v>5</v>
      </c>
      <c r="P43" s="406">
        <f>'1.3_RAW_Data_Orig_MC'!P43</f>
        <v>0</v>
      </c>
      <c r="Q43" s="406">
        <f>'1.3_RAW_Data_Orig_MC'!Q43</f>
        <v>1</v>
      </c>
      <c r="R43" s="407">
        <f>'1.3_RAW_Data_Orig_MC'!R43</f>
        <v>3</v>
      </c>
      <c r="T43" s="406">
        <f>'1.3_RAW_Data_Orig_MC'!T43</f>
        <v>9</v>
      </c>
      <c r="U43" s="406">
        <f>'1.3_RAW_Data_Orig_MC'!U43</f>
        <v>0</v>
      </c>
      <c r="V43" s="406">
        <f>'1.3_RAW_Data_Orig_MC'!V43</f>
        <v>0</v>
      </c>
      <c r="W43" s="406">
        <f>'1.3_RAW_Data_Orig_MC'!W43</f>
        <v>0</v>
      </c>
      <c r="X43" s="406">
        <f>'1.3_RAW_Data_Orig_MC'!X43</f>
        <v>1</v>
      </c>
      <c r="Y43" s="407">
        <f>'1.3_RAW_Data_Orig_MC'!Y43</f>
        <v>8</v>
      </c>
      <c r="AA43" s="408">
        <f>'1.3_RAW_Data_Orig_MC'!AA43</f>
        <v>5</v>
      </c>
      <c r="AB43" s="408">
        <f>'1.3_RAW_Data_Orig_MC'!AB43</f>
        <v>0</v>
      </c>
      <c r="AC43" s="408">
        <f>'1.3_RAW_Data_Orig_MC'!AC43</f>
        <v>5</v>
      </c>
      <c r="AD43" s="408">
        <f>'1.3_RAW_Data_Orig_MC'!AD43</f>
        <v>0</v>
      </c>
      <c r="AE43" s="408">
        <f>'1.3_RAW_Data_Orig_MC'!AE43</f>
        <v>0</v>
      </c>
      <c r="AF43" s="409">
        <f>'1.3_RAW_Data_Orig_MC'!AF43</f>
        <v>-5</v>
      </c>
      <c r="AG43" s="401"/>
      <c r="AH43" s="408">
        <f>'1.3_RAW_Data_Orig_MC'!AH43</f>
        <v>5</v>
      </c>
      <c r="AI43" s="408">
        <f>'1.3_RAW_Data_Orig_MC'!AI43</f>
        <v>0</v>
      </c>
      <c r="AJ43" s="408">
        <f>'1.3_RAW_Data_Orig_MC'!AJ43</f>
        <v>5</v>
      </c>
      <c r="AK43" s="408">
        <f>'1.3_RAW_Data_Orig_MC'!AK43</f>
        <v>0</v>
      </c>
      <c r="AL43" s="408">
        <f>'1.3_RAW_Data_Orig_MC'!AL43</f>
        <v>0</v>
      </c>
      <c r="AM43" s="409">
        <f>'1.3_RAW_Data_Orig_MC'!AM43</f>
        <v>-5</v>
      </c>
      <c r="AN43" s="401"/>
      <c r="AO43" s="408">
        <f>'1.3_RAW_Data_Orig_MC'!AO43</f>
        <v>0</v>
      </c>
      <c r="AP43" s="408">
        <f>'1.3_RAW_Data_Orig_MC'!AP43</f>
        <v>0</v>
      </c>
      <c r="AQ43" s="408">
        <f>'1.3_RAW_Data_Orig_MC'!AQ43</f>
        <v>0</v>
      </c>
      <c r="AR43" s="408">
        <f>'1.3_RAW_Data_Orig_MC'!AR43</f>
        <v>0</v>
      </c>
      <c r="AS43" s="408">
        <f>'1.3_RAW_Data_Orig_MC'!AS43</f>
        <v>0</v>
      </c>
      <c r="AT43" s="409">
        <f>'1.3_RAW_Data_Orig_MC'!AT43</f>
        <v>0</v>
      </c>
      <c r="AU43" s="401"/>
      <c r="AV43" s="408">
        <f>'1.3_RAW_Data_Orig_MC'!AV43</f>
        <v>0</v>
      </c>
      <c r="AW43" s="408">
        <f>'1.3_RAW_Data_Orig_MC'!AW43</f>
        <v>0</v>
      </c>
      <c r="AX43" s="408">
        <f>'1.3_RAW_Data_Orig_MC'!AX43</f>
        <v>0</v>
      </c>
      <c r="AY43" s="408">
        <f>'1.3_RAW_Data_Orig_MC'!AY43</f>
        <v>0</v>
      </c>
      <c r="AZ43" s="408">
        <f>'1.3_RAW_Data_Orig_MC'!AZ43</f>
        <v>0</v>
      </c>
      <c r="BA43" s="409">
        <f>'1.3_RAW_Data_Orig_MC'!BA43</f>
        <v>0</v>
      </c>
    </row>
    <row r="44" spans="1:53" ht="13.15" x14ac:dyDescent="0.35">
      <c r="A44" s="402"/>
      <c r="B44" s="403"/>
      <c r="C44" s="404"/>
      <c r="D44" s="405"/>
      <c r="E44" s="396" t="s">
        <v>27</v>
      </c>
      <c r="F44" s="406">
        <f>'1.3_RAW_Data_Orig_MC'!F44</f>
        <v>0</v>
      </c>
      <c r="G44" s="406">
        <f>'1.3_RAW_Data_Orig_MC'!G44</f>
        <v>0</v>
      </c>
      <c r="H44" s="406">
        <f>'1.3_RAW_Data_Orig_MC'!H44</f>
        <v>0</v>
      </c>
      <c r="I44" s="406">
        <f>'1.3_RAW_Data_Orig_MC'!I44</f>
        <v>0</v>
      </c>
      <c r="J44" s="406">
        <f>'1.3_RAW_Data_Orig_MC'!J44</f>
        <v>0</v>
      </c>
      <c r="K44" s="407">
        <f>'1.3_RAW_Data_Orig_MC'!K44</f>
        <v>0</v>
      </c>
      <c r="M44" s="406">
        <f>'1.3_RAW_Data_Orig_MC'!M44</f>
        <v>0</v>
      </c>
      <c r="N44" s="406">
        <f>'1.3_RAW_Data_Orig_MC'!N44</f>
        <v>0</v>
      </c>
      <c r="O44" s="406">
        <f>'1.3_RAW_Data_Orig_MC'!O44</f>
        <v>0</v>
      </c>
      <c r="P44" s="406">
        <f>'1.3_RAW_Data_Orig_MC'!P44</f>
        <v>0</v>
      </c>
      <c r="Q44" s="406">
        <f>'1.3_RAW_Data_Orig_MC'!Q44</f>
        <v>0</v>
      </c>
      <c r="R44" s="407">
        <f>'1.3_RAW_Data_Orig_MC'!R44</f>
        <v>0</v>
      </c>
      <c r="T44" s="406">
        <f>'1.3_RAW_Data_Orig_MC'!T44</f>
        <v>0</v>
      </c>
      <c r="U44" s="406">
        <f>'1.3_RAW_Data_Orig_MC'!U44</f>
        <v>0</v>
      </c>
      <c r="V44" s="406">
        <f>'1.3_RAW_Data_Orig_MC'!V44</f>
        <v>0</v>
      </c>
      <c r="W44" s="406">
        <f>'1.3_RAW_Data_Orig_MC'!W44</f>
        <v>0</v>
      </c>
      <c r="X44" s="406">
        <f>'1.3_RAW_Data_Orig_MC'!X44</f>
        <v>0</v>
      </c>
      <c r="Y44" s="407">
        <f>'1.3_RAW_Data_Orig_MC'!Y44</f>
        <v>0</v>
      </c>
      <c r="AA44" s="408">
        <f>'1.3_RAW_Data_Orig_MC'!AA44</f>
        <v>0</v>
      </c>
      <c r="AB44" s="408">
        <f>'1.3_RAW_Data_Orig_MC'!AB44</f>
        <v>0</v>
      </c>
      <c r="AC44" s="408">
        <f>'1.3_RAW_Data_Orig_MC'!AC44</f>
        <v>0</v>
      </c>
      <c r="AD44" s="408">
        <f>'1.3_RAW_Data_Orig_MC'!AD44</f>
        <v>0</v>
      </c>
      <c r="AE44" s="408">
        <f>'1.3_RAW_Data_Orig_MC'!AE44</f>
        <v>0</v>
      </c>
      <c r="AF44" s="409">
        <f>'1.3_RAW_Data_Orig_MC'!AF44</f>
        <v>0</v>
      </c>
      <c r="AG44" s="401"/>
      <c r="AH44" s="408">
        <f>'1.3_RAW_Data_Orig_MC'!AH44</f>
        <v>0</v>
      </c>
      <c r="AI44" s="408">
        <f>'1.3_RAW_Data_Orig_MC'!AI44</f>
        <v>0</v>
      </c>
      <c r="AJ44" s="408">
        <f>'1.3_RAW_Data_Orig_MC'!AJ44</f>
        <v>0</v>
      </c>
      <c r="AK44" s="408">
        <f>'1.3_RAW_Data_Orig_MC'!AK44</f>
        <v>0</v>
      </c>
      <c r="AL44" s="408">
        <f>'1.3_RAW_Data_Orig_MC'!AL44</f>
        <v>0</v>
      </c>
      <c r="AM44" s="409">
        <f>'1.3_RAW_Data_Orig_MC'!AM44</f>
        <v>0</v>
      </c>
      <c r="AN44" s="401"/>
      <c r="AO44" s="408">
        <f>'1.3_RAW_Data_Orig_MC'!AO44</f>
        <v>0</v>
      </c>
      <c r="AP44" s="408">
        <f>'1.3_RAW_Data_Orig_MC'!AP44</f>
        <v>0</v>
      </c>
      <c r="AQ44" s="408">
        <f>'1.3_RAW_Data_Orig_MC'!AQ44</f>
        <v>0</v>
      </c>
      <c r="AR44" s="408">
        <f>'1.3_RAW_Data_Orig_MC'!AR44</f>
        <v>0</v>
      </c>
      <c r="AS44" s="408">
        <f>'1.3_RAW_Data_Orig_MC'!AS44</f>
        <v>0</v>
      </c>
      <c r="AT44" s="409">
        <f>'1.3_RAW_Data_Orig_MC'!AT44</f>
        <v>0</v>
      </c>
      <c r="AU44" s="401"/>
      <c r="AV44" s="408">
        <f>'1.3_RAW_Data_Orig_MC'!AV44</f>
        <v>0</v>
      </c>
      <c r="AW44" s="408">
        <f>'1.3_RAW_Data_Orig_MC'!AW44</f>
        <v>0</v>
      </c>
      <c r="AX44" s="408">
        <f>'1.3_RAW_Data_Orig_MC'!AX44</f>
        <v>0</v>
      </c>
      <c r="AY44" s="408">
        <f>'1.3_RAW_Data_Orig_MC'!AY44</f>
        <v>0</v>
      </c>
      <c r="AZ44" s="408">
        <f>'1.3_RAW_Data_Orig_MC'!AZ44</f>
        <v>0</v>
      </c>
      <c r="BA44" s="409">
        <f>'1.3_RAW_Data_Orig_MC'!BA44</f>
        <v>0</v>
      </c>
    </row>
    <row r="45" spans="1:53" ht="13.5" thickBot="1" x14ac:dyDescent="0.4">
      <c r="A45" s="402"/>
      <c r="B45" s="410"/>
      <c r="C45" s="411"/>
      <c r="D45" s="405"/>
      <c r="E45" s="412" t="s">
        <v>28</v>
      </c>
      <c r="F45" s="413">
        <f>'1.3_RAW_Data_Orig_MC'!F45</f>
        <v>0</v>
      </c>
      <c r="G45" s="413">
        <f>'1.3_RAW_Data_Orig_MC'!G45</f>
        <v>0</v>
      </c>
      <c r="H45" s="413">
        <f>'1.3_RAW_Data_Orig_MC'!H45</f>
        <v>0</v>
      </c>
      <c r="I45" s="413">
        <f>'1.3_RAW_Data_Orig_MC'!I45</f>
        <v>0</v>
      </c>
      <c r="J45" s="413">
        <f>'1.3_RAW_Data_Orig_MC'!J45</f>
        <v>0</v>
      </c>
      <c r="K45" s="414">
        <f>'1.3_RAW_Data_Orig_MC'!K45</f>
        <v>0</v>
      </c>
      <c r="M45" s="413">
        <f>'1.3_RAW_Data_Orig_MC'!M45</f>
        <v>0</v>
      </c>
      <c r="N45" s="413">
        <f>'1.3_RAW_Data_Orig_MC'!N45</f>
        <v>0</v>
      </c>
      <c r="O45" s="413">
        <f>'1.3_RAW_Data_Orig_MC'!O45</f>
        <v>0</v>
      </c>
      <c r="P45" s="413">
        <f>'1.3_RAW_Data_Orig_MC'!P45</f>
        <v>0</v>
      </c>
      <c r="Q45" s="413">
        <f>'1.3_RAW_Data_Orig_MC'!Q45</f>
        <v>0</v>
      </c>
      <c r="R45" s="414">
        <f>'1.3_RAW_Data_Orig_MC'!R45</f>
        <v>0</v>
      </c>
      <c r="T45" s="413">
        <f>'1.3_RAW_Data_Orig_MC'!T45</f>
        <v>0</v>
      </c>
      <c r="U45" s="413">
        <f>'1.3_RAW_Data_Orig_MC'!U45</f>
        <v>0</v>
      </c>
      <c r="V45" s="413">
        <f>'1.3_RAW_Data_Orig_MC'!V45</f>
        <v>0</v>
      </c>
      <c r="W45" s="413">
        <f>'1.3_RAW_Data_Orig_MC'!W45</f>
        <v>0</v>
      </c>
      <c r="X45" s="413">
        <f>'1.3_RAW_Data_Orig_MC'!X45</f>
        <v>0</v>
      </c>
      <c r="Y45" s="414">
        <f>'1.3_RAW_Data_Orig_MC'!Y45</f>
        <v>0</v>
      </c>
      <c r="AA45" s="415">
        <f>'1.3_RAW_Data_Orig_MC'!AA45</f>
        <v>0</v>
      </c>
      <c r="AB45" s="415">
        <f>'1.3_RAW_Data_Orig_MC'!AB45</f>
        <v>0</v>
      </c>
      <c r="AC45" s="415">
        <f>'1.3_RAW_Data_Orig_MC'!AC45</f>
        <v>0</v>
      </c>
      <c r="AD45" s="415">
        <f>'1.3_RAW_Data_Orig_MC'!AD45</f>
        <v>0</v>
      </c>
      <c r="AE45" s="415">
        <f>'1.3_RAW_Data_Orig_MC'!AE45</f>
        <v>0</v>
      </c>
      <c r="AF45" s="416">
        <f>'1.3_RAW_Data_Orig_MC'!AF45</f>
        <v>0</v>
      </c>
      <c r="AG45" s="401"/>
      <c r="AH45" s="415">
        <f>'1.3_RAW_Data_Orig_MC'!AH45</f>
        <v>0</v>
      </c>
      <c r="AI45" s="415">
        <f>'1.3_RAW_Data_Orig_MC'!AI45</f>
        <v>0</v>
      </c>
      <c r="AJ45" s="415">
        <f>'1.3_RAW_Data_Orig_MC'!AJ45</f>
        <v>0</v>
      </c>
      <c r="AK45" s="415">
        <f>'1.3_RAW_Data_Orig_MC'!AK45</f>
        <v>0</v>
      </c>
      <c r="AL45" s="415">
        <f>'1.3_RAW_Data_Orig_MC'!AL45</f>
        <v>0</v>
      </c>
      <c r="AM45" s="416">
        <f>'1.3_RAW_Data_Orig_MC'!AM45</f>
        <v>0</v>
      </c>
      <c r="AN45" s="401"/>
      <c r="AO45" s="415">
        <f>'1.3_RAW_Data_Orig_MC'!AO45</f>
        <v>0</v>
      </c>
      <c r="AP45" s="415">
        <f>'1.3_RAW_Data_Orig_MC'!AP45</f>
        <v>0</v>
      </c>
      <c r="AQ45" s="415">
        <f>'1.3_RAW_Data_Orig_MC'!AQ45</f>
        <v>0</v>
      </c>
      <c r="AR45" s="415">
        <f>'1.3_RAW_Data_Orig_MC'!AR45</f>
        <v>0</v>
      </c>
      <c r="AS45" s="415">
        <f>'1.3_RAW_Data_Orig_MC'!AS45</f>
        <v>0</v>
      </c>
      <c r="AT45" s="416">
        <f>'1.3_RAW_Data_Orig_MC'!AT45</f>
        <v>0</v>
      </c>
      <c r="AU45" s="401"/>
      <c r="AV45" s="415">
        <f>'1.3_RAW_Data_Orig_MC'!AV45</f>
        <v>0</v>
      </c>
      <c r="AW45" s="415">
        <f>'1.3_RAW_Data_Orig_MC'!AW45</f>
        <v>0</v>
      </c>
      <c r="AX45" s="415">
        <f>'1.3_RAW_Data_Orig_MC'!AX45</f>
        <v>0</v>
      </c>
      <c r="AY45" s="415">
        <f>'1.3_RAW_Data_Orig_MC'!AY45</f>
        <v>0</v>
      </c>
      <c r="AZ45" s="415">
        <f>'1.3_RAW_Data_Orig_MC'!AZ45</f>
        <v>0</v>
      </c>
      <c r="BA45" s="416">
        <f>'1.3_RAW_Data_Orig_MC'!BA45</f>
        <v>0</v>
      </c>
    </row>
    <row r="46" spans="1:53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'1.3_RAW_Data_Orig_MC'!F46</f>
        <v>0</v>
      </c>
      <c r="G46" s="397">
        <f>'1.3_RAW_Data_Orig_MC'!G46</f>
        <v>0</v>
      </c>
      <c r="H46" s="397">
        <f>'1.3_RAW_Data_Orig_MC'!H46</f>
        <v>0</v>
      </c>
      <c r="I46" s="397">
        <f>'1.3_RAW_Data_Orig_MC'!I46</f>
        <v>0</v>
      </c>
      <c r="J46" s="397">
        <f>'1.3_RAW_Data_Orig_MC'!J46</f>
        <v>0</v>
      </c>
      <c r="K46" s="398">
        <f>'1.3_RAW_Data_Orig_MC'!K46</f>
        <v>0</v>
      </c>
      <c r="M46" s="397">
        <f>'1.3_RAW_Data_Orig_MC'!M46</f>
        <v>0</v>
      </c>
      <c r="N46" s="397">
        <f>'1.3_RAW_Data_Orig_MC'!N46</f>
        <v>0</v>
      </c>
      <c r="O46" s="397">
        <f>'1.3_RAW_Data_Orig_MC'!O46</f>
        <v>0</v>
      </c>
      <c r="P46" s="397">
        <f>'1.3_RAW_Data_Orig_MC'!P46</f>
        <v>0</v>
      </c>
      <c r="Q46" s="397">
        <f>'1.3_RAW_Data_Orig_MC'!Q46</f>
        <v>0</v>
      </c>
      <c r="R46" s="398">
        <f>'1.3_RAW_Data_Orig_MC'!R46</f>
        <v>0</v>
      </c>
      <c r="T46" s="397">
        <f>'1.3_RAW_Data_Orig_MC'!T46</f>
        <v>0</v>
      </c>
      <c r="U46" s="397">
        <f>'1.3_RAW_Data_Orig_MC'!U46</f>
        <v>0</v>
      </c>
      <c r="V46" s="397">
        <f>'1.3_RAW_Data_Orig_MC'!V46</f>
        <v>0</v>
      </c>
      <c r="W46" s="397">
        <f>'1.3_RAW_Data_Orig_MC'!W46</f>
        <v>0</v>
      </c>
      <c r="X46" s="397">
        <f>'1.3_RAW_Data_Orig_MC'!X46</f>
        <v>0</v>
      </c>
      <c r="Y46" s="398">
        <f>'1.3_RAW_Data_Orig_MC'!Y46</f>
        <v>0</v>
      </c>
      <c r="AA46" s="399">
        <f>'1.3_RAW_Data_Orig_MC'!AA46</f>
        <v>0</v>
      </c>
      <c r="AB46" s="399">
        <f>'1.3_RAW_Data_Orig_MC'!AB46</f>
        <v>0</v>
      </c>
      <c r="AC46" s="399">
        <f>'1.3_RAW_Data_Orig_MC'!AC46</f>
        <v>0</v>
      </c>
      <c r="AD46" s="399">
        <f>'1.3_RAW_Data_Orig_MC'!AD46</f>
        <v>0</v>
      </c>
      <c r="AE46" s="399">
        <f>'1.3_RAW_Data_Orig_MC'!AE46</f>
        <v>0</v>
      </c>
      <c r="AF46" s="400">
        <f>'1.3_RAW_Data_Orig_MC'!AF46</f>
        <v>0</v>
      </c>
      <c r="AG46" s="401"/>
      <c r="AH46" s="399">
        <f>'1.3_RAW_Data_Orig_MC'!AH46</f>
        <v>0</v>
      </c>
      <c r="AI46" s="399">
        <f>'1.3_RAW_Data_Orig_MC'!AI46</f>
        <v>0</v>
      </c>
      <c r="AJ46" s="399">
        <f>'1.3_RAW_Data_Orig_MC'!AJ46</f>
        <v>0</v>
      </c>
      <c r="AK46" s="399">
        <f>'1.3_RAW_Data_Orig_MC'!AK46</f>
        <v>0</v>
      </c>
      <c r="AL46" s="399">
        <f>'1.3_RAW_Data_Orig_MC'!AL46</f>
        <v>0</v>
      </c>
      <c r="AM46" s="400">
        <f>'1.3_RAW_Data_Orig_MC'!AM46</f>
        <v>0</v>
      </c>
      <c r="AN46" s="401"/>
      <c r="AO46" s="399">
        <f>'1.3_RAW_Data_Orig_MC'!AO46</f>
        <v>0</v>
      </c>
      <c r="AP46" s="399">
        <f>'1.3_RAW_Data_Orig_MC'!AP46</f>
        <v>0</v>
      </c>
      <c r="AQ46" s="399">
        <f>'1.3_RAW_Data_Orig_MC'!AQ46</f>
        <v>0</v>
      </c>
      <c r="AR46" s="399">
        <f>'1.3_RAW_Data_Orig_MC'!AR46</f>
        <v>0</v>
      </c>
      <c r="AS46" s="399">
        <f>'1.3_RAW_Data_Orig_MC'!AS46</f>
        <v>0</v>
      </c>
      <c r="AT46" s="400">
        <f>'1.3_RAW_Data_Orig_MC'!AT46</f>
        <v>0</v>
      </c>
      <c r="AU46" s="401"/>
      <c r="AV46" s="399">
        <f>'1.3_RAW_Data_Orig_MC'!AV46</f>
        <v>0</v>
      </c>
      <c r="AW46" s="399">
        <f>'1.3_RAW_Data_Orig_MC'!AW46</f>
        <v>0</v>
      </c>
      <c r="AX46" s="399">
        <f>'1.3_RAW_Data_Orig_MC'!AX46</f>
        <v>0</v>
      </c>
      <c r="AY46" s="399">
        <f>'1.3_RAW_Data_Orig_MC'!AY46</f>
        <v>0</v>
      </c>
      <c r="AZ46" s="399">
        <f>'1.3_RAW_Data_Orig_MC'!AZ46</f>
        <v>0</v>
      </c>
      <c r="BA46" s="400">
        <f>'1.3_RAW_Data_Orig_MC'!BA46</f>
        <v>0</v>
      </c>
    </row>
    <row r="47" spans="1:53" ht="13.15" x14ac:dyDescent="0.35">
      <c r="A47" s="402"/>
      <c r="B47" s="403"/>
      <c r="C47" s="404"/>
      <c r="D47" s="405"/>
      <c r="E47" s="396" t="s">
        <v>26</v>
      </c>
      <c r="F47" s="406">
        <f>'1.3_RAW_Data_Orig_MC'!F47</f>
        <v>3</v>
      </c>
      <c r="G47" s="406">
        <f>'1.3_RAW_Data_Orig_MC'!G47</f>
        <v>0</v>
      </c>
      <c r="H47" s="406">
        <f>'1.3_RAW_Data_Orig_MC'!H47</f>
        <v>0</v>
      </c>
      <c r="I47" s="406">
        <f>'1.3_RAW_Data_Orig_MC'!I47</f>
        <v>3</v>
      </c>
      <c r="J47" s="406">
        <f>'1.3_RAW_Data_Orig_MC'!J47</f>
        <v>0</v>
      </c>
      <c r="K47" s="407">
        <f>'1.3_RAW_Data_Orig_MC'!K47</f>
        <v>0</v>
      </c>
      <c r="M47" s="406">
        <f>'1.3_RAW_Data_Orig_MC'!M47</f>
        <v>3</v>
      </c>
      <c r="N47" s="406">
        <f>'1.3_RAW_Data_Orig_MC'!N47</f>
        <v>0</v>
      </c>
      <c r="O47" s="406">
        <f>'1.3_RAW_Data_Orig_MC'!O47</f>
        <v>3</v>
      </c>
      <c r="P47" s="406">
        <f>'1.3_RAW_Data_Orig_MC'!P47</f>
        <v>0</v>
      </c>
      <c r="Q47" s="406">
        <f>'1.3_RAW_Data_Orig_MC'!Q47</f>
        <v>0</v>
      </c>
      <c r="R47" s="407">
        <f>'1.3_RAW_Data_Orig_MC'!R47</f>
        <v>0</v>
      </c>
      <c r="T47" s="406">
        <f>'1.3_RAW_Data_Orig_MC'!T47</f>
        <v>3</v>
      </c>
      <c r="U47" s="406">
        <f>'1.3_RAW_Data_Orig_MC'!U47</f>
        <v>0</v>
      </c>
      <c r="V47" s="406">
        <f>'1.3_RAW_Data_Orig_MC'!V47</f>
        <v>0</v>
      </c>
      <c r="W47" s="406">
        <f>'1.3_RAW_Data_Orig_MC'!W47</f>
        <v>0</v>
      </c>
      <c r="X47" s="406">
        <f>'1.3_RAW_Data_Orig_MC'!X47</f>
        <v>0</v>
      </c>
      <c r="Y47" s="407">
        <f>'1.3_RAW_Data_Orig_MC'!Y47</f>
        <v>3</v>
      </c>
      <c r="AA47" s="408">
        <f>'1.3_RAW_Data_Orig_MC'!AA47</f>
        <v>3</v>
      </c>
      <c r="AB47" s="408">
        <f>'1.3_RAW_Data_Orig_MC'!AB47</f>
        <v>0</v>
      </c>
      <c r="AC47" s="408">
        <f>'1.3_RAW_Data_Orig_MC'!AC47</f>
        <v>3</v>
      </c>
      <c r="AD47" s="408">
        <f>'1.3_RAW_Data_Orig_MC'!AD47</f>
        <v>0</v>
      </c>
      <c r="AE47" s="408">
        <f>'1.3_RAW_Data_Orig_MC'!AE47</f>
        <v>0</v>
      </c>
      <c r="AF47" s="409">
        <f>'1.3_RAW_Data_Orig_MC'!AF47</f>
        <v>-3</v>
      </c>
      <c r="AG47" s="401"/>
      <c r="AH47" s="408">
        <f>'1.3_RAW_Data_Orig_MC'!AH47</f>
        <v>3</v>
      </c>
      <c r="AI47" s="408">
        <f>'1.3_RAW_Data_Orig_MC'!AI47</f>
        <v>0</v>
      </c>
      <c r="AJ47" s="408">
        <f>'1.3_RAW_Data_Orig_MC'!AJ47</f>
        <v>3</v>
      </c>
      <c r="AK47" s="408">
        <f>'1.3_RAW_Data_Orig_MC'!AK47</f>
        <v>0</v>
      </c>
      <c r="AL47" s="408">
        <f>'1.3_RAW_Data_Orig_MC'!AL47</f>
        <v>0</v>
      </c>
      <c r="AM47" s="409">
        <f>'1.3_RAW_Data_Orig_MC'!AM47</f>
        <v>-3</v>
      </c>
      <c r="AN47" s="401"/>
      <c r="AO47" s="408">
        <f>'1.3_RAW_Data_Orig_MC'!AO47</f>
        <v>0</v>
      </c>
      <c r="AP47" s="408">
        <f>'1.3_RAW_Data_Orig_MC'!AP47</f>
        <v>0</v>
      </c>
      <c r="AQ47" s="408">
        <f>'1.3_RAW_Data_Orig_MC'!AQ47</f>
        <v>0</v>
      </c>
      <c r="AR47" s="408">
        <f>'1.3_RAW_Data_Orig_MC'!AR47</f>
        <v>0</v>
      </c>
      <c r="AS47" s="408">
        <f>'1.3_RAW_Data_Orig_MC'!AS47</f>
        <v>0</v>
      </c>
      <c r="AT47" s="409">
        <f>'1.3_RAW_Data_Orig_MC'!AT47</f>
        <v>0</v>
      </c>
      <c r="AU47" s="401"/>
      <c r="AV47" s="408">
        <f>'1.3_RAW_Data_Orig_MC'!AV47</f>
        <v>0</v>
      </c>
      <c r="AW47" s="408">
        <f>'1.3_RAW_Data_Orig_MC'!AW47</f>
        <v>0</v>
      </c>
      <c r="AX47" s="408">
        <f>'1.3_RAW_Data_Orig_MC'!AX47</f>
        <v>0</v>
      </c>
      <c r="AY47" s="408">
        <f>'1.3_RAW_Data_Orig_MC'!AY47</f>
        <v>0</v>
      </c>
      <c r="AZ47" s="408">
        <f>'1.3_RAW_Data_Orig_MC'!AZ47</f>
        <v>0</v>
      </c>
      <c r="BA47" s="409">
        <f>'1.3_RAW_Data_Orig_MC'!BA47</f>
        <v>0</v>
      </c>
    </row>
    <row r="48" spans="1:53" ht="13.15" x14ac:dyDescent="0.35">
      <c r="A48" s="402"/>
      <c r="B48" s="403"/>
      <c r="C48" s="404"/>
      <c r="D48" s="405"/>
      <c r="E48" s="396" t="s">
        <v>27</v>
      </c>
      <c r="F48" s="406">
        <f>'1.3_RAW_Data_Orig_MC'!F48</f>
        <v>46</v>
      </c>
      <c r="G48" s="406">
        <f>'1.3_RAW_Data_Orig_MC'!G48</f>
        <v>3</v>
      </c>
      <c r="H48" s="406">
        <f>'1.3_RAW_Data_Orig_MC'!H48</f>
        <v>9</v>
      </c>
      <c r="I48" s="406">
        <f>'1.3_RAW_Data_Orig_MC'!I48</f>
        <v>31</v>
      </c>
      <c r="J48" s="406">
        <f>'1.3_RAW_Data_Orig_MC'!J48</f>
        <v>3</v>
      </c>
      <c r="K48" s="407">
        <f>'1.3_RAW_Data_Orig_MC'!K48</f>
        <v>0</v>
      </c>
      <c r="M48" s="406">
        <f>'1.3_RAW_Data_Orig_MC'!M48</f>
        <v>46</v>
      </c>
      <c r="N48" s="406">
        <f>'1.3_RAW_Data_Orig_MC'!N48</f>
        <v>0</v>
      </c>
      <c r="O48" s="406">
        <f>'1.3_RAW_Data_Orig_MC'!O48</f>
        <v>30</v>
      </c>
      <c r="P48" s="406">
        <f>'1.3_RAW_Data_Orig_MC'!P48</f>
        <v>3</v>
      </c>
      <c r="Q48" s="406">
        <f>'1.3_RAW_Data_Orig_MC'!Q48</f>
        <v>4</v>
      </c>
      <c r="R48" s="407">
        <f>'1.3_RAW_Data_Orig_MC'!R48</f>
        <v>9</v>
      </c>
      <c r="T48" s="406">
        <f>'1.3_RAW_Data_Orig_MC'!T48</f>
        <v>46</v>
      </c>
      <c r="U48" s="406">
        <f>'1.3_RAW_Data_Orig_MC'!U48</f>
        <v>0</v>
      </c>
      <c r="V48" s="406">
        <f>'1.3_RAW_Data_Orig_MC'!V48</f>
        <v>0</v>
      </c>
      <c r="W48" s="406">
        <f>'1.3_RAW_Data_Orig_MC'!W48</f>
        <v>3</v>
      </c>
      <c r="X48" s="406">
        <f>'1.3_RAW_Data_Orig_MC'!X48</f>
        <v>9</v>
      </c>
      <c r="Y48" s="407">
        <f>'1.3_RAW_Data_Orig_MC'!Y48</f>
        <v>34</v>
      </c>
      <c r="AA48" s="408">
        <f>'1.3_RAW_Data_Orig_MC'!AA48</f>
        <v>30</v>
      </c>
      <c r="AB48" s="408">
        <f>'1.3_RAW_Data_Orig_MC'!AB48</f>
        <v>0</v>
      </c>
      <c r="AC48" s="408">
        <f>'1.3_RAW_Data_Orig_MC'!AC48</f>
        <v>30</v>
      </c>
      <c r="AD48" s="408">
        <f>'1.3_RAW_Data_Orig_MC'!AD48</f>
        <v>0</v>
      </c>
      <c r="AE48" s="408">
        <f>'1.3_RAW_Data_Orig_MC'!AE48</f>
        <v>-5</v>
      </c>
      <c r="AF48" s="409">
        <f>'1.3_RAW_Data_Orig_MC'!AF48</f>
        <v>-25</v>
      </c>
      <c r="AG48" s="401"/>
      <c r="AH48" s="408">
        <f>'1.3_RAW_Data_Orig_MC'!AH48</f>
        <v>30</v>
      </c>
      <c r="AI48" s="408">
        <f>'1.3_RAW_Data_Orig_MC'!AI48</f>
        <v>0</v>
      </c>
      <c r="AJ48" s="408">
        <f>'1.3_RAW_Data_Orig_MC'!AJ48</f>
        <v>30</v>
      </c>
      <c r="AK48" s="408">
        <f>'1.3_RAW_Data_Orig_MC'!AK48</f>
        <v>0</v>
      </c>
      <c r="AL48" s="408">
        <f>'1.3_RAW_Data_Orig_MC'!AL48</f>
        <v>-5</v>
      </c>
      <c r="AM48" s="409">
        <f>'1.3_RAW_Data_Orig_MC'!AM48</f>
        <v>-25</v>
      </c>
      <c r="AN48" s="401"/>
      <c r="AO48" s="408">
        <f>'1.3_RAW_Data_Orig_MC'!AO48</f>
        <v>0</v>
      </c>
      <c r="AP48" s="408">
        <f>'1.3_RAW_Data_Orig_MC'!AP48</f>
        <v>0</v>
      </c>
      <c r="AQ48" s="408">
        <f>'1.3_RAW_Data_Orig_MC'!AQ48</f>
        <v>0</v>
      </c>
      <c r="AR48" s="408">
        <f>'1.3_RAW_Data_Orig_MC'!AR48</f>
        <v>0</v>
      </c>
      <c r="AS48" s="408">
        <f>'1.3_RAW_Data_Orig_MC'!AS48</f>
        <v>0</v>
      </c>
      <c r="AT48" s="409">
        <f>'1.3_RAW_Data_Orig_MC'!AT48</f>
        <v>0</v>
      </c>
      <c r="AU48" s="401"/>
      <c r="AV48" s="408">
        <f>'1.3_RAW_Data_Orig_MC'!AV48</f>
        <v>0</v>
      </c>
      <c r="AW48" s="408">
        <f>'1.3_RAW_Data_Orig_MC'!AW48</f>
        <v>0</v>
      </c>
      <c r="AX48" s="408">
        <f>'1.3_RAW_Data_Orig_MC'!AX48</f>
        <v>0</v>
      </c>
      <c r="AY48" s="408">
        <f>'1.3_RAW_Data_Orig_MC'!AY48</f>
        <v>0</v>
      </c>
      <c r="AZ48" s="408">
        <f>'1.3_RAW_Data_Orig_MC'!AZ48</f>
        <v>0</v>
      </c>
      <c r="BA48" s="409">
        <f>'1.3_RAW_Data_Orig_MC'!BA48</f>
        <v>0</v>
      </c>
    </row>
    <row r="49" spans="1:53" ht="13.5" thickBot="1" x14ac:dyDescent="0.4">
      <c r="A49" s="402"/>
      <c r="B49" s="410"/>
      <c r="C49" s="411"/>
      <c r="D49" s="405"/>
      <c r="E49" s="412" t="s">
        <v>28</v>
      </c>
      <c r="F49" s="413">
        <f>'1.3_RAW_Data_Orig_MC'!F49</f>
        <v>12</v>
      </c>
      <c r="G49" s="413">
        <f>'1.3_RAW_Data_Orig_MC'!G49</f>
        <v>2</v>
      </c>
      <c r="H49" s="413">
        <f>'1.3_RAW_Data_Orig_MC'!H49</f>
        <v>1</v>
      </c>
      <c r="I49" s="413">
        <f>'1.3_RAW_Data_Orig_MC'!I49</f>
        <v>9</v>
      </c>
      <c r="J49" s="413">
        <f>'1.3_RAW_Data_Orig_MC'!J49</f>
        <v>0</v>
      </c>
      <c r="K49" s="414">
        <f>'1.3_RAW_Data_Orig_MC'!K49</f>
        <v>0</v>
      </c>
      <c r="M49" s="413">
        <f>'1.3_RAW_Data_Orig_MC'!M49</f>
        <v>12</v>
      </c>
      <c r="N49" s="413">
        <f>'1.3_RAW_Data_Orig_MC'!N49</f>
        <v>0</v>
      </c>
      <c r="O49" s="413">
        <f>'1.3_RAW_Data_Orig_MC'!O49</f>
        <v>7</v>
      </c>
      <c r="P49" s="413">
        <f>'1.3_RAW_Data_Orig_MC'!P49</f>
        <v>2</v>
      </c>
      <c r="Q49" s="413">
        <f>'1.3_RAW_Data_Orig_MC'!Q49</f>
        <v>0</v>
      </c>
      <c r="R49" s="414">
        <f>'1.3_RAW_Data_Orig_MC'!R49</f>
        <v>3</v>
      </c>
      <c r="T49" s="413">
        <f>'1.3_RAW_Data_Orig_MC'!T49</f>
        <v>12</v>
      </c>
      <c r="U49" s="413">
        <f>'1.3_RAW_Data_Orig_MC'!U49</f>
        <v>0</v>
      </c>
      <c r="V49" s="413">
        <f>'1.3_RAW_Data_Orig_MC'!V49</f>
        <v>0</v>
      </c>
      <c r="W49" s="413">
        <f>'1.3_RAW_Data_Orig_MC'!W49</f>
        <v>2</v>
      </c>
      <c r="X49" s="413">
        <f>'1.3_RAW_Data_Orig_MC'!X49</f>
        <v>1</v>
      </c>
      <c r="Y49" s="414">
        <f>'1.3_RAW_Data_Orig_MC'!Y49</f>
        <v>9</v>
      </c>
      <c r="AA49" s="415">
        <f>'1.3_RAW_Data_Orig_MC'!AA49</f>
        <v>7</v>
      </c>
      <c r="AB49" s="415">
        <f>'1.3_RAW_Data_Orig_MC'!AB49</f>
        <v>0</v>
      </c>
      <c r="AC49" s="415">
        <f>'1.3_RAW_Data_Orig_MC'!AC49</f>
        <v>7</v>
      </c>
      <c r="AD49" s="415">
        <f>'1.3_RAW_Data_Orig_MC'!AD49</f>
        <v>0</v>
      </c>
      <c r="AE49" s="415">
        <f>'1.3_RAW_Data_Orig_MC'!AE49</f>
        <v>-1</v>
      </c>
      <c r="AF49" s="416">
        <f>'1.3_RAW_Data_Orig_MC'!AF49</f>
        <v>-6</v>
      </c>
      <c r="AG49" s="401"/>
      <c r="AH49" s="415">
        <f>'1.3_RAW_Data_Orig_MC'!AH49</f>
        <v>7</v>
      </c>
      <c r="AI49" s="415">
        <f>'1.3_RAW_Data_Orig_MC'!AI49</f>
        <v>0</v>
      </c>
      <c r="AJ49" s="415">
        <f>'1.3_RAW_Data_Orig_MC'!AJ49</f>
        <v>7</v>
      </c>
      <c r="AK49" s="415">
        <f>'1.3_RAW_Data_Orig_MC'!AK49</f>
        <v>0</v>
      </c>
      <c r="AL49" s="415">
        <f>'1.3_RAW_Data_Orig_MC'!AL49</f>
        <v>-1</v>
      </c>
      <c r="AM49" s="416">
        <f>'1.3_RAW_Data_Orig_MC'!AM49</f>
        <v>-6</v>
      </c>
      <c r="AN49" s="401"/>
      <c r="AO49" s="415">
        <f>'1.3_RAW_Data_Orig_MC'!AO49</f>
        <v>0</v>
      </c>
      <c r="AP49" s="415">
        <f>'1.3_RAW_Data_Orig_MC'!AP49</f>
        <v>0</v>
      </c>
      <c r="AQ49" s="415">
        <f>'1.3_RAW_Data_Orig_MC'!AQ49</f>
        <v>0</v>
      </c>
      <c r="AR49" s="415">
        <f>'1.3_RAW_Data_Orig_MC'!AR49</f>
        <v>0</v>
      </c>
      <c r="AS49" s="415">
        <f>'1.3_RAW_Data_Orig_MC'!AS49</f>
        <v>0</v>
      </c>
      <c r="AT49" s="416">
        <f>'1.3_RAW_Data_Orig_MC'!AT49</f>
        <v>0</v>
      </c>
      <c r="AU49" s="401"/>
      <c r="AV49" s="415">
        <f>'1.3_RAW_Data_Orig_MC'!AV49</f>
        <v>0</v>
      </c>
      <c r="AW49" s="415">
        <f>'1.3_RAW_Data_Orig_MC'!AW49</f>
        <v>0</v>
      </c>
      <c r="AX49" s="415">
        <f>'1.3_RAW_Data_Orig_MC'!AX49</f>
        <v>0</v>
      </c>
      <c r="AY49" s="415">
        <f>'1.3_RAW_Data_Orig_MC'!AY49</f>
        <v>0</v>
      </c>
      <c r="AZ49" s="415">
        <f>'1.3_RAW_Data_Orig_MC'!AZ49</f>
        <v>0</v>
      </c>
      <c r="BA49" s="416">
        <f>'1.3_RAW_Data_Orig_MC'!BA49</f>
        <v>0</v>
      </c>
    </row>
    <row r="50" spans="1:53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'1.3_RAW_Data_Orig_MC'!F50</f>
        <v>0</v>
      </c>
      <c r="G50" s="397">
        <f>'1.3_RAW_Data_Orig_MC'!G50</f>
        <v>0</v>
      </c>
      <c r="H50" s="397">
        <f>'1.3_RAW_Data_Orig_MC'!H50</f>
        <v>0</v>
      </c>
      <c r="I50" s="397">
        <f>'1.3_RAW_Data_Orig_MC'!I50</f>
        <v>0</v>
      </c>
      <c r="J50" s="397">
        <f>'1.3_RAW_Data_Orig_MC'!J50</f>
        <v>0</v>
      </c>
      <c r="K50" s="398">
        <f>'1.3_RAW_Data_Orig_MC'!K50</f>
        <v>0</v>
      </c>
      <c r="M50" s="397">
        <f>'1.3_RAW_Data_Orig_MC'!M50</f>
        <v>0</v>
      </c>
      <c r="N50" s="397">
        <f>'1.3_RAW_Data_Orig_MC'!N50</f>
        <v>0</v>
      </c>
      <c r="O50" s="397">
        <f>'1.3_RAW_Data_Orig_MC'!O50</f>
        <v>0</v>
      </c>
      <c r="P50" s="397">
        <f>'1.3_RAW_Data_Orig_MC'!P50</f>
        <v>0</v>
      </c>
      <c r="Q50" s="397">
        <f>'1.3_RAW_Data_Orig_MC'!Q50</f>
        <v>0</v>
      </c>
      <c r="R50" s="398">
        <f>'1.3_RAW_Data_Orig_MC'!R50</f>
        <v>0</v>
      </c>
      <c r="T50" s="397">
        <f>'1.3_RAW_Data_Orig_MC'!T50</f>
        <v>0</v>
      </c>
      <c r="U50" s="397">
        <f>'1.3_RAW_Data_Orig_MC'!U50</f>
        <v>0</v>
      </c>
      <c r="V50" s="397">
        <f>'1.3_RAW_Data_Orig_MC'!V50</f>
        <v>0</v>
      </c>
      <c r="W50" s="397">
        <f>'1.3_RAW_Data_Orig_MC'!W50</f>
        <v>0</v>
      </c>
      <c r="X50" s="397">
        <f>'1.3_RAW_Data_Orig_MC'!X50</f>
        <v>0</v>
      </c>
      <c r="Y50" s="398">
        <f>'1.3_RAW_Data_Orig_MC'!Y50</f>
        <v>0</v>
      </c>
      <c r="AA50" s="399">
        <f>'1.3_RAW_Data_Orig_MC'!AA50</f>
        <v>0</v>
      </c>
      <c r="AB50" s="399">
        <f>'1.3_RAW_Data_Orig_MC'!AB50</f>
        <v>0</v>
      </c>
      <c r="AC50" s="399">
        <f>'1.3_RAW_Data_Orig_MC'!AC50</f>
        <v>0</v>
      </c>
      <c r="AD50" s="399">
        <f>'1.3_RAW_Data_Orig_MC'!AD50</f>
        <v>0</v>
      </c>
      <c r="AE50" s="399">
        <f>'1.3_RAW_Data_Orig_MC'!AE50</f>
        <v>0</v>
      </c>
      <c r="AF50" s="400">
        <f>'1.3_RAW_Data_Orig_MC'!AF50</f>
        <v>0</v>
      </c>
      <c r="AG50" s="401"/>
      <c r="AH50" s="399">
        <f>'1.3_RAW_Data_Orig_MC'!AH50</f>
        <v>0</v>
      </c>
      <c r="AI50" s="399">
        <f>'1.3_RAW_Data_Orig_MC'!AI50</f>
        <v>0</v>
      </c>
      <c r="AJ50" s="399">
        <f>'1.3_RAW_Data_Orig_MC'!AJ50</f>
        <v>0</v>
      </c>
      <c r="AK50" s="399">
        <f>'1.3_RAW_Data_Orig_MC'!AK50</f>
        <v>0</v>
      </c>
      <c r="AL50" s="399">
        <f>'1.3_RAW_Data_Orig_MC'!AL50</f>
        <v>0</v>
      </c>
      <c r="AM50" s="400">
        <f>'1.3_RAW_Data_Orig_MC'!AM50</f>
        <v>0</v>
      </c>
      <c r="AN50" s="401"/>
      <c r="AO50" s="399">
        <f>'1.3_RAW_Data_Orig_MC'!AO50</f>
        <v>0</v>
      </c>
      <c r="AP50" s="399">
        <f>'1.3_RAW_Data_Orig_MC'!AP50</f>
        <v>0</v>
      </c>
      <c r="AQ50" s="399">
        <f>'1.3_RAW_Data_Orig_MC'!AQ50</f>
        <v>0</v>
      </c>
      <c r="AR50" s="399">
        <f>'1.3_RAW_Data_Orig_MC'!AR50</f>
        <v>0</v>
      </c>
      <c r="AS50" s="399">
        <f>'1.3_RAW_Data_Orig_MC'!AS50</f>
        <v>0</v>
      </c>
      <c r="AT50" s="400">
        <f>'1.3_RAW_Data_Orig_MC'!AT50</f>
        <v>0</v>
      </c>
      <c r="AU50" s="401"/>
      <c r="AV50" s="399">
        <f>'1.3_RAW_Data_Orig_MC'!AV50</f>
        <v>0</v>
      </c>
      <c r="AW50" s="399">
        <f>'1.3_RAW_Data_Orig_MC'!AW50</f>
        <v>0</v>
      </c>
      <c r="AX50" s="399">
        <f>'1.3_RAW_Data_Orig_MC'!AX50</f>
        <v>0</v>
      </c>
      <c r="AY50" s="399">
        <f>'1.3_RAW_Data_Orig_MC'!AY50</f>
        <v>0</v>
      </c>
      <c r="AZ50" s="399">
        <f>'1.3_RAW_Data_Orig_MC'!AZ50</f>
        <v>0</v>
      </c>
      <c r="BA50" s="400">
        <f>'1.3_RAW_Data_Orig_MC'!BA50</f>
        <v>0</v>
      </c>
    </row>
    <row r="51" spans="1:53" ht="13.15" x14ac:dyDescent="0.35">
      <c r="A51" s="402"/>
      <c r="B51" s="403"/>
      <c r="C51" s="404"/>
      <c r="D51" s="405"/>
      <c r="E51" s="396" t="s">
        <v>26</v>
      </c>
      <c r="F51" s="406">
        <f>'1.3_RAW_Data_Orig_MC'!F51</f>
        <v>3</v>
      </c>
      <c r="G51" s="406">
        <f>'1.3_RAW_Data_Orig_MC'!G51</f>
        <v>0</v>
      </c>
      <c r="H51" s="406">
        <f>'1.3_RAW_Data_Orig_MC'!H51</f>
        <v>0</v>
      </c>
      <c r="I51" s="406">
        <f>'1.3_RAW_Data_Orig_MC'!I51</f>
        <v>3</v>
      </c>
      <c r="J51" s="406">
        <f>'1.3_RAW_Data_Orig_MC'!J51</f>
        <v>0</v>
      </c>
      <c r="K51" s="407">
        <f>'1.3_RAW_Data_Orig_MC'!K51</f>
        <v>0</v>
      </c>
      <c r="M51" s="406">
        <f>'1.3_RAW_Data_Orig_MC'!M51</f>
        <v>3</v>
      </c>
      <c r="N51" s="406">
        <f>'1.3_RAW_Data_Orig_MC'!N51</f>
        <v>0</v>
      </c>
      <c r="O51" s="406">
        <f>'1.3_RAW_Data_Orig_MC'!O51</f>
        <v>0</v>
      </c>
      <c r="P51" s="406">
        <f>'1.3_RAW_Data_Orig_MC'!P51</f>
        <v>0</v>
      </c>
      <c r="Q51" s="406">
        <f>'1.3_RAW_Data_Orig_MC'!Q51</f>
        <v>0</v>
      </c>
      <c r="R51" s="407">
        <f>'1.3_RAW_Data_Orig_MC'!R51</f>
        <v>3</v>
      </c>
      <c r="T51" s="406">
        <f>'1.3_RAW_Data_Orig_MC'!T51</f>
        <v>3</v>
      </c>
      <c r="U51" s="406">
        <f>'1.3_RAW_Data_Orig_MC'!U51</f>
        <v>0</v>
      </c>
      <c r="V51" s="406">
        <f>'1.3_RAW_Data_Orig_MC'!V51</f>
        <v>0</v>
      </c>
      <c r="W51" s="406">
        <f>'1.3_RAW_Data_Orig_MC'!W51</f>
        <v>0</v>
      </c>
      <c r="X51" s="406">
        <f>'1.3_RAW_Data_Orig_MC'!X51</f>
        <v>0</v>
      </c>
      <c r="Y51" s="407">
        <f>'1.3_RAW_Data_Orig_MC'!Y51</f>
        <v>3</v>
      </c>
      <c r="AA51" s="408">
        <f>'1.3_RAW_Data_Orig_MC'!AA51</f>
        <v>0</v>
      </c>
      <c r="AB51" s="408">
        <f>'1.3_RAW_Data_Orig_MC'!AB51</f>
        <v>0</v>
      </c>
      <c r="AC51" s="408">
        <f>'1.3_RAW_Data_Orig_MC'!AC51</f>
        <v>0</v>
      </c>
      <c r="AD51" s="408">
        <f>'1.3_RAW_Data_Orig_MC'!AD51</f>
        <v>0</v>
      </c>
      <c r="AE51" s="408">
        <f>'1.3_RAW_Data_Orig_MC'!AE51</f>
        <v>0</v>
      </c>
      <c r="AF51" s="409">
        <f>'1.3_RAW_Data_Orig_MC'!AF51</f>
        <v>0</v>
      </c>
      <c r="AG51" s="401"/>
      <c r="AH51" s="408">
        <f>'1.3_RAW_Data_Orig_MC'!AH51</f>
        <v>0</v>
      </c>
      <c r="AI51" s="408">
        <f>'1.3_RAW_Data_Orig_MC'!AI51</f>
        <v>0</v>
      </c>
      <c r="AJ51" s="408">
        <f>'1.3_RAW_Data_Orig_MC'!AJ51</f>
        <v>0</v>
      </c>
      <c r="AK51" s="408">
        <f>'1.3_RAW_Data_Orig_MC'!AK51</f>
        <v>0</v>
      </c>
      <c r="AL51" s="408">
        <f>'1.3_RAW_Data_Orig_MC'!AL51</f>
        <v>0</v>
      </c>
      <c r="AM51" s="409">
        <f>'1.3_RAW_Data_Orig_MC'!AM51</f>
        <v>0</v>
      </c>
      <c r="AN51" s="401"/>
      <c r="AO51" s="408">
        <f>'1.3_RAW_Data_Orig_MC'!AO51</f>
        <v>0</v>
      </c>
      <c r="AP51" s="408">
        <f>'1.3_RAW_Data_Orig_MC'!AP51</f>
        <v>0</v>
      </c>
      <c r="AQ51" s="408">
        <f>'1.3_RAW_Data_Orig_MC'!AQ51</f>
        <v>0</v>
      </c>
      <c r="AR51" s="408">
        <f>'1.3_RAW_Data_Orig_MC'!AR51</f>
        <v>0</v>
      </c>
      <c r="AS51" s="408">
        <f>'1.3_RAW_Data_Orig_MC'!AS51</f>
        <v>0</v>
      </c>
      <c r="AT51" s="409">
        <f>'1.3_RAW_Data_Orig_MC'!AT51</f>
        <v>0</v>
      </c>
      <c r="AU51" s="401"/>
      <c r="AV51" s="408">
        <f>'1.3_RAW_Data_Orig_MC'!AV51</f>
        <v>0</v>
      </c>
      <c r="AW51" s="408">
        <f>'1.3_RAW_Data_Orig_MC'!AW51</f>
        <v>0</v>
      </c>
      <c r="AX51" s="408">
        <f>'1.3_RAW_Data_Orig_MC'!AX51</f>
        <v>0</v>
      </c>
      <c r="AY51" s="408">
        <f>'1.3_RAW_Data_Orig_MC'!AY51</f>
        <v>0</v>
      </c>
      <c r="AZ51" s="408">
        <f>'1.3_RAW_Data_Orig_MC'!AZ51</f>
        <v>0</v>
      </c>
      <c r="BA51" s="409">
        <f>'1.3_RAW_Data_Orig_MC'!BA51</f>
        <v>0</v>
      </c>
    </row>
    <row r="52" spans="1:53" ht="13.15" x14ac:dyDescent="0.35">
      <c r="A52" s="402"/>
      <c r="B52" s="403"/>
      <c r="C52" s="404"/>
      <c r="D52" s="405"/>
      <c r="E52" s="396" t="s">
        <v>27</v>
      </c>
      <c r="F52" s="406">
        <f>'1.3_RAW_Data_Orig_MC'!F52</f>
        <v>33</v>
      </c>
      <c r="G52" s="406">
        <f>'1.3_RAW_Data_Orig_MC'!G52</f>
        <v>0</v>
      </c>
      <c r="H52" s="406">
        <f>'1.3_RAW_Data_Orig_MC'!H52</f>
        <v>11</v>
      </c>
      <c r="I52" s="406">
        <f>'1.3_RAW_Data_Orig_MC'!I52</f>
        <v>22</v>
      </c>
      <c r="J52" s="406">
        <f>'1.3_RAW_Data_Orig_MC'!J52</f>
        <v>0</v>
      </c>
      <c r="K52" s="407">
        <f>'1.3_RAW_Data_Orig_MC'!K52</f>
        <v>0</v>
      </c>
      <c r="M52" s="406">
        <f>'1.3_RAW_Data_Orig_MC'!M52</f>
        <v>33</v>
      </c>
      <c r="N52" s="406">
        <f>'1.3_RAW_Data_Orig_MC'!N52</f>
        <v>0</v>
      </c>
      <c r="O52" s="406">
        <f>'1.3_RAW_Data_Orig_MC'!O52</f>
        <v>8</v>
      </c>
      <c r="P52" s="406">
        <f>'1.3_RAW_Data_Orig_MC'!P52</f>
        <v>11</v>
      </c>
      <c r="Q52" s="406">
        <f>'1.3_RAW_Data_Orig_MC'!Q52</f>
        <v>0</v>
      </c>
      <c r="R52" s="407">
        <f>'1.3_RAW_Data_Orig_MC'!R52</f>
        <v>14</v>
      </c>
      <c r="T52" s="406">
        <f>'1.3_RAW_Data_Orig_MC'!T52</f>
        <v>33</v>
      </c>
      <c r="U52" s="406">
        <f>'1.3_RAW_Data_Orig_MC'!U52</f>
        <v>0</v>
      </c>
      <c r="V52" s="406">
        <f>'1.3_RAW_Data_Orig_MC'!V52</f>
        <v>0</v>
      </c>
      <c r="W52" s="406">
        <f>'1.3_RAW_Data_Orig_MC'!W52</f>
        <v>11</v>
      </c>
      <c r="X52" s="406">
        <f>'1.3_RAW_Data_Orig_MC'!X52</f>
        <v>0</v>
      </c>
      <c r="Y52" s="407">
        <f>'1.3_RAW_Data_Orig_MC'!Y52</f>
        <v>22</v>
      </c>
      <c r="AA52" s="408">
        <f>'1.3_RAW_Data_Orig_MC'!AA52</f>
        <v>8</v>
      </c>
      <c r="AB52" s="408">
        <f>'1.3_RAW_Data_Orig_MC'!AB52</f>
        <v>0</v>
      </c>
      <c r="AC52" s="408">
        <f>'1.3_RAW_Data_Orig_MC'!AC52</f>
        <v>8</v>
      </c>
      <c r="AD52" s="408">
        <f>'1.3_RAW_Data_Orig_MC'!AD52</f>
        <v>0</v>
      </c>
      <c r="AE52" s="408">
        <f>'1.3_RAW_Data_Orig_MC'!AE52</f>
        <v>0</v>
      </c>
      <c r="AF52" s="409">
        <f>'1.3_RAW_Data_Orig_MC'!AF52</f>
        <v>-8</v>
      </c>
      <c r="AG52" s="401"/>
      <c r="AH52" s="408">
        <f>'1.3_RAW_Data_Orig_MC'!AH52</f>
        <v>8</v>
      </c>
      <c r="AI52" s="408">
        <f>'1.3_RAW_Data_Orig_MC'!AI52</f>
        <v>0</v>
      </c>
      <c r="AJ52" s="408">
        <f>'1.3_RAW_Data_Orig_MC'!AJ52</f>
        <v>8</v>
      </c>
      <c r="AK52" s="408">
        <f>'1.3_RAW_Data_Orig_MC'!AK52</f>
        <v>0</v>
      </c>
      <c r="AL52" s="408">
        <f>'1.3_RAW_Data_Orig_MC'!AL52</f>
        <v>0</v>
      </c>
      <c r="AM52" s="409">
        <f>'1.3_RAW_Data_Orig_MC'!AM52</f>
        <v>-8</v>
      </c>
      <c r="AN52" s="401"/>
      <c r="AO52" s="408">
        <f>'1.3_RAW_Data_Orig_MC'!AO52</f>
        <v>0</v>
      </c>
      <c r="AP52" s="408">
        <f>'1.3_RAW_Data_Orig_MC'!AP52</f>
        <v>0</v>
      </c>
      <c r="AQ52" s="408">
        <f>'1.3_RAW_Data_Orig_MC'!AQ52</f>
        <v>0</v>
      </c>
      <c r="AR52" s="408">
        <f>'1.3_RAW_Data_Orig_MC'!AR52</f>
        <v>0</v>
      </c>
      <c r="AS52" s="408">
        <f>'1.3_RAW_Data_Orig_MC'!AS52</f>
        <v>0</v>
      </c>
      <c r="AT52" s="409">
        <f>'1.3_RAW_Data_Orig_MC'!AT52</f>
        <v>0</v>
      </c>
      <c r="AU52" s="401"/>
      <c r="AV52" s="408">
        <f>'1.3_RAW_Data_Orig_MC'!AV52</f>
        <v>0</v>
      </c>
      <c r="AW52" s="408">
        <f>'1.3_RAW_Data_Orig_MC'!AW52</f>
        <v>0</v>
      </c>
      <c r="AX52" s="408">
        <f>'1.3_RAW_Data_Orig_MC'!AX52</f>
        <v>0</v>
      </c>
      <c r="AY52" s="408">
        <f>'1.3_RAW_Data_Orig_MC'!AY52</f>
        <v>0</v>
      </c>
      <c r="AZ52" s="408">
        <f>'1.3_RAW_Data_Orig_MC'!AZ52</f>
        <v>0</v>
      </c>
      <c r="BA52" s="409">
        <f>'1.3_RAW_Data_Orig_MC'!BA52</f>
        <v>0</v>
      </c>
    </row>
    <row r="53" spans="1:53" ht="13.5" thickBot="1" x14ac:dyDescent="0.4">
      <c r="A53" s="402"/>
      <c r="B53" s="410"/>
      <c r="C53" s="411"/>
      <c r="D53" s="405"/>
      <c r="E53" s="412" t="s">
        <v>28</v>
      </c>
      <c r="F53" s="413">
        <f>'1.3_RAW_Data_Orig_MC'!F53</f>
        <v>6</v>
      </c>
      <c r="G53" s="413">
        <f>'1.3_RAW_Data_Orig_MC'!G53</f>
        <v>2</v>
      </c>
      <c r="H53" s="413">
        <f>'1.3_RAW_Data_Orig_MC'!H53</f>
        <v>1</v>
      </c>
      <c r="I53" s="413">
        <f>'1.3_RAW_Data_Orig_MC'!I53</f>
        <v>2</v>
      </c>
      <c r="J53" s="413">
        <f>'1.3_RAW_Data_Orig_MC'!J53</f>
        <v>1</v>
      </c>
      <c r="K53" s="414">
        <f>'1.3_RAW_Data_Orig_MC'!K53</f>
        <v>0</v>
      </c>
      <c r="M53" s="413">
        <f>'1.3_RAW_Data_Orig_MC'!M53</f>
        <v>6</v>
      </c>
      <c r="N53" s="413">
        <f>'1.3_RAW_Data_Orig_MC'!N53</f>
        <v>2</v>
      </c>
      <c r="O53" s="413">
        <f>'1.3_RAW_Data_Orig_MC'!O53</f>
        <v>2</v>
      </c>
      <c r="P53" s="413">
        <f>'1.3_RAW_Data_Orig_MC'!P53</f>
        <v>1</v>
      </c>
      <c r="Q53" s="413">
        <f>'1.3_RAW_Data_Orig_MC'!Q53</f>
        <v>0</v>
      </c>
      <c r="R53" s="414">
        <f>'1.3_RAW_Data_Orig_MC'!R53</f>
        <v>1</v>
      </c>
      <c r="T53" s="413">
        <f>'1.3_RAW_Data_Orig_MC'!T53</f>
        <v>6</v>
      </c>
      <c r="U53" s="413">
        <f>'1.3_RAW_Data_Orig_MC'!U53</f>
        <v>2</v>
      </c>
      <c r="V53" s="413">
        <f>'1.3_RAW_Data_Orig_MC'!V53</f>
        <v>0</v>
      </c>
      <c r="W53" s="413">
        <f>'1.3_RAW_Data_Orig_MC'!W53</f>
        <v>1</v>
      </c>
      <c r="X53" s="413">
        <f>'1.3_RAW_Data_Orig_MC'!X53</f>
        <v>0</v>
      </c>
      <c r="Y53" s="414">
        <f>'1.3_RAW_Data_Orig_MC'!Y53</f>
        <v>3</v>
      </c>
      <c r="AA53" s="415">
        <f>'1.3_RAW_Data_Orig_MC'!AA53</f>
        <v>2</v>
      </c>
      <c r="AB53" s="415">
        <f>'1.3_RAW_Data_Orig_MC'!AB53</f>
        <v>0</v>
      </c>
      <c r="AC53" s="415">
        <f>'1.3_RAW_Data_Orig_MC'!AC53</f>
        <v>2</v>
      </c>
      <c r="AD53" s="415">
        <f>'1.3_RAW_Data_Orig_MC'!AD53</f>
        <v>0</v>
      </c>
      <c r="AE53" s="415">
        <f>'1.3_RAW_Data_Orig_MC'!AE53</f>
        <v>0</v>
      </c>
      <c r="AF53" s="416">
        <f>'1.3_RAW_Data_Orig_MC'!AF53</f>
        <v>-2</v>
      </c>
      <c r="AG53" s="401"/>
      <c r="AH53" s="415">
        <f>'1.3_RAW_Data_Orig_MC'!AH53</f>
        <v>2</v>
      </c>
      <c r="AI53" s="415">
        <f>'1.3_RAW_Data_Orig_MC'!AI53</f>
        <v>0</v>
      </c>
      <c r="AJ53" s="415">
        <f>'1.3_RAW_Data_Orig_MC'!AJ53</f>
        <v>2</v>
      </c>
      <c r="AK53" s="415">
        <f>'1.3_RAW_Data_Orig_MC'!AK53</f>
        <v>0</v>
      </c>
      <c r="AL53" s="415">
        <f>'1.3_RAW_Data_Orig_MC'!AL53</f>
        <v>0</v>
      </c>
      <c r="AM53" s="416">
        <f>'1.3_RAW_Data_Orig_MC'!AM53</f>
        <v>-2</v>
      </c>
      <c r="AN53" s="401"/>
      <c r="AO53" s="415">
        <f>'1.3_RAW_Data_Orig_MC'!AO53</f>
        <v>0</v>
      </c>
      <c r="AP53" s="415">
        <f>'1.3_RAW_Data_Orig_MC'!AP53</f>
        <v>0</v>
      </c>
      <c r="AQ53" s="415">
        <f>'1.3_RAW_Data_Orig_MC'!AQ53</f>
        <v>0</v>
      </c>
      <c r="AR53" s="415">
        <f>'1.3_RAW_Data_Orig_MC'!AR53</f>
        <v>0</v>
      </c>
      <c r="AS53" s="415">
        <f>'1.3_RAW_Data_Orig_MC'!AS53</f>
        <v>0</v>
      </c>
      <c r="AT53" s="416">
        <f>'1.3_RAW_Data_Orig_MC'!AT53</f>
        <v>0</v>
      </c>
      <c r="AU53" s="401"/>
      <c r="AV53" s="415">
        <f>'1.3_RAW_Data_Orig_MC'!AV53</f>
        <v>0</v>
      </c>
      <c r="AW53" s="415">
        <f>'1.3_RAW_Data_Orig_MC'!AW53</f>
        <v>0</v>
      </c>
      <c r="AX53" s="415">
        <f>'1.3_RAW_Data_Orig_MC'!AX53</f>
        <v>0</v>
      </c>
      <c r="AY53" s="415">
        <f>'1.3_RAW_Data_Orig_MC'!AY53</f>
        <v>0</v>
      </c>
      <c r="AZ53" s="415">
        <f>'1.3_RAW_Data_Orig_MC'!AZ53</f>
        <v>0</v>
      </c>
      <c r="BA53" s="416">
        <f>'1.3_RAW_Data_Orig_MC'!BA53</f>
        <v>0</v>
      </c>
    </row>
    <row r="54" spans="1:53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'1.3_RAW_Data_Orig_MC'!F54</f>
        <v>0</v>
      </c>
      <c r="G54" s="397">
        <f>'1.3_RAW_Data_Orig_MC'!G54</f>
        <v>0</v>
      </c>
      <c r="H54" s="397">
        <f>'1.3_RAW_Data_Orig_MC'!H54</f>
        <v>0</v>
      </c>
      <c r="I54" s="397">
        <f>'1.3_RAW_Data_Orig_MC'!I54</f>
        <v>0</v>
      </c>
      <c r="J54" s="397">
        <f>'1.3_RAW_Data_Orig_MC'!J54</f>
        <v>0</v>
      </c>
      <c r="K54" s="398">
        <f>'1.3_RAW_Data_Orig_MC'!K54</f>
        <v>0</v>
      </c>
      <c r="M54" s="397">
        <f>'1.3_RAW_Data_Orig_MC'!M54</f>
        <v>0</v>
      </c>
      <c r="N54" s="397">
        <f>'1.3_RAW_Data_Orig_MC'!N54</f>
        <v>0</v>
      </c>
      <c r="O54" s="397">
        <f>'1.3_RAW_Data_Orig_MC'!O54</f>
        <v>0</v>
      </c>
      <c r="P54" s="397">
        <f>'1.3_RAW_Data_Orig_MC'!P54</f>
        <v>0</v>
      </c>
      <c r="Q54" s="397">
        <f>'1.3_RAW_Data_Orig_MC'!Q54</f>
        <v>0</v>
      </c>
      <c r="R54" s="398">
        <f>'1.3_RAW_Data_Orig_MC'!R54</f>
        <v>0</v>
      </c>
      <c r="T54" s="397">
        <f>'1.3_RAW_Data_Orig_MC'!T54</f>
        <v>0</v>
      </c>
      <c r="U54" s="397">
        <f>'1.3_RAW_Data_Orig_MC'!U54</f>
        <v>0</v>
      </c>
      <c r="V54" s="397">
        <f>'1.3_RAW_Data_Orig_MC'!V54</f>
        <v>0</v>
      </c>
      <c r="W54" s="397">
        <f>'1.3_RAW_Data_Orig_MC'!W54</f>
        <v>0</v>
      </c>
      <c r="X54" s="397">
        <f>'1.3_RAW_Data_Orig_MC'!X54</f>
        <v>0</v>
      </c>
      <c r="Y54" s="398">
        <f>'1.3_RAW_Data_Orig_MC'!Y54</f>
        <v>0</v>
      </c>
      <c r="AA54" s="399">
        <f>'1.3_RAW_Data_Orig_MC'!AA54</f>
        <v>0</v>
      </c>
      <c r="AB54" s="399">
        <f>'1.3_RAW_Data_Orig_MC'!AB54</f>
        <v>0</v>
      </c>
      <c r="AC54" s="399">
        <f>'1.3_RAW_Data_Orig_MC'!AC54</f>
        <v>0</v>
      </c>
      <c r="AD54" s="399">
        <f>'1.3_RAW_Data_Orig_MC'!AD54</f>
        <v>0</v>
      </c>
      <c r="AE54" s="399">
        <f>'1.3_RAW_Data_Orig_MC'!AE54</f>
        <v>0</v>
      </c>
      <c r="AF54" s="400">
        <f>'1.3_RAW_Data_Orig_MC'!AF54</f>
        <v>0</v>
      </c>
      <c r="AG54" s="401"/>
      <c r="AH54" s="399">
        <f>'1.3_RAW_Data_Orig_MC'!AH54</f>
        <v>0</v>
      </c>
      <c r="AI54" s="399">
        <f>'1.3_RAW_Data_Orig_MC'!AI54</f>
        <v>0</v>
      </c>
      <c r="AJ54" s="399">
        <f>'1.3_RAW_Data_Orig_MC'!AJ54</f>
        <v>0</v>
      </c>
      <c r="AK54" s="399">
        <f>'1.3_RAW_Data_Orig_MC'!AK54</f>
        <v>0</v>
      </c>
      <c r="AL54" s="399">
        <f>'1.3_RAW_Data_Orig_MC'!AL54</f>
        <v>0</v>
      </c>
      <c r="AM54" s="400">
        <f>'1.3_RAW_Data_Orig_MC'!AM54</f>
        <v>0</v>
      </c>
      <c r="AN54" s="401"/>
      <c r="AO54" s="399">
        <f>'1.3_RAW_Data_Orig_MC'!AO54</f>
        <v>0</v>
      </c>
      <c r="AP54" s="399">
        <f>'1.3_RAW_Data_Orig_MC'!AP54</f>
        <v>0</v>
      </c>
      <c r="AQ54" s="399">
        <f>'1.3_RAW_Data_Orig_MC'!AQ54</f>
        <v>0</v>
      </c>
      <c r="AR54" s="399">
        <f>'1.3_RAW_Data_Orig_MC'!AR54</f>
        <v>0</v>
      </c>
      <c r="AS54" s="399">
        <f>'1.3_RAW_Data_Orig_MC'!AS54</f>
        <v>0</v>
      </c>
      <c r="AT54" s="400">
        <f>'1.3_RAW_Data_Orig_MC'!AT54</f>
        <v>0</v>
      </c>
      <c r="AU54" s="401"/>
      <c r="AV54" s="399">
        <f>'1.3_RAW_Data_Orig_MC'!AV54</f>
        <v>0</v>
      </c>
      <c r="AW54" s="399">
        <f>'1.3_RAW_Data_Orig_MC'!AW54</f>
        <v>0</v>
      </c>
      <c r="AX54" s="399">
        <f>'1.3_RAW_Data_Orig_MC'!AX54</f>
        <v>0</v>
      </c>
      <c r="AY54" s="399">
        <f>'1.3_RAW_Data_Orig_MC'!AY54</f>
        <v>0</v>
      </c>
      <c r="AZ54" s="399">
        <f>'1.3_RAW_Data_Orig_MC'!AZ54</f>
        <v>0</v>
      </c>
      <c r="BA54" s="400">
        <f>'1.3_RAW_Data_Orig_MC'!BA54</f>
        <v>0</v>
      </c>
    </row>
    <row r="55" spans="1:53" ht="13.15" x14ac:dyDescent="0.35">
      <c r="A55" s="402"/>
      <c r="B55" s="403"/>
      <c r="C55" s="404"/>
      <c r="D55" s="405"/>
      <c r="E55" s="396" t="s">
        <v>26</v>
      </c>
      <c r="F55" s="406">
        <f>'1.3_RAW_Data_Orig_MC'!F55</f>
        <v>3</v>
      </c>
      <c r="G55" s="406">
        <f>'1.3_RAW_Data_Orig_MC'!G55</f>
        <v>0</v>
      </c>
      <c r="H55" s="406">
        <f>'1.3_RAW_Data_Orig_MC'!H55</f>
        <v>1</v>
      </c>
      <c r="I55" s="406">
        <f>'1.3_RAW_Data_Orig_MC'!I55</f>
        <v>0</v>
      </c>
      <c r="J55" s="406">
        <f>'1.3_RAW_Data_Orig_MC'!J55</f>
        <v>2</v>
      </c>
      <c r="K55" s="407">
        <f>'1.3_RAW_Data_Orig_MC'!K55</f>
        <v>0</v>
      </c>
      <c r="M55" s="406">
        <f>'1.3_RAW_Data_Orig_MC'!M55</f>
        <v>3</v>
      </c>
      <c r="N55" s="406">
        <f>'1.3_RAW_Data_Orig_MC'!N55</f>
        <v>0</v>
      </c>
      <c r="O55" s="406">
        <f>'1.3_RAW_Data_Orig_MC'!O55</f>
        <v>2</v>
      </c>
      <c r="P55" s="406">
        <f>'1.3_RAW_Data_Orig_MC'!P55</f>
        <v>0</v>
      </c>
      <c r="Q55" s="406">
        <f>'1.3_RAW_Data_Orig_MC'!Q55</f>
        <v>1</v>
      </c>
      <c r="R55" s="407">
        <f>'1.3_RAW_Data_Orig_MC'!R55</f>
        <v>0</v>
      </c>
      <c r="T55" s="406">
        <f>'1.3_RAW_Data_Orig_MC'!T55</f>
        <v>3</v>
      </c>
      <c r="U55" s="406">
        <f>'1.3_RAW_Data_Orig_MC'!U55</f>
        <v>0</v>
      </c>
      <c r="V55" s="406">
        <f>'1.3_RAW_Data_Orig_MC'!V55</f>
        <v>0</v>
      </c>
      <c r="W55" s="406">
        <f>'1.3_RAW_Data_Orig_MC'!W55</f>
        <v>0</v>
      </c>
      <c r="X55" s="406">
        <f>'1.3_RAW_Data_Orig_MC'!X55</f>
        <v>1</v>
      </c>
      <c r="Y55" s="407">
        <f>'1.3_RAW_Data_Orig_MC'!Y55</f>
        <v>2</v>
      </c>
      <c r="AA55" s="408">
        <f>'1.3_RAW_Data_Orig_MC'!AA55</f>
        <v>2</v>
      </c>
      <c r="AB55" s="408">
        <f>'1.3_RAW_Data_Orig_MC'!AB55</f>
        <v>0</v>
      </c>
      <c r="AC55" s="408">
        <f>'1.3_RAW_Data_Orig_MC'!AC55</f>
        <v>2</v>
      </c>
      <c r="AD55" s="408">
        <f>'1.3_RAW_Data_Orig_MC'!AD55</f>
        <v>0</v>
      </c>
      <c r="AE55" s="408">
        <f>'1.3_RAW_Data_Orig_MC'!AE55</f>
        <v>0</v>
      </c>
      <c r="AF55" s="409">
        <f>'1.3_RAW_Data_Orig_MC'!AF55</f>
        <v>-2</v>
      </c>
      <c r="AG55" s="401"/>
      <c r="AH55" s="408">
        <f>'1.3_RAW_Data_Orig_MC'!AH55</f>
        <v>2</v>
      </c>
      <c r="AI55" s="408">
        <f>'1.3_RAW_Data_Orig_MC'!AI55</f>
        <v>0</v>
      </c>
      <c r="AJ55" s="408">
        <f>'1.3_RAW_Data_Orig_MC'!AJ55</f>
        <v>2</v>
      </c>
      <c r="AK55" s="408">
        <f>'1.3_RAW_Data_Orig_MC'!AK55</f>
        <v>0</v>
      </c>
      <c r="AL55" s="408">
        <f>'1.3_RAW_Data_Orig_MC'!AL55</f>
        <v>0</v>
      </c>
      <c r="AM55" s="409">
        <f>'1.3_RAW_Data_Orig_MC'!AM55</f>
        <v>-2</v>
      </c>
      <c r="AN55" s="401"/>
      <c r="AO55" s="408">
        <f>'1.3_RAW_Data_Orig_MC'!AO55</f>
        <v>0</v>
      </c>
      <c r="AP55" s="408">
        <f>'1.3_RAW_Data_Orig_MC'!AP55</f>
        <v>0</v>
      </c>
      <c r="AQ55" s="408">
        <f>'1.3_RAW_Data_Orig_MC'!AQ55</f>
        <v>0</v>
      </c>
      <c r="AR55" s="408">
        <f>'1.3_RAW_Data_Orig_MC'!AR55</f>
        <v>0</v>
      </c>
      <c r="AS55" s="408">
        <f>'1.3_RAW_Data_Orig_MC'!AS55</f>
        <v>0</v>
      </c>
      <c r="AT55" s="409">
        <f>'1.3_RAW_Data_Orig_MC'!AT55</f>
        <v>0</v>
      </c>
      <c r="AU55" s="401"/>
      <c r="AV55" s="408">
        <f>'1.3_RAW_Data_Orig_MC'!AV55</f>
        <v>0</v>
      </c>
      <c r="AW55" s="408">
        <f>'1.3_RAW_Data_Orig_MC'!AW55</f>
        <v>0</v>
      </c>
      <c r="AX55" s="408">
        <f>'1.3_RAW_Data_Orig_MC'!AX55</f>
        <v>0</v>
      </c>
      <c r="AY55" s="408">
        <f>'1.3_RAW_Data_Orig_MC'!AY55</f>
        <v>0</v>
      </c>
      <c r="AZ55" s="408">
        <f>'1.3_RAW_Data_Orig_MC'!AZ55</f>
        <v>0</v>
      </c>
      <c r="BA55" s="409">
        <f>'1.3_RAW_Data_Orig_MC'!BA55</f>
        <v>0</v>
      </c>
    </row>
    <row r="56" spans="1:53" ht="13.15" x14ac:dyDescent="0.35">
      <c r="A56" s="402"/>
      <c r="B56" s="403"/>
      <c r="C56" s="404"/>
      <c r="D56" s="405"/>
      <c r="E56" s="396" t="s">
        <v>27</v>
      </c>
      <c r="F56" s="406">
        <f>'1.3_RAW_Data_Orig_MC'!F56</f>
        <v>16</v>
      </c>
      <c r="G56" s="406">
        <f>'1.3_RAW_Data_Orig_MC'!G56</f>
        <v>0</v>
      </c>
      <c r="H56" s="406">
        <f>'1.3_RAW_Data_Orig_MC'!H56</f>
        <v>1</v>
      </c>
      <c r="I56" s="406">
        <f>'1.3_RAW_Data_Orig_MC'!I56</f>
        <v>8</v>
      </c>
      <c r="J56" s="406">
        <f>'1.3_RAW_Data_Orig_MC'!J56</f>
        <v>7</v>
      </c>
      <c r="K56" s="407">
        <f>'1.3_RAW_Data_Orig_MC'!K56</f>
        <v>0</v>
      </c>
      <c r="M56" s="406">
        <f>'1.3_RAW_Data_Orig_MC'!M56</f>
        <v>16</v>
      </c>
      <c r="N56" s="406">
        <f>'1.3_RAW_Data_Orig_MC'!N56</f>
        <v>0</v>
      </c>
      <c r="O56" s="406">
        <f>'1.3_RAW_Data_Orig_MC'!O56</f>
        <v>10</v>
      </c>
      <c r="P56" s="406">
        <f>'1.3_RAW_Data_Orig_MC'!P56</f>
        <v>0</v>
      </c>
      <c r="Q56" s="406">
        <f>'1.3_RAW_Data_Orig_MC'!Q56</f>
        <v>0</v>
      </c>
      <c r="R56" s="407">
        <f>'1.3_RAW_Data_Orig_MC'!R56</f>
        <v>6</v>
      </c>
      <c r="T56" s="406">
        <f>'1.3_RAW_Data_Orig_MC'!T56</f>
        <v>16</v>
      </c>
      <c r="U56" s="406">
        <f>'1.3_RAW_Data_Orig_MC'!U56</f>
        <v>0</v>
      </c>
      <c r="V56" s="406">
        <f>'1.3_RAW_Data_Orig_MC'!V56</f>
        <v>0</v>
      </c>
      <c r="W56" s="406">
        <f>'1.3_RAW_Data_Orig_MC'!W56</f>
        <v>0</v>
      </c>
      <c r="X56" s="406">
        <f>'1.3_RAW_Data_Orig_MC'!X56</f>
        <v>1</v>
      </c>
      <c r="Y56" s="407">
        <f>'1.3_RAW_Data_Orig_MC'!Y56</f>
        <v>15</v>
      </c>
      <c r="AA56" s="408">
        <f>'1.3_RAW_Data_Orig_MC'!AA56</f>
        <v>10</v>
      </c>
      <c r="AB56" s="408">
        <f>'1.3_RAW_Data_Orig_MC'!AB56</f>
        <v>0</v>
      </c>
      <c r="AC56" s="408">
        <f>'1.3_RAW_Data_Orig_MC'!AC56</f>
        <v>10</v>
      </c>
      <c r="AD56" s="408">
        <f>'1.3_RAW_Data_Orig_MC'!AD56</f>
        <v>0</v>
      </c>
      <c r="AE56" s="408">
        <f>'1.3_RAW_Data_Orig_MC'!AE56</f>
        <v>-1</v>
      </c>
      <c r="AF56" s="409">
        <f>'1.3_RAW_Data_Orig_MC'!AF56</f>
        <v>-9</v>
      </c>
      <c r="AG56" s="401"/>
      <c r="AH56" s="408">
        <f>'1.3_RAW_Data_Orig_MC'!AH56</f>
        <v>10</v>
      </c>
      <c r="AI56" s="408">
        <f>'1.3_RAW_Data_Orig_MC'!AI56</f>
        <v>0</v>
      </c>
      <c r="AJ56" s="408">
        <f>'1.3_RAW_Data_Orig_MC'!AJ56</f>
        <v>10</v>
      </c>
      <c r="AK56" s="408">
        <f>'1.3_RAW_Data_Orig_MC'!AK56</f>
        <v>0</v>
      </c>
      <c r="AL56" s="408">
        <f>'1.3_RAW_Data_Orig_MC'!AL56</f>
        <v>-1</v>
      </c>
      <c r="AM56" s="409">
        <f>'1.3_RAW_Data_Orig_MC'!AM56</f>
        <v>-9</v>
      </c>
      <c r="AN56" s="401"/>
      <c r="AO56" s="408">
        <f>'1.3_RAW_Data_Orig_MC'!AO56</f>
        <v>0</v>
      </c>
      <c r="AP56" s="408">
        <f>'1.3_RAW_Data_Orig_MC'!AP56</f>
        <v>0</v>
      </c>
      <c r="AQ56" s="408">
        <f>'1.3_RAW_Data_Orig_MC'!AQ56</f>
        <v>0</v>
      </c>
      <c r="AR56" s="408">
        <f>'1.3_RAW_Data_Orig_MC'!AR56</f>
        <v>0</v>
      </c>
      <c r="AS56" s="408">
        <f>'1.3_RAW_Data_Orig_MC'!AS56</f>
        <v>0</v>
      </c>
      <c r="AT56" s="409">
        <f>'1.3_RAW_Data_Orig_MC'!AT56</f>
        <v>0</v>
      </c>
      <c r="AU56" s="401"/>
      <c r="AV56" s="408">
        <f>'1.3_RAW_Data_Orig_MC'!AV56</f>
        <v>0</v>
      </c>
      <c r="AW56" s="408">
        <f>'1.3_RAW_Data_Orig_MC'!AW56</f>
        <v>0</v>
      </c>
      <c r="AX56" s="408">
        <f>'1.3_RAW_Data_Orig_MC'!AX56</f>
        <v>0</v>
      </c>
      <c r="AY56" s="408">
        <f>'1.3_RAW_Data_Orig_MC'!AY56</f>
        <v>0</v>
      </c>
      <c r="AZ56" s="408">
        <f>'1.3_RAW_Data_Orig_MC'!AZ56</f>
        <v>0</v>
      </c>
      <c r="BA56" s="409">
        <f>'1.3_RAW_Data_Orig_MC'!BA56</f>
        <v>0</v>
      </c>
    </row>
    <row r="57" spans="1:53" ht="13.5" thickBot="1" x14ac:dyDescent="0.4">
      <c r="A57" s="402"/>
      <c r="B57" s="410"/>
      <c r="C57" s="411"/>
      <c r="D57" s="405"/>
      <c r="E57" s="412" t="s">
        <v>28</v>
      </c>
      <c r="F57" s="413">
        <f>'1.3_RAW_Data_Orig_MC'!F57</f>
        <v>5</v>
      </c>
      <c r="G57" s="413">
        <f>'1.3_RAW_Data_Orig_MC'!G57</f>
        <v>1</v>
      </c>
      <c r="H57" s="413">
        <f>'1.3_RAW_Data_Orig_MC'!H57</f>
        <v>0</v>
      </c>
      <c r="I57" s="413">
        <f>'1.3_RAW_Data_Orig_MC'!I57</f>
        <v>2</v>
      </c>
      <c r="J57" s="413">
        <f>'1.3_RAW_Data_Orig_MC'!J57</f>
        <v>2</v>
      </c>
      <c r="K57" s="414">
        <f>'1.3_RAW_Data_Orig_MC'!K57</f>
        <v>0</v>
      </c>
      <c r="M57" s="413">
        <f>'1.3_RAW_Data_Orig_MC'!M57</f>
        <v>5</v>
      </c>
      <c r="N57" s="413">
        <f>'1.3_RAW_Data_Orig_MC'!N57</f>
        <v>0</v>
      </c>
      <c r="O57" s="413">
        <f>'1.3_RAW_Data_Orig_MC'!O57</f>
        <v>3</v>
      </c>
      <c r="P57" s="413">
        <f>'1.3_RAW_Data_Orig_MC'!P57</f>
        <v>1</v>
      </c>
      <c r="Q57" s="413">
        <f>'1.3_RAW_Data_Orig_MC'!Q57</f>
        <v>0</v>
      </c>
      <c r="R57" s="414">
        <f>'1.3_RAW_Data_Orig_MC'!R57</f>
        <v>1</v>
      </c>
      <c r="T57" s="413">
        <f>'1.3_RAW_Data_Orig_MC'!T57</f>
        <v>5</v>
      </c>
      <c r="U57" s="413">
        <f>'1.3_RAW_Data_Orig_MC'!U57</f>
        <v>0</v>
      </c>
      <c r="V57" s="413">
        <f>'1.3_RAW_Data_Orig_MC'!V57</f>
        <v>0</v>
      </c>
      <c r="W57" s="413">
        <f>'1.3_RAW_Data_Orig_MC'!W57</f>
        <v>1</v>
      </c>
      <c r="X57" s="413">
        <f>'1.3_RAW_Data_Orig_MC'!X57</f>
        <v>0</v>
      </c>
      <c r="Y57" s="414">
        <f>'1.3_RAW_Data_Orig_MC'!Y57</f>
        <v>4</v>
      </c>
      <c r="AA57" s="415">
        <f>'1.3_RAW_Data_Orig_MC'!AA57</f>
        <v>3</v>
      </c>
      <c r="AB57" s="415">
        <f>'1.3_RAW_Data_Orig_MC'!AB57</f>
        <v>0</v>
      </c>
      <c r="AC57" s="415">
        <f>'1.3_RAW_Data_Orig_MC'!AC57</f>
        <v>3</v>
      </c>
      <c r="AD57" s="415">
        <f>'1.3_RAW_Data_Orig_MC'!AD57</f>
        <v>0</v>
      </c>
      <c r="AE57" s="415">
        <f>'1.3_RAW_Data_Orig_MC'!AE57</f>
        <v>0</v>
      </c>
      <c r="AF57" s="416">
        <f>'1.3_RAW_Data_Orig_MC'!AF57</f>
        <v>-3</v>
      </c>
      <c r="AG57" s="401"/>
      <c r="AH57" s="415">
        <f>'1.3_RAW_Data_Orig_MC'!AH57</f>
        <v>3</v>
      </c>
      <c r="AI57" s="415">
        <f>'1.3_RAW_Data_Orig_MC'!AI57</f>
        <v>0</v>
      </c>
      <c r="AJ57" s="415">
        <f>'1.3_RAW_Data_Orig_MC'!AJ57</f>
        <v>3</v>
      </c>
      <c r="AK57" s="415">
        <f>'1.3_RAW_Data_Orig_MC'!AK57</f>
        <v>0</v>
      </c>
      <c r="AL57" s="415">
        <f>'1.3_RAW_Data_Orig_MC'!AL57</f>
        <v>0</v>
      </c>
      <c r="AM57" s="416">
        <f>'1.3_RAW_Data_Orig_MC'!AM57</f>
        <v>-3</v>
      </c>
      <c r="AN57" s="401"/>
      <c r="AO57" s="415">
        <f>'1.3_RAW_Data_Orig_MC'!AO57</f>
        <v>0</v>
      </c>
      <c r="AP57" s="415">
        <f>'1.3_RAW_Data_Orig_MC'!AP57</f>
        <v>0</v>
      </c>
      <c r="AQ57" s="415">
        <f>'1.3_RAW_Data_Orig_MC'!AQ57</f>
        <v>0</v>
      </c>
      <c r="AR57" s="415">
        <f>'1.3_RAW_Data_Orig_MC'!AR57</f>
        <v>0</v>
      </c>
      <c r="AS57" s="415">
        <f>'1.3_RAW_Data_Orig_MC'!AS57</f>
        <v>0</v>
      </c>
      <c r="AT57" s="416">
        <f>'1.3_RAW_Data_Orig_MC'!AT57</f>
        <v>0</v>
      </c>
      <c r="AU57" s="401"/>
      <c r="AV57" s="415">
        <f>'1.3_RAW_Data_Orig_MC'!AV57</f>
        <v>0</v>
      </c>
      <c r="AW57" s="415">
        <f>'1.3_RAW_Data_Orig_MC'!AW57</f>
        <v>0</v>
      </c>
      <c r="AX57" s="415">
        <f>'1.3_RAW_Data_Orig_MC'!AX57</f>
        <v>0</v>
      </c>
      <c r="AY57" s="415">
        <f>'1.3_RAW_Data_Orig_MC'!AY57</f>
        <v>0</v>
      </c>
      <c r="AZ57" s="415">
        <f>'1.3_RAW_Data_Orig_MC'!AZ57</f>
        <v>0</v>
      </c>
      <c r="BA57" s="416">
        <f>'1.3_RAW_Data_Orig_MC'!BA57</f>
        <v>0</v>
      </c>
    </row>
    <row r="58" spans="1:53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'1.3_RAW_Data_Orig_MC'!F58</f>
        <v>0</v>
      </c>
      <c r="G58" s="397">
        <f>'1.3_RAW_Data_Orig_MC'!G58</f>
        <v>0</v>
      </c>
      <c r="H58" s="397">
        <f>'1.3_RAW_Data_Orig_MC'!H58</f>
        <v>0</v>
      </c>
      <c r="I58" s="397">
        <f>'1.3_RAW_Data_Orig_MC'!I58</f>
        <v>0</v>
      </c>
      <c r="J58" s="397">
        <f>'1.3_RAW_Data_Orig_MC'!J58</f>
        <v>0</v>
      </c>
      <c r="K58" s="398">
        <f>'1.3_RAW_Data_Orig_MC'!K58</f>
        <v>0</v>
      </c>
      <c r="M58" s="397">
        <f>'1.3_RAW_Data_Orig_MC'!M58</f>
        <v>0</v>
      </c>
      <c r="N58" s="397">
        <f>'1.3_RAW_Data_Orig_MC'!N58</f>
        <v>0</v>
      </c>
      <c r="O58" s="397">
        <f>'1.3_RAW_Data_Orig_MC'!O58</f>
        <v>0</v>
      </c>
      <c r="P58" s="397">
        <f>'1.3_RAW_Data_Orig_MC'!P58</f>
        <v>0</v>
      </c>
      <c r="Q58" s="397">
        <f>'1.3_RAW_Data_Orig_MC'!Q58</f>
        <v>0</v>
      </c>
      <c r="R58" s="398">
        <f>'1.3_RAW_Data_Orig_MC'!R58</f>
        <v>0</v>
      </c>
      <c r="T58" s="397">
        <f>'1.3_RAW_Data_Orig_MC'!T58</f>
        <v>0</v>
      </c>
      <c r="U58" s="397">
        <f>'1.3_RAW_Data_Orig_MC'!U58</f>
        <v>0</v>
      </c>
      <c r="V58" s="397">
        <f>'1.3_RAW_Data_Orig_MC'!V58</f>
        <v>0</v>
      </c>
      <c r="W58" s="397">
        <f>'1.3_RAW_Data_Orig_MC'!W58</f>
        <v>0</v>
      </c>
      <c r="X58" s="397">
        <f>'1.3_RAW_Data_Orig_MC'!X58</f>
        <v>0</v>
      </c>
      <c r="Y58" s="398">
        <f>'1.3_RAW_Data_Orig_MC'!Y58</f>
        <v>0</v>
      </c>
      <c r="AA58" s="399">
        <f>'1.3_RAW_Data_Orig_MC'!AA58</f>
        <v>0</v>
      </c>
      <c r="AB58" s="399">
        <f>'1.3_RAW_Data_Orig_MC'!AB58</f>
        <v>0</v>
      </c>
      <c r="AC58" s="399">
        <f>'1.3_RAW_Data_Orig_MC'!AC58</f>
        <v>0</v>
      </c>
      <c r="AD58" s="399">
        <f>'1.3_RAW_Data_Orig_MC'!AD58</f>
        <v>0</v>
      </c>
      <c r="AE58" s="399">
        <f>'1.3_RAW_Data_Orig_MC'!AE58</f>
        <v>0</v>
      </c>
      <c r="AF58" s="400">
        <f>'1.3_RAW_Data_Orig_MC'!AF58</f>
        <v>0</v>
      </c>
      <c r="AG58" s="401"/>
      <c r="AH58" s="399">
        <f>'1.3_RAW_Data_Orig_MC'!AH58</f>
        <v>0</v>
      </c>
      <c r="AI58" s="399">
        <f>'1.3_RAW_Data_Orig_MC'!AI58</f>
        <v>0</v>
      </c>
      <c r="AJ58" s="399">
        <f>'1.3_RAW_Data_Orig_MC'!AJ58</f>
        <v>0</v>
      </c>
      <c r="AK58" s="399">
        <f>'1.3_RAW_Data_Orig_MC'!AK58</f>
        <v>0</v>
      </c>
      <c r="AL58" s="399">
        <f>'1.3_RAW_Data_Orig_MC'!AL58</f>
        <v>0</v>
      </c>
      <c r="AM58" s="400">
        <f>'1.3_RAW_Data_Orig_MC'!AM58</f>
        <v>0</v>
      </c>
      <c r="AN58" s="401"/>
      <c r="AO58" s="399">
        <f>'1.3_RAW_Data_Orig_MC'!AO58</f>
        <v>0</v>
      </c>
      <c r="AP58" s="399">
        <f>'1.3_RAW_Data_Orig_MC'!AP58</f>
        <v>0</v>
      </c>
      <c r="AQ58" s="399">
        <f>'1.3_RAW_Data_Orig_MC'!AQ58</f>
        <v>0</v>
      </c>
      <c r="AR58" s="399">
        <f>'1.3_RAW_Data_Orig_MC'!AR58</f>
        <v>0</v>
      </c>
      <c r="AS58" s="399">
        <f>'1.3_RAW_Data_Orig_MC'!AS58</f>
        <v>0</v>
      </c>
      <c r="AT58" s="400">
        <f>'1.3_RAW_Data_Orig_MC'!AT58</f>
        <v>0</v>
      </c>
      <c r="AU58" s="401"/>
      <c r="AV58" s="399">
        <f>'1.3_RAW_Data_Orig_MC'!AV58</f>
        <v>0</v>
      </c>
      <c r="AW58" s="399">
        <f>'1.3_RAW_Data_Orig_MC'!AW58</f>
        <v>0</v>
      </c>
      <c r="AX58" s="399">
        <f>'1.3_RAW_Data_Orig_MC'!AX58</f>
        <v>0</v>
      </c>
      <c r="AY58" s="399">
        <f>'1.3_RAW_Data_Orig_MC'!AY58</f>
        <v>0</v>
      </c>
      <c r="AZ58" s="399">
        <f>'1.3_RAW_Data_Orig_MC'!AZ58</f>
        <v>0</v>
      </c>
      <c r="BA58" s="400">
        <f>'1.3_RAW_Data_Orig_MC'!BA58</f>
        <v>0</v>
      </c>
    </row>
    <row r="59" spans="1:53" ht="13.15" x14ac:dyDescent="0.35">
      <c r="A59" s="402"/>
      <c r="B59" s="403"/>
      <c r="C59" s="404"/>
      <c r="D59" s="405"/>
      <c r="E59" s="396" t="s">
        <v>26</v>
      </c>
      <c r="F59" s="406">
        <f>'1.3_RAW_Data_Orig_MC'!F59</f>
        <v>3</v>
      </c>
      <c r="G59" s="406">
        <f>'1.3_RAW_Data_Orig_MC'!G59</f>
        <v>0</v>
      </c>
      <c r="H59" s="406">
        <f>'1.3_RAW_Data_Orig_MC'!H59</f>
        <v>1</v>
      </c>
      <c r="I59" s="406">
        <f>'1.3_RAW_Data_Orig_MC'!I59</f>
        <v>0</v>
      </c>
      <c r="J59" s="406">
        <f>'1.3_RAW_Data_Orig_MC'!J59</f>
        <v>2</v>
      </c>
      <c r="K59" s="407">
        <f>'1.3_RAW_Data_Orig_MC'!K59</f>
        <v>0</v>
      </c>
      <c r="M59" s="406">
        <f>'1.3_RAW_Data_Orig_MC'!M59</f>
        <v>3</v>
      </c>
      <c r="N59" s="406">
        <f>'1.3_RAW_Data_Orig_MC'!N59</f>
        <v>0</v>
      </c>
      <c r="O59" s="406">
        <f>'1.3_RAW_Data_Orig_MC'!O59</f>
        <v>0</v>
      </c>
      <c r="P59" s="406">
        <f>'1.3_RAW_Data_Orig_MC'!P59</f>
        <v>1</v>
      </c>
      <c r="Q59" s="406">
        <f>'1.3_RAW_Data_Orig_MC'!Q59</f>
        <v>0</v>
      </c>
      <c r="R59" s="407">
        <f>'1.3_RAW_Data_Orig_MC'!R59</f>
        <v>2</v>
      </c>
      <c r="T59" s="406">
        <f>'1.3_RAW_Data_Orig_MC'!T59</f>
        <v>3</v>
      </c>
      <c r="U59" s="406">
        <f>'1.3_RAW_Data_Orig_MC'!U59</f>
        <v>0</v>
      </c>
      <c r="V59" s="406">
        <f>'1.3_RAW_Data_Orig_MC'!V59</f>
        <v>0</v>
      </c>
      <c r="W59" s="406">
        <f>'1.3_RAW_Data_Orig_MC'!W59</f>
        <v>1</v>
      </c>
      <c r="X59" s="406">
        <f>'1.3_RAW_Data_Orig_MC'!X59</f>
        <v>0</v>
      </c>
      <c r="Y59" s="407">
        <f>'1.3_RAW_Data_Orig_MC'!Y59</f>
        <v>2</v>
      </c>
      <c r="AA59" s="408">
        <f>'1.3_RAW_Data_Orig_MC'!AA59</f>
        <v>0</v>
      </c>
      <c r="AB59" s="408">
        <f>'1.3_RAW_Data_Orig_MC'!AB59</f>
        <v>0</v>
      </c>
      <c r="AC59" s="408">
        <f>'1.3_RAW_Data_Orig_MC'!AC59</f>
        <v>0</v>
      </c>
      <c r="AD59" s="408">
        <f>'1.3_RAW_Data_Orig_MC'!AD59</f>
        <v>0</v>
      </c>
      <c r="AE59" s="408">
        <f>'1.3_RAW_Data_Orig_MC'!AE59</f>
        <v>0</v>
      </c>
      <c r="AF59" s="409">
        <f>'1.3_RAW_Data_Orig_MC'!AF59</f>
        <v>0</v>
      </c>
      <c r="AG59" s="401"/>
      <c r="AH59" s="408">
        <f>'1.3_RAW_Data_Orig_MC'!AH59</f>
        <v>0</v>
      </c>
      <c r="AI59" s="408">
        <f>'1.3_RAW_Data_Orig_MC'!AI59</f>
        <v>0</v>
      </c>
      <c r="AJ59" s="408">
        <f>'1.3_RAW_Data_Orig_MC'!AJ59</f>
        <v>0</v>
      </c>
      <c r="AK59" s="408">
        <f>'1.3_RAW_Data_Orig_MC'!AK59</f>
        <v>0</v>
      </c>
      <c r="AL59" s="408">
        <f>'1.3_RAW_Data_Orig_MC'!AL59</f>
        <v>0</v>
      </c>
      <c r="AM59" s="409">
        <f>'1.3_RAW_Data_Orig_MC'!AM59</f>
        <v>0</v>
      </c>
      <c r="AN59" s="401"/>
      <c r="AO59" s="408">
        <f>'1.3_RAW_Data_Orig_MC'!AO59</f>
        <v>0</v>
      </c>
      <c r="AP59" s="408">
        <f>'1.3_RAW_Data_Orig_MC'!AP59</f>
        <v>0</v>
      </c>
      <c r="AQ59" s="408">
        <f>'1.3_RAW_Data_Orig_MC'!AQ59</f>
        <v>0</v>
      </c>
      <c r="AR59" s="408">
        <f>'1.3_RAW_Data_Orig_MC'!AR59</f>
        <v>0</v>
      </c>
      <c r="AS59" s="408">
        <f>'1.3_RAW_Data_Orig_MC'!AS59</f>
        <v>0</v>
      </c>
      <c r="AT59" s="409">
        <f>'1.3_RAW_Data_Orig_MC'!AT59</f>
        <v>0</v>
      </c>
      <c r="AU59" s="401"/>
      <c r="AV59" s="408">
        <f>'1.3_RAW_Data_Orig_MC'!AV59</f>
        <v>0</v>
      </c>
      <c r="AW59" s="408">
        <f>'1.3_RAW_Data_Orig_MC'!AW59</f>
        <v>0</v>
      </c>
      <c r="AX59" s="408">
        <f>'1.3_RAW_Data_Orig_MC'!AX59</f>
        <v>0</v>
      </c>
      <c r="AY59" s="408">
        <f>'1.3_RAW_Data_Orig_MC'!AY59</f>
        <v>0</v>
      </c>
      <c r="AZ59" s="408">
        <f>'1.3_RAW_Data_Orig_MC'!AZ59</f>
        <v>0</v>
      </c>
      <c r="BA59" s="409">
        <f>'1.3_RAW_Data_Orig_MC'!BA59</f>
        <v>0</v>
      </c>
    </row>
    <row r="60" spans="1:53" ht="13.15" x14ac:dyDescent="0.35">
      <c r="A60" s="402"/>
      <c r="B60" s="403"/>
      <c r="C60" s="404"/>
      <c r="D60" s="405"/>
      <c r="E60" s="396" t="s">
        <v>27</v>
      </c>
      <c r="F60" s="406">
        <f>'1.3_RAW_Data_Orig_MC'!F60</f>
        <v>9</v>
      </c>
      <c r="G60" s="406">
        <f>'1.3_RAW_Data_Orig_MC'!G60</f>
        <v>0</v>
      </c>
      <c r="H60" s="406">
        <f>'1.3_RAW_Data_Orig_MC'!H60</f>
        <v>4</v>
      </c>
      <c r="I60" s="406">
        <f>'1.3_RAW_Data_Orig_MC'!I60</f>
        <v>5</v>
      </c>
      <c r="J60" s="406">
        <f>'1.3_RAW_Data_Orig_MC'!J60</f>
        <v>0</v>
      </c>
      <c r="K60" s="407">
        <f>'1.3_RAW_Data_Orig_MC'!K60</f>
        <v>0</v>
      </c>
      <c r="M60" s="406">
        <f>'1.3_RAW_Data_Orig_MC'!M60</f>
        <v>9</v>
      </c>
      <c r="N60" s="406">
        <f>'1.3_RAW_Data_Orig_MC'!N60</f>
        <v>0</v>
      </c>
      <c r="O60" s="406">
        <f>'1.3_RAW_Data_Orig_MC'!O60</f>
        <v>3</v>
      </c>
      <c r="P60" s="406">
        <f>'1.3_RAW_Data_Orig_MC'!P60</f>
        <v>4</v>
      </c>
      <c r="Q60" s="406">
        <f>'1.3_RAW_Data_Orig_MC'!Q60</f>
        <v>0</v>
      </c>
      <c r="R60" s="407">
        <f>'1.3_RAW_Data_Orig_MC'!R60</f>
        <v>2</v>
      </c>
      <c r="T60" s="406">
        <f>'1.3_RAW_Data_Orig_MC'!T60</f>
        <v>9</v>
      </c>
      <c r="U60" s="406">
        <f>'1.3_RAW_Data_Orig_MC'!U60</f>
        <v>0</v>
      </c>
      <c r="V60" s="406">
        <f>'1.3_RAW_Data_Orig_MC'!V60</f>
        <v>0</v>
      </c>
      <c r="W60" s="406">
        <f>'1.3_RAW_Data_Orig_MC'!W60</f>
        <v>4</v>
      </c>
      <c r="X60" s="406">
        <f>'1.3_RAW_Data_Orig_MC'!X60</f>
        <v>0</v>
      </c>
      <c r="Y60" s="407">
        <f>'1.3_RAW_Data_Orig_MC'!Y60</f>
        <v>5</v>
      </c>
      <c r="AA60" s="408">
        <f>'1.3_RAW_Data_Orig_MC'!AA60</f>
        <v>3</v>
      </c>
      <c r="AB60" s="408">
        <f>'1.3_RAW_Data_Orig_MC'!AB60</f>
        <v>0</v>
      </c>
      <c r="AC60" s="408">
        <f>'1.3_RAW_Data_Orig_MC'!AC60</f>
        <v>3</v>
      </c>
      <c r="AD60" s="408">
        <f>'1.3_RAW_Data_Orig_MC'!AD60</f>
        <v>0</v>
      </c>
      <c r="AE60" s="408">
        <f>'1.3_RAW_Data_Orig_MC'!AE60</f>
        <v>0</v>
      </c>
      <c r="AF60" s="409">
        <f>'1.3_RAW_Data_Orig_MC'!AF60</f>
        <v>-3</v>
      </c>
      <c r="AG60" s="401"/>
      <c r="AH60" s="408">
        <f>'1.3_RAW_Data_Orig_MC'!AH60</f>
        <v>3</v>
      </c>
      <c r="AI60" s="408">
        <f>'1.3_RAW_Data_Orig_MC'!AI60</f>
        <v>0</v>
      </c>
      <c r="AJ60" s="408">
        <f>'1.3_RAW_Data_Orig_MC'!AJ60</f>
        <v>3</v>
      </c>
      <c r="AK60" s="408">
        <f>'1.3_RAW_Data_Orig_MC'!AK60</f>
        <v>0</v>
      </c>
      <c r="AL60" s="408">
        <f>'1.3_RAW_Data_Orig_MC'!AL60</f>
        <v>0</v>
      </c>
      <c r="AM60" s="409">
        <f>'1.3_RAW_Data_Orig_MC'!AM60</f>
        <v>-3</v>
      </c>
      <c r="AN60" s="401"/>
      <c r="AO60" s="408">
        <f>'1.3_RAW_Data_Orig_MC'!AO60</f>
        <v>0</v>
      </c>
      <c r="AP60" s="408">
        <f>'1.3_RAW_Data_Orig_MC'!AP60</f>
        <v>0</v>
      </c>
      <c r="AQ60" s="408">
        <f>'1.3_RAW_Data_Orig_MC'!AQ60</f>
        <v>0</v>
      </c>
      <c r="AR60" s="408">
        <f>'1.3_RAW_Data_Orig_MC'!AR60</f>
        <v>0</v>
      </c>
      <c r="AS60" s="408">
        <f>'1.3_RAW_Data_Orig_MC'!AS60</f>
        <v>0</v>
      </c>
      <c r="AT60" s="409">
        <f>'1.3_RAW_Data_Orig_MC'!AT60</f>
        <v>0</v>
      </c>
      <c r="AU60" s="401"/>
      <c r="AV60" s="408">
        <f>'1.3_RAW_Data_Orig_MC'!AV60</f>
        <v>0</v>
      </c>
      <c r="AW60" s="408">
        <f>'1.3_RAW_Data_Orig_MC'!AW60</f>
        <v>0</v>
      </c>
      <c r="AX60" s="408">
        <f>'1.3_RAW_Data_Orig_MC'!AX60</f>
        <v>0</v>
      </c>
      <c r="AY60" s="408">
        <f>'1.3_RAW_Data_Orig_MC'!AY60</f>
        <v>0</v>
      </c>
      <c r="AZ60" s="408">
        <f>'1.3_RAW_Data_Orig_MC'!AZ60</f>
        <v>0</v>
      </c>
      <c r="BA60" s="409">
        <f>'1.3_RAW_Data_Orig_MC'!BA60</f>
        <v>0</v>
      </c>
    </row>
    <row r="61" spans="1:53" ht="13.5" thickBot="1" x14ac:dyDescent="0.4">
      <c r="A61" s="402"/>
      <c r="B61" s="410"/>
      <c r="C61" s="411"/>
      <c r="D61" s="405"/>
      <c r="E61" s="412" t="s">
        <v>28</v>
      </c>
      <c r="F61" s="413">
        <f>'1.3_RAW_Data_Orig_MC'!F61</f>
        <v>4</v>
      </c>
      <c r="G61" s="413">
        <f>'1.3_RAW_Data_Orig_MC'!G61</f>
        <v>0</v>
      </c>
      <c r="H61" s="413">
        <f>'1.3_RAW_Data_Orig_MC'!H61</f>
        <v>2</v>
      </c>
      <c r="I61" s="413">
        <f>'1.3_RAW_Data_Orig_MC'!I61</f>
        <v>2</v>
      </c>
      <c r="J61" s="413">
        <f>'1.3_RAW_Data_Orig_MC'!J61</f>
        <v>0</v>
      </c>
      <c r="K61" s="414">
        <f>'1.3_RAW_Data_Orig_MC'!K61</f>
        <v>0</v>
      </c>
      <c r="M61" s="413">
        <f>'1.3_RAW_Data_Orig_MC'!M61</f>
        <v>4</v>
      </c>
      <c r="N61" s="413">
        <f>'1.3_RAW_Data_Orig_MC'!N61</f>
        <v>0</v>
      </c>
      <c r="O61" s="413">
        <f>'1.3_RAW_Data_Orig_MC'!O61</f>
        <v>0</v>
      </c>
      <c r="P61" s="413">
        <f>'1.3_RAW_Data_Orig_MC'!P61</f>
        <v>2</v>
      </c>
      <c r="Q61" s="413">
        <f>'1.3_RAW_Data_Orig_MC'!Q61</f>
        <v>0</v>
      </c>
      <c r="R61" s="414">
        <f>'1.3_RAW_Data_Orig_MC'!R61</f>
        <v>2</v>
      </c>
      <c r="T61" s="413">
        <f>'1.3_RAW_Data_Orig_MC'!T61</f>
        <v>4</v>
      </c>
      <c r="U61" s="413">
        <f>'1.3_RAW_Data_Orig_MC'!U61</f>
        <v>0</v>
      </c>
      <c r="V61" s="413">
        <f>'1.3_RAW_Data_Orig_MC'!V61</f>
        <v>0</v>
      </c>
      <c r="W61" s="413">
        <f>'1.3_RAW_Data_Orig_MC'!W61</f>
        <v>2</v>
      </c>
      <c r="X61" s="413">
        <f>'1.3_RAW_Data_Orig_MC'!X61</f>
        <v>0</v>
      </c>
      <c r="Y61" s="414">
        <f>'1.3_RAW_Data_Orig_MC'!Y61</f>
        <v>2</v>
      </c>
      <c r="AA61" s="415">
        <f>'1.3_RAW_Data_Orig_MC'!AA61</f>
        <v>0</v>
      </c>
      <c r="AB61" s="415">
        <f>'1.3_RAW_Data_Orig_MC'!AB61</f>
        <v>0</v>
      </c>
      <c r="AC61" s="415">
        <f>'1.3_RAW_Data_Orig_MC'!AC61</f>
        <v>0</v>
      </c>
      <c r="AD61" s="415">
        <f>'1.3_RAW_Data_Orig_MC'!AD61</f>
        <v>0</v>
      </c>
      <c r="AE61" s="415">
        <f>'1.3_RAW_Data_Orig_MC'!AE61</f>
        <v>0</v>
      </c>
      <c r="AF61" s="416">
        <f>'1.3_RAW_Data_Orig_MC'!AF61</f>
        <v>0</v>
      </c>
      <c r="AG61" s="401"/>
      <c r="AH61" s="415">
        <f>'1.3_RAW_Data_Orig_MC'!AH61</f>
        <v>0</v>
      </c>
      <c r="AI61" s="415">
        <f>'1.3_RAW_Data_Orig_MC'!AI61</f>
        <v>0</v>
      </c>
      <c r="AJ61" s="415">
        <f>'1.3_RAW_Data_Orig_MC'!AJ61</f>
        <v>0</v>
      </c>
      <c r="AK61" s="415">
        <f>'1.3_RAW_Data_Orig_MC'!AK61</f>
        <v>0</v>
      </c>
      <c r="AL61" s="415">
        <f>'1.3_RAW_Data_Orig_MC'!AL61</f>
        <v>0</v>
      </c>
      <c r="AM61" s="416">
        <f>'1.3_RAW_Data_Orig_MC'!AM61</f>
        <v>0</v>
      </c>
      <c r="AN61" s="401"/>
      <c r="AO61" s="415">
        <f>'1.3_RAW_Data_Orig_MC'!AO61</f>
        <v>0</v>
      </c>
      <c r="AP61" s="415">
        <f>'1.3_RAW_Data_Orig_MC'!AP61</f>
        <v>0</v>
      </c>
      <c r="AQ61" s="415">
        <f>'1.3_RAW_Data_Orig_MC'!AQ61</f>
        <v>0</v>
      </c>
      <c r="AR61" s="415">
        <f>'1.3_RAW_Data_Orig_MC'!AR61</f>
        <v>0</v>
      </c>
      <c r="AS61" s="415">
        <f>'1.3_RAW_Data_Orig_MC'!AS61</f>
        <v>0</v>
      </c>
      <c r="AT61" s="416">
        <f>'1.3_RAW_Data_Orig_MC'!AT61</f>
        <v>0</v>
      </c>
      <c r="AU61" s="401"/>
      <c r="AV61" s="415">
        <f>'1.3_RAW_Data_Orig_MC'!AV61</f>
        <v>0</v>
      </c>
      <c r="AW61" s="415">
        <f>'1.3_RAW_Data_Orig_MC'!AW61</f>
        <v>0</v>
      </c>
      <c r="AX61" s="415">
        <f>'1.3_RAW_Data_Orig_MC'!AX61</f>
        <v>0</v>
      </c>
      <c r="AY61" s="415">
        <f>'1.3_RAW_Data_Orig_MC'!AY61</f>
        <v>0</v>
      </c>
      <c r="AZ61" s="415">
        <f>'1.3_RAW_Data_Orig_MC'!AZ61</f>
        <v>0</v>
      </c>
      <c r="BA61" s="416">
        <f>'1.3_RAW_Data_Orig_MC'!BA61</f>
        <v>0</v>
      </c>
    </row>
    <row r="62" spans="1:53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'1.3_RAW_Data_Orig_MC'!F62</f>
        <v>0</v>
      </c>
      <c r="G62" s="397">
        <f>'1.3_RAW_Data_Orig_MC'!G62</f>
        <v>0</v>
      </c>
      <c r="H62" s="397">
        <f>'1.3_RAW_Data_Orig_MC'!H62</f>
        <v>0</v>
      </c>
      <c r="I62" s="397">
        <f>'1.3_RAW_Data_Orig_MC'!I62</f>
        <v>0</v>
      </c>
      <c r="J62" s="397">
        <f>'1.3_RAW_Data_Orig_MC'!J62</f>
        <v>0</v>
      </c>
      <c r="K62" s="398">
        <f>'1.3_RAW_Data_Orig_MC'!K62</f>
        <v>0</v>
      </c>
      <c r="M62" s="397">
        <f>'1.3_RAW_Data_Orig_MC'!M62</f>
        <v>0</v>
      </c>
      <c r="N62" s="397">
        <f>'1.3_RAW_Data_Orig_MC'!N62</f>
        <v>0</v>
      </c>
      <c r="O62" s="397">
        <f>'1.3_RAW_Data_Orig_MC'!O62</f>
        <v>0</v>
      </c>
      <c r="P62" s="397">
        <f>'1.3_RAW_Data_Orig_MC'!P62</f>
        <v>0</v>
      </c>
      <c r="Q62" s="397">
        <f>'1.3_RAW_Data_Orig_MC'!Q62</f>
        <v>0</v>
      </c>
      <c r="R62" s="398">
        <f>'1.3_RAW_Data_Orig_MC'!R62</f>
        <v>0</v>
      </c>
      <c r="T62" s="397">
        <f>'1.3_RAW_Data_Orig_MC'!T62</f>
        <v>0</v>
      </c>
      <c r="U62" s="397">
        <f>'1.3_RAW_Data_Orig_MC'!U62</f>
        <v>0</v>
      </c>
      <c r="V62" s="397">
        <f>'1.3_RAW_Data_Orig_MC'!V62</f>
        <v>0</v>
      </c>
      <c r="W62" s="397">
        <f>'1.3_RAW_Data_Orig_MC'!W62</f>
        <v>0</v>
      </c>
      <c r="X62" s="397">
        <f>'1.3_RAW_Data_Orig_MC'!X62</f>
        <v>0</v>
      </c>
      <c r="Y62" s="398">
        <f>'1.3_RAW_Data_Orig_MC'!Y62</f>
        <v>0</v>
      </c>
      <c r="AA62" s="399">
        <f>'1.3_RAW_Data_Orig_MC'!AA62</f>
        <v>0</v>
      </c>
      <c r="AB62" s="399">
        <f>'1.3_RAW_Data_Orig_MC'!AB62</f>
        <v>0</v>
      </c>
      <c r="AC62" s="399">
        <f>'1.3_RAW_Data_Orig_MC'!AC62</f>
        <v>0</v>
      </c>
      <c r="AD62" s="399">
        <f>'1.3_RAW_Data_Orig_MC'!AD62</f>
        <v>0</v>
      </c>
      <c r="AE62" s="399">
        <f>'1.3_RAW_Data_Orig_MC'!AE62</f>
        <v>0</v>
      </c>
      <c r="AF62" s="400">
        <f>'1.3_RAW_Data_Orig_MC'!AF62</f>
        <v>0</v>
      </c>
      <c r="AG62" s="401"/>
      <c r="AH62" s="399">
        <f>'1.3_RAW_Data_Orig_MC'!AH62</f>
        <v>0</v>
      </c>
      <c r="AI62" s="399">
        <f>'1.3_RAW_Data_Orig_MC'!AI62</f>
        <v>0</v>
      </c>
      <c r="AJ62" s="399">
        <f>'1.3_RAW_Data_Orig_MC'!AJ62</f>
        <v>0</v>
      </c>
      <c r="AK62" s="399">
        <f>'1.3_RAW_Data_Orig_MC'!AK62</f>
        <v>0</v>
      </c>
      <c r="AL62" s="399">
        <f>'1.3_RAW_Data_Orig_MC'!AL62</f>
        <v>0</v>
      </c>
      <c r="AM62" s="400">
        <f>'1.3_RAW_Data_Orig_MC'!AM62</f>
        <v>0</v>
      </c>
      <c r="AN62" s="401"/>
      <c r="AO62" s="399">
        <f>'1.3_RAW_Data_Orig_MC'!AO62</f>
        <v>0</v>
      </c>
      <c r="AP62" s="399">
        <f>'1.3_RAW_Data_Orig_MC'!AP62</f>
        <v>0</v>
      </c>
      <c r="AQ62" s="399">
        <f>'1.3_RAW_Data_Orig_MC'!AQ62</f>
        <v>0</v>
      </c>
      <c r="AR62" s="399">
        <f>'1.3_RAW_Data_Orig_MC'!AR62</f>
        <v>0</v>
      </c>
      <c r="AS62" s="399">
        <f>'1.3_RAW_Data_Orig_MC'!AS62</f>
        <v>0</v>
      </c>
      <c r="AT62" s="400">
        <f>'1.3_RAW_Data_Orig_MC'!AT62</f>
        <v>0</v>
      </c>
      <c r="AU62" s="401"/>
      <c r="AV62" s="399">
        <f>'1.3_RAW_Data_Orig_MC'!AV62</f>
        <v>0</v>
      </c>
      <c r="AW62" s="399">
        <f>'1.3_RAW_Data_Orig_MC'!AW62</f>
        <v>0</v>
      </c>
      <c r="AX62" s="399">
        <f>'1.3_RAW_Data_Orig_MC'!AX62</f>
        <v>0</v>
      </c>
      <c r="AY62" s="399">
        <f>'1.3_RAW_Data_Orig_MC'!AY62</f>
        <v>0</v>
      </c>
      <c r="AZ62" s="399">
        <f>'1.3_RAW_Data_Orig_MC'!AZ62</f>
        <v>0</v>
      </c>
      <c r="BA62" s="400">
        <f>'1.3_RAW_Data_Orig_MC'!BA62</f>
        <v>0</v>
      </c>
    </row>
    <row r="63" spans="1:53" ht="13.15" x14ac:dyDescent="0.35">
      <c r="A63" s="402"/>
      <c r="B63" s="403"/>
      <c r="C63" s="404"/>
      <c r="D63" s="405"/>
      <c r="E63" s="396" t="s">
        <v>26</v>
      </c>
      <c r="F63" s="406">
        <f>'1.3_RAW_Data_Orig_MC'!F63</f>
        <v>0</v>
      </c>
      <c r="G63" s="406">
        <f>'1.3_RAW_Data_Orig_MC'!G63</f>
        <v>0</v>
      </c>
      <c r="H63" s="406">
        <f>'1.3_RAW_Data_Orig_MC'!H63</f>
        <v>0</v>
      </c>
      <c r="I63" s="406">
        <f>'1.3_RAW_Data_Orig_MC'!I63</f>
        <v>0</v>
      </c>
      <c r="J63" s="406">
        <f>'1.3_RAW_Data_Orig_MC'!J63</f>
        <v>0</v>
      </c>
      <c r="K63" s="407">
        <f>'1.3_RAW_Data_Orig_MC'!K63</f>
        <v>0</v>
      </c>
      <c r="M63" s="406">
        <f>'1.3_RAW_Data_Orig_MC'!M63</f>
        <v>0</v>
      </c>
      <c r="N63" s="406">
        <f>'1.3_RAW_Data_Orig_MC'!N63</f>
        <v>0</v>
      </c>
      <c r="O63" s="406">
        <f>'1.3_RAW_Data_Orig_MC'!O63</f>
        <v>0</v>
      </c>
      <c r="P63" s="406">
        <f>'1.3_RAW_Data_Orig_MC'!P63</f>
        <v>0</v>
      </c>
      <c r="Q63" s="406">
        <f>'1.3_RAW_Data_Orig_MC'!Q63</f>
        <v>0</v>
      </c>
      <c r="R63" s="407">
        <f>'1.3_RAW_Data_Orig_MC'!R63</f>
        <v>0</v>
      </c>
      <c r="T63" s="406">
        <f>'1.3_RAW_Data_Orig_MC'!T63</f>
        <v>0</v>
      </c>
      <c r="U63" s="406">
        <f>'1.3_RAW_Data_Orig_MC'!U63</f>
        <v>0</v>
      </c>
      <c r="V63" s="406">
        <f>'1.3_RAW_Data_Orig_MC'!V63</f>
        <v>0</v>
      </c>
      <c r="W63" s="406">
        <f>'1.3_RAW_Data_Orig_MC'!W63</f>
        <v>0</v>
      </c>
      <c r="X63" s="406">
        <f>'1.3_RAW_Data_Orig_MC'!X63</f>
        <v>0</v>
      </c>
      <c r="Y63" s="407">
        <f>'1.3_RAW_Data_Orig_MC'!Y63</f>
        <v>0</v>
      </c>
      <c r="AA63" s="408">
        <f>'1.3_RAW_Data_Orig_MC'!AA63</f>
        <v>0</v>
      </c>
      <c r="AB63" s="408">
        <f>'1.3_RAW_Data_Orig_MC'!AB63</f>
        <v>0</v>
      </c>
      <c r="AC63" s="408">
        <f>'1.3_RAW_Data_Orig_MC'!AC63</f>
        <v>0</v>
      </c>
      <c r="AD63" s="408">
        <f>'1.3_RAW_Data_Orig_MC'!AD63</f>
        <v>0</v>
      </c>
      <c r="AE63" s="408">
        <f>'1.3_RAW_Data_Orig_MC'!AE63</f>
        <v>0</v>
      </c>
      <c r="AF63" s="409">
        <f>'1.3_RAW_Data_Orig_MC'!AF63</f>
        <v>0</v>
      </c>
      <c r="AG63" s="401"/>
      <c r="AH63" s="408">
        <f>'1.3_RAW_Data_Orig_MC'!AH63</f>
        <v>0</v>
      </c>
      <c r="AI63" s="408">
        <f>'1.3_RAW_Data_Orig_MC'!AI63</f>
        <v>0</v>
      </c>
      <c r="AJ63" s="408">
        <f>'1.3_RAW_Data_Orig_MC'!AJ63</f>
        <v>0</v>
      </c>
      <c r="AK63" s="408">
        <f>'1.3_RAW_Data_Orig_MC'!AK63</f>
        <v>0</v>
      </c>
      <c r="AL63" s="408">
        <f>'1.3_RAW_Data_Orig_MC'!AL63</f>
        <v>0</v>
      </c>
      <c r="AM63" s="409">
        <f>'1.3_RAW_Data_Orig_MC'!AM63</f>
        <v>0</v>
      </c>
      <c r="AN63" s="401"/>
      <c r="AO63" s="408">
        <f>'1.3_RAW_Data_Orig_MC'!AO63</f>
        <v>0</v>
      </c>
      <c r="AP63" s="408">
        <f>'1.3_RAW_Data_Orig_MC'!AP63</f>
        <v>0</v>
      </c>
      <c r="AQ63" s="408">
        <f>'1.3_RAW_Data_Orig_MC'!AQ63</f>
        <v>0</v>
      </c>
      <c r="AR63" s="408">
        <f>'1.3_RAW_Data_Orig_MC'!AR63</f>
        <v>0</v>
      </c>
      <c r="AS63" s="408">
        <f>'1.3_RAW_Data_Orig_MC'!AS63</f>
        <v>0</v>
      </c>
      <c r="AT63" s="409">
        <f>'1.3_RAW_Data_Orig_MC'!AT63</f>
        <v>0</v>
      </c>
      <c r="AU63" s="401"/>
      <c r="AV63" s="408">
        <f>'1.3_RAW_Data_Orig_MC'!AV63</f>
        <v>0</v>
      </c>
      <c r="AW63" s="408">
        <f>'1.3_RAW_Data_Orig_MC'!AW63</f>
        <v>0</v>
      </c>
      <c r="AX63" s="408">
        <f>'1.3_RAW_Data_Orig_MC'!AX63</f>
        <v>0</v>
      </c>
      <c r="AY63" s="408">
        <f>'1.3_RAW_Data_Orig_MC'!AY63</f>
        <v>0</v>
      </c>
      <c r="AZ63" s="408">
        <f>'1.3_RAW_Data_Orig_MC'!AZ63</f>
        <v>0</v>
      </c>
      <c r="BA63" s="409">
        <f>'1.3_RAW_Data_Orig_MC'!BA63</f>
        <v>0</v>
      </c>
    </row>
    <row r="64" spans="1:53" ht="13.15" x14ac:dyDescent="0.35">
      <c r="A64" s="402"/>
      <c r="B64" s="403"/>
      <c r="C64" s="404"/>
      <c r="D64" s="405"/>
      <c r="E64" s="396" t="s">
        <v>27</v>
      </c>
      <c r="F64" s="406">
        <f>'1.3_RAW_Data_Orig_MC'!F64</f>
        <v>0</v>
      </c>
      <c r="G64" s="406">
        <f>'1.3_RAW_Data_Orig_MC'!G64</f>
        <v>0</v>
      </c>
      <c r="H64" s="406">
        <f>'1.3_RAW_Data_Orig_MC'!H64</f>
        <v>0</v>
      </c>
      <c r="I64" s="406">
        <f>'1.3_RAW_Data_Orig_MC'!I64</f>
        <v>0</v>
      </c>
      <c r="J64" s="406">
        <f>'1.3_RAW_Data_Orig_MC'!J64</f>
        <v>0</v>
      </c>
      <c r="K64" s="407">
        <f>'1.3_RAW_Data_Orig_MC'!K64</f>
        <v>0</v>
      </c>
      <c r="M64" s="406">
        <f>'1.3_RAW_Data_Orig_MC'!M64</f>
        <v>0</v>
      </c>
      <c r="N64" s="406">
        <f>'1.3_RAW_Data_Orig_MC'!N64</f>
        <v>0</v>
      </c>
      <c r="O64" s="406">
        <f>'1.3_RAW_Data_Orig_MC'!O64</f>
        <v>0</v>
      </c>
      <c r="P64" s="406">
        <f>'1.3_RAW_Data_Orig_MC'!P64</f>
        <v>0</v>
      </c>
      <c r="Q64" s="406">
        <f>'1.3_RAW_Data_Orig_MC'!Q64</f>
        <v>0</v>
      </c>
      <c r="R64" s="407">
        <f>'1.3_RAW_Data_Orig_MC'!R64</f>
        <v>0</v>
      </c>
      <c r="T64" s="406">
        <f>'1.3_RAW_Data_Orig_MC'!T64</f>
        <v>0</v>
      </c>
      <c r="U64" s="406">
        <f>'1.3_RAW_Data_Orig_MC'!U64</f>
        <v>0</v>
      </c>
      <c r="V64" s="406">
        <f>'1.3_RAW_Data_Orig_MC'!V64</f>
        <v>0</v>
      </c>
      <c r="W64" s="406">
        <f>'1.3_RAW_Data_Orig_MC'!W64</f>
        <v>0</v>
      </c>
      <c r="X64" s="406">
        <f>'1.3_RAW_Data_Orig_MC'!X64</f>
        <v>0</v>
      </c>
      <c r="Y64" s="407">
        <f>'1.3_RAW_Data_Orig_MC'!Y64</f>
        <v>0</v>
      </c>
      <c r="AA64" s="408">
        <f>'1.3_RAW_Data_Orig_MC'!AA64</f>
        <v>0</v>
      </c>
      <c r="AB64" s="408">
        <f>'1.3_RAW_Data_Orig_MC'!AB64</f>
        <v>0</v>
      </c>
      <c r="AC64" s="408">
        <f>'1.3_RAW_Data_Orig_MC'!AC64</f>
        <v>0</v>
      </c>
      <c r="AD64" s="408">
        <f>'1.3_RAW_Data_Orig_MC'!AD64</f>
        <v>0</v>
      </c>
      <c r="AE64" s="408">
        <f>'1.3_RAW_Data_Orig_MC'!AE64</f>
        <v>0</v>
      </c>
      <c r="AF64" s="409">
        <f>'1.3_RAW_Data_Orig_MC'!AF64</f>
        <v>0</v>
      </c>
      <c r="AG64" s="401"/>
      <c r="AH64" s="408">
        <f>'1.3_RAW_Data_Orig_MC'!AH64</f>
        <v>0</v>
      </c>
      <c r="AI64" s="408">
        <f>'1.3_RAW_Data_Orig_MC'!AI64</f>
        <v>0</v>
      </c>
      <c r="AJ64" s="408">
        <f>'1.3_RAW_Data_Orig_MC'!AJ64</f>
        <v>0</v>
      </c>
      <c r="AK64" s="408">
        <f>'1.3_RAW_Data_Orig_MC'!AK64</f>
        <v>0</v>
      </c>
      <c r="AL64" s="408">
        <f>'1.3_RAW_Data_Orig_MC'!AL64</f>
        <v>0</v>
      </c>
      <c r="AM64" s="409">
        <f>'1.3_RAW_Data_Orig_MC'!AM64</f>
        <v>0</v>
      </c>
      <c r="AN64" s="401"/>
      <c r="AO64" s="408">
        <f>'1.3_RAW_Data_Orig_MC'!AO64</f>
        <v>0</v>
      </c>
      <c r="AP64" s="408">
        <f>'1.3_RAW_Data_Orig_MC'!AP64</f>
        <v>0</v>
      </c>
      <c r="AQ64" s="408">
        <f>'1.3_RAW_Data_Orig_MC'!AQ64</f>
        <v>0</v>
      </c>
      <c r="AR64" s="408">
        <f>'1.3_RAW_Data_Orig_MC'!AR64</f>
        <v>0</v>
      </c>
      <c r="AS64" s="408">
        <f>'1.3_RAW_Data_Orig_MC'!AS64</f>
        <v>0</v>
      </c>
      <c r="AT64" s="409">
        <f>'1.3_RAW_Data_Orig_MC'!AT64</f>
        <v>0</v>
      </c>
      <c r="AU64" s="401"/>
      <c r="AV64" s="408">
        <f>'1.3_RAW_Data_Orig_MC'!AV64</f>
        <v>0</v>
      </c>
      <c r="AW64" s="408">
        <f>'1.3_RAW_Data_Orig_MC'!AW64</f>
        <v>0</v>
      </c>
      <c r="AX64" s="408">
        <f>'1.3_RAW_Data_Orig_MC'!AX64</f>
        <v>0</v>
      </c>
      <c r="AY64" s="408">
        <f>'1.3_RAW_Data_Orig_MC'!AY64</f>
        <v>0</v>
      </c>
      <c r="AZ64" s="408">
        <f>'1.3_RAW_Data_Orig_MC'!AZ64</f>
        <v>0</v>
      </c>
      <c r="BA64" s="409">
        <f>'1.3_RAW_Data_Orig_MC'!BA64</f>
        <v>0</v>
      </c>
    </row>
    <row r="65" spans="1:53" ht="13.5" thickBot="1" x14ac:dyDescent="0.4">
      <c r="A65" s="402"/>
      <c r="B65" s="410"/>
      <c r="C65" s="411"/>
      <c r="D65" s="405"/>
      <c r="E65" s="412" t="s">
        <v>28</v>
      </c>
      <c r="F65" s="413">
        <f>'1.3_RAW_Data_Orig_MC'!F65</f>
        <v>0</v>
      </c>
      <c r="G65" s="413">
        <f>'1.3_RAW_Data_Orig_MC'!G65</f>
        <v>0</v>
      </c>
      <c r="H65" s="413">
        <f>'1.3_RAW_Data_Orig_MC'!H65</f>
        <v>0</v>
      </c>
      <c r="I65" s="413">
        <f>'1.3_RAW_Data_Orig_MC'!I65</f>
        <v>0</v>
      </c>
      <c r="J65" s="413">
        <f>'1.3_RAW_Data_Orig_MC'!J65</f>
        <v>0</v>
      </c>
      <c r="K65" s="414">
        <f>'1.3_RAW_Data_Orig_MC'!K65</f>
        <v>0</v>
      </c>
      <c r="M65" s="413">
        <f>'1.3_RAW_Data_Orig_MC'!M65</f>
        <v>0</v>
      </c>
      <c r="N65" s="413">
        <f>'1.3_RAW_Data_Orig_MC'!N65</f>
        <v>0</v>
      </c>
      <c r="O65" s="413">
        <f>'1.3_RAW_Data_Orig_MC'!O65</f>
        <v>0</v>
      </c>
      <c r="P65" s="413">
        <f>'1.3_RAW_Data_Orig_MC'!P65</f>
        <v>0</v>
      </c>
      <c r="Q65" s="413">
        <f>'1.3_RAW_Data_Orig_MC'!Q65</f>
        <v>0</v>
      </c>
      <c r="R65" s="414">
        <f>'1.3_RAW_Data_Orig_MC'!R65</f>
        <v>0</v>
      </c>
      <c r="T65" s="413">
        <f>'1.3_RAW_Data_Orig_MC'!T65</f>
        <v>0</v>
      </c>
      <c r="U65" s="413">
        <f>'1.3_RAW_Data_Orig_MC'!U65</f>
        <v>0</v>
      </c>
      <c r="V65" s="413">
        <f>'1.3_RAW_Data_Orig_MC'!V65</f>
        <v>0</v>
      </c>
      <c r="W65" s="413">
        <f>'1.3_RAW_Data_Orig_MC'!W65</f>
        <v>0</v>
      </c>
      <c r="X65" s="413">
        <f>'1.3_RAW_Data_Orig_MC'!X65</f>
        <v>0</v>
      </c>
      <c r="Y65" s="414">
        <f>'1.3_RAW_Data_Orig_MC'!Y65</f>
        <v>0</v>
      </c>
      <c r="AA65" s="415">
        <f>'1.3_RAW_Data_Orig_MC'!AA65</f>
        <v>0</v>
      </c>
      <c r="AB65" s="415">
        <f>'1.3_RAW_Data_Orig_MC'!AB65</f>
        <v>0</v>
      </c>
      <c r="AC65" s="415">
        <f>'1.3_RAW_Data_Orig_MC'!AC65</f>
        <v>0</v>
      </c>
      <c r="AD65" s="415">
        <f>'1.3_RAW_Data_Orig_MC'!AD65</f>
        <v>0</v>
      </c>
      <c r="AE65" s="415">
        <f>'1.3_RAW_Data_Orig_MC'!AE65</f>
        <v>0</v>
      </c>
      <c r="AF65" s="416">
        <f>'1.3_RAW_Data_Orig_MC'!AF65</f>
        <v>0</v>
      </c>
      <c r="AG65" s="401"/>
      <c r="AH65" s="415">
        <f>'1.3_RAW_Data_Orig_MC'!AH65</f>
        <v>0</v>
      </c>
      <c r="AI65" s="415">
        <f>'1.3_RAW_Data_Orig_MC'!AI65</f>
        <v>0</v>
      </c>
      <c r="AJ65" s="415">
        <f>'1.3_RAW_Data_Orig_MC'!AJ65</f>
        <v>0</v>
      </c>
      <c r="AK65" s="415">
        <f>'1.3_RAW_Data_Orig_MC'!AK65</f>
        <v>0</v>
      </c>
      <c r="AL65" s="415">
        <f>'1.3_RAW_Data_Orig_MC'!AL65</f>
        <v>0</v>
      </c>
      <c r="AM65" s="416">
        <f>'1.3_RAW_Data_Orig_MC'!AM65</f>
        <v>0</v>
      </c>
      <c r="AN65" s="401"/>
      <c r="AO65" s="415">
        <f>'1.3_RAW_Data_Orig_MC'!AO65</f>
        <v>0</v>
      </c>
      <c r="AP65" s="415">
        <f>'1.3_RAW_Data_Orig_MC'!AP65</f>
        <v>0</v>
      </c>
      <c r="AQ65" s="415">
        <f>'1.3_RAW_Data_Orig_MC'!AQ65</f>
        <v>0</v>
      </c>
      <c r="AR65" s="415">
        <f>'1.3_RAW_Data_Orig_MC'!AR65</f>
        <v>0</v>
      </c>
      <c r="AS65" s="415">
        <f>'1.3_RAW_Data_Orig_MC'!AS65</f>
        <v>0</v>
      </c>
      <c r="AT65" s="416">
        <f>'1.3_RAW_Data_Orig_MC'!AT65</f>
        <v>0</v>
      </c>
      <c r="AU65" s="401"/>
      <c r="AV65" s="415">
        <f>'1.3_RAW_Data_Orig_MC'!AV65</f>
        <v>0</v>
      </c>
      <c r="AW65" s="415">
        <f>'1.3_RAW_Data_Orig_MC'!AW65</f>
        <v>0</v>
      </c>
      <c r="AX65" s="415">
        <f>'1.3_RAW_Data_Orig_MC'!AX65</f>
        <v>0</v>
      </c>
      <c r="AY65" s="415">
        <f>'1.3_RAW_Data_Orig_MC'!AY65</f>
        <v>0</v>
      </c>
      <c r="AZ65" s="415">
        <f>'1.3_RAW_Data_Orig_MC'!AZ65</f>
        <v>0</v>
      </c>
      <c r="BA65" s="416">
        <f>'1.3_RAW_Data_Orig_MC'!BA65</f>
        <v>0</v>
      </c>
    </row>
    <row r="66" spans="1:53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'1.3_RAW_Data_Orig_MC'!F66</f>
        <v>0</v>
      </c>
      <c r="G66" s="397">
        <f>'1.3_RAW_Data_Orig_MC'!G66</f>
        <v>0</v>
      </c>
      <c r="H66" s="397">
        <f>'1.3_RAW_Data_Orig_MC'!H66</f>
        <v>0</v>
      </c>
      <c r="I66" s="397">
        <f>'1.3_RAW_Data_Orig_MC'!I66</f>
        <v>0</v>
      </c>
      <c r="J66" s="397">
        <f>'1.3_RAW_Data_Orig_MC'!J66</f>
        <v>0</v>
      </c>
      <c r="K66" s="398">
        <f>'1.3_RAW_Data_Orig_MC'!K66</f>
        <v>0</v>
      </c>
      <c r="M66" s="397">
        <f>'1.3_RAW_Data_Orig_MC'!M66</f>
        <v>0</v>
      </c>
      <c r="N66" s="397">
        <f>'1.3_RAW_Data_Orig_MC'!N66</f>
        <v>0</v>
      </c>
      <c r="O66" s="397">
        <f>'1.3_RAW_Data_Orig_MC'!O66</f>
        <v>0</v>
      </c>
      <c r="P66" s="397">
        <f>'1.3_RAW_Data_Orig_MC'!P66</f>
        <v>0</v>
      </c>
      <c r="Q66" s="397">
        <f>'1.3_RAW_Data_Orig_MC'!Q66</f>
        <v>0</v>
      </c>
      <c r="R66" s="398">
        <f>'1.3_RAW_Data_Orig_MC'!R66</f>
        <v>0</v>
      </c>
      <c r="T66" s="397">
        <f>'1.3_RAW_Data_Orig_MC'!T66</f>
        <v>0</v>
      </c>
      <c r="U66" s="397">
        <f>'1.3_RAW_Data_Orig_MC'!U66</f>
        <v>0</v>
      </c>
      <c r="V66" s="397">
        <f>'1.3_RAW_Data_Orig_MC'!V66</f>
        <v>0</v>
      </c>
      <c r="W66" s="397">
        <f>'1.3_RAW_Data_Orig_MC'!W66</f>
        <v>0</v>
      </c>
      <c r="X66" s="397">
        <f>'1.3_RAW_Data_Orig_MC'!X66</f>
        <v>0</v>
      </c>
      <c r="Y66" s="398">
        <f>'1.3_RAW_Data_Orig_MC'!Y66</f>
        <v>0</v>
      </c>
      <c r="AA66" s="399">
        <f>'1.3_RAW_Data_Orig_MC'!AA66</f>
        <v>0</v>
      </c>
      <c r="AB66" s="399">
        <f>'1.3_RAW_Data_Orig_MC'!AB66</f>
        <v>0</v>
      </c>
      <c r="AC66" s="399">
        <f>'1.3_RAW_Data_Orig_MC'!AC66</f>
        <v>0</v>
      </c>
      <c r="AD66" s="399">
        <f>'1.3_RAW_Data_Orig_MC'!AD66</f>
        <v>0</v>
      </c>
      <c r="AE66" s="399">
        <f>'1.3_RAW_Data_Orig_MC'!AE66</f>
        <v>0</v>
      </c>
      <c r="AF66" s="400">
        <f>'1.3_RAW_Data_Orig_MC'!AF66</f>
        <v>0</v>
      </c>
      <c r="AG66" s="401"/>
      <c r="AH66" s="399">
        <f>'1.3_RAW_Data_Orig_MC'!AH66</f>
        <v>0</v>
      </c>
      <c r="AI66" s="399">
        <f>'1.3_RAW_Data_Orig_MC'!AI66</f>
        <v>0</v>
      </c>
      <c r="AJ66" s="399">
        <f>'1.3_RAW_Data_Orig_MC'!AJ66</f>
        <v>0</v>
      </c>
      <c r="AK66" s="399">
        <f>'1.3_RAW_Data_Orig_MC'!AK66</f>
        <v>0</v>
      </c>
      <c r="AL66" s="399">
        <f>'1.3_RAW_Data_Orig_MC'!AL66</f>
        <v>0</v>
      </c>
      <c r="AM66" s="400">
        <f>'1.3_RAW_Data_Orig_MC'!AM66</f>
        <v>0</v>
      </c>
      <c r="AN66" s="401"/>
      <c r="AO66" s="399">
        <f>'1.3_RAW_Data_Orig_MC'!AO66</f>
        <v>0</v>
      </c>
      <c r="AP66" s="399">
        <f>'1.3_RAW_Data_Orig_MC'!AP66</f>
        <v>0</v>
      </c>
      <c r="AQ66" s="399">
        <f>'1.3_RAW_Data_Orig_MC'!AQ66</f>
        <v>0</v>
      </c>
      <c r="AR66" s="399">
        <f>'1.3_RAW_Data_Orig_MC'!AR66</f>
        <v>0</v>
      </c>
      <c r="AS66" s="399">
        <f>'1.3_RAW_Data_Orig_MC'!AS66</f>
        <v>0</v>
      </c>
      <c r="AT66" s="400">
        <f>'1.3_RAW_Data_Orig_MC'!AT66</f>
        <v>0</v>
      </c>
      <c r="AU66" s="401"/>
      <c r="AV66" s="399">
        <f>'1.3_RAW_Data_Orig_MC'!AV66</f>
        <v>0</v>
      </c>
      <c r="AW66" s="399">
        <f>'1.3_RAW_Data_Orig_MC'!AW66</f>
        <v>0</v>
      </c>
      <c r="AX66" s="399">
        <f>'1.3_RAW_Data_Orig_MC'!AX66</f>
        <v>0</v>
      </c>
      <c r="AY66" s="399">
        <f>'1.3_RAW_Data_Orig_MC'!AY66</f>
        <v>0</v>
      </c>
      <c r="AZ66" s="399">
        <f>'1.3_RAW_Data_Orig_MC'!AZ66</f>
        <v>0</v>
      </c>
      <c r="BA66" s="400">
        <f>'1.3_RAW_Data_Orig_MC'!BA66</f>
        <v>0</v>
      </c>
    </row>
    <row r="67" spans="1:53" ht="13.15" x14ac:dyDescent="0.35">
      <c r="A67" s="402"/>
      <c r="B67" s="403"/>
      <c r="C67" s="404"/>
      <c r="D67" s="405"/>
      <c r="E67" s="396" t="s">
        <v>26</v>
      </c>
      <c r="F67" s="406">
        <f>'1.3_RAW_Data_Orig_MC'!F67</f>
        <v>0</v>
      </c>
      <c r="G67" s="406">
        <f>'1.3_RAW_Data_Orig_MC'!G67</f>
        <v>0</v>
      </c>
      <c r="H67" s="406">
        <f>'1.3_RAW_Data_Orig_MC'!H67</f>
        <v>0</v>
      </c>
      <c r="I67" s="406">
        <f>'1.3_RAW_Data_Orig_MC'!I67</f>
        <v>0</v>
      </c>
      <c r="J67" s="406">
        <f>'1.3_RAW_Data_Orig_MC'!J67</f>
        <v>0</v>
      </c>
      <c r="K67" s="407">
        <f>'1.3_RAW_Data_Orig_MC'!K67</f>
        <v>0</v>
      </c>
      <c r="M67" s="406">
        <f>'1.3_RAW_Data_Orig_MC'!M67</f>
        <v>0</v>
      </c>
      <c r="N67" s="406">
        <f>'1.3_RAW_Data_Orig_MC'!N67</f>
        <v>0</v>
      </c>
      <c r="O67" s="406">
        <f>'1.3_RAW_Data_Orig_MC'!O67</f>
        <v>0</v>
      </c>
      <c r="P67" s="406">
        <f>'1.3_RAW_Data_Orig_MC'!P67</f>
        <v>0</v>
      </c>
      <c r="Q67" s="406">
        <f>'1.3_RAW_Data_Orig_MC'!Q67</f>
        <v>0</v>
      </c>
      <c r="R67" s="407">
        <f>'1.3_RAW_Data_Orig_MC'!R67</f>
        <v>0</v>
      </c>
      <c r="T67" s="406">
        <f>'1.3_RAW_Data_Orig_MC'!T67</f>
        <v>0</v>
      </c>
      <c r="U67" s="406">
        <f>'1.3_RAW_Data_Orig_MC'!U67</f>
        <v>0</v>
      </c>
      <c r="V67" s="406">
        <f>'1.3_RAW_Data_Orig_MC'!V67</f>
        <v>0</v>
      </c>
      <c r="W67" s="406">
        <f>'1.3_RAW_Data_Orig_MC'!W67</f>
        <v>0</v>
      </c>
      <c r="X67" s="406">
        <f>'1.3_RAW_Data_Orig_MC'!X67</f>
        <v>0</v>
      </c>
      <c r="Y67" s="407">
        <f>'1.3_RAW_Data_Orig_MC'!Y67</f>
        <v>0</v>
      </c>
      <c r="AA67" s="408">
        <f>'1.3_RAW_Data_Orig_MC'!AA67</f>
        <v>0</v>
      </c>
      <c r="AB67" s="408">
        <f>'1.3_RAW_Data_Orig_MC'!AB67</f>
        <v>0</v>
      </c>
      <c r="AC67" s="408">
        <f>'1.3_RAW_Data_Orig_MC'!AC67</f>
        <v>0</v>
      </c>
      <c r="AD67" s="408">
        <f>'1.3_RAW_Data_Orig_MC'!AD67</f>
        <v>0</v>
      </c>
      <c r="AE67" s="408">
        <f>'1.3_RAW_Data_Orig_MC'!AE67</f>
        <v>0</v>
      </c>
      <c r="AF67" s="409">
        <f>'1.3_RAW_Data_Orig_MC'!AF67</f>
        <v>0</v>
      </c>
      <c r="AG67" s="401"/>
      <c r="AH67" s="408">
        <f>'1.3_RAW_Data_Orig_MC'!AH67</f>
        <v>0</v>
      </c>
      <c r="AI67" s="408">
        <f>'1.3_RAW_Data_Orig_MC'!AI67</f>
        <v>0</v>
      </c>
      <c r="AJ67" s="408">
        <f>'1.3_RAW_Data_Orig_MC'!AJ67</f>
        <v>0</v>
      </c>
      <c r="AK67" s="408">
        <f>'1.3_RAW_Data_Orig_MC'!AK67</f>
        <v>0</v>
      </c>
      <c r="AL67" s="408">
        <f>'1.3_RAW_Data_Orig_MC'!AL67</f>
        <v>0</v>
      </c>
      <c r="AM67" s="409">
        <f>'1.3_RAW_Data_Orig_MC'!AM67</f>
        <v>0</v>
      </c>
      <c r="AN67" s="401"/>
      <c r="AO67" s="408">
        <f>'1.3_RAW_Data_Orig_MC'!AO67</f>
        <v>0</v>
      </c>
      <c r="AP67" s="408">
        <f>'1.3_RAW_Data_Orig_MC'!AP67</f>
        <v>0</v>
      </c>
      <c r="AQ67" s="408">
        <f>'1.3_RAW_Data_Orig_MC'!AQ67</f>
        <v>0</v>
      </c>
      <c r="AR67" s="408">
        <f>'1.3_RAW_Data_Orig_MC'!AR67</f>
        <v>0</v>
      </c>
      <c r="AS67" s="408">
        <f>'1.3_RAW_Data_Orig_MC'!AS67</f>
        <v>0</v>
      </c>
      <c r="AT67" s="409">
        <f>'1.3_RAW_Data_Orig_MC'!AT67</f>
        <v>0</v>
      </c>
      <c r="AU67" s="401"/>
      <c r="AV67" s="408">
        <f>'1.3_RAW_Data_Orig_MC'!AV67</f>
        <v>0</v>
      </c>
      <c r="AW67" s="408">
        <f>'1.3_RAW_Data_Orig_MC'!AW67</f>
        <v>0</v>
      </c>
      <c r="AX67" s="408">
        <f>'1.3_RAW_Data_Orig_MC'!AX67</f>
        <v>0</v>
      </c>
      <c r="AY67" s="408">
        <f>'1.3_RAW_Data_Orig_MC'!AY67</f>
        <v>0</v>
      </c>
      <c r="AZ67" s="408">
        <f>'1.3_RAW_Data_Orig_MC'!AZ67</f>
        <v>0</v>
      </c>
      <c r="BA67" s="409">
        <f>'1.3_RAW_Data_Orig_MC'!BA67</f>
        <v>0</v>
      </c>
    </row>
    <row r="68" spans="1:53" ht="13.15" x14ac:dyDescent="0.35">
      <c r="A68" s="402"/>
      <c r="B68" s="403"/>
      <c r="C68" s="404"/>
      <c r="D68" s="405"/>
      <c r="E68" s="396" t="s">
        <v>27</v>
      </c>
      <c r="F68" s="406">
        <f>'1.3_RAW_Data_Orig_MC'!F68</f>
        <v>0</v>
      </c>
      <c r="G68" s="406">
        <f>'1.3_RAW_Data_Orig_MC'!G68</f>
        <v>0</v>
      </c>
      <c r="H68" s="406">
        <f>'1.3_RAW_Data_Orig_MC'!H68</f>
        <v>0</v>
      </c>
      <c r="I68" s="406">
        <f>'1.3_RAW_Data_Orig_MC'!I68</f>
        <v>0</v>
      </c>
      <c r="J68" s="406">
        <f>'1.3_RAW_Data_Orig_MC'!J68</f>
        <v>0</v>
      </c>
      <c r="K68" s="407">
        <f>'1.3_RAW_Data_Orig_MC'!K68</f>
        <v>0</v>
      </c>
      <c r="M68" s="406">
        <f>'1.3_RAW_Data_Orig_MC'!M68</f>
        <v>0</v>
      </c>
      <c r="N68" s="406">
        <f>'1.3_RAW_Data_Orig_MC'!N68</f>
        <v>0</v>
      </c>
      <c r="O68" s="406">
        <f>'1.3_RAW_Data_Orig_MC'!O68</f>
        <v>0</v>
      </c>
      <c r="P68" s="406">
        <f>'1.3_RAW_Data_Orig_MC'!P68</f>
        <v>0</v>
      </c>
      <c r="Q68" s="406">
        <f>'1.3_RAW_Data_Orig_MC'!Q68</f>
        <v>0</v>
      </c>
      <c r="R68" s="407">
        <f>'1.3_RAW_Data_Orig_MC'!R68</f>
        <v>0</v>
      </c>
      <c r="T68" s="406">
        <f>'1.3_RAW_Data_Orig_MC'!T68</f>
        <v>0</v>
      </c>
      <c r="U68" s="406">
        <f>'1.3_RAW_Data_Orig_MC'!U68</f>
        <v>0</v>
      </c>
      <c r="V68" s="406">
        <f>'1.3_RAW_Data_Orig_MC'!V68</f>
        <v>0</v>
      </c>
      <c r="W68" s="406">
        <f>'1.3_RAW_Data_Orig_MC'!W68</f>
        <v>0</v>
      </c>
      <c r="X68" s="406">
        <f>'1.3_RAW_Data_Orig_MC'!X68</f>
        <v>0</v>
      </c>
      <c r="Y68" s="407">
        <f>'1.3_RAW_Data_Orig_MC'!Y68</f>
        <v>0</v>
      </c>
      <c r="AA68" s="408">
        <f>'1.3_RAW_Data_Orig_MC'!AA68</f>
        <v>0</v>
      </c>
      <c r="AB68" s="408">
        <f>'1.3_RAW_Data_Orig_MC'!AB68</f>
        <v>0</v>
      </c>
      <c r="AC68" s="408">
        <f>'1.3_RAW_Data_Orig_MC'!AC68</f>
        <v>0</v>
      </c>
      <c r="AD68" s="408">
        <f>'1.3_RAW_Data_Orig_MC'!AD68</f>
        <v>0</v>
      </c>
      <c r="AE68" s="408">
        <f>'1.3_RAW_Data_Orig_MC'!AE68</f>
        <v>0</v>
      </c>
      <c r="AF68" s="409">
        <f>'1.3_RAW_Data_Orig_MC'!AF68</f>
        <v>0</v>
      </c>
      <c r="AG68" s="401"/>
      <c r="AH68" s="408">
        <f>'1.3_RAW_Data_Orig_MC'!AH68</f>
        <v>0</v>
      </c>
      <c r="AI68" s="408">
        <f>'1.3_RAW_Data_Orig_MC'!AI68</f>
        <v>0</v>
      </c>
      <c r="AJ68" s="408">
        <f>'1.3_RAW_Data_Orig_MC'!AJ68</f>
        <v>0</v>
      </c>
      <c r="AK68" s="408">
        <f>'1.3_RAW_Data_Orig_MC'!AK68</f>
        <v>0</v>
      </c>
      <c r="AL68" s="408">
        <f>'1.3_RAW_Data_Orig_MC'!AL68</f>
        <v>0</v>
      </c>
      <c r="AM68" s="409">
        <f>'1.3_RAW_Data_Orig_MC'!AM68</f>
        <v>0</v>
      </c>
      <c r="AN68" s="401"/>
      <c r="AO68" s="408">
        <f>'1.3_RAW_Data_Orig_MC'!AO68</f>
        <v>0</v>
      </c>
      <c r="AP68" s="408">
        <f>'1.3_RAW_Data_Orig_MC'!AP68</f>
        <v>0</v>
      </c>
      <c r="AQ68" s="408">
        <f>'1.3_RAW_Data_Orig_MC'!AQ68</f>
        <v>0</v>
      </c>
      <c r="AR68" s="408">
        <f>'1.3_RAW_Data_Orig_MC'!AR68</f>
        <v>0</v>
      </c>
      <c r="AS68" s="408">
        <f>'1.3_RAW_Data_Orig_MC'!AS68</f>
        <v>0</v>
      </c>
      <c r="AT68" s="409">
        <f>'1.3_RAW_Data_Orig_MC'!AT68</f>
        <v>0</v>
      </c>
      <c r="AU68" s="401"/>
      <c r="AV68" s="408">
        <f>'1.3_RAW_Data_Orig_MC'!AV68</f>
        <v>0</v>
      </c>
      <c r="AW68" s="408">
        <f>'1.3_RAW_Data_Orig_MC'!AW68</f>
        <v>0</v>
      </c>
      <c r="AX68" s="408">
        <f>'1.3_RAW_Data_Orig_MC'!AX68</f>
        <v>0</v>
      </c>
      <c r="AY68" s="408">
        <f>'1.3_RAW_Data_Orig_MC'!AY68</f>
        <v>0</v>
      </c>
      <c r="AZ68" s="408">
        <f>'1.3_RAW_Data_Orig_MC'!AZ68</f>
        <v>0</v>
      </c>
      <c r="BA68" s="409">
        <f>'1.3_RAW_Data_Orig_MC'!BA68</f>
        <v>0</v>
      </c>
    </row>
    <row r="69" spans="1:53" ht="13.5" thickBot="1" x14ac:dyDescent="0.4">
      <c r="A69" s="402"/>
      <c r="B69" s="410"/>
      <c r="C69" s="411"/>
      <c r="D69" s="405"/>
      <c r="E69" s="412" t="s">
        <v>28</v>
      </c>
      <c r="F69" s="413">
        <f>'1.3_RAW_Data_Orig_MC'!F69</f>
        <v>21</v>
      </c>
      <c r="G69" s="413">
        <f>'1.3_RAW_Data_Orig_MC'!G69</f>
        <v>0</v>
      </c>
      <c r="H69" s="413">
        <f>'1.3_RAW_Data_Orig_MC'!H69</f>
        <v>13</v>
      </c>
      <c r="I69" s="413">
        <f>'1.3_RAW_Data_Orig_MC'!I69</f>
        <v>0</v>
      </c>
      <c r="J69" s="413">
        <f>'1.3_RAW_Data_Orig_MC'!J69</f>
        <v>8</v>
      </c>
      <c r="K69" s="414">
        <f>'1.3_RAW_Data_Orig_MC'!K69</f>
        <v>0</v>
      </c>
      <c r="M69" s="413">
        <f>'1.3_RAW_Data_Orig_MC'!M69</f>
        <v>21</v>
      </c>
      <c r="N69" s="413">
        <f>'1.3_RAW_Data_Orig_MC'!N69</f>
        <v>3</v>
      </c>
      <c r="O69" s="413">
        <f>'1.3_RAW_Data_Orig_MC'!O69</f>
        <v>9</v>
      </c>
      <c r="P69" s="413">
        <f>'1.3_RAW_Data_Orig_MC'!P69</f>
        <v>0</v>
      </c>
      <c r="Q69" s="413">
        <f>'1.3_RAW_Data_Orig_MC'!Q69</f>
        <v>9</v>
      </c>
      <c r="R69" s="414">
        <f>'1.3_RAW_Data_Orig_MC'!R69</f>
        <v>0</v>
      </c>
      <c r="T69" s="413">
        <f>'1.3_RAW_Data_Orig_MC'!T69</f>
        <v>21</v>
      </c>
      <c r="U69" s="413">
        <f>'1.3_RAW_Data_Orig_MC'!U69</f>
        <v>0</v>
      </c>
      <c r="V69" s="413">
        <f>'1.3_RAW_Data_Orig_MC'!V69</f>
        <v>0</v>
      </c>
      <c r="W69" s="413">
        <f>'1.3_RAW_Data_Orig_MC'!W69</f>
        <v>0</v>
      </c>
      <c r="X69" s="413">
        <f>'1.3_RAW_Data_Orig_MC'!X69</f>
        <v>13</v>
      </c>
      <c r="Y69" s="414">
        <f>'1.3_RAW_Data_Orig_MC'!Y69</f>
        <v>8</v>
      </c>
      <c r="AA69" s="415">
        <f>'1.3_RAW_Data_Orig_MC'!AA69</f>
        <v>12</v>
      </c>
      <c r="AB69" s="415">
        <f>'1.3_RAW_Data_Orig_MC'!AB69</f>
        <v>3</v>
      </c>
      <c r="AC69" s="415">
        <f>'1.3_RAW_Data_Orig_MC'!AC69</f>
        <v>9</v>
      </c>
      <c r="AD69" s="415">
        <f>'1.3_RAW_Data_Orig_MC'!AD69</f>
        <v>0</v>
      </c>
      <c r="AE69" s="415">
        <f>'1.3_RAW_Data_Orig_MC'!AE69</f>
        <v>-4</v>
      </c>
      <c r="AF69" s="416">
        <f>'1.3_RAW_Data_Orig_MC'!AF69</f>
        <v>-8</v>
      </c>
      <c r="AG69" s="401"/>
      <c r="AH69" s="415">
        <f>'1.3_RAW_Data_Orig_MC'!AH69</f>
        <v>12</v>
      </c>
      <c r="AI69" s="415">
        <f>'1.3_RAW_Data_Orig_MC'!AI69</f>
        <v>3</v>
      </c>
      <c r="AJ69" s="415">
        <f>'1.3_RAW_Data_Orig_MC'!AJ69</f>
        <v>9</v>
      </c>
      <c r="AK69" s="415">
        <f>'1.3_RAW_Data_Orig_MC'!AK69</f>
        <v>0</v>
      </c>
      <c r="AL69" s="415">
        <f>'1.3_RAW_Data_Orig_MC'!AL69</f>
        <v>-4</v>
      </c>
      <c r="AM69" s="416">
        <f>'1.3_RAW_Data_Orig_MC'!AM69</f>
        <v>-8</v>
      </c>
      <c r="AN69" s="401"/>
      <c r="AO69" s="415">
        <f>'1.3_RAW_Data_Orig_MC'!AO69</f>
        <v>0</v>
      </c>
      <c r="AP69" s="415">
        <f>'1.3_RAW_Data_Orig_MC'!AP69</f>
        <v>0</v>
      </c>
      <c r="AQ69" s="415">
        <f>'1.3_RAW_Data_Orig_MC'!AQ69</f>
        <v>0</v>
      </c>
      <c r="AR69" s="415">
        <f>'1.3_RAW_Data_Orig_MC'!AR69</f>
        <v>0</v>
      </c>
      <c r="AS69" s="415">
        <f>'1.3_RAW_Data_Orig_MC'!AS69</f>
        <v>0</v>
      </c>
      <c r="AT69" s="416">
        <f>'1.3_RAW_Data_Orig_MC'!AT69</f>
        <v>0</v>
      </c>
      <c r="AU69" s="401"/>
      <c r="AV69" s="415">
        <f>'1.3_RAW_Data_Orig_MC'!AV69</f>
        <v>0</v>
      </c>
      <c r="AW69" s="415">
        <f>'1.3_RAW_Data_Orig_MC'!AW69</f>
        <v>0</v>
      </c>
      <c r="AX69" s="415">
        <f>'1.3_RAW_Data_Orig_MC'!AX69</f>
        <v>0</v>
      </c>
      <c r="AY69" s="415">
        <f>'1.3_RAW_Data_Orig_MC'!AY69</f>
        <v>0</v>
      </c>
      <c r="AZ69" s="415">
        <f>'1.3_RAW_Data_Orig_MC'!AZ69</f>
        <v>0</v>
      </c>
      <c r="BA69" s="416">
        <f>'1.3_RAW_Data_Orig_MC'!BA69</f>
        <v>0</v>
      </c>
    </row>
    <row r="70" spans="1:53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'1.3_RAW_Data_Orig_MC'!F70</f>
        <v>0</v>
      </c>
      <c r="G70" s="397">
        <f>'1.3_RAW_Data_Orig_MC'!G70</f>
        <v>0</v>
      </c>
      <c r="H70" s="397">
        <f>'1.3_RAW_Data_Orig_MC'!H70</f>
        <v>0</v>
      </c>
      <c r="I70" s="397">
        <f>'1.3_RAW_Data_Orig_MC'!I70</f>
        <v>0</v>
      </c>
      <c r="J70" s="397">
        <f>'1.3_RAW_Data_Orig_MC'!J70</f>
        <v>0</v>
      </c>
      <c r="K70" s="398">
        <f>'1.3_RAW_Data_Orig_MC'!K70</f>
        <v>0</v>
      </c>
      <c r="M70" s="397">
        <f>'1.3_RAW_Data_Orig_MC'!M70</f>
        <v>0</v>
      </c>
      <c r="N70" s="397">
        <f>'1.3_RAW_Data_Orig_MC'!N70</f>
        <v>0</v>
      </c>
      <c r="O70" s="397">
        <f>'1.3_RAW_Data_Orig_MC'!O70</f>
        <v>0</v>
      </c>
      <c r="P70" s="397">
        <f>'1.3_RAW_Data_Orig_MC'!P70</f>
        <v>0</v>
      </c>
      <c r="Q70" s="397">
        <f>'1.3_RAW_Data_Orig_MC'!Q70</f>
        <v>0</v>
      </c>
      <c r="R70" s="398">
        <f>'1.3_RAW_Data_Orig_MC'!R70</f>
        <v>0</v>
      </c>
      <c r="T70" s="397">
        <f>'1.3_RAW_Data_Orig_MC'!T70</f>
        <v>0</v>
      </c>
      <c r="U70" s="397">
        <f>'1.3_RAW_Data_Orig_MC'!U70</f>
        <v>0</v>
      </c>
      <c r="V70" s="397">
        <f>'1.3_RAW_Data_Orig_MC'!V70</f>
        <v>0</v>
      </c>
      <c r="W70" s="397">
        <f>'1.3_RAW_Data_Orig_MC'!W70</f>
        <v>0</v>
      </c>
      <c r="X70" s="397">
        <f>'1.3_RAW_Data_Orig_MC'!X70</f>
        <v>0</v>
      </c>
      <c r="Y70" s="398">
        <f>'1.3_RAW_Data_Orig_MC'!Y70</f>
        <v>0</v>
      </c>
      <c r="AA70" s="399">
        <f>'1.3_RAW_Data_Orig_MC'!AA70</f>
        <v>0</v>
      </c>
      <c r="AB70" s="399">
        <f>'1.3_RAW_Data_Orig_MC'!AB70</f>
        <v>0</v>
      </c>
      <c r="AC70" s="399">
        <f>'1.3_RAW_Data_Orig_MC'!AC70</f>
        <v>0</v>
      </c>
      <c r="AD70" s="399">
        <f>'1.3_RAW_Data_Orig_MC'!AD70</f>
        <v>0</v>
      </c>
      <c r="AE70" s="399">
        <f>'1.3_RAW_Data_Orig_MC'!AE70</f>
        <v>0</v>
      </c>
      <c r="AF70" s="400">
        <f>'1.3_RAW_Data_Orig_MC'!AF70</f>
        <v>0</v>
      </c>
      <c r="AG70" s="401"/>
      <c r="AH70" s="399">
        <f>'1.3_RAW_Data_Orig_MC'!AH70</f>
        <v>0</v>
      </c>
      <c r="AI70" s="399">
        <f>'1.3_RAW_Data_Orig_MC'!AI70</f>
        <v>0</v>
      </c>
      <c r="AJ70" s="399">
        <f>'1.3_RAW_Data_Orig_MC'!AJ70</f>
        <v>0</v>
      </c>
      <c r="AK70" s="399">
        <f>'1.3_RAW_Data_Orig_MC'!AK70</f>
        <v>0</v>
      </c>
      <c r="AL70" s="399">
        <f>'1.3_RAW_Data_Orig_MC'!AL70</f>
        <v>0</v>
      </c>
      <c r="AM70" s="400">
        <f>'1.3_RAW_Data_Orig_MC'!AM70</f>
        <v>0</v>
      </c>
      <c r="AN70" s="401"/>
      <c r="AO70" s="399">
        <f>'1.3_RAW_Data_Orig_MC'!AO70</f>
        <v>0</v>
      </c>
      <c r="AP70" s="399">
        <f>'1.3_RAW_Data_Orig_MC'!AP70</f>
        <v>0</v>
      </c>
      <c r="AQ70" s="399">
        <f>'1.3_RAW_Data_Orig_MC'!AQ70</f>
        <v>0</v>
      </c>
      <c r="AR70" s="399">
        <f>'1.3_RAW_Data_Orig_MC'!AR70</f>
        <v>0</v>
      </c>
      <c r="AS70" s="399">
        <f>'1.3_RAW_Data_Orig_MC'!AS70</f>
        <v>0</v>
      </c>
      <c r="AT70" s="400">
        <f>'1.3_RAW_Data_Orig_MC'!AT70</f>
        <v>0</v>
      </c>
      <c r="AU70" s="401"/>
      <c r="AV70" s="399">
        <f>'1.3_RAW_Data_Orig_MC'!AV70</f>
        <v>0</v>
      </c>
      <c r="AW70" s="399">
        <f>'1.3_RAW_Data_Orig_MC'!AW70</f>
        <v>0</v>
      </c>
      <c r="AX70" s="399">
        <f>'1.3_RAW_Data_Orig_MC'!AX70</f>
        <v>0</v>
      </c>
      <c r="AY70" s="399">
        <f>'1.3_RAW_Data_Orig_MC'!AY70</f>
        <v>0</v>
      </c>
      <c r="AZ70" s="399">
        <f>'1.3_RAW_Data_Orig_MC'!AZ70</f>
        <v>0</v>
      </c>
      <c r="BA70" s="400">
        <f>'1.3_RAW_Data_Orig_MC'!BA70</f>
        <v>0</v>
      </c>
    </row>
    <row r="71" spans="1:53" ht="13.15" x14ac:dyDescent="0.35">
      <c r="A71" s="402"/>
      <c r="B71" s="403"/>
      <c r="C71" s="404"/>
      <c r="D71" s="405"/>
      <c r="E71" s="396" t="s">
        <v>26</v>
      </c>
      <c r="F71" s="406">
        <f>'1.3_RAW_Data_Orig_MC'!F71</f>
        <v>0</v>
      </c>
      <c r="G71" s="406">
        <f>'1.3_RAW_Data_Orig_MC'!G71</f>
        <v>0</v>
      </c>
      <c r="H71" s="406">
        <f>'1.3_RAW_Data_Orig_MC'!H71</f>
        <v>0</v>
      </c>
      <c r="I71" s="406">
        <f>'1.3_RAW_Data_Orig_MC'!I71</f>
        <v>0</v>
      </c>
      <c r="J71" s="406">
        <f>'1.3_RAW_Data_Orig_MC'!J71</f>
        <v>0</v>
      </c>
      <c r="K71" s="407">
        <f>'1.3_RAW_Data_Orig_MC'!K71</f>
        <v>0</v>
      </c>
      <c r="M71" s="406">
        <f>'1.3_RAW_Data_Orig_MC'!M71</f>
        <v>0</v>
      </c>
      <c r="N71" s="406">
        <f>'1.3_RAW_Data_Orig_MC'!N71</f>
        <v>0</v>
      </c>
      <c r="O71" s="406">
        <f>'1.3_RAW_Data_Orig_MC'!O71</f>
        <v>0</v>
      </c>
      <c r="P71" s="406">
        <f>'1.3_RAW_Data_Orig_MC'!P71</f>
        <v>0</v>
      </c>
      <c r="Q71" s="406">
        <f>'1.3_RAW_Data_Orig_MC'!Q71</f>
        <v>0</v>
      </c>
      <c r="R71" s="407">
        <f>'1.3_RAW_Data_Orig_MC'!R71</f>
        <v>0</v>
      </c>
      <c r="T71" s="406">
        <f>'1.3_RAW_Data_Orig_MC'!T71</f>
        <v>0</v>
      </c>
      <c r="U71" s="406">
        <f>'1.3_RAW_Data_Orig_MC'!U71</f>
        <v>0</v>
      </c>
      <c r="V71" s="406">
        <f>'1.3_RAW_Data_Orig_MC'!V71</f>
        <v>0</v>
      </c>
      <c r="W71" s="406">
        <f>'1.3_RAW_Data_Orig_MC'!W71</f>
        <v>0</v>
      </c>
      <c r="X71" s="406">
        <f>'1.3_RAW_Data_Orig_MC'!X71</f>
        <v>0</v>
      </c>
      <c r="Y71" s="407">
        <f>'1.3_RAW_Data_Orig_MC'!Y71</f>
        <v>0</v>
      </c>
      <c r="AA71" s="408">
        <f>'1.3_RAW_Data_Orig_MC'!AA71</f>
        <v>0</v>
      </c>
      <c r="AB71" s="408">
        <f>'1.3_RAW_Data_Orig_MC'!AB71</f>
        <v>0</v>
      </c>
      <c r="AC71" s="408">
        <f>'1.3_RAW_Data_Orig_MC'!AC71</f>
        <v>0</v>
      </c>
      <c r="AD71" s="408">
        <f>'1.3_RAW_Data_Orig_MC'!AD71</f>
        <v>0</v>
      </c>
      <c r="AE71" s="408">
        <f>'1.3_RAW_Data_Orig_MC'!AE71</f>
        <v>0</v>
      </c>
      <c r="AF71" s="409">
        <f>'1.3_RAW_Data_Orig_MC'!AF71</f>
        <v>0</v>
      </c>
      <c r="AG71" s="401"/>
      <c r="AH71" s="408">
        <f>'1.3_RAW_Data_Orig_MC'!AH71</f>
        <v>0</v>
      </c>
      <c r="AI71" s="408">
        <f>'1.3_RAW_Data_Orig_MC'!AI71</f>
        <v>0</v>
      </c>
      <c r="AJ71" s="408">
        <f>'1.3_RAW_Data_Orig_MC'!AJ71</f>
        <v>0</v>
      </c>
      <c r="AK71" s="408">
        <f>'1.3_RAW_Data_Orig_MC'!AK71</f>
        <v>0</v>
      </c>
      <c r="AL71" s="408">
        <f>'1.3_RAW_Data_Orig_MC'!AL71</f>
        <v>0</v>
      </c>
      <c r="AM71" s="409">
        <f>'1.3_RAW_Data_Orig_MC'!AM71</f>
        <v>0</v>
      </c>
      <c r="AN71" s="401"/>
      <c r="AO71" s="408">
        <f>'1.3_RAW_Data_Orig_MC'!AO71</f>
        <v>0</v>
      </c>
      <c r="AP71" s="408">
        <f>'1.3_RAW_Data_Orig_MC'!AP71</f>
        <v>0</v>
      </c>
      <c r="AQ71" s="408">
        <f>'1.3_RAW_Data_Orig_MC'!AQ71</f>
        <v>0</v>
      </c>
      <c r="AR71" s="408">
        <f>'1.3_RAW_Data_Orig_MC'!AR71</f>
        <v>0</v>
      </c>
      <c r="AS71" s="408">
        <f>'1.3_RAW_Data_Orig_MC'!AS71</f>
        <v>0</v>
      </c>
      <c r="AT71" s="409">
        <f>'1.3_RAW_Data_Orig_MC'!AT71</f>
        <v>0</v>
      </c>
      <c r="AU71" s="401"/>
      <c r="AV71" s="408">
        <f>'1.3_RAW_Data_Orig_MC'!AV71</f>
        <v>0</v>
      </c>
      <c r="AW71" s="408">
        <f>'1.3_RAW_Data_Orig_MC'!AW71</f>
        <v>0</v>
      </c>
      <c r="AX71" s="408">
        <f>'1.3_RAW_Data_Orig_MC'!AX71</f>
        <v>0</v>
      </c>
      <c r="AY71" s="408">
        <f>'1.3_RAW_Data_Orig_MC'!AY71</f>
        <v>0</v>
      </c>
      <c r="AZ71" s="408">
        <f>'1.3_RAW_Data_Orig_MC'!AZ71</f>
        <v>0</v>
      </c>
      <c r="BA71" s="409">
        <f>'1.3_RAW_Data_Orig_MC'!BA71</f>
        <v>0</v>
      </c>
    </row>
    <row r="72" spans="1:53" ht="13.15" x14ac:dyDescent="0.35">
      <c r="A72" s="402"/>
      <c r="B72" s="403"/>
      <c r="C72" s="404"/>
      <c r="D72" s="405"/>
      <c r="E72" s="396" t="s">
        <v>27</v>
      </c>
      <c r="F72" s="406">
        <f>'1.3_RAW_Data_Orig_MC'!F72</f>
        <v>0</v>
      </c>
      <c r="G72" s="406">
        <f>'1.3_RAW_Data_Orig_MC'!G72</f>
        <v>0</v>
      </c>
      <c r="H72" s="406">
        <f>'1.3_RAW_Data_Orig_MC'!H72</f>
        <v>0</v>
      </c>
      <c r="I72" s="406">
        <f>'1.3_RAW_Data_Orig_MC'!I72</f>
        <v>0</v>
      </c>
      <c r="J72" s="406">
        <f>'1.3_RAW_Data_Orig_MC'!J72</f>
        <v>0</v>
      </c>
      <c r="K72" s="407">
        <f>'1.3_RAW_Data_Orig_MC'!K72</f>
        <v>0</v>
      </c>
      <c r="M72" s="406">
        <f>'1.3_RAW_Data_Orig_MC'!M72</f>
        <v>0</v>
      </c>
      <c r="N72" s="406">
        <f>'1.3_RAW_Data_Orig_MC'!N72</f>
        <v>0</v>
      </c>
      <c r="O72" s="406">
        <f>'1.3_RAW_Data_Orig_MC'!O72</f>
        <v>0</v>
      </c>
      <c r="P72" s="406">
        <f>'1.3_RAW_Data_Orig_MC'!P72</f>
        <v>0</v>
      </c>
      <c r="Q72" s="406">
        <f>'1.3_RAW_Data_Orig_MC'!Q72</f>
        <v>0</v>
      </c>
      <c r="R72" s="407">
        <f>'1.3_RAW_Data_Orig_MC'!R72</f>
        <v>0</v>
      </c>
      <c r="T72" s="406">
        <f>'1.3_RAW_Data_Orig_MC'!T72</f>
        <v>0</v>
      </c>
      <c r="U72" s="406">
        <f>'1.3_RAW_Data_Orig_MC'!U72</f>
        <v>0</v>
      </c>
      <c r="V72" s="406">
        <f>'1.3_RAW_Data_Orig_MC'!V72</f>
        <v>0</v>
      </c>
      <c r="W72" s="406">
        <f>'1.3_RAW_Data_Orig_MC'!W72</f>
        <v>0</v>
      </c>
      <c r="X72" s="406">
        <f>'1.3_RAW_Data_Orig_MC'!X72</f>
        <v>0</v>
      </c>
      <c r="Y72" s="407">
        <f>'1.3_RAW_Data_Orig_MC'!Y72</f>
        <v>0</v>
      </c>
      <c r="AA72" s="408">
        <f>'1.3_RAW_Data_Orig_MC'!AA72</f>
        <v>0</v>
      </c>
      <c r="AB72" s="408">
        <f>'1.3_RAW_Data_Orig_MC'!AB72</f>
        <v>0</v>
      </c>
      <c r="AC72" s="408">
        <f>'1.3_RAW_Data_Orig_MC'!AC72</f>
        <v>0</v>
      </c>
      <c r="AD72" s="408">
        <f>'1.3_RAW_Data_Orig_MC'!AD72</f>
        <v>0</v>
      </c>
      <c r="AE72" s="408">
        <f>'1.3_RAW_Data_Orig_MC'!AE72</f>
        <v>0</v>
      </c>
      <c r="AF72" s="409">
        <f>'1.3_RAW_Data_Orig_MC'!AF72</f>
        <v>0</v>
      </c>
      <c r="AG72" s="401"/>
      <c r="AH72" s="408">
        <f>'1.3_RAW_Data_Orig_MC'!AH72</f>
        <v>0</v>
      </c>
      <c r="AI72" s="408">
        <f>'1.3_RAW_Data_Orig_MC'!AI72</f>
        <v>0</v>
      </c>
      <c r="AJ72" s="408">
        <f>'1.3_RAW_Data_Orig_MC'!AJ72</f>
        <v>0</v>
      </c>
      <c r="AK72" s="408">
        <f>'1.3_RAW_Data_Orig_MC'!AK72</f>
        <v>0</v>
      </c>
      <c r="AL72" s="408">
        <f>'1.3_RAW_Data_Orig_MC'!AL72</f>
        <v>0</v>
      </c>
      <c r="AM72" s="409">
        <f>'1.3_RAW_Data_Orig_MC'!AM72</f>
        <v>0</v>
      </c>
      <c r="AN72" s="401"/>
      <c r="AO72" s="408">
        <f>'1.3_RAW_Data_Orig_MC'!AO72</f>
        <v>0</v>
      </c>
      <c r="AP72" s="408">
        <f>'1.3_RAW_Data_Orig_MC'!AP72</f>
        <v>0</v>
      </c>
      <c r="AQ72" s="408">
        <f>'1.3_RAW_Data_Orig_MC'!AQ72</f>
        <v>0</v>
      </c>
      <c r="AR72" s="408">
        <f>'1.3_RAW_Data_Orig_MC'!AR72</f>
        <v>0</v>
      </c>
      <c r="AS72" s="408">
        <f>'1.3_RAW_Data_Orig_MC'!AS72</f>
        <v>0</v>
      </c>
      <c r="AT72" s="409">
        <f>'1.3_RAW_Data_Orig_MC'!AT72</f>
        <v>0</v>
      </c>
      <c r="AU72" s="401"/>
      <c r="AV72" s="408">
        <f>'1.3_RAW_Data_Orig_MC'!AV72</f>
        <v>0</v>
      </c>
      <c r="AW72" s="408">
        <f>'1.3_RAW_Data_Orig_MC'!AW72</f>
        <v>0</v>
      </c>
      <c r="AX72" s="408">
        <f>'1.3_RAW_Data_Orig_MC'!AX72</f>
        <v>0</v>
      </c>
      <c r="AY72" s="408">
        <f>'1.3_RAW_Data_Orig_MC'!AY72</f>
        <v>0</v>
      </c>
      <c r="AZ72" s="408">
        <f>'1.3_RAW_Data_Orig_MC'!AZ72</f>
        <v>0</v>
      </c>
      <c r="BA72" s="409">
        <f>'1.3_RAW_Data_Orig_MC'!BA72</f>
        <v>0</v>
      </c>
    </row>
    <row r="73" spans="1:53" ht="13.5" thickBot="1" x14ac:dyDescent="0.4">
      <c r="A73" s="402"/>
      <c r="B73" s="410"/>
      <c r="C73" s="411"/>
      <c r="D73" s="405"/>
      <c r="E73" s="412" t="s">
        <v>28</v>
      </c>
      <c r="F73" s="413">
        <f>'1.3_RAW_Data_Orig_MC'!F73</f>
        <v>0</v>
      </c>
      <c r="G73" s="413">
        <f>'1.3_RAW_Data_Orig_MC'!G73</f>
        <v>0</v>
      </c>
      <c r="H73" s="413">
        <f>'1.3_RAW_Data_Orig_MC'!H73</f>
        <v>0</v>
      </c>
      <c r="I73" s="413">
        <f>'1.3_RAW_Data_Orig_MC'!I73</f>
        <v>0</v>
      </c>
      <c r="J73" s="413">
        <f>'1.3_RAW_Data_Orig_MC'!J73</f>
        <v>0</v>
      </c>
      <c r="K73" s="414">
        <f>'1.3_RAW_Data_Orig_MC'!K73</f>
        <v>0</v>
      </c>
      <c r="M73" s="413">
        <f>'1.3_RAW_Data_Orig_MC'!M73</f>
        <v>0</v>
      </c>
      <c r="N73" s="413">
        <f>'1.3_RAW_Data_Orig_MC'!N73</f>
        <v>0</v>
      </c>
      <c r="O73" s="413">
        <f>'1.3_RAW_Data_Orig_MC'!O73</f>
        <v>0</v>
      </c>
      <c r="P73" s="413">
        <f>'1.3_RAW_Data_Orig_MC'!P73</f>
        <v>0</v>
      </c>
      <c r="Q73" s="413">
        <f>'1.3_RAW_Data_Orig_MC'!Q73</f>
        <v>0</v>
      </c>
      <c r="R73" s="414">
        <f>'1.3_RAW_Data_Orig_MC'!R73</f>
        <v>0</v>
      </c>
      <c r="T73" s="413">
        <f>'1.3_RAW_Data_Orig_MC'!T73</f>
        <v>0</v>
      </c>
      <c r="U73" s="413">
        <f>'1.3_RAW_Data_Orig_MC'!U73</f>
        <v>0</v>
      </c>
      <c r="V73" s="413">
        <f>'1.3_RAW_Data_Orig_MC'!V73</f>
        <v>0</v>
      </c>
      <c r="W73" s="413">
        <f>'1.3_RAW_Data_Orig_MC'!W73</f>
        <v>0</v>
      </c>
      <c r="X73" s="413">
        <f>'1.3_RAW_Data_Orig_MC'!X73</f>
        <v>0</v>
      </c>
      <c r="Y73" s="414">
        <f>'1.3_RAW_Data_Orig_MC'!Y73</f>
        <v>0</v>
      </c>
      <c r="AA73" s="415">
        <f>'1.3_RAW_Data_Orig_MC'!AA73</f>
        <v>0</v>
      </c>
      <c r="AB73" s="415">
        <f>'1.3_RAW_Data_Orig_MC'!AB73</f>
        <v>0</v>
      </c>
      <c r="AC73" s="415">
        <f>'1.3_RAW_Data_Orig_MC'!AC73</f>
        <v>0</v>
      </c>
      <c r="AD73" s="415">
        <f>'1.3_RAW_Data_Orig_MC'!AD73</f>
        <v>0</v>
      </c>
      <c r="AE73" s="415">
        <f>'1.3_RAW_Data_Orig_MC'!AE73</f>
        <v>0</v>
      </c>
      <c r="AF73" s="416">
        <f>'1.3_RAW_Data_Orig_MC'!AF73</f>
        <v>0</v>
      </c>
      <c r="AG73" s="401"/>
      <c r="AH73" s="415">
        <f>'1.3_RAW_Data_Orig_MC'!AH73</f>
        <v>0</v>
      </c>
      <c r="AI73" s="415">
        <f>'1.3_RAW_Data_Orig_MC'!AI73</f>
        <v>0</v>
      </c>
      <c r="AJ73" s="415">
        <f>'1.3_RAW_Data_Orig_MC'!AJ73</f>
        <v>0</v>
      </c>
      <c r="AK73" s="415">
        <f>'1.3_RAW_Data_Orig_MC'!AK73</f>
        <v>0</v>
      </c>
      <c r="AL73" s="415">
        <f>'1.3_RAW_Data_Orig_MC'!AL73</f>
        <v>0</v>
      </c>
      <c r="AM73" s="416">
        <f>'1.3_RAW_Data_Orig_MC'!AM73</f>
        <v>0</v>
      </c>
      <c r="AN73" s="401"/>
      <c r="AO73" s="415">
        <f>'1.3_RAW_Data_Orig_MC'!AO73</f>
        <v>0</v>
      </c>
      <c r="AP73" s="415">
        <f>'1.3_RAW_Data_Orig_MC'!AP73</f>
        <v>0</v>
      </c>
      <c r="AQ73" s="415">
        <f>'1.3_RAW_Data_Orig_MC'!AQ73</f>
        <v>0</v>
      </c>
      <c r="AR73" s="415">
        <f>'1.3_RAW_Data_Orig_MC'!AR73</f>
        <v>0</v>
      </c>
      <c r="AS73" s="415">
        <f>'1.3_RAW_Data_Orig_MC'!AS73</f>
        <v>0</v>
      </c>
      <c r="AT73" s="416">
        <f>'1.3_RAW_Data_Orig_MC'!AT73</f>
        <v>0</v>
      </c>
      <c r="AU73" s="401"/>
      <c r="AV73" s="415">
        <f>'1.3_RAW_Data_Orig_MC'!AV73</f>
        <v>0</v>
      </c>
      <c r="AW73" s="415">
        <f>'1.3_RAW_Data_Orig_MC'!AW73</f>
        <v>0</v>
      </c>
      <c r="AX73" s="415">
        <f>'1.3_RAW_Data_Orig_MC'!AX73</f>
        <v>0</v>
      </c>
      <c r="AY73" s="415">
        <f>'1.3_RAW_Data_Orig_MC'!AY73</f>
        <v>0</v>
      </c>
      <c r="AZ73" s="415">
        <f>'1.3_RAW_Data_Orig_MC'!AZ73</f>
        <v>0</v>
      </c>
      <c r="BA73" s="416">
        <f>'1.3_RAW_Data_Orig_MC'!BA73</f>
        <v>0</v>
      </c>
    </row>
    <row r="74" spans="1:53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'1.3_RAW_Data_Orig_MC'!F74</f>
        <v>0</v>
      </c>
      <c r="G74" s="397">
        <f>'1.3_RAW_Data_Orig_MC'!G74</f>
        <v>0</v>
      </c>
      <c r="H74" s="397">
        <f>'1.3_RAW_Data_Orig_MC'!H74</f>
        <v>0</v>
      </c>
      <c r="I74" s="397">
        <f>'1.3_RAW_Data_Orig_MC'!I74</f>
        <v>0</v>
      </c>
      <c r="J74" s="397">
        <f>'1.3_RAW_Data_Orig_MC'!J74</f>
        <v>0</v>
      </c>
      <c r="K74" s="398">
        <f>'1.3_RAW_Data_Orig_MC'!K74</f>
        <v>0</v>
      </c>
      <c r="M74" s="397">
        <f>'1.3_RAW_Data_Orig_MC'!M74</f>
        <v>0</v>
      </c>
      <c r="N74" s="397">
        <f>'1.3_RAW_Data_Orig_MC'!N74</f>
        <v>0</v>
      </c>
      <c r="O74" s="397">
        <f>'1.3_RAW_Data_Orig_MC'!O74</f>
        <v>0</v>
      </c>
      <c r="P74" s="397">
        <f>'1.3_RAW_Data_Orig_MC'!P74</f>
        <v>0</v>
      </c>
      <c r="Q74" s="397">
        <f>'1.3_RAW_Data_Orig_MC'!Q74</f>
        <v>0</v>
      </c>
      <c r="R74" s="398">
        <f>'1.3_RAW_Data_Orig_MC'!R74</f>
        <v>0</v>
      </c>
      <c r="T74" s="397">
        <f>'1.3_RAW_Data_Orig_MC'!T74</f>
        <v>0</v>
      </c>
      <c r="U74" s="397">
        <f>'1.3_RAW_Data_Orig_MC'!U74</f>
        <v>0</v>
      </c>
      <c r="V74" s="397">
        <f>'1.3_RAW_Data_Orig_MC'!V74</f>
        <v>0</v>
      </c>
      <c r="W74" s="397">
        <f>'1.3_RAW_Data_Orig_MC'!W74</f>
        <v>0</v>
      </c>
      <c r="X74" s="397">
        <f>'1.3_RAW_Data_Orig_MC'!X74</f>
        <v>0</v>
      </c>
      <c r="Y74" s="398">
        <f>'1.3_RAW_Data_Orig_MC'!Y74</f>
        <v>0</v>
      </c>
      <c r="AA74" s="399">
        <f>'1.3_RAW_Data_Orig_MC'!AA74</f>
        <v>0</v>
      </c>
      <c r="AB74" s="399">
        <f>'1.3_RAW_Data_Orig_MC'!AB74</f>
        <v>0</v>
      </c>
      <c r="AC74" s="399">
        <f>'1.3_RAW_Data_Orig_MC'!AC74</f>
        <v>0</v>
      </c>
      <c r="AD74" s="399">
        <f>'1.3_RAW_Data_Orig_MC'!AD74</f>
        <v>0</v>
      </c>
      <c r="AE74" s="399">
        <f>'1.3_RAW_Data_Orig_MC'!AE74</f>
        <v>0</v>
      </c>
      <c r="AF74" s="400">
        <f>'1.3_RAW_Data_Orig_MC'!AF74</f>
        <v>0</v>
      </c>
      <c r="AG74" s="401"/>
      <c r="AH74" s="399">
        <f>'1.3_RAW_Data_Orig_MC'!AH74</f>
        <v>0</v>
      </c>
      <c r="AI74" s="399">
        <f>'1.3_RAW_Data_Orig_MC'!AI74</f>
        <v>0</v>
      </c>
      <c r="AJ74" s="399">
        <f>'1.3_RAW_Data_Orig_MC'!AJ74</f>
        <v>0</v>
      </c>
      <c r="AK74" s="399">
        <f>'1.3_RAW_Data_Orig_MC'!AK74</f>
        <v>0</v>
      </c>
      <c r="AL74" s="399">
        <f>'1.3_RAW_Data_Orig_MC'!AL74</f>
        <v>0</v>
      </c>
      <c r="AM74" s="400">
        <f>'1.3_RAW_Data_Orig_MC'!AM74</f>
        <v>0</v>
      </c>
      <c r="AN74" s="401"/>
      <c r="AO74" s="399">
        <f>'1.3_RAW_Data_Orig_MC'!AO74</f>
        <v>0</v>
      </c>
      <c r="AP74" s="399">
        <f>'1.3_RAW_Data_Orig_MC'!AP74</f>
        <v>0</v>
      </c>
      <c r="AQ74" s="399">
        <f>'1.3_RAW_Data_Orig_MC'!AQ74</f>
        <v>0</v>
      </c>
      <c r="AR74" s="399">
        <f>'1.3_RAW_Data_Orig_MC'!AR74</f>
        <v>0</v>
      </c>
      <c r="AS74" s="399">
        <f>'1.3_RAW_Data_Orig_MC'!AS74</f>
        <v>0</v>
      </c>
      <c r="AT74" s="400">
        <f>'1.3_RAW_Data_Orig_MC'!AT74</f>
        <v>0</v>
      </c>
      <c r="AU74" s="401"/>
      <c r="AV74" s="399">
        <f>'1.3_RAW_Data_Orig_MC'!AV74</f>
        <v>0</v>
      </c>
      <c r="AW74" s="399">
        <f>'1.3_RAW_Data_Orig_MC'!AW74</f>
        <v>0</v>
      </c>
      <c r="AX74" s="399">
        <f>'1.3_RAW_Data_Orig_MC'!AX74</f>
        <v>0</v>
      </c>
      <c r="AY74" s="399">
        <f>'1.3_RAW_Data_Orig_MC'!AY74</f>
        <v>0</v>
      </c>
      <c r="AZ74" s="399">
        <f>'1.3_RAW_Data_Orig_MC'!AZ74</f>
        <v>0</v>
      </c>
      <c r="BA74" s="400">
        <f>'1.3_RAW_Data_Orig_MC'!BA74</f>
        <v>0</v>
      </c>
    </row>
    <row r="75" spans="1:53" ht="13.15" x14ac:dyDescent="0.35">
      <c r="A75" s="402"/>
      <c r="B75" s="403"/>
      <c r="C75" s="404"/>
      <c r="D75" s="405"/>
      <c r="E75" s="396" t="s">
        <v>26</v>
      </c>
      <c r="F75" s="406">
        <f>'1.3_RAW_Data_Orig_MC'!F75</f>
        <v>0</v>
      </c>
      <c r="G75" s="406">
        <f>'1.3_RAW_Data_Orig_MC'!G75</f>
        <v>0</v>
      </c>
      <c r="H75" s="406">
        <f>'1.3_RAW_Data_Orig_MC'!H75</f>
        <v>0</v>
      </c>
      <c r="I75" s="406">
        <f>'1.3_RAW_Data_Orig_MC'!I75</f>
        <v>0</v>
      </c>
      <c r="J75" s="406">
        <f>'1.3_RAW_Data_Orig_MC'!J75</f>
        <v>0</v>
      </c>
      <c r="K75" s="407">
        <f>'1.3_RAW_Data_Orig_MC'!K75</f>
        <v>0</v>
      </c>
      <c r="M75" s="406">
        <f>'1.3_RAW_Data_Orig_MC'!M75</f>
        <v>0</v>
      </c>
      <c r="N75" s="406">
        <f>'1.3_RAW_Data_Orig_MC'!N75</f>
        <v>0</v>
      </c>
      <c r="O75" s="406">
        <f>'1.3_RAW_Data_Orig_MC'!O75</f>
        <v>0</v>
      </c>
      <c r="P75" s="406">
        <f>'1.3_RAW_Data_Orig_MC'!P75</f>
        <v>0</v>
      </c>
      <c r="Q75" s="406">
        <f>'1.3_RAW_Data_Orig_MC'!Q75</f>
        <v>0</v>
      </c>
      <c r="R75" s="407">
        <f>'1.3_RAW_Data_Orig_MC'!R75</f>
        <v>0</v>
      </c>
      <c r="T75" s="406">
        <f>'1.3_RAW_Data_Orig_MC'!T75</f>
        <v>0</v>
      </c>
      <c r="U75" s="406">
        <f>'1.3_RAW_Data_Orig_MC'!U75</f>
        <v>0</v>
      </c>
      <c r="V75" s="406">
        <f>'1.3_RAW_Data_Orig_MC'!V75</f>
        <v>0</v>
      </c>
      <c r="W75" s="406">
        <f>'1.3_RAW_Data_Orig_MC'!W75</f>
        <v>0</v>
      </c>
      <c r="X75" s="406">
        <f>'1.3_RAW_Data_Orig_MC'!X75</f>
        <v>0</v>
      </c>
      <c r="Y75" s="407">
        <f>'1.3_RAW_Data_Orig_MC'!Y75</f>
        <v>0</v>
      </c>
      <c r="AA75" s="408">
        <f>'1.3_RAW_Data_Orig_MC'!AA75</f>
        <v>0</v>
      </c>
      <c r="AB75" s="408">
        <f>'1.3_RAW_Data_Orig_MC'!AB75</f>
        <v>0</v>
      </c>
      <c r="AC75" s="408">
        <f>'1.3_RAW_Data_Orig_MC'!AC75</f>
        <v>0</v>
      </c>
      <c r="AD75" s="408">
        <f>'1.3_RAW_Data_Orig_MC'!AD75</f>
        <v>0</v>
      </c>
      <c r="AE75" s="408">
        <f>'1.3_RAW_Data_Orig_MC'!AE75</f>
        <v>0</v>
      </c>
      <c r="AF75" s="409">
        <f>'1.3_RAW_Data_Orig_MC'!AF75</f>
        <v>0</v>
      </c>
      <c r="AG75" s="401"/>
      <c r="AH75" s="408">
        <f>'1.3_RAW_Data_Orig_MC'!AH75</f>
        <v>0</v>
      </c>
      <c r="AI75" s="408">
        <f>'1.3_RAW_Data_Orig_MC'!AI75</f>
        <v>0</v>
      </c>
      <c r="AJ75" s="408">
        <f>'1.3_RAW_Data_Orig_MC'!AJ75</f>
        <v>0</v>
      </c>
      <c r="AK75" s="408">
        <f>'1.3_RAW_Data_Orig_MC'!AK75</f>
        <v>0</v>
      </c>
      <c r="AL75" s="408">
        <f>'1.3_RAW_Data_Orig_MC'!AL75</f>
        <v>0</v>
      </c>
      <c r="AM75" s="409">
        <f>'1.3_RAW_Data_Orig_MC'!AM75</f>
        <v>0</v>
      </c>
      <c r="AN75" s="401"/>
      <c r="AO75" s="408">
        <f>'1.3_RAW_Data_Orig_MC'!AO75</f>
        <v>0</v>
      </c>
      <c r="AP75" s="408">
        <f>'1.3_RAW_Data_Orig_MC'!AP75</f>
        <v>0</v>
      </c>
      <c r="AQ75" s="408">
        <f>'1.3_RAW_Data_Orig_MC'!AQ75</f>
        <v>0</v>
      </c>
      <c r="AR75" s="408">
        <f>'1.3_RAW_Data_Orig_MC'!AR75</f>
        <v>0</v>
      </c>
      <c r="AS75" s="408">
        <f>'1.3_RAW_Data_Orig_MC'!AS75</f>
        <v>0</v>
      </c>
      <c r="AT75" s="409">
        <f>'1.3_RAW_Data_Orig_MC'!AT75</f>
        <v>0</v>
      </c>
      <c r="AU75" s="401"/>
      <c r="AV75" s="408">
        <f>'1.3_RAW_Data_Orig_MC'!AV75</f>
        <v>0</v>
      </c>
      <c r="AW75" s="408">
        <f>'1.3_RAW_Data_Orig_MC'!AW75</f>
        <v>0</v>
      </c>
      <c r="AX75" s="408">
        <f>'1.3_RAW_Data_Orig_MC'!AX75</f>
        <v>0</v>
      </c>
      <c r="AY75" s="408">
        <f>'1.3_RAW_Data_Orig_MC'!AY75</f>
        <v>0</v>
      </c>
      <c r="AZ75" s="408">
        <f>'1.3_RAW_Data_Orig_MC'!AZ75</f>
        <v>0</v>
      </c>
      <c r="BA75" s="409">
        <f>'1.3_RAW_Data_Orig_MC'!BA75</f>
        <v>0</v>
      </c>
    </row>
    <row r="76" spans="1:53" ht="13.15" x14ac:dyDescent="0.35">
      <c r="A76" s="402"/>
      <c r="B76" s="403"/>
      <c r="C76" s="404"/>
      <c r="D76" s="405"/>
      <c r="E76" s="396" t="s">
        <v>27</v>
      </c>
      <c r="F76" s="406">
        <f>'1.3_RAW_Data_Orig_MC'!F76</f>
        <v>0</v>
      </c>
      <c r="G76" s="406">
        <f>'1.3_RAW_Data_Orig_MC'!G76</f>
        <v>0</v>
      </c>
      <c r="H76" s="406">
        <f>'1.3_RAW_Data_Orig_MC'!H76</f>
        <v>0</v>
      </c>
      <c r="I76" s="406">
        <f>'1.3_RAW_Data_Orig_MC'!I76</f>
        <v>0</v>
      </c>
      <c r="J76" s="406">
        <f>'1.3_RAW_Data_Orig_MC'!J76</f>
        <v>0</v>
      </c>
      <c r="K76" s="407">
        <f>'1.3_RAW_Data_Orig_MC'!K76</f>
        <v>0</v>
      </c>
      <c r="M76" s="406">
        <f>'1.3_RAW_Data_Orig_MC'!M76</f>
        <v>0</v>
      </c>
      <c r="N76" s="406">
        <f>'1.3_RAW_Data_Orig_MC'!N76</f>
        <v>0</v>
      </c>
      <c r="O76" s="406">
        <f>'1.3_RAW_Data_Orig_MC'!O76</f>
        <v>0</v>
      </c>
      <c r="P76" s="406">
        <f>'1.3_RAW_Data_Orig_MC'!P76</f>
        <v>0</v>
      </c>
      <c r="Q76" s="406">
        <f>'1.3_RAW_Data_Orig_MC'!Q76</f>
        <v>0</v>
      </c>
      <c r="R76" s="407">
        <f>'1.3_RAW_Data_Orig_MC'!R76</f>
        <v>0</v>
      </c>
      <c r="T76" s="406">
        <f>'1.3_RAW_Data_Orig_MC'!T76</f>
        <v>0</v>
      </c>
      <c r="U76" s="406">
        <f>'1.3_RAW_Data_Orig_MC'!U76</f>
        <v>0</v>
      </c>
      <c r="V76" s="406">
        <f>'1.3_RAW_Data_Orig_MC'!V76</f>
        <v>0</v>
      </c>
      <c r="W76" s="406">
        <f>'1.3_RAW_Data_Orig_MC'!W76</f>
        <v>0</v>
      </c>
      <c r="X76" s="406">
        <f>'1.3_RAW_Data_Orig_MC'!X76</f>
        <v>0</v>
      </c>
      <c r="Y76" s="407">
        <f>'1.3_RAW_Data_Orig_MC'!Y76</f>
        <v>0</v>
      </c>
      <c r="AA76" s="408">
        <f>'1.3_RAW_Data_Orig_MC'!AA76</f>
        <v>0</v>
      </c>
      <c r="AB76" s="408">
        <f>'1.3_RAW_Data_Orig_MC'!AB76</f>
        <v>0</v>
      </c>
      <c r="AC76" s="408">
        <f>'1.3_RAW_Data_Orig_MC'!AC76</f>
        <v>0</v>
      </c>
      <c r="AD76" s="408">
        <f>'1.3_RAW_Data_Orig_MC'!AD76</f>
        <v>0</v>
      </c>
      <c r="AE76" s="408">
        <f>'1.3_RAW_Data_Orig_MC'!AE76</f>
        <v>0</v>
      </c>
      <c r="AF76" s="409">
        <f>'1.3_RAW_Data_Orig_MC'!AF76</f>
        <v>0</v>
      </c>
      <c r="AG76" s="401"/>
      <c r="AH76" s="408">
        <f>'1.3_RAW_Data_Orig_MC'!AH76</f>
        <v>0</v>
      </c>
      <c r="AI76" s="408">
        <f>'1.3_RAW_Data_Orig_MC'!AI76</f>
        <v>0</v>
      </c>
      <c r="AJ76" s="408">
        <f>'1.3_RAW_Data_Orig_MC'!AJ76</f>
        <v>0</v>
      </c>
      <c r="AK76" s="408">
        <f>'1.3_RAW_Data_Orig_MC'!AK76</f>
        <v>0</v>
      </c>
      <c r="AL76" s="408">
        <f>'1.3_RAW_Data_Orig_MC'!AL76</f>
        <v>0</v>
      </c>
      <c r="AM76" s="409">
        <f>'1.3_RAW_Data_Orig_MC'!AM76</f>
        <v>0</v>
      </c>
      <c r="AN76" s="401"/>
      <c r="AO76" s="408">
        <f>'1.3_RAW_Data_Orig_MC'!AO76</f>
        <v>0</v>
      </c>
      <c r="AP76" s="408">
        <f>'1.3_RAW_Data_Orig_MC'!AP76</f>
        <v>0</v>
      </c>
      <c r="AQ76" s="408">
        <f>'1.3_RAW_Data_Orig_MC'!AQ76</f>
        <v>0</v>
      </c>
      <c r="AR76" s="408">
        <f>'1.3_RAW_Data_Orig_MC'!AR76</f>
        <v>0</v>
      </c>
      <c r="AS76" s="408">
        <f>'1.3_RAW_Data_Orig_MC'!AS76</f>
        <v>0</v>
      </c>
      <c r="AT76" s="409">
        <f>'1.3_RAW_Data_Orig_MC'!AT76</f>
        <v>0</v>
      </c>
      <c r="AU76" s="401"/>
      <c r="AV76" s="408">
        <f>'1.3_RAW_Data_Orig_MC'!AV76</f>
        <v>0</v>
      </c>
      <c r="AW76" s="408">
        <f>'1.3_RAW_Data_Orig_MC'!AW76</f>
        <v>0</v>
      </c>
      <c r="AX76" s="408">
        <f>'1.3_RAW_Data_Orig_MC'!AX76</f>
        <v>0</v>
      </c>
      <c r="AY76" s="408">
        <f>'1.3_RAW_Data_Orig_MC'!AY76</f>
        <v>0</v>
      </c>
      <c r="AZ76" s="408">
        <f>'1.3_RAW_Data_Orig_MC'!AZ76</f>
        <v>0</v>
      </c>
      <c r="BA76" s="409">
        <f>'1.3_RAW_Data_Orig_MC'!BA76</f>
        <v>0</v>
      </c>
    </row>
    <row r="77" spans="1:53" ht="13.5" thickBot="1" x14ac:dyDescent="0.4">
      <c r="A77" s="402"/>
      <c r="B77" s="410"/>
      <c r="C77" s="411"/>
      <c r="D77" s="405"/>
      <c r="E77" s="412" t="s">
        <v>28</v>
      </c>
      <c r="F77" s="413">
        <f>'1.3_RAW_Data_Orig_MC'!F77</f>
        <v>0</v>
      </c>
      <c r="G77" s="413">
        <f>'1.3_RAW_Data_Orig_MC'!G77</f>
        <v>0</v>
      </c>
      <c r="H77" s="413">
        <f>'1.3_RAW_Data_Orig_MC'!H77</f>
        <v>0</v>
      </c>
      <c r="I77" s="413">
        <f>'1.3_RAW_Data_Orig_MC'!I77</f>
        <v>0</v>
      </c>
      <c r="J77" s="413">
        <f>'1.3_RAW_Data_Orig_MC'!J77</f>
        <v>0</v>
      </c>
      <c r="K77" s="414">
        <f>'1.3_RAW_Data_Orig_MC'!K77</f>
        <v>0</v>
      </c>
      <c r="M77" s="413">
        <f>'1.3_RAW_Data_Orig_MC'!M77</f>
        <v>0</v>
      </c>
      <c r="N77" s="413">
        <f>'1.3_RAW_Data_Orig_MC'!N77</f>
        <v>0</v>
      </c>
      <c r="O77" s="413">
        <f>'1.3_RAW_Data_Orig_MC'!O77</f>
        <v>0</v>
      </c>
      <c r="P77" s="413">
        <f>'1.3_RAW_Data_Orig_MC'!P77</f>
        <v>0</v>
      </c>
      <c r="Q77" s="413">
        <f>'1.3_RAW_Data_Orig_MC'!Q77</f>
        <v>0</v>
      </c>
      <c r="R77" s="414">
        <f>'1.3_RAW_Data_Orig_MC'!R77</f>
        <v>0</v>
      </c>
      <c r="T77" s="413">
        <f>'1.3_RAW_Data_Orig_MC'!T77</f>
        <v>0</v>
      </c>
      <c r="U77" s="413">
        <f>'1.3_RAW_Data_Orig_MC'!U77</f>
        <v>0</v>
      </c>
      <c r="V77" s="413">
        <f>'1.3_RAW_Data_Orig_MC'!V77</f>
        <v>0</v>
      </c>
      <c r="W77" s="413">
        <f>'1.3_RAW_Data_Orig_MC'!W77</f>
        <v>0</v>
      </c>
      <c r="X77" s="413">
        <f>'1.3_RAW_Data_Orig_MC'!X77</f>
        <v>0</v>
      </c>
      <c r="Y77" s="414">
        <f>'1.3_RAW_Data_Orig_MC'!Y77</f>
        <v>0</v>
      </c>
      <c r="AA77" s="415">
        <f>'1.3_RAW_Data_Orig_MC'!AA77</f>
        <v>0</v>
      </c>
      <c r="AB77" s="415">
        <f>'1.3_RAW_Data_Orig_MC'!AB77</f>
        <v>0</v>
      </c>
      <c r="AC77" s="415">
        <f>'1.3_RAW_Data_Orig_MC'!AC77</f>
        <v>0</v>
      </c>
      <c r="AD77" s="415">
        <f>'1.3_RAW_Data_Orig_MC'!AD77</f>
        <v>0</v>
      </c>
      <c r="AE77" s="415">
        <f>'1.3_RAW_Data_Orig_MC'!AE77</f>
        <v>0</v>
      </c>
      <c r="AF77" s="416">
        <f>'1.3_RAW_Data_Orig_MC'!AF77</f>
        <v>0</v>
      </c>
      <c r="AG77" s="401"/>
      <c r="AH77" s="415">
        <f>'1.3_RAW_Data_Orig_MC'!AH77</f>
        <v>0</v>
      </c>
      <c r="AI77" s="415">
        <f>'1.3_RAW_Data_Orig_MC'!AI77</f>
        <v>0</v>
      </c>
      <c r="AJ77" s="415">
        <f>'1.3_RAW_Data_Orig_MC'!AJ77</f>
        <v>0</v>
      </c>
      <c r="AK77" s="415">
        <f>'1.3_RAW_Data_Orig_MC'!AK77</f>
        <v>0</v>
      </c>
      <c r="AL77" s="415">
        <f>'1.3_RAW_Data_Orig_MC'!AL77</f>
        <v>0</v>
      </c>
      <c r="AM77" s="416">
        <f>'1.3_RAW_Data_Orig_MC'!AM77</f>
        <v>0</v>
      </c>
      <c r="AN77" s="401"/>
      <c r="AO77" s="415">
        <f>'1.3_RAW_Data_Orig_MC'!AO77</f>
        <v>0</v>
      </c>
      <c r="AP77" s="415">
        <f>'1.3_RAW_Data_Orig_MC'!AP77</f>
        <v>0</v>
      </c>
      <c r="AQ77" s="415">
        <f>'1.3_RAW_Data_Orig_MC'!AQ77</f>
        <v>0</v>
      </c>
      <c r="AR77" s="415">
        <f>'1.3_RAW_Data_Orig_MC'!AR77</f>
        <v>0</v>
      </c>
      <c r="AS77" s="415">
        <f>'1.3_RAW_Data_Orig_MC'!AS77</f>
        <v>0</v>
      </c>
      <c r="AT77" s="416">
        <f>'1.3_RAW_Data_Orig_MC'!AT77</f>
        <v>0</v>
      </c>
      <c r="AU77" s="401"/>
      <c r="AV77" s="415">
        <f>'1.3_RAW_Data_Orig_MC'!AV77</f>
        <v>0</v>
      </c>
      <c r="AW77" s="415">
        <f>'1.3_RAW_Data_Orig_MC'!AW77</f>
        <v>0</v>
      </c>
      <c r="AX77" s="415">
        <f>'1.3_RAW_Data_Orig_MC'!AX77</f>
        <v>0</v>
      </c>
      <c r="AY77" s="415">
        <f>'1.3_RAW_Data_Orig_MC'!AY77</f>
        <v>0</v>
      </c>
      <c r="AZ77" s="415">
        <f>'1.3_RAW_Data_Orig_MC'!AZ77</f>
        <v>0</v>
      </c>
      <c r="BA77" s="416">
        <f>'1.3_RAW_Data_Orig_MC'!BA77</f>
        <v>0</v>
      </c>
    </row>
    <row r="78" spans="1:53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'1.3_RAW_Data_Orig_MC'!F78</f>
        <v>0</v>
      </c>
      <c r="G78" s="397">
        <f>'1.3_RAW_Data_Orig_MC'!G78</f>
        <v>0</v>
      </c>
      <c r="H78" s="397">
        <f>'1.3_RAW_Data_Orig_MC'!H78</f>
        <v>0</v>
      </c>
      <c r="I78" s="397">
        <f>'1.3_RAW_Data_Orig_MC'!I78</f>
        <v>0</v>
      </c>
      <c r="J78" s="397">
        <f>'1.3_RAW_Data_Orig_MC'!J78</f>
        <v>0</v>
      </c>
      <c r="K78" s="398">
        <f>'1.3_RAW_Data_Orig_MC'!K78</f>
        <v>0</v>
      </c>
      <c r="M78" s="397">
        <f>'1.3_RAW_Data_Orig_MC'!M78</f>
        <v>0</v>
      </c>
      <c r="N78" s="397">
        <f>'1.3_RAW_Data_Orig_MC'!N78</f>
        <v>0</v>
      </c>
      <c r="O78" s="397">
        <f>'1.3_RAW_Data_Orig_MC'!O78</f>
        <v>0</v>
      </c>
      <c r="P78" s="397">
        <f>'1.3_RAW_Data_Orig_MC'!P78</f>
        <v>0</v>
      </c>
      <c r="Q78" s="397">
        <f>'1.3_RAW_Data_Orig_MC'!Q78</f>
        <v>0</v>
      </c>
      <c r="R78" s="398">
        <f>'1.3_RAW_Data_Orig_MC'!R78</f>
        <v>0</v>
      </c>
      <c r="T78" s="397">
        <f>'1.3_RAW_Data_Orig_MC'!T78</f>
        <v>0</v>
      </c>
      <c r="U78" s="397">
        <f>'1.3_RAW_Data_Orig_MC'!U78</f>
        <v>0</v>
      </c>
      <c r="V78" s="397">
        <f>'1.3_RAW_Data_Orig_MC'!V78</f>
        <v>0</v>
      </c>
      <c r="W78" s="397">
        <f>'1.3_RAW_Data_Orig_MC'!W78</f>
        <v>0</v>
      </c>
      <c r="X78" s="397">
        <f>'1.3_RAW_Data_Orig_MC'!X78</f>
        <v>0</v>
      </c>
      <c r="Y78" s="398">
        <f>'1.3_RAW_Data_Orig_MC'!Y78</f>
        <v>0</v>
      </c>
      <c r="AA78" s="399">
        <f>'1.3_RAW_Data_Orig_MC'!AA78</f>
        <v>0</v>
      </c>
      <c r="AB78" s="399">
        <f>'1.3_RAW_Data_Orig_MC'!AB78</f>
        <v>0</v>
      </c>
      <c r="AC78" s="399">
        <f>'1.3_RAW_Data_Orig_MC'!AC78</f>
        <v>0</v>
      </c>
      <c r="AD78" s="399">
        <f>'1.3_RAW_Data_Orig_MC'!AD78</f>
        <v>0</v>
      </c>
      <c r="AE78" s="399">
        <f>'1.3_RAW_Data_Orig_MC'!AE78</f>
        <v>0</v>
      </c>
      <c r="AF78" s="400">
        <f>'1.3_RAW_Data_Orig_MC'!AF78</f>
        <v>0</v>
      </c>
      <c r="AG78" s="401"/>
      <c r="AH78" s="399">
        <f>'1.3_RAW_Data_Orig_MC'!AH78</f>
        <v>0</v>
      </c>
      <c r="AI78" s="399">
        <f>'1.3_RAW_Data_Orig_MC'!AI78</f>
        <v>0</v>
      </c>
      <c r="AJ78" s="399">
        <f>'1.3_RAW_Data_Orig_MC'!AJ78</f>
        <v>0</v>
      </c>
      <c r="AK78" s="399">
        <f>'1.3_RAW_Data_Orig_MC'!AK78</f>
        <v>0</v>
      </c>
      <c r="AL78" s="399">
        <f>'1.3_RAW_Data_Orig_MC'!AL78</f>
        <v>0</v>
      </c>
      <c r="AM78" s="400">
        <f>'1.3_RAW_Data_Orig_MC'!AM78</f>
        <v>0</v>
      </c>
      <c r="AN78" s="401"/>
      <c r="AO78" s="399">
        <f>'1.3_RAW_Data_Orig_MC'!AO78</f>
        <v>0</v>
      </c>
      <c r="AP78" s="399">
        <f>'1.3_RAW_Data_Orig_MC'!AP78</f>
        <v>0</v>
      </c>
      <c r="AQ78" s="399">
        <f>'1.3_RAW_Data_Orig_MC'!AQ78</f>
        <v>0</v>
      </c>
      <c r="AR78" s="399">
        <f>'1.3_RAW_Data_Orig_MC'!AR78</f>
        <v>0</v>
      </c>
      <c r="AS78" s="399">
        <f>'1.3_RAW_Data_Orig_MC'!AS78</f>
        <v>0</v>
      </c>
      <c r="AT78" s="400">
        <f>'1.3_RAW_Data_Orig_MC'!AT78</f>
        <v>0</v>
      </c>
      <c r="AU78" s="401"/>
      <c r="AV78" s="399">
        <f>'1.3_RAW_Data_Orig_MC'!AV78</f>
        <v>0</v>
      </c>
      <c r="AW78" s="399">
        <f>'1.3_RAW_Data_Orig_MC'!AW78</f>
        <v>0</v>
      </c>
      <c r="AX78" s="399">
        <f>'1.3_RAW_Data_Orig_MC'!AX78</f>
        <v>0</v>
      </c>
      <c r="AY78" s="399">
        <f>'1.3_RAW_Data_Orig_MC'!AY78</f>
        <v>0</v>
      </c>
      <c r="AZ78" s="399">
        <f>'1.3_RAW_Data_Orig_MC'!AZ78</f>
        <v>0</v>
      </c>
      <c r="BA78" s="400">
        <f>'1.3_RAW_Data_Orig_MC'!BA78</f>
        <v>0</v>
      </c>
    </row>
    <row r="79" spans="1:53" ht="13.15" x14ac:dyDescent="0.35">
      <c r="A79" s="402"/>
      <c r="B79" s="403"/>
      <c r="C79" s="404"/>
      <c r="D79" s="405"/>
      <c r="E79" s="396" t="s">
        <v>26</v>
      </c>
      <c r="F79" s="406">
        <f>'1.3_RAW_Data_Orig_MC'!F79</f>
        <v>0</v>
      </c>
      <c r="G79" s="406">
        <f>'1.3_RAW_Data_Orig_MC'!G79</f>
        <v>0</v>
      </c>
      <c r="H79" s="406">
        <f>'1.3_RAW_Data_Orig_MC'!H79</f>
        <v>0</v>
      </c>
      <c r="I79" s="406">
        <f>'1.3_RAW_Data_Orig_MC'!I79</f>
        <v>0</v>
      </c>
      <c r="J79" s="406">
        <f>'1.3_RAW_Data_Orig_MC'!J79</f>
        <v>0</v>
      </c>
      <c r="K79" s="407">
        <f>'1.3_RAW_Data_Orig_MC'!K79</f>
        <v>0</v>
      </c>
      <c r="M79" s="406">
        <f>'1.3_RAW_Data_Orig_MC'!M79</f>
        <v>0</v>
      </c>
      <c r="N79" s="406">
        <f>'1.3_RAW_Data_Orig_MC'!N79</f>
        <v>0</v>
      </c>
      <c r="O79" s="406">
        <f>'1.3_RAW_Data_Orig_MC'!O79</f>
        <v>0</v>
      </c>
      <c r="P79" s="406">
        <f>'1.3_RAW_Data_Orig_MC'!P79</f>
        <v>0</v>
      </c>
      <c r="Q79" s="406">
        <f>'1.3_RAW_Data_Orig_MC'!Q79</f>
        <v>0</v>
      </c>
      <c r="R79" s="407">
        <f>'1.3_RAW_Data_Orig_MC'!R79</f>
        <v>0</v>
      </c>
      <c r="T79" s="406">
        <f>'1.3_RAW_Data_Orig_MC'!T79</f>
        <v>0</v>
      </c>
      <c r="U79" s="406">
        <f>'1.3_RAW_Data_Orig_MC'!U79</f>
        <v>0</v>
      </c>
      <c r="V79" s="406">
        <f>'1.3_RAW_Data_Orig_MC'!V79</f>
        <v>0</v>
      </c>
      <c r="W79" s="406">
        <f>'1.3_RAW_Data_Orig_MC'!W79</f>
        <v>0</v>
      </c>
      <c r="X79" s="406">
        <f>'1.3_RAW_Data_Orig_MC'!X79</f>
        <v>0</v>
      </c>
      <c r="Y79" s="407">
        <f>'1.3_RAW_Data_Orig_MC'!Y79</f>
        <v>0</v>
      </c>
      <c r="AA79" s="408">
        <f>'1.3_RAW_Data_Orig_MC'!AA79</f>
        <v>0</v>
      </c>
      <c r="AB79" s="408">
        <f>'1.3_RAW_Data_Orig_MC'!AB79</f>
        <v>0</v>
      </c>
      <c r="AC79" s="408">
        <f>'1.3_RAW_Data_Orig_MC'!AC79</f>
        <v>0</v>
      </c>
      <c r="AD79" s="408">
        <f>'1.3_RAW_Data_Orig_MC'!AD79</f>
        <v>0</v>
      </c>
      <c r="AE79" s="408">
        <f>'1.3_RAW_Data_Orig_MC'!AE79</f>
        <v>0</v>
      </c>
      <c r="AF79" s="409">
        <f>'1.3_RAW_Data_Orig_MC'!AF79</f>
        <v>0</v>
      </c>
      <c r="AG79" s="401"/>
      <c r="AH79" s="408">
        <f>'1.3_RAW_Data_Orig_MC'!AH79</f>
        <v>0</v>
      </c>
      <c r="AI79" s="408">
        <f>'1.3_RAW_Data_Orig_MC'!AI79</f>
        <v>0</v>
      </c>
      <c r="AJ79" s="408">
        <f>'1.3_RAW_Data_Orig_MC'!AJ79</f>
        <v>0</v>
      </c>
      <c r="AK79" s="408">
        <f>'1.3_RAW_Data_Orig_MC'!AK79</f>
        <v>0</v>
      </c>
      <c r="AL79" s="408">
        <f>'1.3_RAW_Data_Orig_MC'!AL79</f>
        <v>0</v>
      </c>
      <c r="AM79" s="409">
        <f>'1.3_RAW_Data_Orig_MC'!AM79</f>
        <v>0</v>
      </c>
      <c r="AN79" s="401"/>
      <c r="AO79" s="408">
        <f>'1.3_RAW_Data_Orig_MC'!AO79</f>
        <v>0</v>
      </c>
      <c r="AP79" s="408">
        <f>'1.3_RAW_Data_Orig_MC'!AP79</f>
        <v>0</v>
      </c>
      <c r="AQ79" s="408">
        <f>'1.3_RAW_Data_Orig_MC'!AQ79</f>
        <v>0</v>
      </c>
      <c r="AR79" s="408">
        <f>'1.3_RAW_Data_Orig_MC'!AR79</f>
        <v>0</v>
      </c>
      <c r="AS79" s="408">
        <f>'1.3_RAW_Data_Orig_MC'!AS79</f>
        <v>0</v>
      </c>
      <c r="AT79" s="409">
        <f>'1.3_RAW_Data_Orig_MC'!AT79</f>
        <v>0</v>
      </c>
      <c r="AU79" s="401"/>
      <c r="AV79" s="408">
        <f>'1.3_RAW_Data_Orig_MC'!AV79</f>
        <v>0</v>
      </c>
      <c r="AW79" s="408">
        <f>'1.3_RAW_Data_Orig_MC'!AW79</f>
        <v>0</v>
      </c>
      <c r="AX79" s="408">
        <f>'1.3_RAW_Data_Orig_MC'!AX79</f>
        <v>0</v>
      </c>
      <c r="AY79" s="408">
        <f>'1.3_RAW_Data_Orig_MC'!AY79</f>
        <v>0</v>
      </c>
      <c r="AZ79" s="408">
        <f>'1.3_RAW_Data_Orig_MC'!AZ79</f>
        <v>0</v>
      </c>
      <c r="BA79" s="409">
        <f>'1.3_RAW_Data_Orig_MC'!BA79</f>
        <v>0</v>
      </c>
    </row>
    <row r="80" spans="1:53" ht="13.15" x14ac:dyDescent="0.35">
      <c r="A80" s="402"/>
      <c r="B80" s="403"/>
      <c r="C80" s="404"/>
      <c r="D80" s="405"/>
      <c r="E80" s="396" t="s">
        <v>27</v>
      </c>
      <c r="F80" s="406">
        <f>'1.3_RAW_Data_Orig_MC'!F80</f>
        <v>0</v>
      </c>
      <c r="G80" s="406">
        <f>'1.3_RAW_Data_Orig_MC'!G80</f>
        <v>0</v>
      </c>
      <c r="H80" s="406">
        <f>'1.3_RAW_Data_Orig_MC'!H80</f>
        <v>0</v>
      </c>
      <c r="I80" s="406">
        <f>'1.3_RAW_Data_Orig_MC'!I80</f>
        <v>0</v>
      </c>
      <c r="J80" s="406">
        <f>'1.3_RAW_Data_Orig_MC'!J80</f>
        <v>0</v>
      </c>
      <c r="K80" s="407">
        <f>'1.3_RAW_Data_Orig_MC'!K80</f>
        <v>0</v>
      </c>
      <c r="M80" s="406">
        <f>'1.3_RAW_Data_Orig_MC'!M80</f>
        <v>0</v>
      </c>
      <c r="N80" s="406">
        <f>'1.3_RAW_Data_Orig_MC'!N80</f>
        <v>0</v>
      </c>
      <c r="O80" s="406">
        <f>'1.3_RAW_Data_Orig_MC'!O80</f>
        <v>0</v>
      </c>
      <c r="P80" s="406">
        <f>'1.3_RAW_Data_Orig_MC'!P80</f>
        <v>0</v>
      </c>
      <c r="Q80" s="406">
        <f>'1.3_RAW_Data_Orig_MC'!Q80</f>
        <v>0</v>
      </c>
      <c r="R80" s="407">
        <f>'1.3_RAW_Data_Orig_MC'!R80</f>
        <v>0</v>
      </c>
      <c r="T80" s="406">
        <f>'1.3_RAW_Data_Orig_MC'!T80</f>
        <v>0</v>
      </c>
      <c r="U80" s="406">
        <f>'1.3_RAW_Data_Orig_MC'!U80</f>
        <v>0</v>
      </c>
      <c r="V80" s="406">
        <f>'1.3_RAW_Data_Orig_MC'!V80</f>
        <v>0</v>
      </c>
      <c r="W80" s="406">
        <f>'1.3_RAW_Data_Orig_MC'!W80</f>
        <v>0</v>
      </c>
      <c r="X80" s="406">
        <f>'1.3_RAW_Data_Orig_MC'!X80</f>
        <v>0</v>
      </c>
      <c r="Y80" s="407">
        <f>'1.3_RAW_Data_Orig_MC'!Y80</f>
        <v>0</v>
      </c>
      <c r="AA80" s="408">
        <f>'1.3_RAW_Data_Orig_MC'!AA80</f>
        <v>0</v>
      </c>
      <c r="AB80" s="408">
        <f>'1.3_RAW_Data_Orig_MC'!AB80</f>
        <v>0</v>
      </c>
      <c r="AC80" s="408">
        <f>'1.3_RAW_Data_Orig_MC'!AC80</f>
        <v>0</v>
      </c>
      <c r="AD80" s="408">
        <f>'1.3_RAW_Data_Orig_MC'!AD80</f>
        <v>0</v>
      </c>
      <c r="AE80" s="408">
        <f>'1.3_RAW_Data_Orig_MC'!AE80</f>
        <v>0</v>
      </c>
      <c r="AF80" s="409">
        <f>'1.3_RAW_Data_Orig_MC'!AF80</f>
        <v>0</v>
      </c>
      <c r="AG80" s="401"/>
      <c r="AH80" s="408">
        <f>'1.3_RAW_Data_Orig_MC'!AH80</f>
        <v>0</v>
      </c>
      <c r="AI80" s="408">
        <f>'1.3_RAW_Data_Orig_MC'!AI80</f>
        <v>0</v>
      </c>
      <c r="AJ80" s="408">
        <f>'1.3_RAW_Data_Orig_MC'!AJ80</f>
        <v>0</v>
      </c>
      <c r="AK80" s="408">
        <f>'1.3_RAW_Data_Orig_MC'!AK80</f>
        <v>0</v>
      </c>
      <c r="AL80" s="408">
        <f>'1.3_RAW_Data_Orig_MC'!AL80</f>
        <v>0</v>
      </c>
      <c r="AM80" s="409">
        <f>'1.3_RAW_Data_Orig_MC'!AM80</f>
        <v>0</v>
      </c>
      <c r="AN80" s="401"/>
      <c r="AO80" s="408">
        <f>'1.3_RAW_Data_Orig_MC'!AO80</f>
        <v>0</v>
      </c>
      <c r="AP80" s="408">
        <f>'1.3_RAW_Data_Orig_MC'!AP80</f>
        <v>0</v>
      </c>
      <c r="AQ80" s="408">
        <f>'1.3_RAW_Data_Orig_MC'!AQ80</f>
        <v>0</v>
      </c>
      <c r="AR80" s="408">
        <f>'1.3_RAW_Data_Orig_MC'!AR80</f>
        <v>0</v>
      </c>
      <c r="AS80" s="408">
        <f>'1.3_RAW_Data_Orig_MC'!AS80</f>
        <v>0</v>
      </c>
      <c r="AT80" s="409">
        <f>'1.3_RAW_Data_Orig_MC'!AT80</f>
        <v>0</v>
      </c>
      <c r="AU80" s="401"/>
      <c r="AV80" s="408">
        <f>'1.3_RAW_Data_Orig_MC'!AV80</f>
        <v>0</v>
      </c>
      <c r="AW80" s="408">
        <f>'1.3_RAW_Data_Orig_MC'!AW80</f>
        <v>0</v>
      </c>
      <c r="AX80" s="408">
        <f>'1.3_RAW_Data_Orig_MC'!AX80</f>
        <v>0</v>
      </c>
      <c r="AY80" s="408">
        <f>'1.3_RAW_Data_Orig_MC'!AY80</f>
        <v>0</v>
      </c>
      <c r="AZ80" s="408">
        <f>'1.3_RAW_Data_Orig_MC'!AZ80</f>
        <v>0</v>
      </c>
      <c r="BA80" s="409">
        <f>'1.3_RAW_Data_Orig_MC'!BA80</f>
        <v>0</v>
      </c>
    </row>
    <row r="81" spans="1:53" ht="13.5" thickBot="1" x14ac:dyDescent="0.4">
      <c r="A81" s="402"/>
      <c r="B81" s="410"/>
      <c r="C81" s="411"/>
      <c r="D81" s="405"/>
      <c r="E81" s="412" t="s">
        <v>28</v>
      </c>
      <c r="F81" s="413">
        <f>'1.3_RAW_Data_Orig_MC'!F81</f>
        <v>0</v>
      </c>
      <c r="G81" s="413">
        <f>'1.3_RAW_Data_Orig_MC'!G81</f>
        <v>0</v>
      </c>
      <c r="H81" s="413">
        <f>'1.3_RAW_Data_Orig_MC'!H81</f>
        <v>0</v>
      </c>
      <c r="I81" s="413">
        <f>'1.3_RAW_Data_Orig_MC'!I81</f>
        <v>0</v>
      </c>
      <c r="J81" s="413">
        <f>'1.3_RAW_Data_Orig_MC'!J81</f>
        <v>0</v>
      </c>
      <c r="K81" s="414">
        <f>'1.3_RAW_Data_Orig_MC'!K81</f>
        <v>0</v>
      </c>
      <c r="M81" s="413">
        <f>'1.3_RAW_Data_Orig_MC'!M81</f>
        <v>0</v>
      </c>
      <c r="N81" s="413">
        <f>'1.3_RAW_Data_Orig_MC'!N81</f>
        <v>0</v>
      </c>
      <c r="O81" s="413">
        <f>'1.3_RAW_Data_Orig_MC'!O81</f>
        <v>0</v>
      </c>
      <c r="P81" s="413">
        <f>'1.3_RAW_Data_Orig_MC'!P81</f>
        <v>0</v>
      </c>
      <c r="Q81" s="413">
        <f>'1.3_RAW_Data_Orig_MC'!Q81</f>
        <v>0</v>
      </c>
      <c r="R81" s="414">
        <f>'1.3_RAW_Data_Orig_MC'!R81</f>
        <v>0</v>
      </c>
      <c r="T81" s="413">
        <f>'1.3_RAW_Data_Orig_MC'!T81</f>
        <v>0</v>
      </c>
      <c r="U81" s="413">
        <f>'1.3_RAW_Data_Orig_MC'!U81</f>
        <v>0</v>
      </c>
      <c r="V81" s="413">
        <f>'1.3_RAW_Data_Orig_MC'!V81</f>
        <v>0</v>
      </c>
      <c r="W81" s="413">
        <f>'1.3_RAW_Data_Orig_MC'!W81</f>
        <v>0</v>
      </c>
      <c r="X81" s="413">
        <f>'1.3_RAW_Data_Orig_MC'!X81</f>
        <v>0</v>
      </c>
      <c r="Y81" s="414">
        <f>'1.3_RAW_Data_Orig_MC'!Y81</f>
        <v>0</v>
      </c>
      <c r="AA81" s="415">
        <f>'1.3_RAW_Data_Orig_MC'!AA81</f>
        <v>0</v>
      </c>
      <c r="AB81" s="415">
        <f>'1.3_RAW_Data_Orig_MC'!AB81</f>
        <v>0</v>
      </c>
      <c r="AC81" s="415">
        <f>'1.3_RAW_Data_Orig_MC'!AC81</f>
        <v>0</v>
      </c>
      <c r="AD81" s="415">
        <f>'1.3_RAW_Data_Orig_MC'!AD81</f>
        <v>0</v>
      </c>
      <c r="AE81" s="415">
        <f>'1.3_RAW_Data_Orig_MC'!AE81</f>
        <v>0</v>
      </c>
      <c r="AF81" s="416">
        <f>'1.3_RAW_Data_Orig_MC'!AF81</f>
        <v>0</v>
      </c>
      <c r="AG81" s="401"/>
      <c r="AH81" s="415">
        <f>'1.3_RAW_Data_Orig_MC'!AH81</f>
        <v>0</v>
      </c>
      <c r="AI81" s="415">
        <f>'1.3_RAW_Data_Orig_MC'!AI81</f>
        <v>0</v>
      </c>
      <c r="AJ81" s="415">
        <f>'1.3_RAW_Data_Orig_MC'!AJ81</f>
        <v>0</v>
      </c>
      <c r="AK81" s="415">
        <f>'1.3_RAW_Data_Orig_MC'!AK81</f>
        <v>0</v>
      </c>
      <c r="AL81" s="415">
        <f>'1.3_RAW_Data_Orig_MC'!AL81</f>
        <v>0</v>
      </c>
      <c r="AM81" s="416">
        <f>'1.3_RAW_Data_Orig_MC'!AM81</f>
        <v>0</v>
      </c>
      <c r="AN81" s="401"/>
      <c r="AO81" s="415">
        <f>'1.3_RAW_Data_Orig_MC'!AO81</f>
        <v>0</v>
      </c>
      <c r="AP81" s="415">
        <f>'1.3_RAW_Data_Orig_MC'!AP81</f>
        <v>0</v>
      </c>
      <c r="AQ81" s="415">
        <f>'1.3_RAW_Data_Orig_MC'!AQ81</f>
        <v>0</v>
      </c>
      <c r="AR81" s="415">
        <f>'1.3_RAW_Data_Orig_MC'!AR81</f>
        <v>0</v>
      </c>
      <c r="AS81" s="415">
        <f>'1.3_RAW_Data_Orig_MC'!AS81</f>
        <v>0</v>
      </c>
      <c r="AT81" s="416">
        <f>'1.3_RAW_Data_Orig_MC'!AT81</f>
        <v>0</v>
      </c>
      <c r="AU81" s="401"/>
      <c r="AV81" s="415">
        <f>'1.3_RAW_Data_Orig_MC'!AV81</f>
        <v>0</v>
      </c>
      <c r="AW81" s="415">
        <f>'1.3_RAW_Data_Orig_MC'!AW81</f>
        <v>0</v>
      </c>
      <c r="AX81" s="415">
        <f>'1.3_RAW_Data_Orig_MC'!AX81</f>
        <v>0</v>
      </c>
      <c r="AY81" s="415">
        <f>'1.3_RAW_Data_Orig_MC'!AY81</f>
        <v>0</v>
      </c>
      <c r="AZ81" s="415">
        <f>'1.3_RAW_Data_Orig_MC'!AZ81</f>
        <v>0</v>
      </c>
      <c r="BA81" s="416">
        <f>'1.3_RAW_Data_Orig_MC'!BA81</f>
        <v>0</v>
      </c>
    </row>
    <row r="82" spans="1:53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'1.3_RAW_Data_Orig_MC'!F82</f>
        <v>0</v>
      </c>
      <c r="G82" s="397">
        <f>'1.3_RAW_Data_Orig_MC'!G82</f>
        <v>0</v>
      </c>
      <c r="H82" s="397">
        <f>'1.3_RAW_Data_Orig_MC'!H82</f>
        <v>0</v>
      </c>
      <c r="I82" s="397">
        <f>'1.3_RAW_Data_Orig_MC'!I82</f>
        <v>0</v>
      </c>
      <c r="J82" s="397">
        <f>'1.3_RAW_Data_Orig_MC'!J82</f>
        <v>0</v>
      </c>
      <c r="K82" s="398">
        <f>'1.3_RAW_Data_Orig_MC'!K82</f>
        <v>0</v>
      </c>
      <c r="M82" s="397">
        <f>'1.3_RAW_Data_Orig_MC'!M82</f>
        <v>0</v>
      </c>
      <c r="N82" s="397">
        <f>'1.3_RAW_Data_Orig_MC'!N82</f>
        <v>0</v>
      </c>
      <c r="O82" s="397">
        <f>'1.3_RAW_Data_Orig_MC'!O82</f>
        <v>0</v>
      </c>
      <c r="P82" s="397">
        <f>'1.3_RAW_Data_Orig_MC'!P82</f>
        <v>0</v>
      </c>
      <c r="Q82" s="397">
        <f>'1.3_RAW_Data_Orig_MC'!Q82</f>
        <v>0</v>
      </c>
      <c r="R82" s="398">
        <f>'1.3_RAW_Data_Orig_MC'!R82</f>
        <v>0</v>
      </c>
      <c r="T82" s="397">
        <f>'1.3_RAW_Data_Orig_MC'!T82</f>
        <v>0</v>
      </c>
      <c r="U82" s="397">
        <f>'1.3_RAW_Data_Orig_MC'!U82</f>
        <v>0</v>
      </c>
      <c r="V82" s="397">
        <f>'1.3_RAW_Data_Orig_MC'!V82</f>
        <v>0</v>
      </c>
      <c r="W82" s="397">
        <f>'1.3_RAW_Data_Orig_MC'!W82</f>
        <v>0</v>
      </c>
      <c r="X82" s="397">
        <f>'1.3_RAW_Data_Orig_MC'!X82</f>
        <v>0</v>
      </c>
      <c r="Y82" s="398">
        <f>'1.3_RAW_Data_Orig_MC'!Y82</f>
        <v>0</v>
      </c>
      <c r="AA82" s="399">
        <f>'1.3_RAW_Data_Orig_MC'!AA82</f>
        <v>0</v>
      </c>
      <c r="AB82" s="399">
        <f>'1.3_RAW_Data_Orig_MC'!AB82</f>
        <v>0</v>
      </c>
      <c r="AC82" s="399">
        <f>'1.3_RAW_Data_Orig_MC'!AC82</f>
        <v>0</v>
      </c>
      <c r="AD82" s="399">
        <f>'1.3_RAW_Data_Orig_MC'!AD82</f>
        <v>0</v>
      </c>
      <c r="AE82" s="399">
        <f>'1.3_RAW_Data_Orig_MC'!AE82</f>
        <v>0</v>
      </c>
      <c r="AF82" s="400">
        <f>'1.3_RAW_Data_Orig_MC'!AF82</f>
        <v>0</v>
      </c>
      <c r="AG82" s="401"/>
      <c r="AH82" s="399">
        <f>'1.3_RAW_Data_Orig_MC'!AH82</f>
        <v>0</v>
      </c>
      <c r="AI82" s="399">
        <f>'1.3_RAW_Data_Orig_MC'!AI82</f>
        <v>0</v>
      </c>
      <c r="AJ82" s="399">
        <f>'1.3_RAW_Data_Orig_MC'!AJ82</f>
        <v>0</v>
      </c>
      <c r="AK82" s="399">
        <f>'1.3_RAW_Data_Orig_MC'!AK82</f>
        <v>0</v>
      </c>
      <c r="AL82" s="399">
        <f>'1.3_RAW_Data_Orig_MC'!AL82</f>
        <v>0</v>
      </c>
      <c r="AM82" s="400">
        <f>'1.3_RAW_Data_Orig_MC'!AM82</f>
        <v>0</v>
      </c>
      <c r="AN82" s="401"/>
      <c r="AO82" s="399">
        <f>'1.3_RAW_Data_Orig_MC'!AO82</f>
        <v>0</v>
      </c>
      <c r="AP82" s="399">
        <f>'1.3_RAW_Data_Orig_MC'!AP82</f>
        <v>0</v>
      </c>
      <c r="AQ82" s="399">
        <f>'1.3_RAW_Data_Orig_MC'!AQ82</f>
        <v>0</v>
      </c>
      <c r="AR82" s="399">
        <f>'1.3_RAW_Data_Orig_MC'!AR82</f>
        <v>0</v>
      </c>
      <c r="AS82" s="399">
        <f>'1.3_RAW_Data_Orig_MC'!AS82</f>
        <v>0</v>
      </c>
      <c r="AT82" s="400">
        <f>'1.3_RAW_Data_Orig_MC'!AT82</f>
        <v>0</v>
      </c>
      <c r="AU82" s="401"/>
      <c r="AV82" s="399">
        <f>'1.3_RAW_Data_Orig_MC'!AV82</f>
        <v>0</v>
      </c>
      <c r="AW82" s="399">
        <f>'1.3_RAW_Data_Orig_MC'!AW82</f>
        <v>0</v>
      </c>
      <c r="AX82" s="399">
        <f>'1.3_RAW_Data_Orig_MC'!AX82</f>
        <v>0</v>
      </c>
      <c r="AY82" s="399">
        <f>'1.3_RAW_Data_Orig_MC'!AY82</f>
        <v>0</v>
      </c>
      <c r="AZ82" s="399">
        <f>'1.3_RAW_Data_Orig_MC'!AZ82</f>
        <v>0</v>
      </c>
      <c r="BA82" s="400">
        <f>'1.3_RAW_Data_Orig_MC'!BA82</f>
        <v>0</v>
      </c>
    </row>
    <row r="83" spans="1:53" ht="13.15" x14ac:dyDescent="0.35">
      <c r="A83" s="402"/>
      <c r="B83" s="403"/>
      <c r="C83" s="404"/>
      <c r="D83" s="405"/>
      <c r="E83" s="396" t="s">
        <v>26</v>
      </c>
      <c r="F83" s="406">
        <f>'1.3_RAW_Data_Orig_MC'!F83</f>
        <v>0</v>
      </c>
      <c r="G83" s="406">
        <f>'1.3_RAW_Data_Orig_MC'!G83</f>
        <v>0</v>
      </c>
      <c r="H83" s="406">
        <f>'1.3_RAW_Data_Orig_MC'!H83</f>
        <v>0</v>
      </c>
      <c r="I83" s="406">
        <f>'1.3_RAW_Data_Orig_MC'!I83</f>
        <v>0</v>
      </c>
      <c r="J83" s="406">
        <f>'1.3_RAW_Data_Orig_MC'!J83</f>
        <v>0</v>
      </c>
      <c r="K83" s="407">
        <f>'1.3_RAW_Data_Orig_MC'!K83</f>
        <v>0</v>
      </c>
      <c r="M83" s="406">
        <f>'1.3_RAW_Data_Orig_MC'!M83</f>
        <v>0</v>
      </c>
      <c r="N83" s="406">
        <f>'1.3_RAW_Data_Orig_MC'!N83</f>
        <v>0</v>
      </c>
      <c r="O83" s="406">
        <f>'1.3_RAW_Data_Orig_MC'!O83</f>
        <v>0</v>
      </c>
      <c r="P83" s="406">
        <f>'1.3_RAW_Data_Orig_MC'!P83</f>
        <v>0</v>
      </c>
      <c r="Q83" s="406">
        <f>'1.3_RAW_Data_Orig_MC'!Q83</f>
        <v>0</v>
      </c>
      <c r="R83" s="407">
        <f>'1.3_RAW_Data_Orig_MC'!R83</f>
        <v>0</v>
      </c>
      <c r="T83" s="406">
        <f>'1.3_RAW_Data_Orig_MC'!T83</f>
        <v>0</v>
      </c>
      <c r="U83" s="406">
        <f>'1.3_RAW_Data_Orig_MC'!U83</f>
        <v>0</v>
      </c>
      <c r="V83" s="406">
        <f>'1.3_RAW_Data_Orig_MC'!V83</f>
        <v>0</v>
      </c>
      <c r="W83" s="406">
        <f>'1.3_RAW_Data_Orig_MC'!W83</f>
        <v>0</v>
      </c>
      <c r="X83" s="406">
        <f>'1.3_RAW_Data_Orig_MC'!X83</f>
        <v>0</v>
      </c>
      <c r="Y83" s="407">
        <f>'1.3_RAW_Data_Orig_MC'!Y83</f>
        <v>0</v>
      </c>
      <c r="AA83" s="408">
        <f>'1.3_RAW_Data_Orig_MC'!AA83</f>
        <v>0</v>
      </c>
      <c r="AB83" s="408">
        <f>'1.3_RAW_Data_Orig_MC'!AB83</f>
        <v>0</v>
      </c>
      <c r="AC83" s="408">
        <f>'1.3_RAW_Data_Orig_MC'!AC83</f>
        <v>0</v>
      </c>
      <c r="AD83" s="408">
        <f>'1.3_RAW_Data_Orig_MC'!AD83</f>
        <v>0</v>
      </c>
      <c r="AE83" s="408">
        <f>'1.3_RAW_Data_Orig_MC'!AE83</f>
        <v>0</v>
      </c>
      <c r="AF83" s="409">
        <f>'1.3_RAW_Data_Orig_MC'!AF83</f>
        <v>0</v>
      </c>
      <c r="AG83" s="401"/>
      <c r="AH83" s="408">
        <f>'1.3_RAW_Data_Orig_MC'!AH83</f>
        <v>0</v>
      </c>
      <c r="AI83" s="408">
        <f>'1.3_RAW_Data_Orig_MC'!AI83</f>
        <v>0</v>
      </c>
      <c r="AJ83" s="408">
        <f>'1.3_RAW_Data_Orig_MC'!AJ83</f>
        <v>0</v>
      </c>
      <c r="AK83" s="408">
        <f>'1.3_RAW_Data_Orig_MC'!AK83</f>
        <v>0</v>
      </c>
      <c r="AL83" s="408">
        <f>'1.3_RAW_Data_Orig_MC'!AL83</f>
        <v>0</v>
      </c>
      <c r="AM83" s="409">
        <f>'1.3_RAW_Data_Orig_MC'!AM83</f>
        <v>0</v>
      </c>
      <c r="AN83" s="401"/>
      <c r="AO83" s="408">
        <f>'1.3_RAW_Data_Orig_MC'!AO83</f>
        <v>0</v>
      </c>
      <c r="AP83" s="408">
        <f>'1.3_RAW_Data_Orig_MC'!AP83</f>
        <v>0</v>
      </c>
      <c r="AQ83" s="408">
        <f>'1.3_RAW_Data_Orig_MC'!AQ83</f>
        <v>0</v>
      </c>
      <c r="AR83" s="408">
        <f>'1.3_RAW_Data_Orig_MC'!AR83</f>
        <v>0</v>
      </c>
      <c r="AS83" s="408">
        <f>'1.3_RAW_Data_Orig_MC'!AS83</f>
        <v>0</v>
      </c>
      <c r="AT83" s="409">
        <f>'1.3_RAW_Data_Orig_MC'!AT83</f>
        <v>0</v>
      </c>
      <c r="AU83" s="401"/>
      <c r="AV83" s="408">
        <f>'1.3_RAW_Data_Orig_MC'!AV83</f>
        <v>0</v>
      </c>
      <c r="AW83" s="408">
        <f>'1.3_RAW_Data_Orig_MC'!AW83</f>
        <v>0</v>
      </c>
      <c r="AX83" s="408">
        <f>'1.3_RAW_Data_Orig_MC'!AX83</f>
        <v>0</v>
      </c>
      <c r="AY83" s="408">
        <f>'1.3_RAW_Data_Orig_MC'!AY83</f>
        <v>0</v>
      </c>
      <c r="AZ83" s="408">
        <f>'1.3_RAW_Data_Orig_MC'!AZ83</f>
        <v>0</v>
      </c>
      <c r="BA83" s="409">
        <f>'1.3_RAW_Data_Orig_MC'!BA83</f>
        <v>0</v>
      </c>
    </row>
    <row r="84" spans="1:53" ht="13.15" x14ac:dyDescent="0.35">
      <c r="A84" s="402"/>
      <c r="B84" s="403"/>
      <c r="C84" s="404"/>
      <c r="D84" s="405"/>
      <c r="E84" s="396" t="s">
        <v>27</v>
      </c>
      <c r="F84" s="406">
        <f>'1.3_RAW_Data_Orig_MC'!F84</f>
        <v>0</v>
      </c>
      <c r="G84" s="406">
        <f>'1.3_RAW_Data_Orig_MC'!G84</f>
        <v>0</v>
      </c>
      <c r="H84" s="406">
        <f>'1.3_RAW_Data_Orig_MC'!H84</f>
        <v>0</v>
      </c>
      <c r="I84" s="406">
        <f>'1.3_RAW_Data_Orig_MC'!I84</f>
        <v>0</v>
      </c>
      <c r="J84" s="406">
        <f>'1.3_RAW_Data_Orig_MC'!J84</f>
        <v>0</v>
      </c>
      <c r="K84" s="407">
        <f>'1.3_RAW_Data_Orig_MC'!K84</f>
        <v>0</v>
      </c>
      <c r="M84" s="406">
        <f>'1.3_RAW_Data_Orig_MC'!M84</f>
        <v>0</v>
      </c>
      <c r="N84" s="406">
        <f>'1.3_RAW_Data_Orig_MC'!N84</f>
        <v>0</v>
      </c>
      <c r="O84" s="406">
        <f>'1.3_RAW_Data_Orig_MC'!O84</f>
        <v>0</v>
      </c>
      <c r="P84" s="406">
        <f>'1.3_RAW_Data_Orig_MC'!P84</f>
        <v>0</v>
      </c>
      <c r="Q84" s="406">
        <f>'1.3_RAW_Data_Orig_MC'!Q84</f>
        <v>0</v>
      </c>
      <c r="R84" s="407">
        <f>'1.3_RAW_Data_Orig_MC'!R84</f>
        <v>0</v>
      </c>
      <c r="T84" s="406">
        <f>'1.3_RAW_Data_Orig_MC'!T84</f>
        <v>0</v>
      </c>
      <c r="U84" s="406">
        <f>'1.3_RAW_Data_Orig_MC'!U84</f>
        <v>0</v>
      </c>
      <c r="V84" s="406">
        <f>'1.3_RAW_Data_Orig_MC'!V84</f>
        <v>0</v>
      </c>
      <c r="W84" s="406">
        <f>'1.3_RAW_Data_Orig_MC'!W84</f>
        <v>0</v>
      </c>
      <c r="X84" s="406">
        <f>'1.3_RAW_Data_Orig_MC'!X84</f>
        <v>0</v>
      </c>
      <c r="Y84" s="407">
        <f>'1.3_RAW_Data_Orig_MC'!Y84</f>
        <v>0</v>
      </c>
      <c r="AA84" s="408">
        <f>'1.3_RAW_Data_Orig_MC'!AA84</f>
        <v>0</v>
      </c>
      <c r="AB84" s="408">
        <f>'1.3_RAW_Data_Orig_MC'!AB84</f>
        <v>0</v>
      </c>
      <c r="AC84" s="408">
        <f>'1.3_RAW_Data_Orig_MC'!AC84</f>
        <v>0</v>
      </c>
      <c r="AD84" s="408">
        <f>'1.3_RAW_Data_Orig_MC'!AD84</f>
        <v>0</v>
      </c>
      <c r="AE84" s="408">
        <f>'1.3_RAW_Data_Orig_MC'!AE84</f>
        <v>0</v>
      </c>
      <c r="AF84" s="409">
        <f>'1.3_RAW_Data_Orig_MC'!AF84</f>
        <v>0</v>
      </c>
      <c r="AG84" s="401"/>
      <c r="AH84" s="408">
        <f>'1.3_RAW_Data_Orig_MC'!AH84</f>
        <v>0</v>
      </c>
      <c r="AI84" s="408">
        <f>'1.3_RAW_Data_Orig_MC'!AI84</f>
        <v>0</v>
      </c>
      <c r="AJ84" s="408">
        <f>'1.3_RAW_Data_Orig_MC'!AJ84</f>
        <v>0</v>
      </c>
      <c r="AK84" s="408">
        <f>'1.3_RAW_Data_Orig_MC'!AK84</f>
        <v>0</v>
      </c>
      <c r="AL84" s="408">
        <f>'1.3_RAW_Data_Orig_MC'!AL84</f>
        <v>0</v>
      </c>
      <c r="AM84" s="409">
        <f>'1.3_RAW_Data_Orig_MC'!AM84</f>
        <v>0</v>
      </c>
      <c r="AN84" s="401"/>
      <c r="AO84" s="408">
        <f>'1.3_RAW_Data_Orig_MC'!AO84</f>
        <v>0</v>
      </c>
      <c r="AP84" s="408">
        <f>'1.3_RAW_Data_Orig_MC'!AP84</f>
        <v>0</v>
      </c>
      <c r="AQ84" s="408">
        <f>'1.3_RAW_Data_Orig_MC'!AQ84</f>
        <v>0</v>
      </c>
      <c r="AR84" s="408">
        <f>'1.3_RAW_Data_Orig_MC'!AR84</f>
        <v>0</v>
      </c>
      <c r="AS84" s="408">
        <f>'1.3_RAW_Data_Orig_MC'!AS84</f>
        <v>0</v>
      </c>
      <c r="AT84" s="409">
        <f>'1.3_RAW_Data_Orig_MC'!AT84</f>
        <v>0</v>
      </c>
      <c r="AU84" s="401"/>
      <c r="AV84" s="408">
        <f>'1.3_RAW_Data_Orig_MC'!AV84</f>
        <v>0</v>
      </c>
      <c r="AW84" s="408">
        <f>'1.3_RAW_Data_Orig_MC'!AW84</f>
        <v>0</v>
      </c>
      <c r="AX84" s="408">
        <f>'1.3_RAW_Data_Orig_MC'!AX84</f>
        <v>0</v>
      </c>
      <c r="AY84" s="408">
        <f>'1.3_RAW_Data_Orig_MC'!AY84</f>
        <v>0</v>
      </c>
      <c r="AZ84" s="408">
        <f>'1.3_RAW_Data_Orig_MC'!AZ84</f>
        <v>0</v>
      </c>
      <c r="BA84" s="409">
        <f>'1.3_RAW_Data_Orig_MC'!BA84</f>
        <v>0</v>
      </c>
    </row>
    <row r="85" spans="1:53" ht="13.5" thickBot="1" x14ac:dyDescent="0.4">
      <c r="A85" s="402"/>
      <c r="B85" s="410"/>
      <c r="C85" s="411"/>
      <c r="D85" s="405"/>
      <c r="E85" s="412" t="s">
        <v>28</v>
      </c>
      <c r="F85" s="413">
        <f>'1.3_RAW_Data_Orig_MC'!F85</f>
        <v>0</v>
      </c>
      <c r="G85" s="413">
        <f>'1.3_RAW_Data_Orig_MC'!G85</f>
        <v>0</v>
      </c>
      <c r="H85" s="413">
        <f>'1.3_RAW_Data_Orig_MC'!H85</f>
        <v>0</v>
      </c>
      <c r="I85" s="413">
        <f>'1.3_RAW_Data_Orig_MC'!I85</f>
        <v>0</v>
      </c>
      <c r="J85" s="413">
        <f>'1.3_RAW_Data_Orig_MC'!J85</f>
        <v>0</v>
      </c>
      <c r="K85" s="414">
        <f>'1.3_RAW_Data_Orig_MC'!K85</f>
        <v>0</v>
      </c>
      <c r="M85" s="413">
        <f>'1.3_RAW_Data_Orig_MC'!M85</f>
        <v>0</v>
      </c>
      <c r="N85" s="413">
        <f>'1.3_RAW_Data_Orig_MC'!N85</f>
        <v>0</v>
      </c>
      <c r="O85" s="413">
        <f>'1.3_RAW_Data_Orig_MC'!O85</f>
        <v>0</v>
      </c>
      <c r="P85" s="413">
        <f>'1.3_RAW_Data_Orig_MC'!P85</f>
        <v>0</v>
      </c>
      <c r="Q85" s="413">
        <f>'1.3_RAW_Data_Orig_MC'!Q85</f>
        <v>0</v>
      </c>
      <c r="R85" s="414">
        <f>'1.3_RAW_Data_Orig_MC'!R85</f>
        <v>0</v>
      </c>
      <c r="T85" s="413">
        <f>'1.3_RAW_Data_Orig_MC'!T85</f>
        <v>0</v>
      </c>
      <c r="U85" s="413">
        <f>'1.3_RAW_Data_Orig_MC'!U85</f>
        <v>0</v>
      </c>
      <c r="V85" s="413">
        <f>'1.3_RAW_Data_Orig_MC'!V85</f>
        <v>0</v>
      </c>
      <c r="W85" s="413">
        <f>'1.3_RAW_Data_Orig_MC'!W85</f>
        <v>0</v>
      </c>
      <c r="X85" s="413">
        <f>'1.3_RAW_Data_Orig_MC'!X85</f>
        <v>0</v>
      </c>
      <c r="Y85" s="414">
        <f>'1.3_RAW_Data_Orig_MC'!Y85</f>
        <v>0</v>
      </c>
      <c r="AA85" s="415">
        <f>'1.3_RAW_Data_Orig_MC'!AA85</f>
        <v>0</v>
      </c>
      <c r="AB85" s="415">
        <f>'1.3_RAW_Data_Orig_MC'!AB85</f>
        <v>0</v>
      </c>
      <c r="AC85" s="415">
        <f>'1.3_RAW_Data_Orig_MC'!AC85</f>
        <v>0</v>
      </c>
      <c r="AD85" s="415">
        <f>'1.3_RAW_Data_Orig_MC'!AD85</f>
        <v>0</v>
      </c>
      <c r="AE85" s="415">
        <f>'1.3_RAW_Data_Orig_MC'!AE85</f>
        <v>0</v>
      </c>
      <c r="AF85" s="416">
        <f>'1.3_RAW_Data_Orig_MC'!AF85</f>
        <v>0</v>
      </c>
      <c r="AG85" s="401"/>
      <c r="AH85" s="415">
        <f>'1.3_RAW_Data_Orig_MC'!AH85</f>
        <v>0</v>
      </c>
      <c r="AI85" s="415">
        <f>'1.3_RAW_Data_Orig_MC'!AI85</f>
        <v>0</v>
      </c>
      <c r="AJ85" s="415">
        <f>'1.3_RAW_Data_Orig_MC'!AJ85</f>
        <v>0</v>
      </c>
      <c r="AK85" s="415">
        <f>'1.3_RAW_Data_Orig_MC'!AK85</f>
        <v>0</v>
      </c>
      <c r="AL85" s="415">
        <f>'1.3_RAW_Data_Orig_MC'!AL85</f>
        <v>0</v>
      </c>
      <c r="AM85" s="416">
        <f>'1.3_RAW_Data_Orig_MC'!AM85</f>
        <v>0</v>
      </c>
      <c r="AN85" s="401"/>
      <c r="AO85" s="415">
        <f>'1.3_RAW_Data_Orig_MC'!AO85</f>
        <v>0</v>
      </c>
      <c r="AP85" s="415">
        <f>'1.3_RAW_Data_Orig_MC'!AP85</f>
        <v>0</v>
      </c>
      <c r="AQ85" s="415">
        <f>'1.3_RAW_Data_Orig_MC'!AQ85</f>
        <v>0</v>
      </c>
      <c r="AR85" s="415">
        <f>'1.3_RAW_Data_Orig_MC'!AR85</f>
        <v>0</v>
      </c>
      <c r="AS85" s="415">
        <f>'1.3_RAW_Data_Orig_MC'!AS85</f>
        <v>0</v>
      </c>
      <c r="AT85" s="416">
        <f>'1.3_RAW_Data_Orig_MC'!AT85</f>
        <v>0</v>
      </c>
      <c r="AU85" s="401"/>
      <c r="AV85" s="415">
        <f>'1.3_RAW_Data_Orig_MC'!AV85</f>
        <v>0</v>
      </c>
      <c r="AW85" s="415">
        <f>'1.3_RAW_Data_Orig_MC'!AW85</f>
        <v>0</v>
      </c>
      <c r="AX85" s="415">
        <f>'1.3_RAW_Data_Orig_MC'!AX85</f>
        <v>0</v>
      </c>
      <c r="AY85" s="415">
        <f>'1.3_RAW_Data_Orig_MC'!AY85</f>
        <v>0</v>
      </c>
      <c r="AZ85" s="415">
        <f>'1.3_RAW_Data_Orig_MC'!AZ85</f>
        <v>0</v>
      </c>
      <c r="BA85" s="416">
        <f>'1.3_RAW_Data_Orig_MC'!BA85</f>
        <v>0</v>
      </c>
    </row>
    <row r="86" spans="1:53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'1.3_RAW_Data_Orig_MC'!F86</f>
        <v>0</v>
      </c>
      <c r="G86" s="397">
        <f>'1.3_RAW_Data_Orig_MC'!G86</f>
        <v>0</v>
      </c>
      <c r="H86" s="397">
        <f>'1.3_RAW_Data_Orig_MC'!H86</f>
        <v>0</v>
      </c>
      <c r="I86" s="397">
        <f>'1.3_RAW_Data_Orig_MC'!I86</f>
        <v>0</v>
      </c>
      <c r="J86" s="397">
        <f>'1.3_RAW_Data_Orig_MC'!J86</f>
        <v>0</v>
      </c>
      <c r="K86" s="398">
        <f>'1.3_RAW_Data_Orig_MC'!K86</f>
        <v>0</v>
      </c>
      <c r="M86" s="397">
        <f>'1.3_RAW_Data_Orig_MC'!M86</f>
        <v>0</v>
      </c>
      <c r="N86" s="397">
        <f>'1.3_RAW_Data_Orig_MC'!N86</f>
        <v>0</v>
      </c>
      <c r="O86" s="397">
        <f>'1.3_RAW_Data_Orig_MC'!O86</f>
        <v>0</v>
      </c>
      <c r="P86" s="397">
        <f>'1.3_RAW_Data_Orig_MC'!P86</f>
        <v>0</v>
      </c>
      <c r="Q86" s="397">
        <f>'1.3_RAW_Data_Orig_MC'!Q86</f>
        <v>0</v>
      </c>
      <c r="R86" s="398">
        <f>'1.3_RAW_Data_Orig_MC'!R86</f>
        <v>0</v>
      </c>
      <c r="T86" s="397">
        <f>'1.3_RAW_Data_Orig_MC'!T86</f>
        <v>0</v>
      </c>
      <c r="U86" s="397">
        <f>'1.3_RAW_Data_Orig_MC'!U86</f>
        <v>0</v>
      </c>
      <c r="V86" s="397">
        <f>'1.3_RAW_Data_Orig_MC'!V86</f>
        <v>0</v>
      </c>
      <c r="W86" s="397">
        <f>'1.3_RAW_Data_Orig_MC'!W86</f>
        <v>0</v>
      </c>
      <c r="X86" s="397">
        <f>'1.3_RAW_Data_Orig_MC'!X86</f>
        <v>0</v>
      </c>
      <c r="Y86" s="398">
        <f>'1.3_RAW_Data_Orig_MC'!Y86</f>
        <v>0</v>
      </c>
      <c r="AA86" s="399">
        <f>'1.3_RAW_Data_Orig_MC'!AA86</f>
        <v>0</v>
      </c>
      <c r="AB86" s="399">
        <f>'1.3_RAW_Data_Orig_MC'!AB86</f>
        <v>0</v>
      </c>
      <c r="AC86" s="399">
        <f>'1.3_RAW_Data_Orig_MC'!AC86</f>
        <v>0</v>
      </c>
      <c r="AD86" s="399">
        <f>'1.3_RAW_Data_Orig_MC'!AD86</f>
        <v>0</v>
      </c>
      <c r="AE86" s="399">
        <f>'1.3_RAW_Data_Orig_MC'!AE86</f>
        <v>0</v>
      </c>
      <c r="AF86" s="400">
        <f>'1.3_RAW_Data_Orig_MC'!AF86</f>
        <v>0</v>
      </c>
      <c r="AG86" s="401"/>
      <c r="AH86" s="399">
        <f>'1.3_RAW_Data_Orig_MC'!AH86</f>
        <v>0</v>
      </c>
      <c r="AI86" s="399">
        <f>'1.3_RAW_Data_Orig_MC'!AI86</f>
        <v>0</v>
      </c>
      <c r="AJ86" s="399">
        <f>'1.3_RAW_Data_Orig_MC'!AJ86</f>
        <v>0</v>
      </c>
      <c r="AK86" s="399">
        <f>'1.3_RAW_Data_Orig_MC'!AK86</f>
        <v>0</v>
      </c>
      <c r="AL86" s="399">
        <f>'1.3_RAW_Data_Orig_MC'!AL86</f>
        <v>0</v>
      </c>
      <c r="AM86" s="400">
        <f>'1.3_RAW_Data_Orig_MC'!AM86</f>
        <v>0</v>
      </c>
      <c r="AN86" s="401"/>
      <c r="AO86" s="399">
        <f>'1.3_RAW_Data_Orig_MC'!AO86</f>
        <v>0</v>
      </c>
      <c r="AP86" s="399">
        <f>'1.3_RAW_Data_Orig_MC'!AP86</f>
        <v>0</v>
      </c>
      <c r="AQ86" s="399">
        <f>'1.3_RAW_Data_Orig_MC'!AQ86</f>
        <v>0</v>
      </c>
      <c r="AR86" s="399">
        <f>'1.3_RAW_Data_Orig_MC'!AR86</f>
        <v>0</v>
      </c>
      <c r="AS86" s="399">
        <f>'1.3_RAW_Data_Orig_MC'!AS86</f>
        <v>0</v>
      </c>
      <c r="AT86" s="400">
        <f>'1.3_RAW_Data_Orig_MC'!AT86</f>
        <v>0</v>
      </c>
      <c r="AU86" s="401"/>
      <c r="AV86" s="399">
        <f>'1.3_RAW_Data_Orig_MC'!AV86</f>
        <v>0</v>
      </c>
      <c r="AW86" s="399">
        <f>'1.3_RAW_Data_Orig_MC'!AW86</f>
        <v>0</v>
      </c>
      <c r="AX86" s="399">
        <f>'1.3_RAW_Data_Orig_MC'!AX86</f>
        <v>0</v>
      </c>
      <c r="AY86" s="399">
        <f>'1.3_RAW_Data_Orig_MC'!AY86</f>
        <v>0</v>
      </c>
      <c r="AZ86" s="399">
        <f>'1.3_RAW_Data_Orig_MC'!AZ86</f>
        <v>0</v>
      </c>
      <c r="BA86" s="400">
        <f>'1.3_RAW_Data_Orig_MC'!BA86</f>
        <v>0</v>
      </c>
    </row>
    <row r="87" spans="1:53" ht="13.15" x14ac:dyDescent="0.35">
      <c r="A87" s="402"/>
      <c r="B87" s="403"/>
      <c r="C87" s="404"/>
      <c r="D87" s="405"/>
      <c r="E87" s="396" t="s">
        <v>26</v>
      </c>
      <c r="F87" s="406">
        <f>'1.3_RAW_Data_Orig_MC'!F87</f>
        <v>51</v>
      </c>
      <c r="G87" s="406">
        <f>'1.3_RAW_Data_Orig_MC'!G87</f>
        <v>2</v>
      </c>
      <c r="H87" s="406">
        <f>'1.3_RAW_Data_Orig_MC'!H87</f>
        <v>14</v>
      </c>
      <c r="I87" s="406">
        <f>'1.3_RAW_Data_Orig_MC'!I87</f>
        <v>15</v>
      </c>
      <c r="J87" s="406">
        <f>'1.3_RAW_Data_Orig_MC'!J87</f>
        <v>19</v>
      </c>
      <c r="K87" s="407">
        <f>'1.3_RAW_Data_Orig_MC'!K87</f>
        <v>1</v>
      </c>
      <c r="M87" s="406">
        <f>'1.3_RAW_Data_Orig_MC'!M87</f>
        <v>51</v>
      </c>
      <c r="N87" s="406">
        <f>'1.3_RAW_Data_Orig_MC'!N87</f>
        <v>2</v>
      </c>
      <c r="O87" s="406">
        <f>'1.3_RAW_Data_Orig_MC'!O87</f>
        <v>20</v>
      </c>
      <c r="P87" s="406">
        <f>'1.3_RAW_Data_Orig_MC'!P87</f>
        <v>14</v>
      </c>
      <c r="Q87" s="406">
        <f>'1.3_RAW_Data_Orig_MC'!Q87</f>
        <v>0</v>
      </c>
      <c r="R87" s="407">
        <f>'1.3_RAW_Data_Orig_MC'!R87</f>
        <v>15</v>
      </c>
      <c r="T87" s="406">
        <f>'1.3_RAW_Data_Orig_MC'!T87</f>
        <v>51</v>
      </c>
      <c r="U87" s="406">
        <f>'1.3_RAW_Data_Orig_MC'!U87</f>
        <v>2</v>
      </c>
      <c r="V87" s="406">
        <f>'1.3_RAW_Data_Orig_MC'!V87</f>
        <v>0</v>
      </c>
      <c r="W87" s="406">
        <f>'1.3_RAW_Data_Orig_MC'!W87</f>
        <v>14</v>
      </c>
      <c r="X87" s="406">
        <f>'1.3_RAW_Data_Orig_MC'!X87</f>
        <v>0</v>
      </c>
      <c r="Y87" s="407">
        <f>'1.3_RAW_Data_Orig_MC'!Y87</f>
        <v>35</v>
      </c>
      <c r="AA87" s="408">
        <f>'1.3_RAW_Data_Orig_MC'!AA87</f>
        <v>20</v>
      </c>
      <c r="AB87" s="408">
        <f>'1.3_RAW_Data_Orig_MC'!AB87</f>
        <v>0</v>
      </c>
      <c r="AC87" s="408">
        <f>'1.3_RAW_Data_Orig_MC'!AC87</f>
        <v>20</v>
      </c>
      <c r="AD87" s="408">
        <f>'1.3_RAW_Data_Orig_MC'!AD87</f>
        <v>0</v>
      </c>
      <c r="AE87" s="408">
        <f>'1.3_RAW_Data_Orig_MC'!AE87</f>
        <v>0</v>
      </c>
      <c r="AF87" s="409">
        <f>'1.3_RAW_Data_Orig_MC'!AF87</f>
        <v>-20</v>
      </c>
      <c r="AG87" s="401"/>
      <c r="AH87" s="408">
        <f>'1.3_RAW_Data_Orig_MC'!AH87</f>
        <v>20</v>
      </c>
      <c r="AI87" s="408">
        <f>'1.3_RAW_Data_Orig_MC'!AI87</f>
        <v>0</v>
      </c>
      <c r="AJ87" s="408">
        <f>'1.3_RAW_Data_Orig_MC'!AJ87</f>
        <v>20</v>
      </c>
      <c r="AK87" s="408">
        <f>'1.3_RAW_Data_Orig_MC'!AK87</f>
        <v>0</v>
      </c>
      <c r="AL87" s="408">
        <f>'1.3_RAW_Data_Orig_MC'!AL87</f>
        <v>0</v>
      </c>
      <c r="AM87" s="409">
        <f>'1.3_RAW_Data_Orig_MC'!AM87</f>
        <v>-20</v>
      </c>
      <c r="AN87" s="401"/>
      <c r="AO87" s="408">
        <f>'1.3_RAW_Data_Orig_MC'!AO87</f>
        <v>0</v>
      </c>
      <c r="AP87" s="408">
        <f>'1.3_RAW_Data_Orig_MC'!AP87</f>
        <v>0</v>
      </c>
      <c r="AQ87" s="408">
        <f>'1.3_RAW_Data_Orig_MC'!AQ87</f>
        <v>0</v>
      </c>
      <c r="AR87" s="408">
        <f>'1.3_RAW_Data_Orig_MC'!AR87</f>
        <v>0</v>
      </c>
      <c r="AS87" s="408">
        <f>'1.3_RAW_Data_Orig_MC'!AS87</f>
        <v>0</v>
      </c>
      <c r="AT87" s="409">
        <f>'1.3_RAW_Data_Orig_MC'!AT87</f>
        <v>0</v>
      </c>
      <c r="AU87" s="401"/>
      <c r="AV87" s="408">
        <f>'1.3_RAW_Data_Orig_MC'!AV87</f>
        <v>0</v>
      </c>
      <c r="AW87" s="408">
        <f>'1.3_RAW_Data_Orig_MC'!AW87</f>
        <v>0</v>
      </c>
      <c r="AX87" s="408">
        <f>'1.3_RAW_Data_Orig_MC'!AX87</f>
        <v>0</v>
      </c>
      <c r="AY87" s="408">
        <f>'1.3_RAW_Data_Orig_MC'!AY87</f>
        <v>0</v>
      </c>
      <c r="AZ87" s="408">
        <f>'1.3_RAW_Data_Orig_MC'!AZ87</f>
        <v>0</v>
      </c>
      <c r="BA87" s="409">
        <f>'1.3_RAW_Data_Orig_MC'!BA87</f>
        <v>0</v>
      </c>
    </row>
    <row r="88" spans="1:53" ht="13.15" x14ac:dyDescent="0.35">
      <c r="A88" s="402"/>
      <c r="B88" s="403"/>
      <c r="C88" s="404"/>
      <c r="D88" s="405"/>
      <c r="E88" s="396" t="s">
        <v>27</v>
      </c>
      <c r="F88" s="406">
        <f>'1.3_RAW_Data_Orig_MC'!F88</f>
        <v>0</v>
      </c>
      <c r="G88" s="406">
        <f>'1.3_RAW_Data_Orig_MC'!G88</f>
        <v>0</v>
      </c>
      <c r="H88" s="406">
        <f>'1.3_RAW_Data_Orig_MC'!H88</f>
        <v>0</v>
      </c>
      <c r="I88" s="406">
        <f>'1.3_RAW_Data_Orig_MC'!I88</f>
        <v>0</v>
      </c>
      <c r="J88" s="406">
        <f>'1.3_RAW_Data_Orig_MC'!J88</f>
        <v>0</v>
      </c>
      <c r="K88" s="407">
        <f>'1.3_RAW_Data_Orig_MC'!K88</f>
        <v>0</v>
      </c>
      <c r="M88" s="406">
        <f>'1.3_RAW_Data_Orig_MC'!M88</f>
        <v>0</v>
      </c>
      <c r="N88" s="406">
        <f>'1.3_RAW_Data_Orig_MC'!N88</f>
        <v>0</v>
      </c>
      <c r="O88" s="406">
        <f>'1.3_RAW_Data_Orig_MC'!O88</f>
        <v>0</v>
      </c>
      <c r="P88" s="406">
        <f>'1.3_RAW_Data_Orig_MC'!P88</f>
        <v>0</v>
      </c>
      <c r="Q88" s="406">
        <f>'1.3_RAW_Data_Orig_MC'!Q88</f>
        <v>0</v>
      </c>
      <c r="R88" s="407">
        <f>'1.3_RAW_Data_Orig_MC'!R88</f>
        <v>0</v>
      </c>
      <c r="T88" s="406">
        <f>'1.3_RAW_Data_Orig_MC'!T88</f>
        <v>0</v>
      </c>
      <c r="U88" s="406">
        <f>'1.3_RAW_Data_Orig_MC'!U88</f>
        <v>0</v>
      </c>
      <c r="V88" s="406">
        <f>'1.3_RAW_Data_Orig_MC'!V88</f>
        <v>0</v>
      </c>
      <c r="W88" s="406">
        <f>'1.3_RAW_Data_Orig_MC'!W88</f>
        <v>0</v>
      </c>
      <c r="X88" s="406">
        <f>'1.3_RAW_Data_Orig_MC'!X88</f>
        <v>0</v>
      </c>
      <c r="Y88" s="407">
        <f>'1.3_RAW_Data_Orig_MC'!Y88</f>
        <v>0</v>
      </c>
      <c r="AA88" s="408">
        <f>'1.3_RAW_Data_Orig_MC'!AA88</f>
        <v>0</v>
      </c>
      <c r="AB88" s="408">
        <f>'1.3_RAW_Data_Orig_MC'!AB88</f>
        <v>0</v>
      </c>
      <c r="AC88" s="408">
        <f>'1.3_RAW_Data_Orig_MC'!AC88</f>
        <v>0</v>
      </c>
      <c r="AD88" s="408">
        <f>'1.3_RAW_Data_Orig_MC'!AD88</f>
        <v>0</v>
      </c>
      <c r="AE88" s="408">
        <f>'1.3_RAW_Data_Orig_MC'!AE88</f>
        <v>0</v>
      </c>
      <c r="AF88" s="409">
        <f>'1.3_RAW_Data_Orig_MC'!AF88</f>
        <v>0</v>
      </c>
      <c r="AG88" s="401"/>
      <c r="AH88" s="408">
        <f>'1.3_RAW_Data_Orig_MC'!AH88</f>
        <v>0</v>
      </c>
      <c r="AI88" s="408">
        <f>'1.3_RAW_Data_Orig_MC'!AI88</f>
        <v>0</v>
      </c>
      <c r="AJ88" s="408">
        <f>'1.3_RAW_Data_Orig_MC'!AJ88</f>
        <v>0</v>
      </c>
      <c r="AK88" s="408">
        <f>'1.3_RAW_Data_Orig_MC'!AK88</f>
        <v>0</v>
      </c>
      <c r="AL88" s="408">
        <f>'1.3_RAW_Data_Orig_MC'!AL88</f>
        <v>0</v>
      </c>
      <c r="AM88" s="409">
        <f>'1.3_RAW_Data_Orig_MC'!AM88</f>
        <v>0</v>
      </c>
      <c r="AN88" s="401"/>
      <c r="AO88" s="408">
        <f>'1.3_RAW_Data_Orig_MC'!AO88</f>
        <v>0</v>
      </c>
      <c r="AP88" s="408">
        <f>'1.3_RAW_Data_Orig_MC'!AP88</f>
        <v>0</v>
      </c>
      <c r="AQ88" s="408">
        <f>'1.3_RAW_Data_Orig_MC'!AQ88</f>
        <v>0</v>
      </c>
      <c r="AR88" s="408">
        <f>'1.3_RAW_Data_Orig_MC'!AR88</f>
        <v>0</v>
      </c>
      <c r="AS88" s="408">
        <f>'1.3_RAW_Data_Orig_MC'!AS88</f>
        <v>0</v>
      </c>
      <c r="AT88" s="409">
        <f>'1.3_RAW_Data_Orig_MC'!AT88</f>
        <v>0</v>
      </c>
      <c r="AU88" s="401"/>
      <c r="AV88" s="408">
        <f>'1.3_RAW_Data_Orig_MC'!AV88</f>
        <v>0</v>
      </c>
      <c r="AW88" s="408">
        <f>'1.3_RAW_Data_Orig_MC'!AW88</f>
        <v>0</v>
      </c>
      <c r="AX88" s="408">
        <f>'1.3_RAW_Data_Orig_MC'!AX88</f>
        <v>0</v>
      </c>
      <c r="AY88" s="408">
        <f>'1.3_RAW_Data_Orig_MC'!AY88</f>
        <v>0</v>
      </c>
      <c r="AZ88" s="408">
        <f>'1.3_RAW_Data_Orig_MC'!AZ88</f>
        <v>0</v>
      </c>
      <c r="BA88" s="409">
        <f>'1.3_RAW_Data_Orig_MC'!BA88</f>
        <v>0</v>
      </c>
    </row>
    <row r="89" spans="1:53" ht="13.5" thickBot="1" x14ac:dyDescent="0.4">
      <c r="A89" s="402"/>
      <c r="B89" s="410"/>
      <c r="C89" s="411"/>
      <c r="D89" s="405"/>
      <c r="E89" s="412" t="s">
        <v>28</v>
      </c>
      <c r="F89" s="413">
        <f>'1.3_RAW_Data_Orig_MC'!F89</f>
        <v>0</v>
      </c>
      <c r="G89" s="413">
        <f>'1.3_RAW_Data_Orig_MC'!G89</f>
        <v>0</v>
      </c>
      <c r="H89" s="413">
        <f>'1.3_RAW_Data_Orig_MC'!H89</f>
        <v>0</v>
      </c>
      <c r="I89" s="413">
        <f>'1.3_RAW_Data_Orig_MC'!I89</f>
        <v>0</v>
      </c>
      <c r="J89" s="413">
        <f>'1.3_RAW_Data_Orig_MC'!J89</f>
        <v>0</v>
      </c>
      <c r="K89" s="414">
        <f>'1.3_RAW_Data_Orig_MC'!K89</f>
        <v>0</v>
      </c>
      <c r="M89" s="413">
        <f>'1.3_RAW_Data_Orig_MC'!M89</f>
        <v>0</v>
      </c>
      <c r="N89" s="413">
        <f>'1.3_RAW_Data_Orig_MC'!N89</f>
        <v>0</v>
      </c>
      <c r="O89" s="413">
        <f>'1.3_RAW_Data_Orig_MC'!O89</f>
        <v>0</v>
      </c>
      <c r="P89" s="413">
        <f>'1.3_RAW_Data_Orig_MC'!P89</f>
        <v>0</v>
      </c>
      <c r="Q89" s="413">
        <f>'1.3_RAW_Data_Orig_MC'!Q89</f>
        <v>0</v>
      </c>
      <c r="R89" s="414">
        <f>'1.3_RAW_Data_Orig_MC'!R89</f>
        <v>0</v>
      </c>
      <c r="T89" s="413">
        <f>'1.3_RAW_Data_Orig_MC'!T89</f>
        <v>0</v>
      </c>
      <c r="U89" s="413">
        <f>'1.3_RAW_Data_Orig_MC'!U89</f>
        <v>0</v>
      </c>
      <c r="V89" s="413">
        <f>'1.3_RAW_Data_Orig_MC'!V89</f>
        <v>0</v>
      </c>
      <c r="W89" s="413">
        <f>'1.3_RAW_Data_Orig_MC'!W89</f>
        <v>0</v>
      </c>
      <c r="X89" s="413">
        <f>'1.3_RAW_Data_Orig_MC'!X89</f>
        <v>0</v>
      </c>
      <c r="Y89" s="414">
        <f>'1.3_RAW_Data_Orig_MC'!Y89</f>
        <v>0</v>
      </c>
      <c r="AA89" s="415">
        <f>'1.3_RAW_Data_Orig_MC'!AA89</f>
        <v>0</v>
      </c>
      <c r="AB89" s="415">
        <f>'1.3_RAW_Data_Orig_MC'!AB89</f>
        <v>0</v>
      </c>
      <c r="AC89" s="415">
        <f>'1.3_RAW_Data_Orig_MC'!AC89</f>
        <v>0</v>
      </c>
      <c r="AD89" s="415">
        <f>'1.3_RAW_Data_Orig_MC'!AD89</f>
        <v>0</v>
      </c>
      <c r="AE89" s="415">
        <f>'1.3_RAW_Data_Orig_MC'!AE89</f>
        <v>0</v>
      </c>
      <c r="AF89" s="416">
        <f>'1.3_RAW_Data_Orig_MC'!AF89</f>
        <v>0</v>
      </c>
      <c r="AG89" s="401"/>
      <c r="AH89" s="415">
        <f>'1.3_RAW_Data_Orig_MC'!AH89</f>
        <v>0</v>
      </c>
      <c r="AI89" s="415">
        <f>'1.3_RAW_Data_Orig_MC'!AI89</f>
        <v>0</v>
      </c>
      <c r="AJ89" s="415">
        <f>'1.3_RAW_Data_Orig_MC'!AJ89</f>
        <v>0</v>
      </c>
      <c r="AK89" s="415">
        <f>'1.3_RAW_Data_Orig_MC'!AK89</f>
        <v>0</v>
      </c>
      <c r="AL89" s="415">
        <f>'1.3_RAW_Data_Orig_MC'!AL89</f>
        <v>0</v>
      </c>
      <c r="AM89" s="416">
        <f>'1.3_RAW_Data_Orig_MC'!AM89</f>
        <v>0</v>
      </c>
      <c r="AN89" s="401"/>
      <c r="AO89" s="415">
        <f>'1.3_RAW_Data_Orig_MC'!AO89</f>
        <v>0</v>
      </c>
      <c r="AP89" s="415">
        <f>'1.3_RAW_Data_Orig_MC'!AP89</f>
        <v>0</v>
      </c>
      <c r="AQ89" s="415">
        <f>'1.3_RAW_Data_Orig_MC'!AQ89</f>
        <v>0</v>
      </c>
      <c r="AR89" s="415">
        <f>'1.3_RAW_Data_Orig_MC'!AR89</f>
        <v>0</v>
      </c>
      <c r="AS89" s="415">
        <f>'1.3_RAW_Data_Orig_MC'!AS89</f>
        <v>0</v>
      </c>
      <c r="AT89" s="416">
        <f>'1.3_RAW_Data_Orig_MC'!AT89</f>
        <v>0</v>
      </c>
      <c r="AU89" s="401"/>
      <c r="AV89" s="415">
        <f>'1.3_RAW_Data_Orig_MC'!AV89</f>
        <v>0</v>
      </c>
      <c r="AW89" s="415">
        <f>'1.3_RAW_Data_Orig_MC'!AW89</f>
        <v>0</v>
      </c>
      <c r="AX89" s="415">
        <f>'1.3_RAW_Data_Orig_MC'!AX89</f>
        <v>0</v>
      </c>
      <c r="AY89" s="415">
        <f>'1.3_RAW_Data_Orig_MC'!AY89</f>
        <v>0</v>
      </c>
      <c r="AZ89" s="415">
        <f>'1.3_RAW_Data_Orig_MC'!AZ89</f>
        <v>0</v>
      </c>
      <c r="BA89" s="416">
        <f>'1.3_RAW_Data_Orig_MC'!BA89</f>
        <v>0</v>
      </c>
    </row>
    <row r="90" spans="1:53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'1.3_RAW_Data_Orig_MC'!F90</f>
        <v>0</v>
      </c>
      <c r="G90" s="397">
        <f>'1.3_RAW_Data_Orig_MC'!G90</f>
        <v>0</v>
      </c>
      <c r="H90" s="397">
        <f>'1.3_RAW_Data_Orig_MC'!H90</f>
        <v>0</v>
      </c>
      <c r="I90" s="397">
        <f>'1.3_RAW_Data_Orig_MC'!I90</f>
        <v>0</v>
      </c>
      <c r="J90" s="397">
        <f>'1.3_RAW_Data_Orig_MC'!J90</f>
        <v>0</v>
      </c>
      <c r="K90" s="398">
        <f>'1.3_RAW_Data_Orig_MC'!K90</f>
        <v>0</v>
      </c>
      <c r="M90" s="397">
        <f>'1.3_RAW_Data_Orig_MC'!M90</f>
        <v>0</v>
      </c>
      <c r="N90" s="397">
        <f>'1.3_RAW_Data_Orig_MC'!N90</f>
        <v>0</v>
      </c>
      <c r="O90" s="397">
        <f>'1.3_RAW_Data_Orig_MC'!O90</f>
        <v>0</v>
      </c>
      <c r="P90" s="397">
        <f>'1.3_RAW_Data_Orig_MC'!P90</f>
        <v>0</v>
      </c>
      <c r="Q90" s="397">
        <f>'1.3_RAW_Data_Orig_MC'!Q90</f>
        <v>0</v>
      </c>
      <c r="R90" s="398">
        <f>'1.3_RAW_Data_Orig_MC'!R90</f>
        <v>0</v>
      </c>
      <c r="T90" s="397">
        <f>'1.3_RAW_Data_Orig_MC'!T90</f>
        <v>0</v>
      </c>
      <c r="U90" s="397">
        <f>'1.3_RAW_Data_Orig_MC'!U90</f>
        <v>0</v>
      </c>
      <c r="V90" s="397">
        <f>'1.3_RAW_Data_Orig_MC'!V90</f>
        <v>0</v>
      </c>
      <c r="W90" s="397">
        <f>'1.3_RAW_Data_Orig_MC'!W90</f>
        <v>0</v>
      </c>
      <c r="X90" s="397">
        <f>'1.3_RAW_Data_Orig_MC'!X90</f>
        <v>0</v>
      </c>
      <c r="Y90" s="398">
        <f>'1.3_RAW_Data_Orig_MC'!Y90</f>
        <v>0</v>
      </c>
      <c r="AA90" s="399">
        <f>'1.3_RAW_Data_Orig_MC'!AA90</f>
        <v>0</v>
      </c>
      <c r="AB90" s="399">
        <f>'1.3_RAW_Data_Orig_MC'!AB90</f>
        <v>0</v>
      </c>
      <c r="AC90" s="399">
        <f>'1.3_RAW_Data_Orig_MC'!AC90</f>
        <v>0</v>
      </c>
      <c r="AD90" s="399">
        <f>'1.3_RAW_Data_Orig_MC'!AD90</f>
        <v>0</v>
      </c>
      <c r="AE90" s="399">
        <f>'1.3_RAW_Data_Orig_MC'!AE90</f>
        <v>0</v>
      </c>
      <c r="AF90" s="400">
        <f>'1.3_RAW_Data_Orig_MC'!AF90</f>
        <v>0</v>
      </c>
      <c r="AG90" s="401"/>
      <c r="AH90" s="399">
        <f>'1.3_RAW_Data_Orig_MC'!AH90</f>
        <v>0</v>
      </c>
      <c r="AI90" s="399">
        <f>'1.3_RAW_Data_Orig_MC'!AI90</f>
        <v>0</v>
      </c>
      <c r="AJ90" s="399">
        <f>'1.3_RAW_Data_Orig_MC'!AJ90</f>
        <v>0</v>
      </c>
      <c r="AK90" s="399">
        <f>'1.3_RAW_Data_Orig_MC'!AK90</f>
        <v>0</v>
      </c>
      <c r="AL90" s="399">
        <f>'1.3_RAW_Data_Orig_MC'!AL90</f>
        <v>0</v>
      </c>
      <c r="AM90" s="400">
        <f>'1.3_RAW_Data_Orig_MC'!AM90</f>
        <v>0</v>
      </c>
      <c r="AN90" s="401"/>
      <c r="AO90" s="399">
        <f>'1.3_RAW_Data_Orig_MC'!AO90</f>
        <v>0</v>
      </c>
      <c r="AP90" s="399">
        <f>'1.3_RAW_Data_Orig_MC'!AP90</f>
        <v>0</v>
      </c>
      <c r="AQ90" s="399">
        <f>'1.3_RAW_Data_Orig_MC'!AQ90</f>
        <v>0</v>
      </c>
      <c r="AR90" s="399">
        <f>'1.3_RAW_Data_Orig_MC'!AR90</f>
        <v>0</v>
      </c>
      <c r="AS90" s="399">
        <f>'1.3_RAW_Data_Orig_MC'!AS90</f>
        <v>0</v>
      </c>
      <c r="AT90" s="400">
        <f>'1.3_RAW_Data_Orig_MC'!AT90</f>
        <v>0</v>
      </c>
      <c r="AU90" s="401"/>
      <c r="AV90" s="399">
        <f>'1.3_RAW_Data_Orig_MC'!AV90</f>
        <v>0</v>
      </c>
      <c r="AW90" s="399">
        <f>'1.3_RAW_Data_Orig_MC'!AW90</f>
        <v>0</v>
      </c>
      <c r="AX90" s="399">
        <f>'1.3_RAW_Data_Orig_MC'!AX90</f>
        <v>0</v>
      </c>
      <c r="AY90" s="399">
        <f>'1.3_RAW_Data_Orig_MC'!AY90</f>
        <v>0</v>
      </c>
      <c r="AZ90" s="399">
        <f>'1.3_RAW_Data_Orig_MC'!AZ90</f>
        <v>0</v>
      </c>
      <c r="BA90" s="400">
        <f>'1.3_RAW_Data_Orig_MC'!BA90</f>
        <v>0</v>
      </c>
    </row>
    <row r="91" spans="1:53" ht="13.15" x14ac:dyDescent="0.35">
      <c r="A91" s="402"/>
      <c r="B91" s="403"/>
      <c r="C91" s="404"/>
      <c r="D91" s="405"/>
      <c r="E91" s="396" t="s">
        <v>26</v>
      </c>
      <c r="F91" s="406">
        <f>'1.3_RAW_Data_Orig_MC'!F91</f>
        <v>117</v>
      </c>
      <c r="G91" s="406">
        <f>'1.3_RAW_Data_Orig_MC'!G91</f>
        <v>4</v>
      </c>
      <c r="H91" s="406">
        <f>'1.3_RAW_Data_Orig_MC'!H91</f>
        <v>32</v>
      </c>
      <c r="I91" s="406">
        <f>'1.3_RAW_Data_Orig_MC'!I91</f>
        <v>72</v>
      </c>
      <c r="J91" s="406">
        <f>'1.3_RAW_Data_Orig_MC'!J91</f>
        <v>7</v>
      </c>
      <c r="K91" s="407">
        <f>'1.3_RAW_Data_Orig_MC'!K91</f>
        <v>2</v>
      </c>
      <c r="M91" s="406">
        <f>'1.3_RAW_Data_Orig_MC'!M91</f>
        <v>117</v>
      </c>
      <c r="N91" s="406">
        <f>'1.3_RAW_Data_Orig_MC'!N91</f>
        <v>4</v>
      </c>
      <c r="O91" s="406">
        <f>'1.3_RAW_Data_Orig_MC'!O91</f>
        <v>82</v>
      </c>
      <c r="P91" s="406">
        <f>'1.3_RAW_Data_Orig_MC'!P91</f>
        <v>21</v>
      </c>
      <c r="Q91" s="406">
        <f>'1.3_RAW_Data_Orig_MC'!Q91</f>
        <v>10</v>
      </c>
      <c r="R91" s="407">
        <f>'1.3_RAW_Data_Orig_MC'!R91</f>
        <v>0</v>
      </c>
      <c r="T91" s="406">
        <f>'1.3_RAW_Data_Orig_MC'!T91</f>
        <v>117</v>
      </c>
      <c r="U91" s="406">
        <f>'1.3_RAW_Data_Orig_MC'!U91</f>
        <v>4</v>
      </c>
      <c r="V91" s="406">
        <f>'1.3_RAW_Data_Orig_MC'!V91</f>
        <v>16</v>
      </c>
      <c r="W91" s="406">
        <f>'1.3_RAW_Data_Orig_MC'!W91</f>
        <v>36</v>
      </c>
      <c r="X91" s="406">
        <f>'1.3_RAW_Data_Orig_MC'!X91</f>
        <v>19</v>
      </c>
      <c r="Y91" s="407">
        <f>'1.3_RAW_Data_Orig_MC'!Y91</f>
        <v>42</v>
      </c>
      <c r="AA91" s="408">
        <f>'1.3_RAW_Data_Orig_MC'!AA91</f>
        <v>66</v>
      </c>
      <c r="AB91" s="408">
        <f>'1.3_RAW_Data_Orig_MC'!AB91</f>
        <v>0</v>
      </c>
      <c r="AC91" s="408">
        <f>'1.3_RAW_Data_Orig_MC'!AC91</f>
        <v>66</v>
      </c>
      <c r="AD91" s="408">
        <f>'1.3_RAW_Data_Orig_MC'!AD91</f>
        <v>-15</v>
      </c>
      <c r="AE91" s="408">
        <f>'1.3_RAW_Data_Orig_MC'!AE91</f>
        <v>-9</v>
      </c>
      <c r="AF91" s="409">
        <f>'1.3_RAW_Data_Orig_MC'!AF91</f>
        <v>-42</v>
      </c>
      <c r="AG91" s="401"/>
      <c r="AH91" s="408">
        <f>'1.3_RAW_Data_Orig_MC'!AH91</f>
        <v>0</v>
      </c>
      <c r="AI91" s="408">
        <f>'1.3_RAW_Data_Orig_MC'!AI91</f>
        <v>0</v>
      </c>
      <c r="AJ91" s="408">
        <f>'1.3_RAW_Data_Orig_MC'!AJ91</f>
        <v>0</v>
      </c>
      <c r="AK91" s="408">
        <f>'1.3_RAW_Data_Orig_MC'!AK91</f>
        <v>0</v>
      </c>
      <c r="AL91" s="408">
        <f>'1.3_RAW_Data_Orig_MC'!AL91</f>
        <v>0</v>
      </c>
      <c r="AM91" s="409">
        <f>'1.3_RAW_Data_Orig_MC'!AM91</f>
        <v>0</v>
      </c>
      <c r="AN91" s="401"/>
      <c r="AO91" s="408">
        <f>'1.3_RAW_Data_Orig_MC'!AO91</f>
        <v>66</v>
      </c>
      <c r="AP91" s="408">
        <f>'1.3_RAW_Data_Orig_MC'!AP91</f>
        <v>0</v>
      </c>
      <c r="AQ91" s="408">
        <f>'1.3_RAW_Data_Orig_MC'!AQ91</f>
        <v>66</v>
      </c>
      <c r="AR91" s="408">
        <f>'1.3_RAW_Data_Orig_MC'!AR91</f>
        <v>-15</v>
      </c>
      <c r="AS91" s="408">
        <f>'1.3_RAW_Data_Orig_MC'!AS91</f>
        <v>-9</v>
      </c>
      <c r="AT91" s="409">
        <f>'1.3_RAW_Data_Orig_MC'!AT91</f>
        <v>-42</v>
      </c>
      <c r="AU91" s="401"/>
      <c r="AV91" s="408">
        <f>'1.3_RAW_Data_Orig_MC'!AV91</f>
        <v>0</v>
      </c>
      <c r="AW91" s="408">
        <f>'1.3_RAW_Data_Orig_MC'!AW91</f>
        <v>0</v>
      </c>
      <c r="AX91" s="408">
        <f>'1.3_RAW_Data_Orig_MC'!AX91</f>
        <v>0</v>
      </c>
      <c r="AY91" s="408">
        <f>'1.3_RAW_Data_Orig_MC'!AY91</f>
        <v>0</v>
      </c>
      <c r="AZ91" s="408">
        <f>'1.3_RAW_Data_Orig_MC'!AZ91</f>
        <v>0</v>
      </c>
      <c r="BA91" s="409">
        <f>'1.3_RAW_Data_Orig_MC'!BA91</f>
        <v>0</v>
      </c>
    </row>
    <row r="92" spans="1:53" ht="13.15" x14ac:dyDescent="0.35">
      <c r="A92" s="402"/>
      <c r="B92" s="403"/>
      <c r="C92" s="404"/>
      <c r="D92" s="405"/>
      <c r="E92" s="396" t="s">
        <v>27</v>
      </c>
      <c r="F92" s="406">
        <f>'1.3_RAW_Data_Orig_MC'!F92</f>
        <v>0</v>
      </c>
      <c r="G92" s="406">
        <f>'1.3_RAW_Data_Orig_MC'!G92</f>
        <v>0</v>
      </c>
      <c r="H92" s="406">
        <f>'1.3_RAW_Data_Orig_MC'!H92</f>
        <v>0</v>
      </c>
      <c r="I92" s="406">
        <f>'1.3_RAW_Data_Orig_MC'!I92</f>
        <v>0</v>
      </c>
      <c r="J92" s="406">
        <f>'1.3_RAW_Data_Orig_MC'!J92</f>
        <v>0</v>
      </c>
      <c r="K92" s="407">
        <f>'1.3_RAW_Data_Orig_MC'!K92</f>
        <v>0</v>
      </c>
      <c r="M92" s="406">
        <f>'1.3_RAW_Data_Orig_MC'!M92</f>
        <v>0</v>
      </c>
      <c r="N92" s="406">
        <f>'1.3_RAW_Data_Orig_MC'!N92</f>
        <v>0</v>
      </c>
      <c r="O92" s="406">
        <f>'1.3_RAW_Data_Orig_MC'!O92</f>
        <v>0</v>
      </c>
      <c r="P92" s="406">
        <f>'1.3_RAW_Data_Orig_MC'!P92</f>
        <v>0</v>
      </c>
      <c r="Q92" s="406">
        <f>'1.3_RAW_Data_Orig_MC'!Q92</f>
        <v>0</v>
      </c>
      <c r="R92" s="407">
        <f>'1.3_RAW_Data_Orig_MC'!R92</f>
        <v>0</v>
      </c>
      <c r="T92" s="406">
        <f>'1.3_RAW_Data_Orig_MC'!T92</f>
        <v>0</v>
      </c>
      <c r="U92" s="406">
        <f>'1.3_RAW_Data_Orig_MC'!U92</f>
        <v>0</v>
      </c>
      <c r="V92" s="406">
        <f>'1.3_RAW_Data_Orig_MC'!V92</f>
        <v>0</v>
      </c>
      <c r="W92" s="406">
        <f>'1.3_RAW_Data_Orig_MC'!W92</f>
        <v>0</v>
      </c>
      <c r="X92" s="406">
        <f>'1.3_RAW_Data_Orig_MC'!X92</f>
        <v>0</v>
      </c>
      <c r="Y92" s="407">
        <f>'1.3_RAW_Data_Orig_MC'!Y92</f>
        <v>0</v>
      </c>
      <c r="AA92" s="408">
        <f>'1.3_RAW_Data_Orig_MC'!AA92</f>
        <v>0</v>
      </c>
      <c r="AB92" s="408">
        <f>'1.3_RAW_Data_Orig_MC'!AB92</f>
        <v>0</v>
      </c>
      <c r="AC92" s="408">
        <f>'1.3_RAW_Data_Orig_MC'!AC92</f>
        <v>0</v>
      </c>
      <c r="AD92" s="408">
        <f>'1.3_RAW_Data_Orig_MC'!AD92</f>
        <v>0</v>
      </c>
      <c r="AE92" s="408">
        <f>'1.3_RAW_Data_Orig_MC'!AE92</f>
        <v>0</v>
      </c>
      <c r="AF92" s="409">
        <f>'1.3_RAW_Data_Orig_MC'!AF92</f>
        <v>0</v>
      </c>
      <c r="AG92" s="401"/>
      <c r="AH92" s="408">
        <f>'1.3_RAW_Data_Orig_MC'!AH92</f>
        <v>0</v>
      </c>
      <c r="AI92" s="408">
        <f>'1.3_RAW_Data_Orig_MC'!AI92</f>
        <v>0</v>
      </c>
      <c r="AJ92" s="408">
        <f>'1.3_RAW_Data_Orig_MC'!AJ92</f>
        <v>0</v>
      </c>
      <c r="AK92" s="408">
        <f>'1.3_RAW_Data_Orig_MC'!AK92</f>
        <v>0</v>
      </c>
      <c r="AL92" s="408">
        <f>'1.3_RAW_Data_Orig_MC'!AL92</f>
        <v>0</v>
      </c>
      <c r="AM92" s="409">
        <f>'1.3_RAW_Data_Orig_MC'!AM92</f>
        <v>0</v>
      </c>
      <c r="AN92" s="401"/>
      <c r="AO92" s="408">
        <f>'1.3_RAW_Data_Orig_MC'!AO92</f>
        <v>0</v>
      </c>
      <c r="AP92" s="408">
        <f>'1.3_RAW_Data_Orig_MC'!AP92</f>
        <v>0</v>
      </c>
      <c r="AQ92" s="408">
        <f>'1.3_RAW_Data_Orig_MC'!AQ92</f>
        <v>0</v>
      </c>
      <c r="AR92" s="408">
        <f>'1.3_RAW_Data_Orig_MC'!AR92</f>
        <v>0</v>
      </c>
      <c r="AS92" s="408">
        <f>'1.3_RAW_Data_Orig_MC'!AS92</f>
        <v>0</v>
      </c>
      <c r="AT92" s="409">
        <f>'1.3_RAW_Data_Orig_MC'!AT92</f>
        <v>0</v>
      </c>
      <c r="AU92" s="401"/>
      <c r="AV92" s="408">
        <f>'1.3_RAW_Data_Orig_MC'!AV92</f>
        <v>0</v>
      </c>
      <c r="AW92" s="408">
        <f>'1.3_RAW_Data_Orig_MC'!AW92</f>
        <v>0</v>
      </c>
      <c r="AX92" s="408">
        <f>'1.3_RAW_Data_Orig_MC'!AX92</f>
        <v>0</v>
      </c>
      <c r="AY92" s="408">
        <f>'1.3_RAW_Data_Orig_MC'!AY92</f>
        <v>0</v>
      </c>
      <c r="AZ92" s="408">
        <f>'1.3_RAW_Data_Orig_MC'!AZ92</f>
        <v>0</v>
      </c>
      <c r="BA92" s="409">
        <f>'1.3_RAW_Data_Orig_MC'!BA92</f>
        <v>0</v>
      </c>
    </row>
    <row r="93" spans="1:53" ht="13.5" thickBot="1" x14ac:dyDescent="0.4">
      <c r="A93" s="402"/>
      <c r="B93" s="410"/>
      <c r="C93" s="411"/>
      <c r="D93" s="405"/>
      <c r="E93" s="412" t="s">
        <v>28</v>
      </c>
      <c r="F93" s="413">
        <f>'1.3_RAW_Data_Orig_MC'!F93</f>
        <v>0</v>
      </c>
      <c r="G93" s="413">
        <f>'1.3_RAW_Data_Orig_MC'!G93</f>
        <v>0</v>
      </c>
      <c r="H93" s="413">
        <f>'1.3_RAW_Data_Orig_MC'!H93</f>
        <v>0</v>
      </c>
      <c r="I93" s="413">
        <f>'1.3_RAW_Data_Orig_MC'!I93</f>
        <v>0</v>
      </c>
      <c r="J93" s="413">
        <f>'1.3_RAW_Data_Orig_MC'!J93</f>
        <v>0</v>
      </c>
      <c r="K93" s="414">
        <f>'1.3_RAW_Data_Orig_MC'!K93</f>
        <v>0</v>
      </c>
      <c r="M93" s="413">
        <f>'1.3_RAW_Data_Orig_MC'!M93</f>
        <v>0</v>
      </c>
      <c r="N93" s="413">
        <f>'1.3_RAW_Data_Orig_MC'!N93</f>
        <v>0</v>
      </c>
      <c r="O93" s="413">
        <f>'1.3_RAW_Data_Orig_MC'!O93</f>
        <v>0</v>
      </c>
      <c r="P93" s="413">
        <f>'1.3_RAW_Data_Orig_MC'!P93</f>
        <v>0</v>
      </c>
      <c r="Q93" s="413">
        <f>'1.3_RAW_Data_Orig_MC'!Q93</f>
        <v>0</v>
      </c>
      <c r="R93" s="414">
        <f>'1.3_RAW_Data_Orig_MC'!R93</f>
        <v>0</v>
      </c>
      <c r="T93" s="413">
        <f>'1.3_RAW_Data_Orig_MC'!T93</f>
        <v>0</v>
      </c>
      <c r="U93" s="413">
        <f>'1.3_RAW_Data_Orig_MC'!U93</f>
        <v>0</v>
      </c>
      <c r="V93" s="413">
        <f>'1.3_RAW_Data_Orig_MC'!V93</f>
        <v>0</v>
      </c>
      <c r="W93" s="413">
        <f>'1.3_RAW_Data_Orig_MC'!W93</f>
        <v>0</v>
      </c>
      <c r="X93" s="413">
        <f>'1.3_RAW_Data_Orig_MC'!X93</f>
        <v>0</v>
      </c>
      <c r="Y93" s="414">
        <f>'1.3_RAW_Data_Orig_MC'!Y93</f>
        <v>0</v>
      </c>
      <c r="AA93" s="415">
        <f>'1.3_RAW_Data_Orig_MC'!AA93</f>
        <v>0</v>
      </c>
      <c r="AB93" s="415">
        <f>'1.3_RAW_Data_Orig_MC'!AB93</f>
        <v>0</v>
      </c>
      <c r="AC93" s="415">
        <f>'1.3_RAW_Data_Orig_MC'!AC93</f>
        <v>0</v>
      </c>
      <c r="AD93" s="415">
        <f>'1.3_RAW_Data_Orig_MC'!AD93</f>
        <v>0</v>
      </c>
      <c r="AE93" s="415">
        <f>'1.3_RAW_Data_Orig_MC'!AE93</f>
        <v>0</v>
      </c>
      <c r="AF93" s="416">
        <f>'1.3_RAW_Data_Orig_MC'!AF93</f>
        <v>0</v>
      </c>
      <c r="AG93" s="401"/>
      <c r="AH93" s="415">
        <f>'1.3_RAW_Data_Orig_MC'!AH93</f>
        <v>0</v>
      </c>
      <c r="AI93" s="415">
        <f>'1.3_RAW_Data_Orig_MC'!AI93</f>
        <v>0</v>
      </c>
      <c r="AJ93" s="415">
        <f>'1.3_RAW_Data_Orig_MC'!AJ93</f>
        <v>0</v>
      </c>
      <c r="AK93" s="415">
        <f>'1.3_RAW_Data_Orig_MC'!AK93</f>
        <v>0</v>
      </c>
      <c r="AL93" s="415">
        <f>'1.3_RAW_Data_Orig_MC'!AL93</f>
        <v>0</v>
      </c>
      <c r="AM93" s="416">
        <f>'1.3_RAW_Data_Orig_MC'!AM93</f>
        <v>0</v>
      </c>
      <c r="AN93" s="401"/>
      <c r="AO93" s="415">
        <f>'1.3_RAW_Data_Orig_MC'!AO93</f>
        <v>0</v>
      </c>
      <c r="AP93" s="415">
        <f>'1.3_RAW_Data_Orig_MC'!AP93</f>
        <v>0</v>
      </c>
      <c r="AQ93" s="415">
        <f>'1.3_RAW_Data_Orig_MC'!AQ93</f>
        <v>0</v>
      </c>
      <c r="AR93" s="415">
        <f>'1.3_RAW_Data_Orig_MC'!AR93</f>
        <v>0</v>
      </c>
      <c r="AS93" s="415">
        <f>'1.3_RAW_Data_Orig_MC'!AS93</f>
        <v>0</v>
      </c>
      <c r="AT93" s="416">
        <f>'1.3_RAW_Data_Orig_MC'!AT93</f>
        <v>0</v>
      </c>
      <c r="AU93" s="401"/>
      <c r="AV93" s="415">
        <f>'1.3_RAW_Data_Orig_MC'!AV93</f>
        <v>0</v>
      </c>
      <c r="AW93" s="415">
        <f>'1.3_RAW_Data_Orig_MC'!AW93</f>
        <v>0</v>
      </c>
      <c r="AX93" s="415">
        <f>'1.3_RAW_Data_Orig_MC'!AX93</f>
        <v>0</v>
      </c>
      <c r="AY93" s="415">
        <f>'1.3_RAW_Data_Orig_MC'!AY93</f>
        <v>0</v>
      </c>
      <c r="AZ93" s="415">
        <f>'1.3_RAW_Data_Orig_MC'!AZ93</f>
        <v>0</v>
      </c>
      <c r="BA93" s="416">
        <f>'1.3_RAW_Data_Orig_MC'!BA93</f>
        <v>0</v>
      </c>
    </row>
    <row r="94" spans="1:53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'1.3_RAW_Data_Orig_MC'!F94</f>
        <v>0</v>
      </c>
      <c r="G94" s="397">
        <f>'1.3_RAW_Data_Orig_MC'!G94</f>
        <v>0</v>
      </c>
      <c r="H94" s="397">
        <f>'1.3_RAW_Data_Orig_MC'!H94</f>
        <v>0</v>
      </c>
      <c r="I94" s="397">
        <f>'1.3_RAW_Data_Orig_MC'!I94</f>
        <v>0</v>
      </c>
      <c r="J94" s="397">
        <f>'1.3_RAW_Data_Orig_MC'!J94</f>
        <v>0</v>
      </c>
      <c r="K94" s="398">
        <f>'1.3_RAW_Data_Orig_MC'!K94</f>
        <v>0</v>
      </c>
      <c r="M94" s="397">
        <f>'1.3_RAW_Data_Orig_MC'!M94</f>
        <v>0</v>
      </c>
      <c r="N94" s="397">
        <f>'1.3_RAW_Data_Orig_MC'!N94</f>
        <v>0</v>
      </c>
      <c r="O94" s="397">
        <f>'1.3_RAW_Data_Orig_MC'!O94</f>
        <v>0</v>
      </c>
      <c r="P94" s="397">
        <f>'1.3_RAW_Data_Orig_MC'!P94</f>
        <v>0</v>
      </c>
      <c r="Q94" s="397">
        <f>'1.3_RAW_Data_Orig_MC'!Q94</f>
        <v>0</v>
      </c>
      <c r="R94" s="398">
        <f>'1.3_RAW_Data_Orig_MC'!R94</f>
        <v>0</v>
      </c>
      <c r="T94" s="397">
        <f>'1.3_RAW_Data_Orig_MC'!T94</f>
        <v>0</v>
      </c>
      <c r="U94" s="397">
        <f>'1.3_RAW_Data_Orig_MC'!U94</f>
        <v>0</v>
      </c>
      <c r="V94" s="397">
        <f>'1.3_RAW_Data_Orig_MC'!V94</f>
        <v>0</v>
      </c>
      <c r="W94" s="397">
        <f>'1.3_RAW_Data_Orig_MC'!W94</f>
        <v>0</v>
      </c>
      <c r="X94" s="397">
        <f>'1.3_RAW_Data_Orig_MC'!X94</f>
        <v>0</v>
      </c>
      <c r="Y94" s="398">
        <f>'1.3_RAW_Data_Orig_MC'!Y94</f>
        <v>0</v>
      </c>
      <c r="AA94" s="399">
        <f>'1.3_RAW_Data_Orig_MC'!AA94</f>
        <v>0</v>
      </c>
      <c r="AB94" s="399">
        <f>'1.3_RAW_Data_Orig_MC'!AB94</f>
        <v>0</v>
      </c>
      <c r="AC94" s="399">
        <f>'1.3_RAW_Data_Orig_MC'!AC94</f>
        <v>0</v>
      </c>
      <c r="AD94" s="399">
        <f>'1.3_RAW_Data_Orig_MC'!AD94</f>
        <v>0</v>
      </c>
      <c r="AE94" s="399">
        <f>'1.3_RAW_Data_Orig_MC'!AE94</f>
        <v>0</v>
      </c>
      <c r="AF94" s="400">
        <f>'1.3_RAW_Data_Orig_MC'!AF94</f>
        <v>0</v>
      </c>
      <c r="AG94" s="401"/>
      <c r="AH94" s="399">
        <f>'1.3_RAW_Data_Orig_MC'!AH94</f>
        <v>0</v>
      </c>
      <c r="AI94" s="399">
        <f>'1.3_RAW_Data_Orig_MC'!AI94</f>
        <v>0</v>
      </c>
      <c r="AJ94" s="399">
        <f>'1.3_RAW_Data_Orig_MC'!AJ94</f>
        <v>0</v>
      </c>
      <c r="AK94" s="399">
        <f>'1.3_RAW_Data_Orig_MC'!AK94</f>
        <v>0</v>
      </c>
      <c r="AL94" s="399">
        <f>'1.3_RAW_Data_Orig_MC'!AL94</f>
        <v>0</v>
      </c>
      <c r="AM94" s="400">
        <f>'1.3_RAW_Data_Orig_MC'!AM94</f>
        <v>0</v>
      </c>
      <c r="AN94" s="401"/>
      <c r="AO94" s="399">
        <f>'1.3_RAW_Data_Orig_MC'!AO94</f>
        <v>0</v>
      </c>
      <c r="AP94" s="399">
        <f>'1.3_RAW_Data_Orig_MC'!AP94</f>
        <v>0</v>
      </c>
      <c r="AQ94" s="399">
        <f>'1.3_RAW_Data_Orig_MC'!AQ94</f>
        <v>0</v>
      </c>
      <c r="AR94" s="399">
        <f>'1.3_RAW_Data_Orig_MC'!AR94</f>
        <v>0</v>
      </c>
      <c r="AS94" s="399">
        <f>'1.3_RAW_Data_Orig_MC'!AS94</f>
        <v>0</v>
      </c>
      <c r="AT94" s="400">
        <f>'1.3_RAW_Data_Orig_MC'!AT94</f>
        <v>0</v>
      </c>
      <c r="AU94" s="401"/>
      <c r="AV94" s="399">
        <f>'1.3_RAW_Data_Orig_MC'!AV94</f>
        <v>0</v>
      </c>
      <c r="AW94" s="399">
        <f>'1.3_RAW_Data_Orig_MC'!AW94</f>
        <v>0</v>
      </c>
      <c r="AX94" s="399">
        <f>'1.3_RAW_Data_Orig_MC'!AX94</f>
        <v>0</v>
      </c>
      <c r="AY94" s="399">
        <f>'1.3_RAW_Data_Orig_MC'!AY94</f>
        <v>0</v>
      </c>
      <c r="AZ94" s="399">
        <f>'1.3_RAW_Data_Orig_MC'!AZ94</f>
        <v>0</v>
      </c>
      <c r="BA94" s="400">
        <f>'1.3_RAW_Data_Orig_MC'!BA94</f>
        <v>0</v>
      </c>
    </row>
    <row r="95" spans="1:53" ht="13.15" x14ac:dyDescent="0.35">
      <c r="A95" s="402"/>
      <c r="B95" s="403"/>
      <c r="C95" s="404"/>
      <c r="D95" s="405"/>
      <c r="E95" s="396" t="s">
        <v>26</v>
      </c>
      <c r="F95" s="406">
        <f>'1.3_RAW_Data_Orig_MC'!F95</f>
        <v>117</v>
      </c>
      <c r="G95" s="406">
        <f>'1.3_RAW_Data_Orig_MC'!G95</f>
        <v>4</v>
      </c>
      <c r="H95" s="406">
        <f>'1.3_RAW_Data_Orig_MC'!H95</f>
        <v>90</v>
      </c>
      <c r="I95" s="406">
        <f>'1.3_RAW_Data_Orig_MC'!I95</f>
        <v>13</v>
      </c>
      <c r="J95" s="406">
        <f>'1.3_RAW_Data_Orig_MC'!J95</f>
        <v>10</v>
      </c>
      <c r="K95" s="407">
        <f>'1.3_RAW_Data_Orig_MC'!K95</f>
        <v>0</v>
      </c>
      <c r="M95" s="406">
        <f>'1.3_RAW_Data_Orig_MC'!M95</f>
        <v>117</v>
      </c>
      <c r="N95" s="406">
        <f>'1.3_RAW_Data_Orig_MC'!N95</f>
        <v>4</v>
      </c>
      <c r="O95" s="406">
        <f>'1.3_RAW_Data_Orig_MC'!O95</f>
        <v>107</v>
      </c>
      <c r="P95" s="406">
        <f>'1.3_RAW_Data_Orig_MC'!P95</f>
        <v>6</v>
      </c>
      <c r="Q95" s="406">
        <f>'1.3_RAW_Data_Orig_MC'!Q95</f>
        <v>0</v>
      </c>
      <c r="R95" s="407">
        <f>'1.3_RAW_Data_Orig_MC'!R95</f>
        <v>0</v>
      </c>
      <c r="T95" s="406">
        <f>'1.3_RAW_Data_Orig_MC'!T95</f>
        <v>117</v>
      </c>
      <c r="U95" s="406">
        <f>'1.3_RAW_Data_Orig_MC'!U95</f>
        <v>4</v>
      </c>
      <c r="V95" s="406">
        <f>'1.3_RAW_Data_Orig_MC'!V95</f>
        <v>90</v>
      </c>
      <c r="W95" s="406">
        <f>'1.3_RAW_Data_Orig_MC'!W95</f>
        <v>6</v>
      </c>
      <c r="X95" s="406">
        <f>'1.3_RAW_Data_Orig_MC'!X95</f>
        <v>5</v>
      </c>
      <c r="Y95" s="407">
        <f>'1.3_RAW_Data_Orig_MC'!Y95</f>
        <v>12</v>
      </c>
      <c r="AA95" s="408">
        <f>'1.3_RAW_Data_Orig_MC'!AA95</f>
        <v>17</v>
      </c>
      <c r="AB95" s="408">
        <f>'1.3_RAW_Data_Orig_MC'!AB95</f>
        <v>0</v>
      </c>
      <c r="AC95" s="408">
        <f>'1.3_RAW_Data_Orig_MC'!AC95</f>
        <v>17</v>
      </c>
      <c r="AD95" s="408">
        <f>'1.3_RAW_Data_Orig_MC'!AD95</f>
        <v>0</v>
      </c>
      <c r="AE95" s="408">
        <f>'1.3_RAW_Data_Orig_MC'!AE95</f>
        <v>-5</v>
      </c>
      <c r="AF95" s="409">
        <f>'1.3_RAW_Data_Orig_MC'!AF95</f>
        <v>-12</v>
      </c>
      <c r="AG95" s="401"/>
      <c r="AH95" s="408">
        <f>'1.3_RAW_Data_Orig_MC'!AH95</f>
        <v>0</v>
      </c>
      <c r="AI95" s="408">
        <f>'1.3_RAW_Data_Orig_MC'!AI95</f>
        <v>0</v>
      </c>
      <c r="AJ95" s="408">
        <f>'1.3_RAW_Data_Orig_MC'!AJ95</f>
        <v>0</v>
      </c>
      <c r="AK95" s="408">
        <f>'1.3_RAW_Data_Orig_MC'!AK95</f>
        <v>0</v>
      </c>
      <c r="AL95" s="408">
        <f>'1.3_RAW_Data_Orig_MC'!AL95</f>
        <v>0</v>
      </c>
      <c r="AM95" s="409">
        <f>'1.3_RAW_Data_Orig_MC'!AM95</f>
        <v>0</v>
      </c>
      <c r="AN95" s="401"/>
      <c r="AO95" s="408">
        <f>'1.3_RAW_Data_Orig_MC'!AO95</f>
        <v>17</v>
      </c>
      <c r="AP95" s="408">
        <f>'1.3_RAW_Data_Orig_MC'!AP95</f>
        <v>0</v>
      </c>
      <c r="AQ95" s="408">
        <f>'1.3_RAW_Data_Orig_MC'!AQ95</f>
        <v>17</v>
      </c>
      <c r="AR95" s="408">
        <f>'1.3_RAW_Data_Orig_MC'!AR95</f>
        <v>0</v>
      </c>
      <c r="AS95" s="408">
        <f>'1.3_RAW_Data_Orig_MC'!AS95</f>
        <v>-5</v>
      </c>
      <c r="AT95" s="409">
        <f>'1.3_RAW_Data_Orig_MC'!AT95</f>
        <v>-12</v>
      </c>
      <c r="AU95" s="401"/>
      <c r="AV95" s="408">
        <f>'1.3_RAW_Data_Orig_MC'!AV95</f>
        <v>0</v>
      </c>
      <c r="AW95" s="408">
        <f>'1.3_RAW_Data_Orig_MC'!AW95</f>
        <v>0</v>
      </c>
      <c r="AX95" s="408">
        <f>'1.3_RAW_Data_Orig_MC'!AX95</f>
        <v>0</v>
      </c>
      <c r="AY95" s="408">
        <f>'1.3_RAW_Data_Orig_MC'!AY95</f>
        <v>0</v>
      </c>
      <c r="AZ95" s="408">
        <f>'1.3_RAW_Data_Orig_MC'!AZ95</f>
        <v>0</v>
      </c>
      <c r="BA95" s="409">
        <f>'1.3_RAW_Data_Orig_MC'!BA95</f>
        <v>0</v>
      </c>
    </row>
    <row r="96" spans="1:53" ht="13.15" x14ac:dyDescent="0.35">
      <c r="A96" s="402"/>
      <c r="B96" s="403"/>
      <c r="C96" s="404"/>
      <c r="D96" s="405"/>
      <c r="E96" s="396" t="s">
        <v>27</v>
      </c>
      <c r="F96" s="406">
        <f>'1.3_RAW_Data_Orig_MC'!F96</f>
        <v>0</v>
      </c>
      <c r="G96" s="406">
        <f>'1.3_RAW_Data_Orig_MC'!G96</f>
        <v>0</v>
      </c>
      <c r="H96" s="406">
        <f>'1.3_RAW_Data_Orig_MC'!H96</f>
        <v>0</v>
      </c>
      <c r="I96" s="406">
        <f>'1.3_RAW_Data_Orig_MC'!I96</f>
        <v>0</v>
      </c>
      <c r="J96" s="406">
        <f>'1.3_RAW_Data_Orig_MC'!J96</f>
        <v>0</v>
      </c>
      <c r="K96" s="407">
        <f>'1.3_RAW_Data_Orig_MC'!K96</f>
        <v>0</v>
      </c>
      <c r="M96" s="406">
        <f>'1.3_RAW_Data_Orig_MC'!M96</f>
        <v>0</v>
      </c>
      <c r="N96" s="406">
        <f>'1.3_RAW_Data_Orig_MC'!N96</f>
        <v>0</v>
      </c>
      <c r="O96" s="406">
        <f>'1.3_RAW_Data_Orig_MC'!O96</f>
        <v>0</v>
      </c>
      <c r="P96" s="406">
        <f>'1.3_RAW_Data_Orig_MC'!P96</f>
        <v>0</v>
      </c>
      <c r="Q96" s="406">
        <f>'1.3_RAW_Data_Orig_MC'!Q96</f>
        <v>0</v>
      </c>
      <c r="R96" s="407">
        <f>'1.3_RAW_Data_Orig_MC'!R96</f>
        <v>0</v>
      </c>
      <c r="T96" s="406">
        <f>'1.3_RAW_Data_Orig_MC'!T96</f>
        <v>0</v>
      </c>
      <c r="U96" s="406">
        <f>'1.3_RAW_Data_Orig_MC'!U96</f>
        <v>0</v>
      </c>
      <c r="V96" s="406">
        <f>'1.3_RAW_Data_Orig_MC'!V96</f>
        <v>0</v>
      </c>
      <c r="W96" s="406">
        <f>'1.3_RAW_Data_Orig_MC'!W96</f>
        <v>0</v>
      </c>
      <c r="X96" s="406">
        <f>'1.3_RAW_Data_Orig_MC'!X96</f>
        <v>0</v>
      </c>
      <c r="Y96" s="407">
        <f>'1.3_RAW_Data_Orig_MC'!Y96</f>
        <v>0</v>
      </c>
      <c r="AA96" s="408">
        <f>'1.3_RAW_Data_Orig_MC'!AA96</f>
        <v>0</v>
      </c>
      <c r="AB96" s="408">
        <f>'1.3_RAW_Data_Orig_MC'!AB96</f>
        <v>0</v>
      </c>
      <c r="AC96" s="408">
        <f>'1.3_RAW_Data_Orig_MC'!AC96</f>
        <v>0</v>
      </c>
      <c r="AD96" s="408">
        <f>'1.3_RAW_Data_Orig_MC'!AD96</f>
        <v>0</v>
      </c>
      <c r="AE96" s="408">
        <f>'1.3_RAW_Data_Orig_MC'!AE96</f>
        <v>0</v>
      </c>
      <c r="AF96" s="409">
        <f>'1.3_RAW_Data_Orig_MC'!AF96</f>
        <v>0</v>
      </c>
      <c r="AG96" s="401"/>
      <c r="AH96" s="408">
        <f>'1.3_RAW_Data_Orig_MC'!AH96</f>
        <v>0</v>
      </c>
      <c r="AI96" s="408">
        <f>'1.3_RAW_Data_Orig_MC'!AI96</f>
        <v>0</v>
      </c>
      <c r="AJ96" s="408">
        <f>'1.3_RAW_Data_Orig_MC'!AJ96</f>
        <v>0</v>
      </c>
      <c r="AK96" s="408">
        <f>'1.3_RAW_Data_Orig_MC'!AK96</f>
        <v>0</v>
      </c>
      <c r="AL96" s="408">
        <f>'1.3_RAW_Data_Orig_MC'!AL96</f>
        <v>0</v>
      </c>
      <c r="AM96" s="409">
        <f>'1.3_RAW_Data_Orig_MC'!AM96</f>
        <v>0</v>
      </c>
      <c r="AN96" s="401"/>
      <c r="AO96" s="408">
        <f>'1.3_RAW_Data_Orig_MC'!AO96</f>
        <v>0</v>
      </c>
      <c r="AP96" s="408">
        <f>'1.3_RAW_Data_Orig_MC'!AP96</f>
        <v>0</v>
      </c>
      <c r="AQ96" s="408">
        <f>'1.3_RAW_Data_Orig_MC'!AQ96</f>
        <v>0</v>
      </c>
      <c r="AR96" s="408">
        <f>'1.3_RAW_Data_Orig_MC'!AR96</f>
        <v>0</v>
      </c>
      <c r="AS96" s="408">
        <f>'1.3_RAW_Data_Orig_MC'!AS96</f>
        <v>0</v>
      </c>
      <c r="AT96" s="409">
        <f>'1.3_RAW_Data_Orig_MC'!AT96</f>
        <v>0</v>
      </c>
      <c r="AU96" s="401"/>
      <c r="AV96" s="408">
        <f>'1.3_RAW_Data_Orig_MC'!AV96</f>
        <v>0</v>
      </c>
      <c r="AW96" s="408">
        <f>'1.3_RAW_Data_Orig_MC'!AW96</f>
        <v>0</v>
      </c>
      <c r="AX96" s="408">
        <f>'1.3_RAW_Data_Orig_MC'!AX96</f>
        <v>0</v>
      </c>
      <c r="AY96" s="408">
        <f>'1.3_RAW_Data_Orig_MC'!AY96</f>
        <v>0</v>
      </c>
      <c r="AZ96" s="408">
        <f>'1.3_RAW_Data_Orig_MC'!AZ96</f>
        <v>0</v>
      </c>
      <c r="BA96" s="409">
        <f>'1.3_RAW_Data_Orig_MC'!BA96</f>
        <v>0</v>
      </c>
    </row>
    <row r="97" spans="1:53" ht="13.5" thickBot="1" x14ac:dyDescent="0.4">
      <c r="A97" s="402"/>
      <c r="B97" s="410"/>
      <c r="C97" s="411"/>
      <c r="D97" s="405"/>
      <c r="E97" s="412" t="s">
        <v>28</v>
      </c>
      <c r="F97" s="413">
        <f>'1.3_RAW_Data_Orig_MC'!F97</f>
        <v>0</v>
      </c>
      <c r="G97" s="413">
        <f>'1.3_RAW_Data_Orig_MC'!G97</f>
        <v>0</v>
      </c>
      <c r="H97" s="413">
        <f>'1.3_RAW_Data_Orig_MC'!H97</f>
        <v>0</v>
      </c>
      <c r="I97" s="413">
        <f>'1.3_RAW_Data_Orig_MC'!I97</f>
        <v>0</v>
      </c>
      <c r="J97" s="413">
        <f>'1.3_RAW_Data_Orig_MC'!J97</f>
        <v>0</v>
      </c>
      <c r="K97" s="414">
        <f>'1.3_RAW_Data_Orig_MC'!K97</f>
        <v>0</v>
      </c>
      <c r="M97" s="413">
        <f>'1.3_RAW_Data_Orig_MC'!M97</f>
        <v>0</v>
      </c>
      <c r="N97" s="413">
        <f>'1.3_RAW_Data_Orig_MC'!N97</f>
        <v>0</v>
      </c>
      <c r="O97" s="413">
        <f>'1.3_RAW_Data_Orig_MC'!O97</f>
        <v>0</v>
      </c>
      <c r="P97" s="413">
        <f>'1.3_RAW_Data_Orig_MC'!P97</f>
        <v>0</v>
      </c>
      <c r="Q97" s="413">
        <f>'1.3_RAW_Data_Orig_MC'!Q97</f>
        <v>0</v>
      </c>
      <c r="R97" s="414">
        <f>'1.3_RAW_Data_Orig_MC'!R97</f>
        <v>0</v>
      </c>
      <c r="T97" s="413">
        <f>'1.3_RAW_Data_Orig_MC'!T97</f>
        <v>0</v>
      </c>
      <c r="U97" s="413">
        <f>'1.3_RAW_Data_Orig_MC'!U97</f>
        <v>0</v>
      </c>
      <c r="V97" s="413">
        <f>'1.3_RAW_Data_Orig_MC'!V97</f>
        <v>0</v>
      </c>
      <c r="W97" s="413">
        <f>'1.3_RAW_Data_Orig_MC'!W97</f>
        <v>0</v>
      </c>
      <c r="X97" s="413">
        <f>'1.3_RAW_Data_Orig_MC'!X97</f>
        <v>0</v>
      </c>
      <c r="Y97" s="414">
        <f>'1.3_RAW_Data_Orig_MC'!Y97</f>
        <v>0</v>
      </c>
      <c r="AA97" s="415">
        <f>'1.3_RAW_Data_Orig_MC'!AA97</f>
        <v>0</v>
      </c>
      <c r="AB97" s="415">
        <f>'1.3_RAW_Data_Orig_MC'!AB97</f>
        <v>0</v>
      </c>
      <c r="AC97" s="415">
        <f>'1.3_RAW_Data_Orig_MC'!AC97</f>
        <v>0</v>
      </c>
      <c r="AD97" s="415">
        <f>'1.3_RAW_Data_Orig_MC'!AD97</f>
        <v>0</v>
      </c>
      <c r="AE97" s="415">
        <f>'1.3_RAW_Data_Orig_MC'!AE97</f>
        <v>0</v>
      </c>
      <c r="AF97" s="416">
        <f>'1.3_RAW_Data_Orig_MC'!AF97</f>
        <v>0</v>
      </c>
      <c r="AG97" s="401"/>
      <c r="AH97" s="415">
        <f>'1.3_RAW_Data_Orig_MC'!AH97</f>
        <v>0</v>
      </c>
      <c r="AI97" s="415">
        <f>'1.3_RAW_Data_Orig_MC'!AI97</f>
        <v>0</v>
      </c>
      <c r="AJ97" s="415">
        <f>'1.3_RAW_Data_Orig_MC'!AJ97</f>
        <v>0</v>
      </c>
      <c r="AK97" s="415">
        <f>'1.3_RAW_Data_Orig_MC'!AK97</f>
        <v>0</v>
      </c>
      <c r="AL97" s="415">
        <f>'1.3_RAW_Data_Orig_MC'!AL97</f>
        <v>0</v>
      </c>
      <c r="AM97" s="416">
        <f>'1.3_RAW_Data_Orig_MC'!AM97</f>
        <v>0</v>
      </c>
      <c r="AN97" s="401"/>
      <c r="AO97" s="415">
        <f>'1.3_RAW_Data_Orig_MC'!AO97</f>
        <v>0</v>
      </c>
      <c r="AP97" s="415">
        <f>'1.3_RAW_Data_Orig_MC'!AP97</f>
        <v>0</v>
      </c>
      <c r="AQ97" s="415">
        <f>'1.3_RAW_Data_Orig_MC'!AQ97</f>
        <v>0</v>
      </c>
      <c r="AR97" s="415">
        <f>'1.3_RAW_Data_Orig_MC'!AR97</f>
        <v>0</v>
      </c>
      <c r="AS97" s="415">
        <f>'1.3_RAW_Data_Orig_MC'!AS97</f>
        <v>0</v>
      </c>
      <c r="AT97" s="416">
        <f>'1.3_RAW_Data_Orig_MC'!AT97</f>
        <v>0</v>
      </c>
      <c r="AU97" s="401"/>
      <c r="AV97" s="415">
        <f>'1.3_RAW_Data_Orig_MC'!AV97</f>
        <v>0</v>
      </c>
      <c r="AW97" s="415">
        <f>'1.3_RAW_Data_Orig_MC'!AW97</f>
        <v>0</v>
      </c>
      <c r="AX97" s="415">
        <f>'1.3_RAW_Data_Orig_MC'!AX97</f>
        <v>0</v>
      </c>
      <c r="AY97" s="415">
        <f>'1.3_RAW_Data_Orig_MC'!AY97</f>
        <v>0</v>
      </c>
      <c r="AZ97" s="415">
        <f>'1.3_RAW_Data_Orig_MC'!AZ97</f>
        <v>0</v>
      </c>
      <c r="BA97" s="416">
        <f>'1.3_RAW_Data_Orig_MC'!BA97</f>
        <v>0</v>
      </c>
    </row>
    <row r="98" spans="1:53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'1.3_RAW_Data_Orig_MC'!F98</f>
        <v>0</v>
      </c>
      <c r="G98" s="397">
        <f>'1.3_RAW_Data_Orig_MC'!G98</f>
        <v>0</v>
      </c>
      <c r="H98" s="397">
        <f>'1.3_RAW_Data_Orig_MC'!H98</f>
        <v>0</v>
      </c>
      <c r="I98" s="397">
        <f>'1.3_RAW_Data_Orig_MC'!I98</f>
        <v>0</v>
      </c>
      <c r="J98" s="397">
        <f>'1.3_RAW_Data_Orig_MC'!J98</f>
        <v>0</v>
      </c>
      <c r="K98" s="398">
        <f>'1.3_RAW_Data_Orig_MC'!K98</f>
        <v>0</v>
      </c>
      <c r="M98" s="397">
        <f>'1.3_RAW_Data_Orig_MC'!M98</f>
        <v>0</v>
      </c>
      <c r="N98" s="397">
        <f>'1.3_RAW_Data_Orig_MC'!N98</f>
        <v>0</v>
      </c>
      <c r="O98" s="397">
        <f>'1.3_RAW_Data_Orig_MC'!O98</f>
        <v>0</v>
      </c>
      <c r="P98" s="397">
        <f>'1.3_RAW_Data_Orig_MC'!P98</f>
        <v>0</v>
      </c>
      <c r="Q98" s="397">
        <f>'1.3_RAW_Data_Orig_MC'!Q98</f>
        <v>0</v>
      </c>
      <c r="R98" s="398">
        <f>'1.3_RAW_Data_Orig_MC'!R98</f>
        <v>0</v>
      </c>
      <c r="T98" s="397">
        <f>'1.3_RAW_Data_Orig_MC'!T98</f>
        <v>0</v>
      </c>
      <c r="U98" s="397">
        <f>'1.3_RAW_Data_Orig_MC'!U98</f>
        <v>0</v>
      </c>
      <c r="V98" s="397">
        <f>'1.3_RAW_Data_Orig_MC'!V98</f>
        <v>0</v>
      </c>
      <c r="W98" s="397">
        <f>'1.3_RAW_Data_Orig_MC'!W98</f>
        <v>0</v>
      </c>
      <c r="X98" s="397">
        <f>'1.3_RAW_Data_Orig_MC'!X98</f>
        <v>0</v>
      </c>
      <c r="Y98" s="398">
        <f>'1.3_RAW_Data_Orig_MC'!Y98</f>
        <v>0</v>
      </c>
      <c r="AA98" s="399">
        <f>'1.3_RAW_Data_Orig_MC'!AA98</f>
        <v>0</v>
      </c>
      <c r="AB98" s="399">
        <f>'1.3_RAW_Data_Orig_MC'!AB98</f>
        <v>0</v>
      </c>
      <c r="AC98" s="399">
        <f>'1.3_RAW_Data_Orig_MC'!AC98</f>
        <v>0</v>
      </c>
      <c r="AD98" s="399">
        <f>'1.3_RAW_Data_Orig_MC'!AD98</f>
        <v>0</v>
      </c>
      <c r="AE98" s="399">
        <f>'1.3_RAW_Data_Orig_MC'!AE98</f>
        <v>0</v>
      </c>
      <c r="AF98" s="400">
        <f>'1.3_RAW_Data_Orig_MC'!AF98</f>
        <v>0</v>
      </c>
      <c r="AG98" s="401"/>
      <c r="AH98" s="399">
        <f>'1.3_RAW_Data_Orig_MC'!AH98</f>
        <v>0</v>
      </c>
      <c r="AI98" s="399">
        <f>'1.3_RAW_Data_Orig_MC'!AI98</f>
        <v>0</v>
      </c>
      <c r="AJ98" s="399">
        <f>'1.3_RAW_Data_Orig_MC'!AJ98</f>
        <v>0</v>
      </c>
      <c r="AK98" s="399">
        <f>'1.3_RAW_Data_Orig_MC'!AK98</f>
        <v>0</v>
      </c>
      <c r="AL98" s="399">
        <f>'1.3_RAW_Data_Orig_MC'!AL98</f>
        <v>0</v>
      </c>
      <c r="AM98" s="400">
        <f>'1.3_RAW_Data_Orig_MC'!AM98</f>
        <v>0</v>
      </c>
      <c r="AN98" s="401"/>
      <c r="AO98" s="399">
        <f>'1.3_RAW_Data_Orig_MC'!AO98</f>
        <v>0</v>
      </c>
      <c r="AP98" s="399">
        <f>'1.3_RAW_Data_Orig_MC'!AP98</f>
        <v>0</v>
      </c>
      <c r="AQ98" s="399">
        <f>'1.3_RAW_Data_Orig_MC'!AQ98</f>
        <v>0</v>
      </c>
      <c r="AR98" s="399">
        <f>'1.3_RAW_Data_Orig_MC'!AR98</f>
        <v>0</v>
      </c>
      <c r="AS98" s="399">
        <f>'1.3_RAW_Data_Orig_MC'!AS98</f>
        <v>0</v>
      </c>
      <c r="AT98" s="400">
        <f>'1.3_RAW_Data_Orig_MC'!AT98</f>
        <v>0</v>
      </c>
      <c r="AU98" s="401"/>
      <c r="AV98" s="399">
        <f>'1.3_RAW_Data_Orig_MC'!AV98</f>
        <v>0</v>
      </c>
      <c r="AW98" s="399">
        <f>'1.3_RAW_Data_Orig_MC'!AW98</f>
        <v>0</v>
      </c>
      <c r="AX98" s="399">
        <f>'1.3_RAW_Data_Orig_MC'!AX98</f>
        <v>0</v>
      </c>
      <c r="AY98" s="399">
        <f>'1.3_RAW_Data_Orig_MC'!AY98</f>
        <v>0</v>
      </c>
      <c r="AZ98" s="399">
        <f>'1.3_RAW_Data_Orig_MC'!AZ98</f>
        <v>0</v>
      </c>
      <c r="BA98" s="400">
        <f>'1.3_RAW_Data_Orig_MC'!BA98</f>
        <v>0</v>
      </c>
    </row>
    <row r="99" spans="1:53" ht="13.15" x14ac:dyDescent="0.35">
      <c r="A99" s="402"/>
      <c r="B99" s="403"/>
      <c r="C99" s="404"/>
      <c r="D99" s="405"/>
      <c r="E99" s="396" t="s">
        <v>26</v>
      </c>
      <c r="F99" s="406">
        <f>'1.3_RAW_Data_Orig_MC'!F99</f>
        <v>0</v>
      </c>
      <c r="G99" s="406">
        <f>'1.3_RAW_Data_Orig_MC'!G99</f>
        <v>0</v>
      </c>
      <c r="H99" s="406">
        <f>'1.3_RAW_Data_Orig_MC'!H99</f>
        <v>0</v>
      </c>
      <c r="I99" s="406">
        <f>'1.3_RAW_Data_Orig_MC'!I99</f>
        <v>0</v>
      </c>
      <c r="J99" s="406">
        <f>'1.3_RAW_Data_Orig_MC'!J99</f>
        <v>0</v>
      </c>
      <c r="K99" s="407">
        <f>'1.3_RAW_Data_Orig_MC'!K99</f>
        <v>0</v>
      </c>
      <c r="M99" s="406">
        <f>'1.3_RAW_Data_Orig_MC'!M99</f>
        <v>0</v>
      </c>
      <c r="N99" s="406">
        <f>'1.3_RAW_Data_Orig_MC'!N99</f>
        <v>0</v>
      </c>
      <c r="O99" s="406">
        <f>'1.3_RAW_Data_Orig_MC'!O99</f>
        <v>0</v>
      </c>
      <c r="P99" s="406">
        <f>'1.3_RAW_Data_Orig_MC'!P99</f>
        <v>0</v>
      </c>
      <c r="Q99" s="406">
        <f>'1.3_RAW_Data_Orig_MC'!Q99</f>
        <v>0</v>
      </c>
      <c r="R99" s="407">
        <f>'1.3_RAW_Data_Orig_MC'!R99</f>
        <v>0</v>
      </c>
      <c r="T99" s="406">
        <f>'1.3_RAW_Data_Orig_MC'!T99</f>
        <v>0</v>
      </c>
      <c r="U99" s="406">
        <f>'1.3_RAW_Data_Orig_MC'!U99</f>
        <v>0</v>
      </c>
      <c r="V99" s="406">
        <f>'1.3_RAW_Data_Orig_MC'!V99</f>
        <v>0</v>
      </c>
      <c r="W99" s="406">
        <f>'1.3_RAW_Data_Orig_MC'!W99</f>
        <v>0</v>
      </c>
      <c r="X99" s="406">
        <f>'1.3_RAW_Data_Orig_MC'!X99</f>
        <v>0</v>
      </c>
      <c r="Y99" s="407">
        <f>'1.3_RAW_Data_Orig_MC'!Y99</f>
        <v>0</v>
      </c>
      <c r="AA99" s="408">
        <f>'1.3_RAW_Data_Orig_MC'!AA99</f>
        <v>0</v>
      </c>
      <c r="AB99" s="408">
        <f>'1.3_RAW_Data_Orig_MC'!AB99</f>
        <v>0</v>
      </c>
      <c r="AC99" s="408">
        <f>'1.3_RAW_Data_Orig_MC'!AC99</f>
        <v>0</v>
      </c>
      <c r="AD99" s="408">
        <f>'1.3_RAW_Data_Orig_MC'!AD99</f>
        <v>0</v>
      </c>
      <c r="AE99" s="408">
        <f>'1.3_RAW_Data_Orig_MC'!AE99</f>
        <v>0</v>
      </c>
      <c r="AF99" s="409">
        <f>'1.3_RAW_Data_Orig_MC'!AF99</f>
        <v>0</v>
      </c>
      <c r="AG99" s="401"/>
      <c r="AH99" s="408">
        <f>'1.3_RAW_Data_Orig_MC'!AH99</f>
        <v>0</v>
      </c>
      <c r="AI99" s="408">
        <f>'1.3_RAW_Data_Orig_MC'!AI99</f>
        <v>0</v>
      </c>
      <c r="AJ99" s="408">
        <f>'1.3_RAW_Data_Orig_MC'!AJ99</f>
        <v>0</v>
      </c>
      <c r="AK99" s="408">
        <f>'1.3_RAW_Data_Orig_MC'!AK99</f>
        <v>0</v>
      </c>
      <c r="AL99" s="408">
        <f>'1.3_RAW_Data_Orig_MC'!AL99</f>
        <v>0</v>
      </c>
      <c r="AM99" s="409">
        <f>'1.3_RAW_Data_Orig_MC'!AM99</f>
        <v>0</v>
      </c>
      <c r="AN99" s="401"/>
      <c r="AO99" s="408">
        <f>'1.3_RAW_Data_Orig_MC'!AO99</f>
        <v>0</v>
      </c>
      <c r="AP99" s="408">
        <f>'1.3_RAW_Data_Orig_MC'!AP99</f>
        <v>0</v>
      </c>
      <c r="AQ99" s="408">
        <f>'1.3_RAW_Data_Orig_MC'!AQ99</f>
        <v>0</v>
      </c>
      <c r="AR99" s="408">
        <f>'1.3_RAW_Data_Orig_MC'!AR99</f>
        <v>0</v>
      </c>
      <c r="AS99" s="408">
        <f>'1.3_RAW_Data_Orig_MC'!AS99</f>
        <v>0</v>
      </c>
      <c r="AT99" s="409">
        <f>'1.3_RAW_Data_Orig_MC'!AT99</f>
        <v>0</v>
      </c>
      <c r="AU99" s="401"/>
      <c r="AV99" s="408">
        <f>'1.3_RAW_Data_Orig_MC'!AV99</f>
        <v>0</v>
      </c>
      <c r="AW99" s="408">
        <f>'1.3_RAW_Data_Orig_MC'!AW99</f>
        <v>0</v>
      </c>
      <c r="AX99" s="408">
        <f>'1.3_RAW_Data_Orig_MC'!AX99</f>
        <v>0</v>
      </c>
      <c r="AY99" s="408">
        <f>'1.3_RAW_Data_Orig_MC'!AY99</f>
        <v>0</v>
      </c>
      <c r="AZ99" s="408">
        <f>'1.3_RAW_Data_Orig_MC'!AZ99</f>
        <v>0</v>
      </c>
      <c r="BA99" s="409">
        <f>'1.3_RAW_Data_Orig_MC'!BA99</f>
        <v>0</v>
      </c>
    </row>
    <row r="100" spans="1:53" ht="13.15" x14ac:dyDescent="0.35">
      <c r="A100" s="402"/>
      <c r="B100" s="403"/>
      <c r="C100" s="404"/>
      <c r="D100" s="405"/>
      <c r="E100" s="396" t="s">
        <v>27</v>
      </c>
      <c r="F100" s="406">
        <f>'1.3_RAW_Data_Orig_MC'!F100</f>
        <v>0</v>
      </c>
      <c r="G100" s="406">
        <f>'1.3_RAW_Data_Orig_MC'!G100</f>
        <v>0</v>
      </c>
      <c r="H100" s="406">
        <f>'1.3_RAW_Data_Orig_MC'!H100</f>
        <v>0</v>
      </c>
      <c r="I100" s="406">
        <f>'1.3_RAW_Data_Orig_MC'!I100</f>
        <v>0</v>
      </c>
      <c r="J100" s="406">
        <f>'1.3_RAW_Data_Orig_MC'!J100</f>
        <v>0</v>
      </c>
      <c r="K100" s="407">
        <f>'1.3_RAW_Data_Orig_MC'!K100</f>
        <v>0</v>
      </c>
      <c r="M100" s="406">
        <f>'1.3_RAW_Data_Orig_MC'!M100</f>
        <v>0</v>
      </c>
      <c r="N100" s="406">
        <f>'1.3_RAW_Data_Orig_MC'!N100</f>
        <v>0</v>
      </c>
      <c r="O100" s="406">
        <f>'1.3_RAW_Data_Orig_MC'!O100</f>
        <v>0</v>
      </c>
      <c r="P100" s="406">
        <f>'1.3_RAW_Data_Orig_MC'!P100</f>
        <v>0</v>
      </c>
      <c r="Q100" s="406">
        <f>'1.3_RAW_Data_Orig_MC'!Q100</f>
        <v>0</v>
      </c>
      <c r="R100" s="407">
        <f>'1.3_RAW_Data_Orig_MC'!R100</f>
        <v>0</v>
      </c>
      <c r="T100" s="406">
        <f>'1.3_RAW_Data_Orig_MC'!T100</f>
        <v>0</v>
      </c>
      <c r="U100" s="406">
        <f>'1.3_RAW_Data_Orig_MC'!U100</f>
        <v>0</v>
      </c>
      <c r="V100" s="406">
        <f>'1.3_RAW_Data_Orig_MC'!V100</f>
        <v>0</v>
      </c>
      <c r="W100" s="406">
        <f>'1.3_RAW_Data_Orig_MC'!W100</f>
        <v>0</v>
      </c>
      <c r="X100" s="406">
        <f>'1.3_RAW_Data_Orig_MC'!X100</f>
        <v>0</v>
      </c>
      <c r="Y100" s="407">
        <f>'1.3_RAW_Data_Orig_MC'!Y100</f>
        <v>0</v>
      </c>
      <c r="AA100" s="408">
        <f>'1.3_RAW_Data_Orig_MC'!AA100</f>
        <v>0</v>
      </c>
      <c r="AB100" s="408">
        <f>'1.3_RAW_Data_Orig_MC'!AB100</f>
        <v>0</v>
      </c>
      <c r="AC100" s="408">
        <f>'1.3_RAW_Data_Orig_MC'!AC100</f>
        <v>0</v>
      </c>
      <c r="AD100" s="408">
        <f>'1.3_RAW_Data_Orig_MC'!AD100</f>
        <v>0</v>
      </c>
      <c r="AE100" s="408">
        <f>'1.3_RAW_Data_Orig_MC'!AE100</f>
        <v>0</v>
      </c>
      <c r="AF100" s="409">
        <f>'1.3_RAW_Data_Orig_MC'!AF100</f>
        <v>0</v>
      </c>
      <c r="AG100" s="401"/>
      <c r="AH100" s="408">
        <f>'1.3_RAW_Data_Orig_MC'!AH100</f>
        <v>0</v>
      </c>
      <c r="AI100" s="408">
        <f>'1.3_RAW_Data_Orig_MC'!AI100</f>
        <v>0</v>
      </c>
      <c r="AJ100" s="408">
        <f>'1.3_RAW_Data_Orig_MC'!AJ100</f>
        <v>0</v>
      </c>
      <c r="AK100" s="408">
        <f>'1.3_RAW_Data_Orig_MC'!AK100</f>
        <v>0</v>
      </c>
      <c r="AL100" s="408">
        <f>'1.3_RAW_Data_Orig_MC'!AL100</f>
        <v>0</v>
      </c>
      <c r="AM100" s="409">
        <f>'1.3_RAW_Data_Orig_MC'!AM100</f>
        <v>0</v>
      </c>
      <c r="AN100" s="401"/>
      <c r="AO100" s="408">
        <f>'1.3_RAW_Data_Orig_MC'!AO100</f>
        <v>0</v>
      </c>
      <c r="AP100" s="408">
        <f>'1.3_RAW_Data_Orig_MC'!AP100</f>
        <v>0</v>
      </c>
      <c r="AQ100" s="408">
        <f>'1.3_RAW_Data_Orig_MC'!AQ100</f>
        <v>0</v>
      </c>
      <c r="AR100" s="408">
        <f>'1.3_RAW_Data_Orig_MC'!AR100</f>
        <v>0</v>
      </c>
      <c r="AS100" s="408">
        <f>'1.3_RAW_Data_Orig_MC'!AS100</f>
        <v>0</v>
      </c>
      <c r="AT100" s="409">
        <f>'1.3_RAW_Data_Orig_MC'!AT100</f>
        <v>0</v>
      </c>
      <c r="AU100" s="401"/>
      <c r="AV100" s="408">
        <f>'1.3_RAW_Data_Orig_MC'!AV100</f>
        <v>0</v>
      </c>
      <c r="AW100" s="408">
        <f>'1.3_RAW_Data_Orig_MC'!AW100</f>
        <v>0</v>
      </c>
      <c r="AX100" s="408">
        <f>'1.3_RAW_Data_Orig_MC'!AX100</f>
        <v>0</v>
      </c>
      <c r="AY100" s="408">
        <f>'1.3_RAW_Data_Orig_MC'!AY100</f>
        <v>0</v>
      </c>
      <c r="AZ100" s="408">
        <f>'1.3_RAW_Data_Orig_MC'!AZ100</f>
        <v>0</v>
      </c>
      <c r="BA100" s="409">
        <f>'1.3_RAW_Data_Orig_MC'!BA100</f>
        <v>0</v>
      </c>
    </row>
    <row r="101" spans="1:53" ht="13.5" thickBot="1" x14ac:dyDescent="0.4">
      <c r="A101" s="402"/>
      <c r="B101" s="410"/>
      <c r="C101" s="411"/>
      <c r="D101" s="405"/>
      <c r="E101" s="412" t="s">
        <v>28</v>
      </c>
      <c r="F101" s="413">
        <f>'1.3_RAW_Data_Orig_MC'!F101</f>
        <v>0</v>
      </c>
      <c r="G101" s="413">
        <f>'1.3_RAW_Data_Orig_MC'!G101</f>
        <v>0</v>
      </c>
      <c r="H101" s="413">
        <f>'1.3_RAW_Data_Orig_MC'!H101</f>
        <v>0</v>
      </c>
      <c r="I101" s="413">
        <f>'1.3_RAW_Data_Orig_MC'!I101</f>
        <v>0</v>
      </c>
      <c r="J101" s="413">
        <f>'1.3_RAW_Data_Orig_MC'!J101</f>
        <v>0</v>
      </c>
      <c r="K101" s="414">
        <f>'1.3_RAW_Data_Orig_MC'!K101</f>
        <v>0</v>
      </c>
      <c r="M101" s="413">
        <f>'1.3_RAW_Data_Orig_MC'!M101</f>
        <v>0</v>
      </c>
      <c r="N101" s="413">
        <f>'1.3_RAW_Data_Orig_MC'!N101</f>
        <v>0</v>
      </c>
      <c r="O101" s="413">
        <f>'1.3_RAW_Data_Orig_MC'!O101</f>
        <v>0</v>
      </c>
      <c r="P101" s="413">
        <f>'1.3_RAW_Data_Orig_MC'!P101</f>
        <v>0</v>
      </c>
      <c r="Q101" s="413">
        <f>'1.3_RAW_Data_Orig_MC'!Q101</f>
        <v>0</v>
      </c>
      <c r="R101" s="414">
        <f>'1.3_RAW_Data_Orig_MC'!R101</f>
        <v>0</v>
      </c>
      <c r="T101" s="413">
        <f>'1.3_RAW_Data_Orig_MC'!T101</f>
        <v>0</v>
      </c>
      <c r="U101" s="413">
        <f>'1.3_RAW_Data_Orig_MC'!U101</f>
        <v>0</v>
      </c>
      <c r="V101" s="413">
        <f>'1.3_RAW_Data_Orig_MC'!V101</f>
        <v>0</v>
      </c>
      <c r="W101" s="413">
        <f>'1.3_RAW_Data_Orig_MC'!W101</f>
        <v>0</v>
      </c>
      <c r="X101" s="413">
        <f>'1.3_RAW_Data_Orig_MC'!X101</f>
        <v>0</v>
      </c>
      <c r="Y101" s="414">
        <f>'1.3_RAW_Data_Orig_MC'!Y101</f>
        <v>0</v>
      </c>
      <c r="AA101" s="415">
        <f>'1.3_RAW_Data_Orig_MC'!AA101</f>
        <v>0</v>
      </c>
      <c r="AB101" s="415">
        <f>'1.3_RAW_Data_Orig_MC'!AB101</f>
        <v>0</v>
      </c>
      <c r="AC101" s="415">
        <f>'1.3_RAW_Data_Orig_MC'!AC101</f>
        <v>0</v>
      </c>
      <c r="AD101" s="415">
        <f>'1.3_RAW_Data_Orig_MC'!AD101</f>
        <v>0</v>
      </c>
      <c r="AE101" s="415">
        <f>'1.3_RAW_Data_Orig_MC'!AE101</f>
        <v>0</v>
      </c>
      <c r="AF101" s="416">
        <f>'1.3_RAW_Data_Orig_MC'!AF101</f>
        <v>0</v>
      </c>
      <c r="AG101" s="401"/>
      <c r="AH101" s="415">
        <f>'1.3_RAW_Data_Orig_MC'!AH101</f>
        <v>0</v>
      </c>
      <c r="AI101" s="415">
        <f>'1.3_RAW_Data_Orig_MC'!AI101</f>
        <v>0</v>
      </c>
      <c r="AJ101" s="415">
        <f>'1.3_RAW_Data_Orig_MC'!AJ101</f>
        <v>0</v>
      </c>
      <c r="AK101" s="415">
        <f>'1.3_RAW_Data_Orig_MC'!AK101</f>
        <v>0</v>
      </c>
      <c r="AL101" s="415">
        <f>'1.3_RAW_Data_Orig_MC'!AL101</f>
        <v>0</v>
      </c>
      <c r="AM101" s="416">
        <f>'1.3_RAW_Data_Orig_MC'!AM101</f>
        <v>0</v>
      </c>
      <c r="AN101" s="401"/>
      <c r="AO101" s="415">
        <f>'1.3_RAW_Data_Orig_MC'!AO101</f>
        <v>0</v>
      </c>
      <c r="AP101" s="415">
        <f>'1.3_RAW_Data_Orig_MC'!AP101</f>
        <v>0</v>
      </c>
      <c r="AQ101" s="415">
        <f>'1.3_RAW_Data_Orig_MC'!AQ101</f>
        <v>0</v>
      </c>
      <c r="AR101" s="415">
        <f>'1.3_RAW_Data_Orig_MC'!AR101</f>
        <v>0</v>
      </c>
      <c r="AS101" s="415">
        <f>'1.3_RAW_Data_Orig_MC'!AS101</f>
        <v>0</v>
      </c>
      <c r="AT101" s="416">
        <f>'1.3_RAW_Data_Orig_MC'!AT101</f>
        <v>0</v>
      </c>
      <c r="AU101" s="401"/>
      <c r="AV101" s="415">
        <f>'1.3_RAW_Data_Orig_MC'!AV101</f>
        <v>0</v>
      </c>
      <c r="AW101" s="415">
        <f>'1.3_RAW_Data_Orig_MC'!AW101</f>
        <v>0</v>
      </c>
      <c r="AX101" s="415">
        <f>'1.3_RAW_Data_Orig_MC'!AX101</f>
        <v>0</v>
      </c>
      <c r="AY101" s="415">
        <f>'1.3_RAW_Data_Orig_MC'!AY101</f>
        <v>0</v>
      </c>
      <c r="AZ101" s="415">
        <f>'1.3_RAW_Data_Orig_MC'!AZ101</f>
        <v>0</v>
      </c>
      <c r="BA101" s="416">
        <f>'1.3_RAW_Data_Orig_MC'!BA101</f>
        <v>0</v>
      </c>
    </row>
    <row r="102" spans="1:53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'1.3_RAW_Data_Orig_MC'!F102</f>
        <v>0</v>
      </c>
      <c r="G102" s="397">
        <f>'1.3_RAW_Data_Orig_MC'!G102</f>
        <v>0</v>
      </c>
      <c r="H102" s="397">
        <f>'1.3_RAW_Data_Orig_MC'!H102</f>
        <v>0</v>
      </c>
      <c r="I102" s="397">
        <f>'1.3_RAW_Data_Orig_MC'!I102</f>
        <v>0</v>
      </c>
      <c r="J102" s="397">
        <f>'1.3_RAW_Data_Orig_MC'!J102</f>
        <v>0</v>
      </c>
      <c r="K102" s="398">
        <f>'1.3_RAW_Data_Orig_MC'!K102</f>
        <v>0</v>
      </c>
      <c r="M102" s="397">
        <f>'1.3_RAW_Data_Orig_MC'!M102</f>
        <v>0</v>
      </c>
      <c r="N102" s="397">
        <f>'1.3_RAW_Data_Orig_MC'!N102</f>
        <v>0</v>
      </c>
      <c r="O102" s="397">
        <f>'1.3_RAW_Data_Orig_MC'!O102</f>
        <v>0</v>
      </c>
      <c r="P102" s="397">
        <f>'1.3_RAW_Data_Orig_MC'!P102</f>
        <v>0</v>
      </c>
      <c r="Q102" s="397">
        <f>'1.3_RAW_Data_Orig_MC'!Q102</f>
        <v>0</v>
      </c>
      <c r="R102" s="398">
        <f>'1.3_RAW_Data_Orig_MC'!R102</f>
        <v>0</v>
      </c>
      <c r="T102" s="397">
        <f>'1.3_RAW_Data_Orig_MC'!T102</f>
        <v>0</v>
      </c>
      <c r="U102" s="397">
        <f>'1.3_RAW_Data_Orig_MC'!U102</f>
        <v>0</v>
      </c>
      <c r="V102" s="397">
        <f>'1.3_RAW_Data_Orig_MC'!V102</f>
        <v>0</v>
      </c>
      <c r="W102" s="397">
        <f>'1.3_RAW_Data_Orig_MC'!W102</f>
        <v>0</v>
      </c>
      <c r="X102" s="397">
        <f>'1.3_RAW_Data_Orig_MC'!X102</f>
        <v>0</v>
      </c>
      <c r="Y102" s="398">
        <f>'1.3_RAW_Data_Orig_MC'!Y102</f>
        <v>0</v>
      </c>
      <c r="AA102" s="399">
        <f>'1.3_RAW_Data_Orig_MC'!AA102</f>
        <v>0</v>
      </c>
      <c r="AB102" s="399">
        <f>'1.3_RAW_Data_Orig_MC'!AB102</f>
        <v>0</v>
      </c>
      <c r="AC102" s="399">
        <f>'1.3_RAW_Data_Orig_MC'!AC102</f>
        <v>0</v>
      </c>
      <c r="AD102" s="399">
        <f>'1.3_RAW_Data_Orig_MC'!AD102</f>
        <v>0</v>
      </c>
      <c r="AE102" s="399">
        <f>'1.3_RAW_Data_Orig_MC'!AE102</f>
        <v>0</v>
      </c>
      <c r="AF102" s="400">
        <f>'1.3_RAW_Data_Orig_MC'!AF102</f>
        <v>0</v>
      </c>
      <c r="AG102" s="401"/>
      <c r="AH102" s="399">
        <f>'1.3_RAW_Data_Orig_MC'!AH102</f>
        <v>0</v>
      </c>
      <c r="AI102" s="399">
        <f>'1.3_RAW_Data_Orig_MC'!AI102</f>
        <v>0</v>
      </c>
      <c r="AJ102" s="399">
        <f>'1.3_RAW_Data_Orig_MC'!AJ102</f>
        <v>0</v>
      </c>
      <c r="AK102" s="399">
        <f>'1.3_RAW_Data_Orig_MC'!AK102</f>
        <v>0</v>
      </c>
      <c r="AL102" s="399">
        <f>'1.3_RAW_Data_Orig_MC'!AL102</f>
        <v>0</v>
      </c>
      <c r="AM102" s="400">
        <f>'1.3_RAW_Data_Orig_MC'!AM102</f>
        <v>0</v>
      </c>
      <c r="AN102" s="401"/>
      <c r="AO102" s="399">
        <f>'1.3_RAW_Data_Orig_MC'!AO102</f>
        <v>0</v>
      </c>
      <c r="AP102" s="399">
        <f>'1.3_RAW_Data_Orig_MC'!AP102</f>
        <v>0</v>
      </c>
      <c r="AQ102" s="399">
        <f>'1.3_RAW_Data_Orig_MC'!AQ102</f>
        <v>0</v>
      </c>
      <c r="AR102" s="399">
        <f>'1.3_RAW_Data_Orig_MC'!AR102</f>
        <v>0</v>
      </c>
      <c r="AS102" s="399">
        <f>'1.3_RAW_Data_Orig_MC'!AS102</f>
        <v>0</v>
      </c>
      <c r="AT102" s="400">
        <f>'1.3_RAW_Data_Orig_MC'!AT102</f>
        <v>0</v>
      </c>
      <c r="AU102" s="401"/>
      <c r="AV102" s="399">
        <f>'1.3_RAW_Data_Orig_MC'!AV102</f>
        <v>0</v>
      </c>
      <c r="AW102" s="399">
        <f>'1.3_RAW_Data_Orig_MC'!AW102</f>
        <v>0</v>
      </c>
      <c r="AX102" s="399">
        <f>'1.3_RAW_Data_Orig_MC'!AX102</f>
        <v>0</v>
      </c>
      <c r="AY102" s="399">
        <f>'1.3_RAW_Data_Orig_MC'!AY102</f>
        <v>0</v>
      </c>
      <c r="AZ102" s="399">
        <f>'1.3_RAW_Data_Orig_MC'!AZ102</f>
        <v>0</v>
      </c>
      <c r="BA102" s="400">
        <f>'1.3_RAW_Data_Orig_MC'!BA102</f>
        <v>0</v>
      </c>
    </row>
    <row r="103" spans="1:53" ht="13.15" x14ac:dyDescent="0.35">
      <c r="A103" s="402"/>
      <c r="B103" s="403"/>
      <c r="C103" s="404"/>
      <c r="D103" s="405"/>
      <c r="E103" s="396" t="s">
        <v>26</v>
      </c>
      <c r="F103" s="406">
        <f>'1.3_RAW_Data_Orig_MC'!F103</f>
        <v>0</v>
      </c>
      <c r="G103" s="406">
        <f>'1.3_RAW_Data_Orig_MC'!G103</f>
        <v>0</v>
      </c>
      <c r="H103" s="406">
        <f>'1.3_RAW_Data_Orig_MC'!H103</f>
        <v>0</v>
      </c>
      <c r="I103" s="406">
        <f>'1.3_RAW_Data_Orig_MC'!I103</f>
        <v>0</v>
      </c>
      <c r="J103" s="406">
        <f>'1.3_RAW_Data_Orig_MC'!J103</f>
        <v>0</v>
      </c>
      <c r="K103" s="407">
        <f>'1.3_RAW_Data_Orig_MC'!K103</f>
        <v>0</v>
      </c>
      <c r="M103" s="406">
        <f>'1.3_RAW_Data_Orig_MC'!M103</f>
        <v>0</v>
      </c>
      <c r="N103" s="406">
        <f>'1.3_RAW_Data_Orig_MC'!N103</f>
        <v>0</v>
      </c>
      <c r="O103" s="406">
        <f>'1.3_RAW_Data_Orig_MC'!O103</f>
        <v>0</v>
      </c>
      <c r="P103" s="406">
        <f>'1.3_RAW_Data_Orig_MC'!P103</f>
        <v>0</v>
      </c>
      <c r="Q103" s="406">
        <f>'1.3_RAW_Data_Orig_MC'!Q103</f>
        <v>0</v>
      </c>
      <c r="R103" s="407">
        <f>'1.3_RAW_Data_Orig_MC'!R103</f>
        <v>0</v>
      </c>
      <c r="T103" s="406">
        <f>'1.3_RAW_Data_Orig_MC'!T103</f>
        <v>0</v>
      </c>
      <c r="U103" s="406">
        <f>'1.3_RAW_Data_Orig_MC'!U103</f>
        <v>0</v>
      </c>
      <c r="V103" s="406">
        <f>'1.3_RAW_Data_Orig_MC'!V103</f>
        <v>0</v>
      </c>
      <c r="W103" s="406">
        <f>'1.3_RAW_Data_Orig_MC'!W103</f>
        <v>0</v>
      </c>
      <c r="X103" s="406">
        <f>'1.3_RAW_Data_Orig_MC'!X103</f>
        <v>0</v>
      </c>
      <c r="Y103" s="407">
        <f>'1.3_RAW_Data_Orig_MC'!Y103</f>
        <v>0</v>
      </c>
      <c r="AA103" s="408">
        <f>'1.3_RAW_Data_Orig_MC'!AA103</f>
        <v>0</v>
      </c>
      <c r="AB103" s="408">
        <f>'1.3_RAW_Data_Orig_MC'!AB103</f>
        <v>0</v>
      </c>
      <c r="AC103" s="408">
        <f>'1.3_RAW_Data_Orig_MC'!AC103</f>
        <v>0</v>
      </c>
      <c r="AD103" s="408">
        <f>'1.3_RAW_Data_Orig_MC'!AD103</f>
        <v>0</v>
      </c>
      <c r="AE103" s="408">
        <f>'1.3_RAW_Data_Orig_MC'!AE103</f>
        <v>0</v>
      </c>
      <c r="AF103" s="409">
        <f>'1.3_RAW_Data_Orig_MC'!AF103</f>
        <v>0</v>
      </c>
      <c r="AG103" s="401"/>
      <c r="AH103" s="408">
        <f>'1.3_RAW_Data_Orig_MC'!AH103</f>
        <v>0</v>
      </c>
      <c r="AI103" s="408">
        <f>'1.3_RAW_Data_Orig_MC'!AI103</f>
        <v>0</v>
      </c>
      <c r="AJ103" s="408">
        <f>'1.3_RAW_Data_Orig_MC'!AJ103</f>
        <v>0</v>
      </c>
      <c r="AK103" s="408">
        <f>'1.3_RAW_Data_Orig_MC'!AK103</f>
        <v>0</v>
      </c>
      <c r="AL103" s="408">
        <f>'1.3_RAW_Data_Orig_MC'!AL103</f>
        <v>0</v>
      </c>
      <c r="AM103" s="409">
        <f>'1.3_RAW_Data_Orig_MC'!AM103</f>
        <v>0</v>
      </c>
      <c r="AN103" s="401"/>
      <c r="AO103" s="408">
        <f>'1.3_RAW_Data_Orig_MC'!AO103</f>
        <v>0</v>
      </c>
      <c r="AP103" s="408">
        <f>'1.3_RAW_Data_Orig_MC'!AP103</f>
        <v>0</v>
      </c>
      <c r="AQ103" s="408">
        <f>'1.3_RAW_Data_Orig_MC'!AQ103</f>
        <v>0</v>
      </c>
      <c r="AR103" s="408">
        <f>'1.3_RAW_Data_Orig_MC'!AR103</f>
        <v>0</v>
      </c>
      <c r="AS103" s="408">
        <f>'1.3_RAW_Data_Orig_MC'!AS103</f>
        <v>0</v>
      </c>
      <c r="AT103" s="409">
        <f>'1.3_RAW_Data_Orig_MC'!AT103</f>
        <v>0</v>
      </c>
      <c r="AU103" s="401"/>
      <c r="AV103" s="408">
        <f>'1.3_RAW_Data_Orig_MC'!AV103</f>
        <v>0</v>
      </c>
      <c r="AW103" s="408">
        <f>'1.3_RAW_Data_Orig_MC'!AW103</f>
        <v>0</v>
      </c>
      <c r="AX103" s="408">
        <f>'1.3_RAW_Data_Orig_MC'!AX103</f>
        <v>0</v>
      </c>
      <c r="AY103" s="408">
        <f>'1.3_RAW_Data_Orig_MC'!AY103</f>
        <v>0</v>
      </c>
      <c r="AZ103" s="408">
        <f>'1.3_RAW_Data_Orig_MC'!AZ103</f>
        <v>0</v>
      </c>
      <c r="BA103" s="409">
        <f>'1.3_RAW_Data_Orig_MC'!BA103</f>
        <v>0</v>
      </c>
    </row>
    <row r="104" spans="1:53" ht="13.15" x14ac:dyDescent="0.35">
      <c r="A104" s="402"/>
      <c r="B104" s="403"/>
      <c r="C104" s="404"/>
      <c r="D104" s="405"/>
      <c r="E104" s="396" t="s">
        <v>27</v>
      </c>
      <c r="F104" s="406">
        <f>'1.3_RAW_Data_Orig_MC'!F104</f>
        <v>22</v>
      </c>
      <c r="G104" s="406">
        <f>'1.3_RAW_Data_Orig_MC'!G104</f>
        <v>3</v>
      </c>
      <c r="H104" s="406">
        <f>'1.3_RAW_Data_Orig_MC'!H104</f>
        <v>5</v>
      </c>
      <c r="I104" s="406">
        <f>'1.3_RAW_Data_Orig_MC'!I104</f>
        <v>4</v>
      </c>
      <c r="J104" s="406">
        <f>'1.3_RAW_Data_Orig_MC'!J104</f>
        <v>8</v>
      </c>
      <c r="K104" s="407">
        <f>'1.3_RAW_Data_Orig_MC'!K104</f>
        <v>2</v>
      </c>
      <c r="M104" s="406">
        <f>'1.3_RAW_Data_Orig_MC'!M104</f>
        <v>22</v>
      </c>
      <c r="N104" s="406">
        <f>'1.3_RAW_Data_Orig_MC'!N104</f>
        <v>0</v>
      </c>
      <c r="O104" s="406">
        <f>'1.3_RAW_Data_Orig_MC'!O104</f>
        <v>12</v>
      </c>
      <c r="P104" s="406">
        <f>'1.3_RAW_Data_Orig_MC'!P104</f>
        <v>3</v>
      </c>
      <c r="Q104" s="406">
        <f>'1.3_RAW_Data_Orig_MC'!Q104</f>
        <v>5</v>
      </c>
      <c r="R104" s="407">
        <f>'1.3_RAW_Data_Orig_MC'!R104</f>
        <v>2</v>
      </c>
      <c r="T104" s="406">
        <f>'1.3_RAW_Data_Orig_MC'!T104</f>
        <v>22</v>
      </c>
      <c r="U104" s="406">
        <f>'1.3_RAW_Data_Orig_MC'!U104</f>
        <v>0</v>
      </c>
      <c r="V104" s="406">
        <f>'1.3_RAW_Data_Orig_MC'!V104</f>
        <v>0</v>
      </c>
      <c r="W104" s="406">
        <f>'1.3_RAW_Data_Orig_MC'!W104</f>
        <v>3</v>
      </c>
      <c r="X104" s="406">
        <f>'1.3_RAW_Data_Orig_MC'!X104</f>
        <v>5</v>
      </c>
      <c r="Y104" s="407">
        <f>'1.3_RAW_Data_Orig_MC'!Y104</f>
        <v>14</v>
      </c>
      <c r="AA104" s="408">
        <f>'1.3_RAW_Data_Orig_MC'!AA104</f>
        <v>12</v>
      </c>
      <c r="AB104" s="408">
        <f>'1.3_RAW_Data_Orig_MC'!AB104</f>
        <v>0</v>
      </c>
      <c r="AC104" s="408">
        <f>'1.3_RAW_Data_Orig_MC'!AC104</f>
        <v>12</v>
      </c>
      <c r="AD104" s="408">
        <f>'1.3_RAW_Data_Orig_MC'!AD104</f>
        <v>0</v>
      </c>
      <c r="AE104" s="408">
        <f>'1.3_RAW_Data_Orig_MC'!AE104</f>
        <v>0</v>
      </c>
      <c r="AF104" s="409">
        <f>'1.3_RAW_Data_Orig_MC'!AF104</f>
        <v>-12</v>
      </c>
      <c r="AG104" s="401"/>
      <c r="AH104" s="408">
        <f>'1.3_RAW_Data_Orig_MC'!AH104</f>
        <v>0</v>
      </c>
      <c r="AI104" s="408">
        <f>'1.3_RAW_Data_Orig_MC'!AI104</f>
        <v>0</v>
      </c>
      <c r="AJ104" s="408">
        <f>'1.3_RAW_Data_Orig_MC'!AJ104</f>
        <v>0</v>
      </c>
      <c r="AK104" s="408">
        <f>'1.3_RAW_Data_Orig_MC'!AK104</f>
        <v>0</v>
      </c>
      <c r="AL104" s="408">
        <f>'1.3_RAW_Data_Orig_MC'!AL104</f>
        <v>0</v>
      </c>
      <c r="AM104" s="409">
        <f>'1.3_RAW_Data_Orig_MC'!AM104</f>
        <v>0</v>
      </c>
      <c r="AN104" s="401"/>
      <c r="AO104" s="408">
        <f>'1.3_RAW_Data_Orig_MC'!AO104</f>
        <v>12</v>
      </c>
      <c r="AP104" s="408">
        <f>'1.3_RAW_Data_Orig_MC'!AP104</f>
        <v>0</v>
      </c>
      <c r="AQ104" s="408">
        <f>'1.3_RAW_Data_Orig_MC'!AQ104</f>
        <v>12</v>
      </c>
      <c r="AR104" s="408">
        <f>'1.3_RAW_Data_Orig_MC'!AR104</f>
        <v>0</v>
      </c>
      <c r="AS104" s="408">
        <f>'1.3_RAW_Data_Orig_MC'!AS104</f>
        <v>0</v>
      </c>
      <c r="AT104" s="409">
        <f>'1.3_RAW_Data_Orig_MC'!AT104</f>
        <v>-12</v>
      </c>
      <c r="AU104" s="401"/>
      <c r="AV104" s="408">
        <f>'1.3_RAW_Data_Orig_MC'!AV104</f>
        <v>0</v>
      </c>
      <c r="AW104" s="408">
        <f>'1.3_RAW_Data_Orig_MC'!AW104</f>
        <v>0</v>
      </c>
      <c r="AX104" s="408">
        <f>'1.3_RAW_Data_Orig_MC'!AX104</f>
        <v>0</v>
      </c>
      <c r="AY104" s="408">
        <f>'1.3_RAW_Data_Orig_MC'!AY104</f>
        <v>0</v>
      </c>
      <c r="AZ104" s="408">
        <f>'1.3_RAW_Data_Orig_MC'!AZ104</f>
        <v>0</v>
      </c>
      <c r="BA104" s="409">
        <f>'1.3_RAW_Data_Orig_MC'!BA104</f>
        <v>0</v>
      </c>
    </row>
    <row r="105" spans="1:53" ht="13.5" thickBot="1" x14ac:dyDescent="0.4">
      <c r="A105" s="402"/>
      <c r="B105" s="410"/>
      <c r="C105" s="411"/>
      <c r="D105" s="405"/>
      <c r="E105" s="412" t="s">
        <v>28</v>
      </c>
      <c r="F105" s="413">
        <f>'1.3_RAW_Data_Orig_MC'!F105</f>
        <v>0</v>
      </c>
      <c r="G105" s="413">
        <f>'1.3_RAW_Data_Orig_MC'!G105</f>
        <v>0</v>
      </c>
      <c r="H105" s="413">
        <f>'1.3_RAW_Data_Orig_MC'!H105</f>
        <v>0</v>
      </c>
      <c r="I105" s="413">
        <f>'1.3_RAW_Data_Orig_MC'!I105</f>
        <v>0</v>
      </c>
      <c r="J105" s="413">
        <f>'1.3_RAW_Data_Orig_MC'!J105</f>
        <v>0</v>
      </c>
      <c r="K105" s="414">
        <f>'1.3_RAW_Data_Orig_MC'!K105</f>
        <v>0</v>
      </c>
      <c r="M105" s="413">
        <f>'1.3_RAW_Data_Orig_MC'!M105</f>
        <v>0</v>
      </c>
      <c r="N105" s="413">
        <f>'1.3_RAW_Data_Orig_MC'!N105</f>
        <v>0</v>
      </c>
      <c r="O105" s="413">
        <f>'1.3_RAW_Data_Orig_MC'!O105</f>
        <v>0</v>
      </c>
      <c r="P105" s="413">
        <f>'1.3_RAW_Data_Orig_MC'!P105</f>
        <v>0</v>
      </c>
      <c r="Q105" s="413">
        <f>'1.3_RAW_Data_Orig_MC'!Q105</f>
        <v>0</v>
      </c>
      <c r="R105" s="414">
        <f>'1.3_RAW_Data_Orig_MC'!R105</f>
        <v>0</v>
      </c>
      <c r="T105" s="413">
        <f>'1.3_RAW_Data_Orig_MC'!T105</f>
        <v>0</v>
      </c>
      <c r="U105" s="413">
        <f>'1.3_RAW_Data_Orig_MC'!U105</f>
        <v>0</v>
      </c>
      <c r="V105" s="413">
        <f>'1.3_RAW_Data_Orig_MC'!V105</f>
        <v>0</v>
      </c>
      <c r="W105" s="413">
        <f>'1.3_RAW_Data_Orig_MC'!W105</f>
        <v>0</v>
      </c>
      <c r="X105" s="413">
        <f>'1.3_RAW_Data_Orig_MC'!X105</f>
        <v>0</v>
      </c>
      <c r="Y105" s="414">
        <f>'1.3_RAW_Data_Orig_MC'!Y105</f>
        <v>0</v>
      </c>
      <c r="AA105" s="415">
        <f>'1.3_RAW_Data_Orig_MC'!AA105</f>
        <v>0</v>
      </c>
      <c r="AB105" s="415">
        <f>'1.3_RAW_Data_Orig_MC'!AB105</f>
        <v>0</v>
      </c>
      <c r="AC105" s="415">
        <f>'1.3_RAW_Data_Orig_MC'!AC105</f>
        <v>0</v>
      </c>
      <c r="AD105" s="415">
        <f>'1.3_RAW_Data_Orig_MC'!AD105</f>
        <v>0</v>
      </c>
      <c r="AE105" s="415">
        <f>'1.3_RAW_Data_Orig_MC'!AE105</f>
        <v>0</v>
      </c>
      <c r="AF105" s="416">
        <f>'1.3_RAW_Data_Orig_MC'!AF105</f>
        <v>0</v>
      </c>
      <c r="AG105" s="401"/>
      <c r="AH105" s="415">
        <f>'1.3_RAW_Data_Orig_MC'!AH105</f>
        <v>0</v>
      </c>
      <c r="AI105" s="415">
        <f>'1.3_RAW_Data_Orig_MC'!AI105</f>
        <v>0</v>
      </c>
      <c r="AJ105" s="415">
        <f>'1.3_RAW_Data_Orig_MC'!AJ105</f>
        <v>0</v>
      </c>
      <c r="AK105" s="415">
        <f>'1.3_RAW_Data_Orig_MC'!AK105</f>
        <v>0</v>
      </c>
      <c r="AL105" s="415">
        <f>'1.3_RAW_Data_Orig_MC'!AL105</f>
        <v>0</v>
      </c>
      <c r="AM105" s="416">
        <f>'1.3_RAW_Data_Orig_MC'!AM105</f>
        <v>0</v>
      </c>
      <c r="AN105" s="401"/>
      <c r="AO105" s="415">
        <f>'1.3_RAW_Data_Orig_MC'!AO105</f>
        <v>0</v>
      </c>
      <c r="AP105" s="415">
        <f>'1.3_RAW_Data_Orig_MC'!AP105</f>
        <v>0</v>
      </c>
      <c r="AQ105" s="415">
        <f>'1.3_RAW_Data_Orig_MC'!AQ105</f>
        <v>0</v>
      </c>
      <c r="AR105" s="415">
        <f>'1.3_RAW_Data_Orig_MC'!AR105</f>
        <v>0</v>
      </c>
      <c r="AS105" s="415">
        <f>'1.3_RAW_Data_Orig_MC'!AS105</f>
        <v>0</v>
      </c>
      <c r="AT105" s="416">
        <f>'1.3_RAW_Data_Orig_MC'!AT105</f>
        <v>0</v>
      </c>
      <c r="AU105" s="401"/>
      <c r="AV105" s="415">
        <f>'1.3_RAW_Data_Orig_MC'!AV105</f>
        <v>0</v>
      </c>
      <c r="AW105" s="415">
        <f>'1.3_RAW_Data_Orig_MC'!AW105</f>
        <v>0</v>
      </c>
      <c r="AX105" s="415">
        <f>'1.3_RAW_Data_Orig_MC'!AX105</f>
        <v>0</v>
      </c>
      <c r="AY105" s="415">
        <f>'1.3_RAW_Data_Orig_MC'!AY105</f>
        <v>0</v>
      </c>
      <c r="AZ105" s="415">
        <f>'1.3_RAW_Data_Orig_MC'!AZ105</f>
        <v>0</v>
      </c>
      <c r="BA105" s="416">
        <f>'1.3_RAW_Data_Orig_MC'!BA105</f>
        <v>0</v>
      </c>
    </row>
    <row r="106" spans="1:53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'1.3_RAW_Data_Orig_MC'!F106</f>
        <v>0</v>
      </c>
      <c r="G106" s="397">
        <f>'1.3_RAW_Data_Orig_MC'!G106</f>
        <v>0</v>
      </c>
      <c r="H106" s="397">
        <f>'1.3_RAW_Data_Orig_MC'!H106</f>
        <v>0</v>
      </c>
      <c r="I106" s="397">
        <f>'1.3_RAW_Data_Orig_MC'!I106</f>
        <v>0</v>
      </c>
      <c r="J106" s="397">
        <f>'1.3_RAW_Data_Orig_MC'!J106</f>
        <v>0</v>
      </c>
      <c r="K106" s="398">
        <f>'1.3_RAW_Data_Orig_MC'!K106</f>
        <v>0</v>
      </c>
      <c r="M106" s="397">
        <f>'1.3_RAW_Data_Orig_MC'!M106</f>
        <v>0</v>
      </c>
      <c r="N106" s="397">
        <f>'1.3_RAW_Data_Orig_MC'!N106</f>
        <v>0</v>
      </c>
      <c r="O106" s="397">
        <f>'1.3_RAW_Data_Orig_MC'!O106</f>
        <v>0</v>
      </c>
      <c r="P106" s="397">
        <f>'1.3_RAW_Data_Orig_MC'!P106</f>
        <v>0</v>
      </c>
      <c r="Q106" s="397">
        <f>'1.3_RAW_Data_Orig_MC'!Q106</f>
        <v>0</v>
      </c>
      <c r="R106" s="398">
        <f>'1.3_RAW_Data_Orig_MC'!R106</f>
        <v>0</v>
      </c>
      <c r="T106" s="397">
        <f>'1.3_RAW_Data_Orig_MC'!T106</f>
        <v>0</v>
      </c>
      <c r="U106" s="397">
        <f>'1.3_RAW_Data_Orig_MC'!U106</f>
        <v>0</v>
      </c>
      <c r="V106" s="397">
        <f>'1.3_RAW_Data_Orig_MC'!V106</f>
        <v>0</v>
      </c>
      <c r="W106" s="397">
        <f>'1.3_RAW_Data_Orig_MC'!W106</f>
        <v>0</v>
      </c>
      <c r="X106" s="397">
        <f>'1.3_RAW_Data_Orig_MC'!X106</f>
        <v>0</v>
      </c>
      <c r="Y106" s="398">
        <f>'1.3_RAW_Data_Orig_MC'!Y106</f>
        <v>0</v>
      </c>
      <c r="AA106" s="399">
        <f>'1.3_RAW_Data_Orig_MC'!AA106</f>
        <v>0</v>
      </c>
      <c r="AB106" s="399">
        <f>'1.3_RAW_Data_Orig_MC'!AB106</f>
        <v>0</v>
      </c>
      <c r="AC106" s="399">
        <f>'1.3_RAW_Data_Orig_MC'!AC106</f>
        <v>0</v>
      </c>
      <c r="AD106" s="399">
        <f>'1.3_RAW_Data_Orig_MC'!AD106</f>
        <v>0</v>
      </c>
      <c r="AE106" s="399">
        <f>'1.3_RAW_Data_Orig_MC'!AE106</f>
        <v>0</v>
      </c>
      <c r="AF106" s="400">
        <f>'1.3_RAW_Data_Orig_MC'!AF106</f>
        <v>0</v>
      </c>
      <c r="AG106" s="401"/>
      <c r="AH106" s="399">
        <f>'1.3_RAW_Data_Orig_MC'!AH106</f>
        <v>0</v>
      </c>
      <c r="AI106" s="399">
        <f>'1.3_RAW_Data_Orig_MC'!AI106</f>
        <v>0</v>
      </c>
      <c r="AJ106" s="399">
        <f>'1.3_RAW_Data_Orig_MC'!AJ106</f>
        <v>0</v>
      </c>
      <c r="AK106" s="399">
        <f>'1.3_RAW_Data_Orig_MC'!AK106</f>
        <v>0</v>
      </c>
      <c r="AL106" s="399">
        <f>'1.3_RAW_Data_Orig_MC'!AL106</f>
        <v>0</v>
      </c>
      <c r="AM106" s="400">
        <f>'1.3_RAW_Data_Orig_MC'!AM106</f>
        <v>0</v>
      </c>
      <c r="AN106" s="401"/>
      <c r="AO106" s="399">
        <f>'1.3_RAW_Data_Orig_MC'!AO106</f>
        <v>0</v>
      </c>
      <c r="AP106" s="399">
        <f>'1.3_RAW_Data_Orig_MC'!AP106</f>
        <v>0</v>
      </c>
      <c r="AQ106" s="399">
        <f>'1.3_RAW_Data_Orig_MC'!AQ106</f>
        <v>0</v>
      </c>
      <c r="AR106" s="399">
        <f>'1.3_RAW_Data_Orig_MC'!AR106</f>
        <v>0</v>
      </c>
      <c r="AS106" s="399">
        <f>'1.3_RAW_Data_Orig_MC'!AS106</f>
        <v>0</v>
      </c>
      <c r="AT106" s="400">
        <f>'1.3_RAW_Data_Orig_MC'!AT106</f>
        <v>0</v>
      </c>
      <c r="AU106" s="401"/>
      <c r="AV106" s="399">
        <f>'1.3_RAW_Data_Orig_MC'!AV106</f>
        <v>0</v>
      </c>
      <c r="AW106" s="399">
        <f>'1.3_RAW_Data_Orig_MC'!AW106</f>
        <v>0</v>
      </c>
      <c r="AX106" s="399">
        <f>'1.3_RAW_Data_Orig_MC'!AX106</f>
        <v>0</v>
      </c>
      <c r="AY106" s="399">
        <f>'1.3_RAW_Data_Orig_MC'!AY106</f>
        <v>0</v>
      </c>
      <c r="AZ106" s="399">
        <f>'1.3_RAW_Data_Orig_MC'!AZ106</f>
        <v>0</v>
      </c>
      <c r="BA106" s="400">
        <f>'1.3_RAW_Data_Orig_MC'!BA106</f>
        <v>0</v>
      </c>
    </row>
    <row r="107" spans="1:53" ht="13.15" x14ac:dyDescent="0.35">
      <c r="A107" s="402"/>
      <c r="B107" s="403"/>
      <c r="C107" s="404"/>
      <c r="D107" s="405"/>
      <c r="E107" s="396" t="s">
        <v>26</v>
      </c>
      <c r="F107" s="406">
        <f>'1.3_RAW_Data_Orig_MC'!F107</f>
        <v>0</v>
      </c>
      <c r="G107" s="406">
        <f>'1.3_RAW_Data_Orig_MC'!G107</f>
        <v>0</v>
      </c>
      <c r="H107" s="406">
        <f>'1.3_RAW_Data_Orig_MC'!H107</f>
        <v>0</v>
      </c>
      <c r="I107" s="406">
        <f>'1.3_RAW_Data_Orig_MC'!I107</f>
        <v>0</v>
      </c>
      <c r="J107" s="406">
        <f>'1.3_RAW_Data_Orig_MC'!J107</f>
        <v>0</v>
      </c>
      <c r="K107" s="407">
        <f>'1.3_RAW_Data_Orig_MC'!K107</f>
        <v>0</v>
      </c>
      <c r="M107" s="406">
        <f>'1.3_RAW_Data_Orig_MC'!M107</f>
        <v>0</v>
      </c>
      <c r="N107" s="406">
        <f>'1.3_RAW_Data_Orig_MC'!N107</f>
        <v>0</v>
      </c>
      <c r="O107" s="406">
        <f>'1.3_RAW_Data_Orig_MC'!O107</f>
        <v>0</v>
      </c>
      <c r="P107" s="406">
        <f>'1.3_RAW_Data_Orig_MC'!P107</f>
        <v>0</v>
      </c>
      <c r="Q107" s="406">
        <f>'1.3_RAW_Data_Orig_MC'!Q107</f>
        <v>0</v>
      </c>
      <c r="R107" s="407">
        <f>'1.3_RAW_Data_Orig_MC'!R107</f>
        <v>0</v>
      </c>
      <c r="T107" s="406">
        <f>'1.3_RAW_Data_Orig_MC'!T107</f>
        <v>0</v>
      </c>
      <c r="U107" s="406">
        <f>'1.3_RAW_Data_Orig_MC'!U107</f>
        <v>0</v>
      </c>
      <c r="V107" s="406">
        <f>'1.3_RAW_Data_Orig_MC'!V107</f>
        <v>0</v>
      </c>
      <c r="W107" s="406">
        <f>'1.3_RAW_Data_Orig_MC'!W107</f>
        <v>0</v>
      </c>
      <c r="X107" s="406">
        <f>'1.3_RAW_Data_Orig_MC'!X107</f>
        <v>0</v>
      </c>
      <c r="Y107" s="407">
        <f>'1.3_RAW_Data_Orig_MC'!Y107</f>
        <v>0</v>
      </c>
      <c r="AA107" s="408">
        <f>'1.3_RAW_Data_Orig_MC'!AA107</f>
        <v>0</v>
      </c>
      <c r="AB107" s="408">
        <f>'1.3_RAW_Data_Orig_MC'!AB107</f>
        <v>0</v>
      </c>
      <c r="AC107" s="408">
        <f>'1.3_RAW_Data_Orig_MC'!AC107</f>
        <v>0</v>
      </c>
      <c r="AD107" s="408">
        <f>'1.3_RAW_Data_Orig_MC'!AD107</f>
        <v>0</v>
      </c>
      <c r="AE107" s="408">
        <f>'1.3_RAW_Data_Orig_MC'!AE107</f>
        <v>0</v>
      </c>
      <c r="AF107" s="409">
        <f>'1.3_RAW_Data_Orig_MC'!AF107</f>
        <v>0</v>
      </c>
      <c r="AG107" s="401"/>
      <c r="AH107" s="408">
        <f>'1.3_RAW_Data_Orig_MC'!AH107</f>
        <v>0</v>
      </c>
      <c r="AI107" s="408">
        <f>'1.3_RAW_Data_Orig_MC'!AI107</f>
        <v>0</v>
      </c>
      <c r="AJ107" s="408">
        <f>'1.3_RAW_Data_Orig_MC'!AJ107</f>
        <v>0</v>
      </c>
      <c r="AK107" s="408">
        <f>'1.3_RAW_Data_Orig_MC'!AK107</f>
        <v>0</v>
      </c>
      <c r="AL107" s="408">
        <f>'1.3_RAW_Data_Orig_MC'!AL107</f>
        <v>0</v>
      </c>
      <c r="AM107" s="409">
        <f>'1.3_RAW_Data_Orig_MC'!AM107</f>
        <v>0</v>
      </c>
      <c r="AN107" s="401"/>
      <c r="AO107" s="408">
        <f>'1.3_RAW_Data_Orig_MC'!AO107</f>
        <v>0</v>
      </c>
      <c r="AP107" s="408">
        <f>'1.3_RAW_Data_Orig_MC'!AP107</f>
        <v>0</v>
      </c>
      <c r="AQ107" s="408">
        <f>'1.3_RAW_Data_Orig_MC'!AQ107</f>
        <v>0</v>
      </c>
      <c r="AR107" s="408">
        <f>'1.3_RAW_Data_Orig_MC'!AR107</f>
        <v>0</v>
      </c>
      <c r="AS107" s="408">
        <f>'1.3_RAW_Data_Orig_MC'!AS107</f>
        <v>0</v>
      </c>
      <c r="AT107" s="409">
        <f>'1.3_RAW_Data_Orig_MC'!AT107</f>
        <v>0</v>
      </c>
      <c r="AU107" s="401"/>
      <c r="AV107" s="408">
        <f>'1.3_RAW_Data_Orig_MC'!AV107</f>
        <v>0</v>
      </c>
      <c r="AW107" s="408">
        <f>'1.3_RAW_Data_Orig_MC'!AW107</f>
        <v>0</v>
      </c>
      <c r="AX107" s="408">
        <f>'1.3_RAW_Data_Orig_MC'!AX107</f>
        <v>0</v>
      </c>
      <c r="AY107" s="408">
        <f>'1.3_RAW_Data_Orig_MC'!AY107</f>
        <v>0</v>
      </c>
      <c r="AZ107" s="408">
        <f>'1.3_RAW_Data_Orig_MC'!AZ107</f>
        <v>0</v>
      </c>
      <c r="BA107" s="409">
        <f>'1.3_RAW_Data_Orig_MC'!BA107</f>
        <v>0</v>
      </c>
    </row>
    <row r="108" spans="1:53" ht="13.15" x14ac:dyDescent="0.35">
      <c r="A108" s="402"/>
      <c r="B108" s="403"/>
      <c r="C108" s="404"/>
      <c r="D108" s="405"/>
      <c r="E108" s="396" t="s">
        <v>27</v>
      </c>
      <c r="F108" s="406">
        <f>'1.3_RAW_Data_Orig_MC'!F108</f>
        <v>1076</v>
      </c>
      <c r="G108" s="406">
        <f>'1.3_RAW_Data_Orig_MC'!G108</f>
        <v>17</v>
      </c>
      <c r="H108" s="406">
        <f>'1.3_RAW_Data_Orig_MC'!H108</f>
        <v>290</v>
      </c>
      <c r="I108" s="406">
        <f>'1.3_RAW_Data_Orig_MC'!I108</f>
        <v>742</v>
      </c>
      <c r="J108" s="406">
        <f>'1.3_RAW_Data_Orig_MC'!J108</f>
        <v>21</v>
      </c>
      <c r="K108" s="407">
        <f>'1.3_RAW_Data_Orig_MC'!K108</f>
        <v>6</v>
      </c>
      <c r="M108" s="406">
        <f>'1.3_RAW_Data_Orig_MC'!M108</f>
        <v>974</v>
      </c>
      <c r="N108" s="406">
        <f>'1.3_RAW_Data_Orig_MC'!N108</f>
        <v>22</v>
      </c>
      <c r="O108" s="406">
        <f>'1.3_RAW_Data_Orig_MC'!O108</f>
        <v>250</v>
      </c>
      <c r="P108" s="406">
        <f>'1.3_RAW_Data_Orig_MC'!P108</f>
        <v>702</v>
      </c>
      <c r="Q108" s="406">
        <f>'1.3_RAW_Data_Orig_MC'!Q108</f>
        <v>0</v>
      </c>
      <c r="R108" s="407">
        <f>'1.3_RAW_Data_Orig_MC'!R108</f>
        <v>0</v>
      </c>
      <c r="T108" s="406">
        <f>'1.3_RAW_Data_Orig_MC'!T108</f>
        <v>1076</v>
      </c>
      <c r="U108" s="406">
        <f>'1.3_RAW_Data_Orig_MC'!U108</f>
        <v>17</v>
      </c>
      <c r="V108" s="406">
        <f>'1.3_RAW_Data_Orig_MC'!V108</f>
        <v>290</v>
      </c>
      <c r="W108" s="406">
        <f>'1.3_RAW_Data_Orig_MC'!W108</f>
        <v>742</v>
      </c>
      <c r="X108" s="406">
        <f>'1.3_RAW_Data_Orig_MC'!X108</f>
        <v>0</v>
      </c>
      <c r="Y108" s="407">
        <f>'1.3_RAW_Data_Orig_MC'!Y108</f>
        <v>27</v>
      </c>
      <c r="AA108" s="408">
        <f>'1.3_RAW_Data_Orig_MC'!AA108</f>
        <v>107</v>
      </c>
      <c r="AB108" s="408">
        <f>'1.3_RAW_Data_Orig_MC'!AB108</f>
        <v>5</v>
      </c>
      <c r="AC108" s="408">
        <f>'1.3_RAW_Data_Orig_MC'!AC108</f>
        <v>-40</v>
      </c>
      <c r="AD108" s="408">
        <f>'1.3_RAW_Data_Orig_MC'!AD108</f>
        <v>-40</v>
      </c>
      <c r="AE108" s="408">
        <f>'1.3_RAW_Data_Orig_MC'!AE108</f>
        <v>0</v>
      </c>
      <c r="AF108" s="409">
        <f>'1.3_RAW_Data_Orig_MC'!AF108</f>
        <v>-27</v>
      </c>
      <c r="AG108" s="401"/>
      <c r="AH108" s="408">
        <f>'1.3_RAW_Data_Orig_MC'!AH108</f>
        <v>5</v>
      </c>
      <c r="AI108" s="408">
        <f>'1.3_RAW_Data_Orig_MC'!AI108</f>
        <v>5</v>
      </c>
      <c r="AJ108" s="408">
        <f>'1.3_RAW_Data_Orig_MC'!AJ108</f>
        <v>0</v>
      </c>
      <c r="AK108" s="408">
        <f>'1.3_RAW_Data_Orig_MC'!AK108</f>
        <v>0</v>
      </c>
      <c r="AL108" s="408">
        <f>'1.3_RAW_Data_Orig_MC'!AL108</f>
        <v>0</v>
      </c>
      <c r="AM108" s="409">
        <f>'1.3_RAW_Data_Orig_MC'!AM108</f>
        <v>-5</v>
      </c>
      <c r="AN108" s="401"/>
      <c r="AO108" s="408">
        <f>'1.3_RAW_Data_Orig_MC'!AO108</f>
        <v>0</v>
      </c>
      <c r="AP108" s="408">
        <f>'1.3_RAW_Data_Orig_MC'!AP108</f>
        <v>0</v>
      </c>
      <c r="AQ108" s="408">
        <f>'1.3_RAW_Data_Orig_MC'!AQ108</f>
        <v>0</v>
      </c>
      <c r="AR108" s="408">
        <f>'1.3_RAW_Data_Orig_MC'!AR108</f>
        <v>0</v>
      </c>
      <c r="AS108" s="408">
        <f>'1.3_RAW_Data_Orig_MC'!AS108</f>
        <v>0</v>
      </c>
      <c r="AT108" s="409">
        <f>'1.3_RAW_Data_Orig_MC'!AT108</f>
        <v>0</v>
      </c>
      <c r="AU108" s="401"/>
      <c r="AV108" s="408">
        <f>'1.3_RAW_Data_Orig_MC'!AV108</f>
        <v>102</v>
      </c>
      <c r="AW108" s="408">
        <f>'1.3_RAW_Data_Orig_MC'!AW108</f>
        <v>0</v>
      </c>
      <c r="AX108" s="408">
        <f>'1.3_RAW_Data_Orig_MC'!AX108</f>
        <v>40</v>
      </c>
      <c r="AY108" s="408">
        <f>'1.3_RAW_Data_Orig_MC'!AY108</f>
        <v>40</v>
      </c>
      <c r="AZ108" s="408">
        <f>'1.3_RAW_Data_Orig_MC'!AZ108</f>
        <v>0</v>
      </c>
      <c r="BA108" s="409">
        <f>'1.3_RAW_Data_Orig_MC'!BA108</f>
        <v>22</v>
      </c>
    </row>
    <row r="109" spans="1:53" ht="13.5" thickBot="1" x14ac:dyDescent="0.4">
      <c r="A109" s="402"/>
      <c r="B109" s="410"/>
      <c r="C109" s="411"/>
      <c r="D109" s="405"/>
      <c r="E109" s="412" t="s">
        <v>28</v>
      </c>
      <c r="F109" s="413">
        <f>'1.3_RAW_Data_Orig_MC'!F109</f>
        <v>0</v>
      </c>
      <c r="G109" s="413">
        <f>'1.3_RAW_Data_Orig_MC'!G109</f>
        <v>0</v>
      </c>
      <c r="H109" s="413">
        <f>'1.3_RAW_Data_Orig_MC'!H109</f>
        <v>0</v>
      </c>
      <c r="I109" s="413">
        <f>'1.3_RAW_Data_Orig_MC'!I109</f>
        <v>0</v>
      </c>
      <c r="J109" s="413">
        <f>'1.3_RAW_Data_Orig_MC'!J109</f>
        <v>0</v>
      </c>
      <c r="K109" s="414">
        <f>'1.3_RAW_Data_Orig_MC'!K109</f>
        <v>0</v>
      </c>
      <c r="M109" s="413">
        <f>'1.3_RAW_Data_Orig_MC'!M109</f>
        <v>0</v>
      </c>
      <c r="N109" s="413">
        <f>'1.3_RAW_Data_Orig_MC'!N109</f>
        <v>0</v>
      </c>
      <c r="O109" s="413">
        <f>'1.3_RAW_Data_Orig_MC'!O109</f>
        <v>0</v>
      </c>
      <c r="P109" s="413">
        <f>'1.3_RAW_Data_Orig_MC'!P109</f>
        <v>0</v>
      </c>
      <c r="Q109" s="413">
        <f>'1.3_RAW_Data_Orig_MC'!Q109</f>
        <v>0</v>
      </c>
      <c r="R109" s="414">
        <f>'1.3_RAW_Data_Orig_MC'!R109</f>
        <v>0</v>
      </c>
      <c r="T109" s="413">
        <f>'1.3_RAW_Data_Orig_MC'!T109</f>
        <v>0</v>
      </c>
      <c r="U109" s="413">
        <f>'1.3_RAW_Data_Orig_MC'!U109</f>
        <v>0</v>
      </c>
      <c r="V109" s="413">
        <f>'1.3_RAW_Data_Orig_MC'!V109</f>
        <v>0</v>
      </c>
      <c r="W109" s="413">
        <f>'1.3_RAW_Data_Orig_MC'!W109</f>
        <v>0</v>
      </c>
      <c r="X109" s="413">
        <f>'1.3_RAW_Data_Orig_MC'!X109</f>
        <v>0</v>
      </c>
      <c r="Y109" s="414">
        <f>'1.3_RAW_Data_Orig_MC'!Y109</f>
        <v>0</v>
      </c>
      <c r="AA109" s="415">
        <f>'1.3_RAW_Data_Orig_MC'!AA109</f>
        <v>0</v>
      </c>
      <c r="AB109" s="415">
        <f>'1.3_RAW_Data_Orig_MC'!AB109</f>
        <v>0</v>
      </c>
      <c r="AC109" s="415">
        <f>'1.3_RAW_Data_Orig_MC'!AC109</f>
        <v>0</v>
      </c>
      <c r="AD109" s="415">
        <f>'1.3_RAW_Data_Orig_MC'!AD109</f>
        <v>0</v>
      </c>
      <c r="AE109" s="415">
        <f>'1.3_RAW_Data_Orig_MC'!AE109</f>
        <v>0</v>
      </c>
      <c r="AF109" s="416">
        <f>'1.3_RAW_Data_Orig_MC'!AF109</f>
        <v>0</v>
      </c>
      <c r="AG109" s="401"/>
      <c r="AH109" s="415">
        <f>'1.3_RAW_Data_Orig_MC'!AH109</f>
        <v>0</v>
      </c>
      <c r="AI109" s="415">
        <f>'1.3_RAW_Data_Orig_MC'!AI109</f>
        <v>0</v>
      </c>
      <c r="AJ109" s="415">
        <f>'1.3_RAW_Data_Orig_MC'!AJ109</f>
        <v>0</v>
      </c>
      <c r="AK109" s="415">
        <f>'1.3_RAW_Data_Orig_MC'!AK109</f>
        <v>0</v>
      </c>
      <c r="AL109" s="415">
        <f>'1.3_RAW_Data_Orig_MC'!AL109</f>
        <v>0</v>
      </c>
      <c r="AM109" s="416">
        <f>'1.3_RAW_Data_Orig_MC'!AM109</f>
        <v>0</v>
      </c>
      <c r="AN109" s="401"/>
      <c r="AO109" s="415">
        <f>'1.3_RAW_Data_Orig_MC'!AO109</f>
        <v>0</v>
      </c>
      <c r="AP109" s="415">
        <f>'1.3_RAW_Data_Orig_MC'!AP109</f>
        <v>0</v>
      </c>
      <c r="AQ109" s="415">
        <f>'1.3_RAW_Data_Orig_MC'!AQ109</f>
        <v>0</v>
      </c>
      <c r="AR109" s="415">
        <f>'1.3_RAW_Data_Orig_MC'!AR109</f>
        <v>0</v>
      </c>
      <c r="AS109" s="415">
        <f>'1.3_RAW_Data_Orig_MC'!AS109</f>
        <v>0</v>
      </c>
      <c r="AT109" s="416">
        <f>'1.3_RAW_Data_Orig_MC'!AT109</f>
        <v>0</v>
      </c>
      <c r="AU109" s="401"/>
      <c r="AV109" s="415">
        <f>'1.3_RAW_Data_Orig_MC'!AV109</f>
        <v>0</v>
      </c>
      <c r="AW109" s="415">
        <f>'1.3_RAW_Data_Orig_MC'!AW109</f>
        <v>0</v>
      </c>
      <c r="AX109" s="415">
        <f>'1.3_RAW_Data_Orig_MC'!AX109</f>
        <v>0</v>
      </c>
      <c r="AY109" s="415">
        <f>'1.3_RAW_Data_Orig_MC'!AY109</f>
        <v>0</v>
      </c>
      <c r="AZ109" s="415">
        <f>'1.3_RAW_Data_Orig_MC'!AZ109</f>
        <v>0</v>
      </c>
      <c r="BA109" s="416">
        <f>'1.3_RAW_Data_Orig_MC'!BA109</f>
        <v>0</v>
      </c>
    </row>
    <row r="110" spans="1:53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'1.3_RAW_Data_Orig_MC'!F110</f>
        <v>0</v>
      </c>
      <c r="G110" s="397">
        <f>'1.3_RAW_Data_Orig_MC'!G110</f>
        <v>0</v>
      </c>
      <c r="H110" s="397">
        <f>'1.3_RAW_Data_Orig_MC'!H110</f>
        <v>0</v>
      </c>
      <c r="I110" s="397">
        <f>'1.3_RAW_Data_Orig_MC'!I110</f>
        <v>0</v>
      </c>
      <c r="J110" s="397">
        <f>'1.3_RAW_Data_Orig_MC'!J110</f>
        <v>0</v>
      </c>
      <c r="K110" s="398">
        <f>'1.3_RAW_Data_Orig_MC'!K110</f>
        <v>0</v>
      </c>
      <c r="M110" s="397">
        <f>'1.3_RAW_Data_Orig_MC'!M110</f>
        <v>0</v>
      </c>
      <c r="N110" s="397">
        <f>'1.3_RAW_Data_Orig_MC'!N110</f>
        <v>0</v>
      </c>
      <c r="O110" s="397">
        <f>'1.3_RAW_Data_Orig_MC'!O110</f>
        <v>0</v>
      </c>
      <c r="P110" s="397">
        <f>'1.3_RAW_Data_Orig_MC'!P110</f>
        <v>0</v>
      </c>
      <c r="Q110" s="397">
        <f>'1.3_RAW_Data_Orig_MC'!Q110</f>
        <v>0</v>
      </c>
      <c r="R110" s="398">
        <f>'1.3_RAW_Data_Orig_MC'!R110</f>
        <v>0</v>
      </c>
      <c r="T110" s="397">
        <f>'1.3_RAW_Data_Orig_MC'!T110</f>
        <v>0</v>
      </c>
      <c r="U110" s="397">
        <f>'1.3_RAW_Data_Orig_MC'!U110</f>
        <v>0</v>
      </c>
      <c r="V110" s="397">
        <f>'1.3_RAW_Data_Orig_MC'!V110</f>
        <v>0</v>
      </c>
      <c r="W110" s="397">
        <f>'1.3_RAW_Data_Orig_MC'!W110</f>
        <v>0</v>
      </c>
      <c r="X110" s="397">
        <f>'1.3_RAW_Data_Orig_MC'!X110</f>
        <v>0</v>
      </c>
      <c r="Y110" s="398">
        <f>'1.3_RAW_Data_Orig_MC'!Y110</f>
        <v>0</v>
      </c>
      <c r="AA110" s="399">
        <f>'1.3_RAW_Data_Orig_MC'!AA110</f>
        <v>0</v>
      </c>
      <c r="AB110" s="399">
        <f>'1.3_RAW_Data_Orig_MC'!AB110</f>
        <v>0</v>
      </c>
      <c r="AC110" s="399">
        <f>'1.3_RAW_Data_Orig_MC'!AC110</f>
        <v>0</v>
      </c>
      <c r="AD110" s="399">
        <f>'1.3_RAW_Data_Orig_MC'!AD110</f>
        <v>0</v>
      </c>
      <c r="AE110" s="399">
        <f>'1.3_RAW_Data_Orig_MC'!AE110</f>
        <v>0</v>
      </c>
      <c r="AF110" s="400">
        <f>'1.3_RAW_Data_Orig_MC'!AF110</f>
        <v>0</v>
      </c>
      <c r="AG110" s="401"/>
      <c r="AH110" s="399">
        <f>'1.3_RAW_Data_Orig_MC'!AH110</f>
        <v>0</v>
      </c>
      <c r="AI110" s="399">
        <f>'1.3_RAW_Data_Orig_MC'!AI110</f>
        <v>0</v>
      </c>
      <c r="AJ110" s="399">
        <f>'1.3_RAW_Data_Orig_MC'!AJ110</f>
        <v>0</v>
      </c>
      <c r="AK110" s="399">
        <f>'1.3_RAW_Data_Orig_MC'!AK110</f>
        <v>0</v>
      </c>
      <c r="AL110" s="399">
        <f>'1.3_RAW_Data_Orig_MC'!AL110</f>
        <v>0</v>
      </c>
      <c r="AM110" s="400">
        <f>'1.3_RAW_Data_Orig_MC'!AM110</f>
        <v>0</v>
      </c>
      <c r="AN110" s="401"/>
      <c r="AO110" s="399">
        <f>'1.3_RAW_Data_Orig_MC'!AO110</f>
        <v>0</v>
      </c>
      <c r="AP110" s="399">
        <f>'1.3_RAW_Data_Orig_MC'!AP110</f>
        <v>0</v>
      </c>
      <c r="AQ110" s="399">
        <f>'1.3_RAW_Data_Orig_MC'!AQ110</f>
        <v>0</v>
      </c>
      <c r="AR110" s="399">
        <f>'1.3_RAW_Data_Orig_MC'!AR110</f>
        <v>0</v>
      </c>
      <c r="AS110" s="399">
        <f>'1.3_RAW_Data_Orig_MC'!AS110</f>
        <v>0</v>
      </c>
      <c r="AT110" s="400">
        <f>'1.3_RAW_Data_Orig_MC'!AT110</f>
        <v>0</v>
      </c>
      <c r="AU110" s="401"/>
      <c r="AV110" s="399">
        <f>'1.3_RAW_Data_Orig_MC'!AV110</f>
        <v>0</v>
      </c>
      <c r="AW110" s="399">
        <f>'1.3_RAW_Data_Orig_MC'!AW110</f>
        <v>0</v>
      </c>
      <c r="AX110" s="399">
        <f>'1.3_RAW_Data_Orig_MC'!AX110</f>
        <v>0</v>
      </c>
      <c r="AY110" s="399">
        <f>'1.3_RAW_Data_Orig_MC'!AY110</f>
        <v>0</v>
      </c>
      <c r="AZ110" s="399">
        <f>'1.3_RAW_Data_Orig_MC'!AZ110</f>
        <v>0</v>
      </c>
      <c r="BA110" s="400">
        <f>'1.3_RAW_Data_Orig_MC'!BA110</f>
        <v>0</v>
      </c>
    </row>
    <row r="111" spans="1:53" ht="13.15" x14ac:dyDescent="0.35">
      <c r="A111" s="419"/>
      <c r="B111" s="403"/>
      <c r="C111" s="404"/>
      <c r="D111" s="405"/>
      <c r="E111" s="396" t="s">
        <v>26</v>
      </c>
      <c r="F111" s="406">
        <f>'1.3_RAW_Data_Orig_MC'!F111</f>
        <v>31</v>
      </c>
      <c r="G111" s="406">
        <f>'1.3_RAW_Data_Orig_MC'!G111</f>
        <v>0</v>
      </c>
      <c r="H111" s="406">
        <f>'1.3_RAW_Data_Orig_MC'!H111</f>
        <v>10</v>
      </c>
      <c r="I111" s="406">
        <f>'1.3_RAW_Data_Orig_MC'!I111</f>
        <v>18</v>
      </c>
      <c r="J111" s="406">
        <f>'1.3_RAW_Data_Orig_MC'!J111</f>
        <v>2</v>
      </c>
      <c r="K111" s="407">
        <f>'1.3_RAW_Data_Orig_MC'!K111</f>
        <v>1</v>
      </c>
      <c r="M111" s="406">
        <f>'1.3_RAW_Data_Orig_MC'!M111</f>
        <v>31</v>
      </c>
      <c r="N111" s="406">
        <f>'1.3_RAW_Data_Orig_MC'!N111</f>
        <v>0</v>
      </c>
      <c r="O111" s="406">
        <f>'1.3_RAW_Data_Orig_MC'!O111</f>
        <v>24</v>
      </c>
      <c r="P111" s="406">
        <f>'1.3_RAW_Data_Orig_MC'!P111</f>
        <v>0</v>
      </c>
      <c r="Q111" s="406">
        <f>'1.3_RAW_Data_Orig_MC'!Q111</f>
        <v>1</v>
      </c>
      <c r="R111" s="407">
        <f>'1.3_RAW_Data_Orig_MC'!R111</f>
        <v>6</v>
      </c>
      <c r="T111" s="406">
        <f>'1.3_RAW_Data_Orig_MC'!T111</f>
        <v>31</v>
      </c>
      <c r="U111" s="406">
        <f>'1.3_RAW_Data_Orig_MC'!U111</f>
        <v>0</v>
      </c>
      <c r="V111" s="406">
        <f>'1.3_RAW_Data_Orig_MC'!V111</f>
        <v>0</v>
      </c>
      <c r="W111" s="406">
        <f>'1.3_RAW_Data_Orig_MC'!W111</f>
        <v>0</v>
      </c>
      <c r="X111" s="406">
        <f>'1.3_RAW_Data_Orig_MC'!X111</f>
        <v>10</v>
      </c>
      <c r="Y111" s="407">
        <f>'1.3_RAW_Data_Orig_MC'!Y111</f>
        <v>21</v>
      </c>
      <c r="AA111" s="408">
        <f>'1.3_RAW_Data_Orig_MC'!AA111</f>
        <v>24</v>
      </c>
      <c r="AB111" s="408">
        <f>'1.3_RAW_Data_Orig_MC'!AB111</f>
        <v>0</v>
      </c>
      <c r="AC111" s="408">
        <f>'1.3_RAW_Data_Orig_MC'!AC111</f>
        <v>24</v>
      </c>
      <c r="AD111" s="408">
        <f>'1.3_RAW_Data_Orig_MC'!AD111</f>
        <v>0</v>
      </c>
      <c r="AE111" s="408">
        <f>'1.3_RAW_Data_Orig_MC'!AE111</f>
        <v>-9</v>
      </c>
      <c r="AF111" s="409">
        <f>'1.3_RAW_Data_Orig_MC'!AF111</f>
        <v>-15</v>
      </c>
      <c r="AG111" s="401"/>
      <c r="AH111" s="408">
        <f>'1.3_RAW_Data_Orig_MC'!AH111</f>
        <v>24</v>
      </c>
      <c r="AI111" s="408">
        <f>'1.3_RAW_Data_Orig_MC'!AI111</f>
        <v>0</v>
      </c>
      <c r="AJ111" s="408">
        <f>'1.3_RAW_Data_Orig_MC'!AJ111</f>
        <v>24</v>
      </c>
      <c r="AK111" s="408">
        <f>'1.3_RAW_Data_Orig_MC'!AK111</f>
        <v>0</v>
      </c>
      <c r="AL111" s="408">
        <f>'1.3_RAW_Data_Orig_MC'!AL111</f>
        <v>-9</v>
      </c>
      <c r="AM111" s="409">
        <f>'1.3_RAW_Data_Orig_MC'!AM111</f>
        <v>-15</v>
      </c>
      <c r="AN111" s="401"/>
      <c r="AO111" s="408">
        <f>'1.3_RAW_Data_Orig_MC'!AO111</f>
        <v>0</v>
      </c>
      <c r="AP111" s="408">
        <f>'1.3_RAW_Data_Orig_MC'!AP111</f>
        <v>0</v>
      </c>
      <c r="AQ111" s="408">
        <f>'1.3_RAW_Data_Orig_MC'!AQ111</f>
        <v>0</v>
      </c>
      <c r="AR111" s="408">
        <f>'1.3_RAW_Data_Orig_MC'!AR111</f>
        <v>0</v>
      </c>
      <c r="AS111" s="408">
        <f>'1.3_RAW_Data_Orig_MC'!AS111</f>
        <v>0</v>
      </c>
      <c r="AT111" s="409">
        <f>'1.3_RAW_Data_Orig_MC'!AT111</f>
        <v>0</v>
      </c>
      <c r="AU111" s="401"/>
      <c r="AV111" s="408">
        <f>'1.3_RAW_Data_Orig_MC'!AV111</f>
        <v>0</v>
      </c>
      <c r="AW111" s="408">
        <f>'1.3_RAW_Data_Orig_MC'!AW111</f>
        <v>0</v>
      </c>
      <c r="AX111" s="408">
        <f>'1.3_RAW_Data_Orig_MC'!AX111</f>
        <v>0</v>
      </c>
      <c r="AY111" s="408">
        <f>'1.3_RAW_Data_Orig_MC'!AY111</f>
        <v>0</v>
      </c>
      <c r="AZ111" s="408">
        <f>'1.3_RAW_Data_Orig_MC'!AZ111</f>
        <v>0</v>
      </c>
      <c r="BA111" s="409">
        <f>'1.3_RAW_Data_Orig_MC'!BA111</f>
        <v>0</v>
      </c>
    </row>
    <row r="112" spans="1:53" ht="13.15" x14ac:dyDescent="0.35">
      <c r="A112" s="419"/>
      <c r="B112" s="403"/>
      <c r="C112" s="404"/>
      <c r="D112" s="405"/>
      <c r="E112" s="396" t="s">
        <v>27</v>
      </c>
      <c r="F112" s="406">
        <f>'1.3_RAW_Data_Orig_MC'!F112</f>
        <v>0</v>
      </c>
      <c r="G112" s="406">
        <f>'1.3_RAW_Data_Orig_MC'!G112</f>
        <v>0</v>
      </c>
      <c r="H112" s="406">
        <f>'1.3_RAW_Data_Orig_MC'!H112</f>
        <v>0</v>
      </c>
      <c r="I112" s="406">
        <f>'1.3_RAW_Data_Orig_MC'!I112</f>
        <v>0</v>
      </c>
      <c r="J112" s="406">
        <f>'1.3_RAW_Data_Orig_MC'!J112</f>
        <v>0</v>
      </c>
      <c r="K112" s="407">
        <f>'1.3_RAW_Data_Orig_MC'!K112</f>
        <v>0</v>
      </c>
      <c r="M112" s="406">
        <f>'1.3_RAW_Data_Orig_MC'!M112</f>
        <v>0</v>
      </c>
      <c r="N112" s="406">
        <f>'1.3_RAW_Data_Orig_MC'!N112</f>
        <v>0</v>
      </c>
      <c r="O112" s="406">
        <f>'1.3_RAW_Data_Orig_MC'!O112</f>
        <v>0</v>
      </c>
      <c r="P112" s="406">
        <f>'1.3_RAW_Data_Orig_MC'!P112</f>
        <v>0</v>
      </c>
      <c r="Q112" s="406">
        <f>'1.3_RAW_Data_Orig_MC'!Q112</f>
        <v>0</v>
      </c>
      <c r="R112" s="407">
        <f>'1.3_RAW_Data_Orig_MC'!R112</f>
        <v>0</v>
      </c>
      <c r="T112" s="406">
        <f>'1.3_RAW_Data_Orig_MC'!T112</f>
        <v>0</v>
      </c>
      <c r="U112" s="406">
        <f>'1.3_RAW_Data_Orig_MC'!U112</f>
        <v>0</v>
      </c>
      <c r="V112" s="406">
        <f>'1.3_RAW_Data_Orig_MC'!V112</f>
        <v>0</v>
      </c>
      <c r="W112" s="406">
        <f>'1.3_RAW_Data_Orig_MC'!W112</f>
        <v>0</v>
      </c>
      <c r="X112" s="406">
        <f>'1.3_RAW_Data_Orig_MC'!X112</f>
        <v>0</v>
      </c>
      <c r="Y112" s="407">
        <f>'1.3_RAW_Data_Orig_MC'!Y112</f>
        <v>0</v>
      </c>
      <c r="AA112" s="408">
        <f>'1.3_RAW_Data_Orig_MC'!AA112</f>
        <v>0</v>
      </c>
      <c r="AB112" s="408">
        <f>'1.3_RAW_Data_Orig_MC'!AB112</f>
        <v>0</v>
      </c>
      <c r="AC112" s="408">
        <f>'1.3_RAW_Data_Orig_MC'!AC112</f>
        <v>0</v>
      </c>
      <c r="AD112" s="408">
        <f>'1.3_RAW_Data_Orig_MC'!AD112</f>
        <v>0</v>
      </c>
      <c r="AE112" s="408">
        <f>'1.3_RAW_Data_Orig_MC'!AE112</f>
        <v>0</v>
      </c>
      <c r="AF112" s="409">
        <f>'1.3_RAW_Data_Orig_MC'!AF112</f>
        <v>0</v>
      </c>
      <c r="AG112" s="401"/>
      <c r="AH112" s="408">
        <f>'1.3_RAW_Data_Orig_MC'!AH112</f>
        <v>0</v>
      </c>
      <c r="AI112" s="408">
        <f>'1.3_RAW_Data_Orig_MC'!AI112</f>
        <v>0</v>
      </c>
      <c r="AJ112" s="408">
        <f>'1.3_RAW_Data_Orig_MC'!AJ112</f>
        <v>0</v>
      </c>
      <c r="AK112" s="408">
        <f>'1.3_RAW_Data_Orig_MC'!AK112</f>
        <v>0</v>
      </c>
      <c r="AL112" s="408">
        <f>'1.3_RAW_Data_Orig_MC'!AL112</f>
        <v>0</v>
      </c>
      <c r="AM112" s="409">
        <f>'1.3_RAW_Data_Orig_MC'!AM112</f>
        <v>0</v>
      </c>
      <c r="AN112" s="401"/>
      <c r="AO112" s="408">
        <f>'1.3_RAW_Data_Orig_MC'!AO112</f>
        <v>0</v>
      </c>
      <c r="AP112" s="408">
        <f>'1.3_RAW_Data_Orig_MC'!AP112</f>
        <v>0</v>
      </c>
      <c r="AQ112" s="408">
        <f>'1.3_RAW_Data_Orig_MC'!AQ112</f>
        <v>0</v>
      </c>
      <c r="AR112" s="408">
        <f>'1.3_RAW_Data_Orig_MC'!AR112</f>
        <v>0</v>
      </c>
      <c r="AS112" s="408">
        <f>'1.3_RAW_Data_Orig_MC'!AS112</f>
        <v>0</v>
      </c>
      <c r="AT112" s="409">
        <f>'1.3_RAW_Data_Orig_MC'!AT112</f>
        <v>0</v>
      </c>
      <c r="AU112" s="401"/>
      <c r="AV112" s="408">
        <f>'1.3_RAW_Data_Orig_MC'!AV112</f>
        <v>0</v>
      </c>
      <c r="AW112" s="408">
        <f>'1.3_RAW_Data_Orig_MC'!AW112</f>
        <v>0</v>
      </c>
      <c r="AX112" s="408">
        <f>'1.3_RAW_Data_Orig_MC'!AX112</f>
        <v>0</v>
      </c>
      <c r="AY112" s="408">
        <f>'1.3_RAW_Data_Orig_MC'!AY112</f>
        <v>0</v>
      </c>
      <c r="AZ112" s="408">
        <f>'1.3_RAW_Data_Orig_MC'!AZ112</f>
        <v>0</v>
      </c>
      <c r="BA112" s="409">
        <f>'1.3_RAW_Data_Orig_MC'!BA112</f>
        <v>0</v>
      </c>
    </row>
    <row r="113" spans="1:53" ht="13.5" thickBot="1" x14ac:dyDescent="0.4">
      <c r="A113" s="420"/>
      <c r="B113" s="410"/>
      <c r="C113" s="411"/>
      <c r="D113" s="421"/>
      <c r="E113" s="412" t="s">
        <v>28</v>
      </c>
      <c r="F113" s="413">
        <f>'1.3_RAW_Data_Orig_MC'!F113</f>
        <v>0</v>
      </c>
      <c r="G113" s="413">
        <f>'1.3_RAW_Data_Orig_MC'!G113</f>
        <v>0</v>
      </c>
      <c r="H113" s="413">
        <f>'1.3_RAW_Data_Orig_MC'!H113</f>
        <v>0</v>
      </c>
      <c r="I113" s="413">
        <f>'1.3_RAW_Data_Orig_MC'!I113</f>
        <v>0</v>
      </c>
      <c r="J113" s="413">
        <f>'1.3_RAW_Data_Orig_MC'!J113</f>
        <v>0</v>
      </c>
      <c r="K113" s="414">
        <f>'1.3_RAW_Data_Orig_MC'!K113</f>
        <v>0</v>
      </c>
      <c r="M113" s="413">
        <f>'1.3_RAW_Data_Orig_MC'!M113</f>
        <v>0</v>
      </c>
      <c r="N113" s="413">
        <f>'1.3_RAW_Data_Orig_MC'!N113</f>
        <v>0</v>
      </c>
      <c r="O113" s="413">
        <f>'1.3_RAW_Data_Orig_MC'!O113</f>
        <v>0</v>
      </c>
      <c r="P113" s="413">
        <f>'1.3_RAW_Data_Orig_MC'!P113</f>
        <v>0</v>
      </c>
      <c r="Q113" s="413">
        <f>'1.3_RAW_Data_Orig_MC'!Q113</f>
        <v>0</v>
      </c>
      <c r="R113" s="414">
        <f>'1.3_RAW_Data_Orig_MC'!R113</f>
        <v>0</v>
      </c>
      <c r="T113" s="413">
        <f>'1.3_RAW_Data_Orig_MC'!T113</f>
        <v>0</v>
      </c>
      <c r="U113" s="413">
        <f>'1.3_RAW_Data_Orig_MC'!U113</f>
        <v>0</v>
      </c>
      <c r="V113" s="413">
        <f>'1.3_RAW_Data_Orig_MC'!V113</f>
        <v>0</v>
      </c>
      <c r="W113" s="413">
        <f>'1.3_RAW_Data_Orig_MC'!W113</f>
        <v>0</v>
      </c>
      <c r="X113" s="413">
        <f>'1.3_RAW_Data_Orig_MC'!X113</f>
        <v>0</v>
      </c>
      <c r="Y113" s="414">
        <f>'1.3_RAW_Data_Orig_MC'!Y113</f>
        <v>0</v>
      </c>
      <c r="AA113" s="415">
        <f>'1.3_RAW_Data_Orig_MC'!AA113</f>
        <v>0</v>
      </c>
      <c r="AB113" s="415">
        <f>'1.3_RAW_Data_Orig_MC'!AB113</f>
        <v>0</v>
      </c>
      <c r="AC113" s="415">
        <f>'1.3_RAW_Data_Orig_MC'!AC113</f>
        <v>0</v>
      </c>
      <c r="AD113" s="415">
        <f>'1.3_RAW_Data_Orig_MC'!AD113</f>
        <v>0</v>
      </c>
      <c r="AE113" s="415">
        <f>'1.3_RAW_Data_Orig_MC'!AE113</f>
        <v>0</v>
      </c>
      <c r="AF113" s="416">
        <f>'1.3_RAW_Data_Orig_MC'!AF113</f>
        <v>0</v>
      </c>
      <c r="AG113" s="401"/>
      <c r="AH113" s="415">
        <f>'1.3_RAW_Data_Orig_MC'!AH113</f>
        <v>0</v>
      </c>
      <c r="AI113" s="415">
        <f>'1.3_RAW_Data_Orig_MC'!AI113</f>
        <v>0</v>
      </c>
      <c r="AJ113" s="415">
        <f>'1.3_RAW_Data_Orig_MC'!AJ113</f>
        <v>0</v>
      </c>
      <c r="AK113" s="415">
        <f>'1.3_RAW_Data_Orig_MC'!AK113</f>
        <v>0</v>
      </c>
      <c r="AL113" s="415">
        <f>'1.3_RAW_Data_Orig_MC'!AL113</f>
        <v>0</v>
      </c>
      <c r="AM113" s="416">
        <f>'1.3_RAW_Data_Orig_MC'!AM113</f>
        <v>0</v>
      </c>
      <c r="AN113" s="401"/>
      <c r="AO113" s="415">
        <f>'1.3_RAW_Data_Orig_MC'!AO113</f>
        <v>0</v>
      </c>
      <c r="AP113" s="415">
        <f>'1.3_RAW_Data_Orig_MC'!AP113</f>
        <v>0</v>
      </c>
      <c r="AQ113" s="415">
        <f>'1.3_RAW_Data_Orig_MC'!AQ113</f>
        <v>0</v>
      </c>
      <c r="AR113" s="415">
        <f>'1.3_RAW_Data_Orig_MC'!AR113</f>
        <v>0</v>
      </c>
      <c r="AS113" s="415">
        <f>'1.3_RAW_Data_Orig_MC'!AS113</f>
        <v>0</v>
      </c>
      <c r="AT113" s="416">
        <f>'1.3_RAW_Data_Orig_MC'!AT113</f>
        <v>0</v>
      </c>
      <c r="AU113" s="401"/>
      <c r="AV113" s="415">
        <f>'1.3_RAW_Data_Orig_MC'!AV113</f>
        <v>0</v>
      </c>
      <c r="AW113" s="415">
        <f>'1.3_RAW_Data_Orig_MC'!AW113</f>
        <v>0</v>
      </c>
      <c r="AX113" s="415">
        <f>'1.3_RAW_Data_Orig_MC'!AX113</f>
        <v>0</v>
      </c>
      <c r="AY113" s="415">
        <f>'1.3_RAW_Data_Orig_MC'!AY113</f>
        <v>0</v>
      </c>
      <c r="AZ113" s="415">
        <f>'1.3_RAW_Data_Orig_MC'!AZ113</f>
        <v>0</v>
      </c>
      <c r="BA113" s="416">
        <f>'1.3_RAW_Data_Orig_MC'!BA113</f>
        <v>0</v>
      </c>
    </row>
    <row r="116" spans="1:53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  <row r="117" spans="1:53" x14ac:dyDescent="0.35">
      <c r="F117" s="437"/>
      <c r="G117" s="437"/>
      <c r="M117" s="437"/>
      <c r="N117" s="437"/>
      <c r="T117" s="437"/>
      <c r="U117" s="437"/>
      <c r="AA117" s="437"/>
      <c r="AB117" s="437"/>
      <c r="AH117" s="437"/>
      <c r="AI117" s="437"/>
      <c r="AO117" s="437"/>
      <c r="AP117" s="437"/>
      <c r="AV117" s="437"/>
      <c r="AW117" s="437"/>
    </row>
    <row r="118" spans="1:53" x14ac:dyDescent="0.35">
      <c r="F118" s="437"/>
      <c r="G118" s="437"/>
      <c r="M118" s="437"/>
      <c r="N118" s="437"/>
      <c r="T118" s="437"/>
      <c r="U118" s="437"/>
      <c r="AA118" s="437"/>
      <c r="AB118" s="437"/>
      <c r="AH118" s="437"/>
      <c r="AI118" s="437"/>
      <c r="AO118" s="437"/>
      <c r="AP118" s="437"/>
      <c r="AV118" s="437"/>
      <c r="AW118" s="437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H118"/>
  <sheetViews>
    <sheetView workbookViewId="0">
      <selection activeCell="F124" sqref="F124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3.820312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54" width="2.234375" style="379" customWidth="1"/>
    <col min="55" max="55" width="15.3515625" style="379" bestFit="1" customWidth="1"/>
    <col min="56" max="60" width="4.9375" style="379" customWidth="1"/>
    <col min="61" max="16384" width="8.9375" style="379"/>
  </cols>
  <sheetData>
    <row r="1" spans="1:60" s="375" customFormat="1" x14ac:dyDescent="0.35">
      <c r="U1" s="376"/>
    </row>
    <row r="2" spans="1:60" s="375" customFormat="1" ht="13.15" x14ac:dyDescent="0.4">
      <c r="E2" s="377" t="s">
        <v>55</v>
      </c>
      <c r="J2" s="377"/>
      <c r="O2" s="377"/>
      <c r="S2" s="377"/>
      <c r="U2" s="376"/>
      <c r="W2" s="377"/>
      <c r="AA2" s="377"/>
      <c r="AE2" s="377"/>
      <c r="AF2" s="377"/>
      <c r="AG2" s="377"/>
    </row>
    <row r="3" spans="1:60" s="375" customFormat="1" ht="13.15" x14ac:dyDescent="0.4">
      <c r="E3" s="378" t="s">
        <v>56</v>
      </c>
      <c r="J3" s="378"/>
      <c r="O3" s="378"/>
      <c r="S3" s="378"/>
      <c r="U3" s="376"/>
      <c r="W3" s="378"/>
      <c r="AA3" s="378"/>
      <c r="AE3" s="378"/>
      <c r="AF3" s="378"/>
      <c r="AG3" s="378"/>
    </row>
    <row r="4" spans="1:60" s="375" customFormat="1" x14ac:dyDescent="0.35">
      <c r="U4" s="376"/>
    </row>
    <row r="5" spans="1:60" ht="18" customHeight="1" x14ac:dyDescent="0.35"/>
    <row r="6" spans="1:60" ht="18" customHeight="1" x14ac:dyDescent="0.35">
      <c r="A6" s="380" t="s">
        <v>76</v>
      </c>
      <c r="B6" s="380"/>
      <c r="C6" s="380" t="s">
        <v>54</v>
      </c>
    </row>
    <row r="7" spans="1:60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  <c r="BC7" s="615" t="s">
        <v>40</v>
      </c>
      <c r="BD7" s="616"/>
      <c r="BE7" s="616"/>
      <c r="BF7" s="616"/>
      <c r="BG7" s="616"/>
      <c r="BH7" s="617"/>
    </row>
    <row r="8" spans="1:60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254</v>
      </c>
      <c r="AW8" s="616"/>
      <c r="AX8" s="616"/>
      <c r="AY8" s="616"/>
      <c r="AZ8" s="616"/>
      <c r="BA8" s="619"/>
      <c r="BC8" s="618" t="s">
        <v>256</v>
      </c>
      <c r="BD8" s="616"/>
      <c r="BE8" s="616"/>
      <c r="BF8" s="616"/>
      <c r="BG8" s="616"/>
      <c r="BH8" s="619"/>
    </row>
    <row r="9" spans="1:60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  <c r="BC9" s="387" t="s">
        <v>240</v>
      </c>
      <c r="BD9" s="388" t="s">
        <v>4</v>
      </c>
      <c r="BE9" s="389" t="s">
        <v>5</v>
      </c>
      <c r="BF9" s="389" t="s">
        <v>6</v>
      </c>
      <c r="BG9" s="390" t="s">
        <v>7</v>
      </c>
      <c r="BH9" s="391" t="s">
        <v>8</v>
      </c>
    </row>
    <row r="10" spans="1:60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'1.4_RAW_Data_Rebase'!F10</f>
        <v>36</v>
      </c>
      <c r="G10" s="397">
        <f>'1.4_RAW_Data_Rebase'!G10</f>
        <v>0</v>
      </c>
      <c r="H10" s="397">
        <f>'1.4_RAW_Data_Rebase'!H10</f>
        <v>0</v>
      </c>
      <c r="I10" s="397">
        <f>'1.4_RAW_Data_Rebase'!I10</f>
        <v>0</v>
      </c>
      <c r="J10" s="397">
        <f>'1.4_RAW_Data_Rebase'!J10</f>
        <v>6</v>
      </c>
      <c r="K10" s="398">
        <f>'1.4_RAW_Data_Rebase'!K10</f>
        <v>30</v>
      </c>
      <c r="M10" s="397">
        <f>'1.4_RAW_Data_Rebase'!M10</f>
        <v>62</v>
      </c>
      <c r="N10" s="397">
        <f>'1.4_RAW_Data_Rebase'!N10</f>
        <v>5</v>
      </c>
      <c r="O10" s="397">
        <f>'1.4_RAW_Data_Rebase'!O10</f>
        <v>3</v>
      </c>
      <c r="P10" s="397">
        <f>'1.4_RAW_Data_Rebase'!P10</f>
        <v>1</v>
      </c>
      <c r="Q10" s="397">
        <f>'1.4_RAW_Data_Rebase'!Q10</f>
        <v>3</v>
      </c>
      <c r="R10" s="398">
        <f>'1.4_RAW_Data_Rebase'!R10</f>
        <v>50</v>
      </c>
      <c r="T10" s="397">
        <f>'1.4_RAW_Data_Rebase'!T10</f>
        <v>62</v>
      </c>
      <c r="U10" s="397">
        <f>'1.4_RAW_Data_Rebase'!U10</f>
        <v>5</v>
      </c>
      <c r="V10" s="397">
        <f>'1.4_RAW_Data_Rebase'!V10</f>
        <v>3</v>
      </c>
      <c r="W10" s="397">
        <f>'1.4_RAW_Data_Rebase'!W10</f>
        <v>0</v>
      </c>
      <c r="X10" s="397">
        <f>'1.4_RAW_Data_Rebase'!X10</f>
        <v>0</v>
      </c>
      <c r="Y10" s="398">
        <f>'1.4_RAW_Data_Rebase'!Y10</f>
        <v>54</v>
      </c>
      <c r="AA10" s="399">
        <f>'1.4_RAW_Data_Rebase'!AA10</f>
        <v>5</v>
      </c>
      <c r="AB10" s="399">
        <f>'1.4_RAW_Data_Rebase'!AB10</f>
        <v>0</v>
      </c>
      <c r="AC10" s="399">
        <f>'1.4_RAW_Data_Rebase'!AC10</f>
        <v>0</v>
      </c>
      <c r="AD10" s="399">
        <f>'1.4_RAW_Data_Rebase'!AD10</f>
        <v>0</v>
      </c>
      <c r="AE10" s="399">
        <f>'1.4_RAW_Data_Rebase'!AE10</f>
        <v>0</v>
      </c>
      <c r="AF10" s="400">
        <f>'1.4_RAW_Data_Rebase'!AF10</f>
        <v>-5</v>
      </c>
      <c r="AG10" s="401"/>
      <c r="AH10" s="399">
        <f>'1.4_RAW_Data_Rebase'!AH10</f>
        <v>5</v>
      </c>
      <c r="AI10" s="399">
        <f>'1.4_RAW_Data_Rebase'!AI10</f>
        <v>0</v>
      </c>
      <c r="AJ10" s="399">
        <f>'1.4_RAW_Data_Rebase'!AJ10</f>
        <v>0</v>
      </c>
      <c r="AK10" s="399">
        <f>'1.4_RAW_Data_Rebase'!AK10</f>
        <v>0</v>
      </c>
      <c r="AL10" s="399">
        <f>'1.4_RAW_Data_Rebase'!AL10</f>
        <v>0</v>
      </c>
      <c r="AM10" s="400">
        <f>'1.4_RAW_Data_Rebase'!AM10</f>
        <v>-5</v>
      </c>
      <c r="AN10" s="401"/>
      <c r="AO10" s="399">
        <f>'1.4_RAW_Data_Rebase'!AO10</f>
        <v>0</v>
      </c>
      <c r="AP10" s="399">
        <f>'1.4_RAW_Data_Rebase'!AP10</f>
        <v>0</v>
      </c>
      <c r="AQ10" s="399">
        <f>'1.4_RAW_Data_Rebase'!AQ10</f>
        <v>0</v>
      </c>
      <c r="AR10" s="399">
        <f>'1.4_RAW_Data_Rebase'!AR10</f>
        <v>0</v>
      </c>
      <c r="AS10" s="399">
        <f>'1.4_RAW_Data_Rebase'!AS10</f>
        <v>0</v>
      </c>
      <c r="AT10" s="400">
        <f>'1.4_RAW_Data_Rebase'!AT10</f>
        <v>0</v>
      </c>
      <c r="AV10" s="399">
        <f>'1.4_RAW_Data_Rebase'!AV10</f>
        <v>0</v>
      </c>
      <c r="AW10" s="399">
        <f>'1.4_RAW_Data_Rebase'!AW10</f>
        <v>0</v>
      </c>
      <c r="AX10" s="399">
        <f>'1.4_RAW_Data_Rebase'!AX10</f>
        <v>0</v>
      </c>
      <c r="AY10" s="399">
        <f>'1.4_RAW_Data_Rebase'!AY10</f>
        <v>0</v>
      </c>
      <c r="AZ10" s="399">
        <f>'1.4_RAW_Data_Rebase'!AZ10</f>
        <v>0</v>
      </c>
      <c r="BA10" s="400">
        <f>'1.4_RAW_Data_Rebase'!BA10</f>
        <v>0</v>
      </c>
      <c r="BC10" s="399">
        <f>'1.4_RAW_Data_Rebase'!BC10</f>
        <v>0</v>
      </c>
      <c r="BD10" s="399">
        <f>'1.4_RAW_Data_Rebase'!BD10</f>
        <v>0</v>
      </c>
      <c r="BE10" s="399">
        <f>'1.4_RAW_Data_Rebase'!BE10</f>
        <v>0</v>
      </c>
      <c r="BF10" s="399">
        <f>'1.4_RAW_Data_Rebase'!BF10</f>
        <v>0</v>
      </c>
      <c r="BG10" s="399">
        <f>'1.4_RAW_Data_Rebase'!BG10</f>
        <v>0</v>
      </c>
      <c r="BH10" s="400">
        <f>'1.4_RAW_Data_Rebase'!BH10</f>
        <v>0</v>
      </c>
    </row>
    <row r="11" spans="1:60" ht="13.15" x14ac:dyDescent="0.35">
      <c r="A11" s="402"/>
      <c r="B11" s="403"/>
      <c r="C11" s="404"/>
      <c r="D11" s="405"/>
      <c r="E11" s="396" t="s">
        <v>26</v>
      </c>
      <c r="F11" s="406">
        <f>'1.4_RAW_Data_Rebase'!F11</f>
        <v>10</v>
      </c>
      <c r="G11" s="406">
        <f>'1.4_RAW_Data_Rebase'!G11</f>
        <v>5</v>
      </c>
      <c r="H11" s="406">
        <f>'1.4_RAW_Data_Rebase'!H11</f>
        <v>0</v>
      </c>
      <c r="I11" s="406">
        <f>'1.4_RAW_Data_Rebase'!I11</f>
        <v>0</v>
      </c>
      <c r="J11" s="406">
        <f>'1.4_RAW_Data_Rebase'!J11</f>
        <v>2</v>
      </c>
      <c r="K11" s="407">
        <f>'1.4_RAW_Data_Rebase'!K11</f>
        <v>3</v>
      </c>
      <c r="M11" s="406">
        <f>'1.4_RAW_Data_Rebase'!M11</f>
        <v>11</v>
      </c>
      <c r="N11" s="406">
        <f>'1.4_RAW_Data_Rebase'!N11</f>
        <v>0</v>
      </c>
      <c r="O11" s="406">
        <f>'1.4_RAW_Data_Rebase'!O11</f>
        <v>0</v>
      </c>
      <c r="P11" s="406">
        <f>'1.4_RAW_Data_Rebase'!P11</f>
        <v>0</v>
      </c>
      <c r="Q11" s="406">
        <f>'1.4_RAW_Data_Rebase'!Q11</f>
        <v>0</v>
      </c>
      <c r="R11" s="407">
        <f>'1.4_RAW_Data_Rebase'!R11</f>
        <v>11</v>
      </c>
      <c r="T11" s="406">
        <f>'1.4_RAW_Data_Rebase'!T11</f>
        <v>11</v>
      </c>
      <c r="U11" s="406">
        <f>'1.4_RAW_Data_Rebase'!U11</f>
        <v>0</v>
      </c>
      <c r="V11" s="406">
        <f>'1.4_RAW_Data_Rebase'!V11</f>
        <v>0</v>
      </c>
      <c r="W11" s="406">
        <f>'1.4_RAW_Data_Rebase'!W11</f>
        <v>0</v>
      </c>
      <c r="X11" s="406">
        <f>'1.4_RAW_Data_Rebase'!X11</f>
        <v>0</v>
      </c>
      <c r="Y11" s="407">
        <f>'1.4_RAW_Data_Rebase'!Y11</f>
        <v>11</v>
      </c>
      <c r="AA11" s="408">
        <f>'1.4_RAW_Data_Rebase'!AA11</f>
        <v>0</v>
      </c>
      <c r="AB11" s="408">
        <f>'1.4_RAW_Data_Rebase'!AB11</f>
        <v>0</v>
      </c>
      <c r="AC11" s="408">
        <f>'1.4_RAW_Data_Rebase'!AC11</f>
        <v>0</v>
      </c>
      <c r="AD11" s="408">
        <f>'1.4_RAW_Data_Rebase'!AD11</f>
        <v>0</v>
      </c>
      <c r="AE11" s="408">
        <f>'1.4_RAW_Data_Rebase'!AE11</f>
        <v>0</v>
      </c>
      <c r="AF11" s="409">
        <f>'1.4_RAW_Data_Rebase'!AF11</f>
        <v>0</v>
      </c>
      <c r="AG11" s="401"/>
      <c r="AH11" s="408">
        <f>'1.4_RAW_Data_Rebase'!AH11</f>
        <v>0</v>
      </c>
      <c r="AI11" s="408">
        <f>'1.4_RAW_Data_Rebase'!AI11</f>
        <v>0</v>
      </c>
      <c r="AJ11" s="408">
        <f>'1.4_RAW_Data_Rebase'!AJ11</f>
        <v>0</v>
      </c>
      <c r="AK11" s="408">
        <f>'1.4_RAW_Data_Rebase'!AK11</f>
        <v>0</v>
      </c>
      <c r="AL11" s="408">
        <f>'1.4_RAW_Data_Rebase'!AL11</f>
        <v>0</v>
      </c>
      <c r="AM11" s="409">
        <f>'1.4_RAW_Data_Rebase'!AM11</f>
        <v>0</v>
      </c>
      <c r="AN11" s="401"/>
      <c r="AO11" s="408">
        <f>'1.4_RAW_Data_Rebase'!AO11</f>
        <v>0</v>
      </c>
      <c r="AP11" s="408">
        <f>'1.4_RAW_Data_Rebase'!AP11</f>
        <v>0</v>
      </c>
      <c r="AQ11" s="408">
        <f>'1.4_RAW_Data_Rebase'!AQ11</f>
        <v>0</v>
      </c>
      <c r="AR11" s="408">
        <f>'1.4_RAW_Data_Rebase'!AR11</f>
        <v>0</v>
      </c>
      <c r="AS11" s="408">
        <f>'1.4_RAW_Data_Rebase'!AS11</f>
        <v>0</v>
      </c>
      <c r="AT11" s="409">
        <f>'1.4_RAW_Data_Rebase'!AT11</f>
        <v>0</v>
      </c>
      <c r="AU11" s="401"/>
      <c r="AV11" s="408">
        <f>'1.4_RAW_Data_Rebase'!AV11</f>
        <v>0</v>
      </c>
      <c r="AW11" s="408">
        <f>'1.4_RAW_Data_Rebase'!AW11</f>
        <v>0</v>
      </c>
      <c r="AX11" s="408">
        <f>'1.4_RAW_Data_Rebase'!AX11</f>
        <v>0</v>
      </c>
      <c r="AY11" s="408">
        <f>'1.4_RAW_Data_Rebase'!AY11</f>
        <v>0</v>
      </c>
      <c r="AZ11" s="408">
        <f>'1.4_RAW_Data_Rebase'!AZ11</f>
        <v>0</v>
      </c>
      <c r="BA11" s="409">
        <f>'1.4_RAW_Data_Rebase'!BA11</f>
        <v>0</v>
      </c>
      <c r="BB11" s="401"/>
      <c r="BC11" s="408">
        <f>'1.4_RAW_Data_Rebase'!BC11</f>
        <v>0</v>
      </c>
      <c r="BD11" s="408">
        <f>'1.4_RAW_Data_Rebase'!BD11</f>
        <v>0</v>
      </c>
      <c r="BE11" s="408">
        <f>'1.4_RAW_Data_Rebase'!BE11</f>
        <v>0</v>
      </c>
      <c r="BF11" s="408">
        <f>'1.4_RAW_Data_Rebase'!BF11</f>
        <v>0</v>
      </c>
      <c r="BG11" s="408">
        <f>'1.4_RAW_Data_Rebase'!BG11</f>
        <v>0</v>
      </c>
      <c r="BH11" s="409">
        <f>'1.4_RAW_Data_Rebase'!BH11</f>
        <v>0</v>
      </c>
    </row>
    <row r="12" spans="1:60" ht="13.15" x14ac:dyDescent="0.35">
      <c r="A12" s="402"/>
      <c r="B12" s="403"/>
      <c r="C12" s="404"/>
      <c r="D12" s="405"/>
      <c r="E12" s="396" t="s">
        <v>27</v>
      </c>
      <c r="F12" s="406">
        <f>'1.4_RAW_Data_Rebase'!F12</f>
        <v>31</v>
      </c>
      <c r="G12" s="406">
        <f>'1.4_RAW_Data_Rebase'!G12</f>
        <v>0</v>
      </c>
      <c r="H12" s="406">
        <f>'1.4_RAW_Data_Rebase'!H12</f>
        <v>3</v>
      </c>
      <c r="I12" s="406">
        <f>'1.4_RAW_Data_Rebase'!I12</f>
        <v>0</v>
      </c>
      <c r="J12" s="406">
        <f>'1.4_RAW_Data_Rebase'!J12</f>
        <v>8</v>
      </c>
      <c r="K12" s="407">
        <f>'1.4_RAW_Data_Rebase'!K12</f>
        <v>20</v>
      </c>
      <c r="M12" s="406">
        <f>'1.4_RAW_Data_Rebase'!M12</f>
        <v>19</v>
      </c>
      <c r="N12" s="406">
        <f>'1.4_RAW_Data_Rebase'!N12</f>
        <v>0</v>
      </c>
      <c r="O12" s="406">
        <f>'1.4_RAW_Data_Rebase'!O12</f>
        <v>0</v>
      </c>
      <c r="P12" s="406">
        <f>'1.4_RAW_Data_Rebase'!P12</f>
        <v>0</v>
      </c>
      <c r="Q12" s="406">
        <f>'1.4_RAW_Data_Rebase'!Q12</f>
        <v>0</v>
      </c>
      <c r="R12" s="407">
        <f>'1.4_RAW_Data_Rebase'!R12</f>
        <v>19</v>
      </c>
      <c r="T12" s="406">
        <f>'1.4_RAW_Data_Rebase'!T12</f>
        <v>19</v>
      </c>
      <c r="U12" s="406">
        <f>'1.4_RAW_Data_Rebase'!U12</f>
        <v>0</v>
      </c>
      <c r="V12" s="406">
        <f>'1.4_RAW_Data_Rebase'!V12</f>
        <v>0</v>
      </c>
      <c r="W12" s="406">
        <f>'1.4_RAW_Data_Rebase'!W12</f>
        <v>0</v>
      </c>
      <c r="X12" s="406">
        <f>'1.4_RAW_Data_Rebase'!X12</f>
        <v>0</v>
      </c>
      <c r="Y12" s="407">
        <f>'1.4_RAW_Data_Rebase'!Y12</f>
        <v>19</v>
      </c>
      <c r="AA12" s="408">
        <f>'1.4_RAW_Data_Rebase'!AA12</f>
        <v>0</v>
      </c>
      <c r="AB12" s="408">
        <f>'1.4_RAW_Data_Rebase'!AB12</f>
        <v>0</v>
      </c>
      <c r="AC12" s="408">
        <f>'1.4_RAW_Data_Rebase'!AC12</f>
        <v>0</v>
      </c>
      <c r="AD12" s="408">
        <f>'1.4_RAW_Data_Rebase'!AD12</f>
        <v>0</v>
      </c>
      <c r="AE12" s="408">
        <f>'1.4_RAW_Data_Rebase'!AE12</f>
        <v>0</v>
      </c>
      <c r="AF12" s="409">
        <f>'1.4_RAW_Data_Rebase'!AF12</f>
        <v>0</v>
      </c>
      <c r="AG12" s="401"/>
      <c r="AH12" s="408">
        <f>'1.4_RAW_Data_Rebase'!AH12</f>
        <v>0</v>
      </c>
      <c r="AI12" s="408">
        <f>'1.4_RAW_Data_Rebase'!AI12</f>
        <v>0</v>
      </c>
      <c r="AJ12" s="408">
        <f>'1.4_RAW_Data_Rebase'!AJ12</f>
        <v>0</v>
      </c>
      <c r="AK12" s="408">
        <f>'1.4_RAW_Data_Rebase'!AK12</f>
        <v>0</v>
      </c>
      <c r="AL12" s="408">
        <f>'1.4_RAW_Data_Rebase'!AL12</f>
        <v>0</v>
      </c>
      <c r="AM12" s="409">
        <f>'1.4_RAW_Data_Rebase'!AM12</f>
        <v>0</v>
      </c>
      <c r="AN12" s="401"/>
      <c r="AO12" s="408">
        <f>'1.4_RAW_Data_Rebase'!AO12</f>
        <v>0</v>
      </c>
      <c r="AP12" s="408">
        <f>'1.4_RAW_Data_Rebase'!AP12</f>
        <v>0</v>
      </c>
      <c r="AQ12" s="408">
        <f>'1.4_RAW_Data_Rebase'!AQ12</f>
        <v>0</v>
      </c>
      <c r="AR12" s="408">
        <f>'1.4_RAW_Data_Rebase'!AR12</f>
        <v>0</v>
      </c>
      <c r="AS12" s="408">
        <f>'1.4_RAW_Data_Rebase'!AS12</f>
        <v>0</v>
      </c>
      <c r="AT12" s="409">
        <f>'1.4_RAW_Data_Rebase'!AT12</f>
        <v>0</v>
      </c>
      <c r="AU12" s="401"/>
      <c r="AV12" s="408">
        <f>'1.4_RAW_Data_Rebase'!AV12</f>
        <v>0</v>
      </c>
      <c r="AW12" s="408">
        <f>'1.4_RAW_Data_Rebase'!AW12</f>
        <v>0</v>
      </c>
      <c r="AX12" s="408">
        <f>'1.4_RAW_Data_Rebase'!AX12</f>
        <v>0</v>
      </c>
      <c r="AY12" s="408">
        <f>'1.4_RAW_Data_Rebase'!AY12</f>
        <v>0</v>
      </c>
      <c r="AZ12" s="408">
        <f>'1.4_RAW_Data_Rebase'!AZ12</f>
        <v>0</v>
      </c>
      <c r="BA12" s="409">
        <f>'1.4_RAW_Data_Rebase'!BA12</f>
        <v>0</v>
      </c>
      <c r="BB12" s="401"/>
      <c r="BC12" s="408">
        <f>'1.4_RAW_Data_Rebase'!BC12</f>
        <v>0</v>
      </c>
      <c r="BD12" s="408">
        <f>'1.4_RAW_Data_Rebase'!BD12</f>
        <v>0</v>
      </c>
      <c r="BE12" s="408">
        <f>'1.4_RAW_Data_Rebase'!BE12</f>
        <v>0</v>
      </c>
      <c r="BF12" s="408">
        <f>'1.4_RAW_Data_Rebase'!BF12</f>
        <v>0</v>
      </c>
      <c r="BG12" s="408">
        <f>'1.4_RAW_Data_Rebase'!BG12</f>
        <v>0</v>
      </c>
      <c r="BH12" s="409">
        <f>'1.4_RAW_Data_Rebase'!BH12</f>
        <v>0</v>
      </c>
    </row>
    <row r="13" spans="1:60" ht="13.5" thickBot="1" x14ac:dyDescent="0.4">
      <c r="A13" s="402"/>
      <c r="B13" s="410"/>
      <c r="C13" s="411"/>
      <c r="D13" s="405"/>
      <c r="E13" s="412" t="s">
        <v>28</v>
      </c>
      <c r="F13" s="413">
        <f>'1.4_RAW_Data_Rebase'!F13</f>
        <v>97</v>
      </c>
      <c r="G13" s="413">
        <f>'1.4_RAW_Data_Rebase'!G13</f>
        <v>29</v>
      </c>
      <c r="H13" s="413">
        <f>'1.4_RAW_Data_Rebase'!H13</f>
        <v>3</v>
      </c>
      <c r="I13" s="413">
        <f>'1.4_RAW_Data_Rebase'!I13</f>
        <v>0</v>
      </c>
      <c r="J13" s="413">
        <f>'1.4_RAW_Data_Rebase'!J13</f>
        <v>38</v>
      </c>
      <c r="K13" s="414">
        <f>'1.4_RAW_Data_Rebase'!K13</f>
        <v>27</v>
      </c>
      <c r="M13" s="413">
        <f>'1.4_RAW_Data_Rebase'!M13</f>
        <v>184</v>
      </c>
      <c r="N13" s="413">
        <f>'1.4_RAW_Data_Rebase'!N13</f>
        <v>126</v>
      </c>
      <c r="O13" s="413">
        <f>'1.4_RAW_Data_Rebase'!O13</f>
        <v>8</v>
      </c>
      <c r="P13" s="413">
        <f>'1.4_RAW_Data_Rebase'!P13</f>
        <v>0</v>
      </c>
      <c r="Q13" s="413">
        <f>'1.4_RAW_Data_Rebase'!Q13</f>
        <v>0</v>
      </c>
      <c r="R13" s="414">
        <f>'1.4_RAW_Data_Rebase'!R13</f>
        <v>50</v>
      </c>
      <c r="T13" s="413">
        <f>'1.4_RAW_Data_Rebase'!T13</f>
        <v>82</v>
      </c>
      <c r="U13" s="413">
        <f>'1.4_RAW_Data_Rebase'!U13</f>
        <v>24</v>
      </c>
      <c r="V13" s="413">
        <f>'1.4_RAW_Data_Rebase'!V13</f>
        <v>8</v>
      </c>
      <c r="W13" s="413">
        <f>'1.4_RAW_Data_Rebase'!W13</f>
        <v>0</v>
      </c>
      <c r="X13" s="413">
        <f>'1.4_RAW_Data_Rebase'!X13</f>
        <v>0</v>
      </c>
      <c r="Y13" s="414">
        <f>'1.4_RAW_Data_Rebase'!Y13</f>
        <v>50</v>
      </c>
      <c r="AA13" s="415">
        <f>'1.4_RAW_Data_Rebase'!AA13</f>
        <v>-102</v>
      </c>
      <c r="AB13" s="415">
        <f>'1.4_RAW_Data_Rebase'!AB13</f>
        <v>102</v>
      </c>
      <c r="AC13" s="415">
        <f>'1.4_RAW_Data_Rebase'!AC13</f>
        <v>0</v>
      </c>
      <c r="AD13" s="415">
        <f>'1.4_RAW_Data_Rebase'!AD13</f>
        <v>0</v>
      </c>
      <c r="AE13" s="415">
        <f>'1.4_RAW_Data_Rebase'!AE13</f>
        <v>0</v>
      </c>
      <c r="AF13" s="416">
        <f>'1.4_RAW_Data_Rebase'!AF13</f>
        <v>0</v>
      </c>
      <c r="AG13" s="401"/>
      <c r="AH13" s="415">
        <f>'1.4_RAW_Data_Rebase'!AH13</f>
        <v>0</v>
      </c>
      <c r="AI13" s="415">
        <f>'1.4_RAW_Data_Rebase'!AI13</f>
        <v>0</v>
      </c>
      <c r="AJ13" s="415">
        <f>'1.4_RAW_Data_Rebase'!AJ13</f>
        <v>0</v>
      </c>
      <c r="AK13" s="415">
        <f>'1.4_RAW_Data_Rebase'!AK13</f>
        <v>0</v>
      </c>
      <c r="AL13" s="415">
        <f>'1.4_RAW_Data_Rebase'!AL13</f>
        <v>0</v>
      </c>
      <c r="AM13" s="416">
        <f>'1.4_RAW_Data_Rebase'!AM13</f>
        <v>0</v>
      </c>
      <c r="AN13" s="401"/>
      <c r="AO13" s="415">
        <f>'1.4_RAW_Data_Rebase'!AO13</f>
        <v>0</v>
      </c>
      <c r="AP13" s="415">
        <f>'1.4_RAW_Data_Rebase'!AP13</f>
        <v>0</v>
      </c>
      <c r="AQ13" s="415">
        <f>'1.4_RAW_Data_Rebase'!AQ13</f>
        <v>0</v>
      </c>
      <c r="AR13" s="415">
        <f>'1.4_RAW_Data_Rebase'!AR13</f>
        <v>0</v>
      </c>
      <c r="AS13" s="415">
        <f>'1.4_RAW_Data_Rebase'!AS13</f>
        <v>0</v>
      </c>
      <c r="AT13" s="416">
        <f>'1.4_RAW_Data_Rebase'!AT13</f>
        <v>0</v>
      </c>
      <c r="AU13" s="401"/>
      <c r="AV13" s="415">
        <f>'1.4_RAW_Data_Rebase'!AV13</f>
        <v>0</v>
      </c>
      <c r="AW13" s="415">
        <f>'1.4_RAW_Data_Rebase'!AW13</f>
        <v>0</v>
      </c>
      <c r="AX13" s="415">
        <f>'1.4_RAW_Data_Rebase'!AX13</f>
        <v>0</v>
      </c>
      <c r="AY13" s="415">
        <f>'1.4_RAW_Data_Rebase'!AY13</f>
        <v>0</v>
      </c>
      <c r="AZ13" s="415">
        <f>'1.4_RAW_Data_Rebase'!AZ13</f>
        <v>0</v>
      </c>
      <c r="BA13" s="416">
        <f>'1.4_RAW_Data_Rebase'!BA13</f>
        <v>0</v>
      </c>
      <c r="BB13" s="401"/>
      <c r="BC13" s="415">
        <f>'1.4_RAW_Data_Rebase'!BC13</f>
        <v>102</v>
      </c>
      <c r="BD13" s="415">
        <f>'1.4_RAW_Data_Rebase'!BD13</f>
        <v>102</v>
      </c>
      <c r="BE13" s="415">
        <f>'1.4_RAW_Data_Rebase'!BE13</f>
        <v>0</v>
      </c>
      <c r="BF13" s="415">
        <f>'1.4_RAW_Data_Rebase'!BF13</f>
        <v>0</v>
      </c>
      <c r="BG13" s="415">
        <f>'1.4_RAW_Data_Rebase'!BG13</f>
        <v>0</v>
      </c>
      <c r="BH13" s="416">
        <f>'1.4_RAW_Data_Rebase'!BH13</f>
        <v>0</v>
      </c>
    </row>
    <row r="14" spans="1:60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397">
        <f>'1.4_RAW_Data_Rebase'!F14</f>
        <v>2</v>
      </c>
      <c r="G14" s="397">
        <f>'1.4_RAW_Data_Rebase'!G14</f>
        <v>2</v>
      </c>
      <c r="H14" s="397">
        <f>'1.4_RAW_Data_Rebase'!H14</f>
        <v>0</v>
      </c>
      <c r="I14" s="397">
        <f>'1.4_RAW_Data_Rebase'!I14</f>
        <v>0</v>
      </c>
      <c r="J14" s="397">
        <f>'1.4_RAW_Data_Rebase'!J14</f>
        <v>0</v>
      </c>
      <c r="K14" s="398">
        <f>'1.4_RAW_Data_Rebase'!K14</f>
        <v>0</v>
      </c>
      <c r="M14" s="397">
        <f>'1.4_RAW_Data_Rebase'!M14</f>
        <v>2</v>
      </c>
      <c r="N14" s="397">
        <f>'1.4_RAW_Data_Rebase'!N14</f>
        <v>2</v>
      </c>
      <c r="O14" s="397">
        <f>'1.4_RAW_Data_Rebase'!O14</f>
        <v>0</v>
      </c>
      <c r="P14" s="397">
        <f>'1.4_RAW_Data_Rebase'!P14</f>
        <v>0</v>
      </c>
      <c r="Q14" s="397">
        <f>'1.4_RAW_Data_Rebase'!Q14</f>
        <v>0</v>
      </c>
      <c r="R14" s="398">
        <f>'1.4_RAW_Data_Rebase'!R14</f>
        <v>0</v>
      </c>
      <c r="T14" s="397">
        <f>'1.4_RAW_Data_Rebase'!T14</f>
        <v>2</v>
      </c>
      <c r="U14" s="397">
        <f>'1.4_RAW_Data_Rebase'!U14</f>
        <v>0</v>
      </c>
      <c r="V14" s="397">
        <f>'1.4_RAW_Data_Rebase'!V14</f>
        <v>0</v>
      </c>
      <c r="W14" s="397">
        <f>'1.4_RAW_Data_Rebase'!W14</f>
        <v>0</v>
      </c>
      <c r="X14" s="397">
        <f>'1.4_RAW_Data_Rebase'!X14</f>
        <v>0</v>
      </c>
      <c r="Y14" s="398">
        <f>'1.4_RAW_Data_Rebase'!Y14</f>
        <v>2</v>
      </c>
      <c r="AA14" s="399">
        <f>'1.4_RAW_Data_Rebase'!AA14</f>
        <v>2</v>
      </c>
      <c r="AB14" s="399">
        <f>'1.4_RAW_Data_Rebase'!AB14</f>
        <v>0</v>
      </c>
      <c r="AC14" s="399">
        <f>'1.4_RAW_Data_Rebase'!AC14</f>
        <v>0</v>
      </c>
      <c r="AD14" s="399">
        <f>'1.4_RAW_Data_Rebase'!AD14</f>
        <v>0</v>
      </c>
      <c r="AE14" s="399">
        <f>'1.4_RAW_Data_Rebase'!AE14</f>
        <v>0</v>
      </c>
      <c r="AF14" s="400">
        <f>'1.4_RAW_Data_Rebase'!AF14</f>
        <v>-2</v>
      </c>
      <c r="AG14" s="401"/>
      <c r="AH14" s="399">
        <f>'1.4_RAW_Data_Rebase'!AH14</f>
        <v>2</v>
      </c>
      <c r="AI14" s="399">
        <f>'1.4_RAW_Data_Rebase'!AI14</f>
        <v>0</v>
      </c>
      <c r="AJ14" s="399">
        <f>'1.4_RAW_Data_Rebase'!AJ14</f>
        <v>0</v>
      </c>
      <c r="AK14" s="399">
        <f>'1.4_RAW_Data_Rebase'!AK14</f>
        <v>0</v>
      </c>
      <c r="AL14" s="399">
        <f>'1.4_RAW_Data_Rebase'!AL14</f>
        <v>0</v>
      </c>
      <c r="AM14" s="400">
        <f>'1.4_RAW_Data_Rebase'!AM14</f>
        <v>-2</v>
      </c>
      <c r="AN14" s="401"/>
      <c r="AO14" s="399">
        <f>'1.4_RAW_Data_Rebase'!AO14</f>
        <v>0</v>
      </c>
      <c r="AP14" s="399">
        <f>'1.4_RAW_Data_Rebase'!AP14</f>
        <v>0</v>
      </c>
      <c r="AQ14" s="399">
        <f>'1.4_RAW_Data_Rebase'!AQ14</f>
        <v>0</v>
      </c>
      <c r="AR14" s="399">
        <f>'1.4_RAW_Data_Rebase'!AR14</f>
        <v>0</v>
      </c>
      <c r="AS14" s="399">
        <f>'1.4_RAW_Data_Rebase'!AS14</f>
        <v>0</v>
      </c>
      <c r="AT14" s="400">
        <f>'1.4_RAW_Data_Rebase'!AT14</f>
        <v>0</v>
      </c>
      <c r="AU14" s="401"/>
      <c r="AV14" s="399">
        <f>'1.4_RAW_Data_Rebase'!AV14</f>
        <v>0</v>
      </c>
      <c r="AW14" s="399">
        <f>'1.4_RAW_Data_Rebase'!AW14</f>
        <v>0</v>
      </c>
      <c r="AX14" s="399">
        <f>'1.4_RAW_Data_Rebase'!AX14</f>
        <v>0</v>
      </c>
      <c r="AY14" s="399">
        <f>'1.4_RAW_Data_Rebase'!AY14</f>
        <v>0</v>
      </c>
      <c r="AZ14" s="399">
        <f>'1.4_RAW_Data_Rebase'!AZ14</f>
        <v>0</v>
      </c>
      <c r="BA14" s="400">
        <f>'1.4_RAW_Data_Rebase'!BA14</f>
        <v>0</v>
      </c>
      <c r="BB14" s="401"/>
      <c r="BC14" s="399">
        <f>'1.4_RAW_Data_Rebase'!BC14</f>
        <v>0</v>
      </c>
      <c r="BD14" s="399">
        <f>'1.4_RAW_Data_Rebase'!BD14</f>
        <v>0</v>
      </c>
      <c r="BE14" s="399">
        <f>'1.4_RAW_Data_Rebase'!BE14</f>
        <v>0</v>
      </c>
      <c r="BF14" s="399">
        <f>'1.4_RAW_Data_Rebase'!BF14</f>
        <v>0</v>
      </c>
      <c r="BG14" s="399">
        <f>'1.4_RAW_Data_Rebase'!BG14</f>
        <v>0</v>
      </c>
      <c r="BH14" s="400">
        <f>'1.4_RAW_Data_Rebase'!BH14</f>
        <v>0</v>
      </c>
    </row>
    <row r="15" spans="1:60" ht="13.15" x14ac:dyDescent="0.35">
      <c r="A15" s="402"/>
      <c r="B15" s="403"/>
      <c r="C15" s="404"/>
      <c r="D15" s="405"/>
      <c r="E15" s="396" t="s">
        <v>26</v>
      </c>
      <c r="F15" s="406">
        <f>'1.4_RAW_Data_Rebase'!F15</f>
        <v>0</v>
      </c>
      <c r="G15" s="406">
        <f>'1.4_RAW_Data_Rebase'!G15</f>
        <v>0</v>
      </c>
      <c r="H15" s="406">
        <f>'1.4_RAW_Data_Rebase'!H15</f>
        <v>0</v>
      </c>
      <c r="I15" s="406">
        <f>'1.4_RAW_Data_Rebase'!I15</f>
        <v>0</v>
      </c>
      <c r="J15" s="406">
        <f>'1.4_RAW_Data_Rebase'!J15</f>
        <v>0</v>
      </c>
      <c r="K15" s="407">
        <f>'1.4_RAW_Data_Rebase'!K15</f>
        <v>0</v>
      </c>
      <c r="M15" s="406">
        <f>'1.4_RAW_Data_Rebase'!M15</f>
        <v>0</v>
      </c>
      <c r="N15" s="406">
        <f>'1.4_RAW_Data_Rebase'!N15</f>
        <v>0</v>
      </c>
      <c r="O15" s="406">
        <f>'1.4_RAW_Data_Rebase'!O15</f>
        <v>0</v>
      </c>
      <c r="P15" s="406">
        <f>'1.4_RAW_Data_Rebase'!P15</f>
        <v>0</v>
      </c>
      <c r="Q15" s="406">
        <f>'1.4_RAW_Data_Rebase'!Q15</f>
        <v>0</v>
      </c>
      <c r="R15" s="407">
        <f>'1.4_RAW_Data_Rebase'!R15</f>
        <v>0</v>
      </c>
      <c r="T15" s="406">
        <f>'1.4_RAW_Data_Rebase'!T15</f>
        <v>0</v>
      </c>
      <c r="U15" s="406">
        <f>'1.4_RAW_Data_Rebase'!U15</f>
        <v>0</v>
      </c>
      <c r="V15" s="406">
        <f>'1.4_RAW_Data_Rebase'!V15</f>
        <v>0</v>
      </c>
      <c r="W15" s="406">
        <f>'1.4_RAW_Data_Rebase'!W15</f>
        <v>0</v>
      </c>
      <c r="X15" s="406">
        <f>'1.4_RAW_Data_Rebase'!X15</f>
        <v>0</v>
      </c>
      <c r="Y15" s="407">
        <f>'1.4_RAW_Data_Rebase'!Y15</f>
        <v>0</v>
      </c>
      <c r="AA15" s="408">
        <f>'1.4_RAW_Data_Rebase'!AA15</f>
        <v>0</v>
      </c>
      <c r="AB15" s="408">
        <f>'1.4_RAW_Data_Rebase'!AB15</f>
        <v>0</v>
      </c>
      <c r="AC15" s="408">
        <f>'1.4_RAW_Data_Rebase'!AC15</f>
        <v>0</v>
      </c>
      <c r="AD15" s="408">
        <f>'1.4_RAW_Data_Rebase'!AD15</f>
        <v>0</v>
      </c>
      <c r="AE15" s="408">
        <f>'1.4_RAW_Data_Rebase'!AE15</f>
        <v>0</v>
      </c>
      <c r="AF15" s="409">
        <f>'1.4_RAW_Data_Rebase'!AF15</f>
        <v>0</v>
      </c>
      <c r="AG15" s="401"/>
      <c r="AH15" s="408">
        <f>'1.4_RAW_Data_Rebase'!AH15</f>
        <v>0</v>
      </c>
      <c r="AI15" s="408">
        <f>'1.4_RAW_Data_Rebase'!AI15</f>
        <v>0</v>
      </c>
      <c r="AJ15" s="408">
        <f>'1.4_RAW_Data_Rebase'!AJ15</f>
        <v>0</v>
      </c>
      <c r="AK15" s="408">
        <f>'1.4_RAW_Data_Rebase'!AK15</f>
        <v>0</v>
      </c>
      <c r="AL15" s="408">
        <f>'1.4_RAW_Data_Rebase'!AL15</f>
        <v>0</v>
      </c>
      <c r="AM15" s="409">
        <f>'1.4_RAW_Data_Rebase'!AM15</f>
        <v>0</v>
      </c>
      <c r="AN15" s="401"/>
      <c r="AO15" s="408">
        <f>'1.4_RAW_Data_Rebase'!AO15</f>
        <v>0</v>
      </c>
      <c r="AP15" s="408">
        <f>'1.4_RAW_Data_Rebase'!AP15</f>
        <v>0</v>
      </c>
      <c r="AQ15" s="408">
        <f>'1.4_RAW_Data_Rebase'!AQ15</f>
        <v>0</v>
      </c>
      <c r="AR15" s="408">
        <f>'1.4_RAW_Data_Rebase'!AR15</f>
        <v>0</v>
      </c>
      <c r="AS15" s="408">
        <f>'1.4_RAW_Data_Rebase'!AS15</f>
        <v>0</v>
      </c>
      <c r="AT15" s="409">
        <f>'1.4_RAW_Data_Rebase'!AT15</f>
        <v>0</v>
      </c>
      <c r="AU15" s="401"/>
      <c r="AV15" s="408">
        <f>'1.4_RAW_Data_Rebase'!AV15</f>
        <v>0</v>
      </c>
      <c r="AW15" s="408">
        <f>'1.4_RAW_Data_Rebase'!AW15</f>
        <v>0</v>
      </c>
      <c r="AX15" s="408">
        <f>'1.4_RAW_Data_Rebase'!AX15</f>
        <v>0</v>
      </c>
      <c r="AY15" s="408">
        <f>'1.4_RAW_Data_Rebase'!AY15</f>
        <v>0</v>
      </c>
      <c r="AZ15" s="408">
        <f>'1.4_RAW_Data_Rebase'!AZ15</f>
        <v>0</v>
      </c>
      <c r="BA15" s="409">
        <f>'1.4_RAW_Data_Rebase'!BA15</f>
        <v>0</v>
      </c>
      <c r="BB15" s="401"/>
      <c r="BC15" s="408">
        <f>'1.4_RAW_Data_Rebase'!BC15</f>
        <v>0</v>
      </c>
      <c r="BD15" s="408">
        <f>'1.4_RAW_Data_Rebase'!BD15</f>
        <v>0</v>
      </c>
      <c r="BE15" s="408">
        <f>'1.4_RAW_Data_Rebase'!BE15</f>
        <v>0</v>
      </c>
      <c r="BF15" s="408">
        <f>'1.4_RAW_Data_Rebase'!BF15</f>
        <v>0</v>
      </c>
      <c r="BG15" s="408">
        <f>'1.4_RAW_Data_Rebase'!BG15</f>
        <v>0</v>
      </c>
      <c r="BH15" s="409">
        <f>'1.4_RAW_Data_Rebase'!BH15</f>
        <v>0</v>
      </c>
    </row>
    <row r="16" spans="1:60" ht="13.15" x14ac:dyDescent="0.35">
      <c r="A16" s="402"/>
      <c r="B16" s="403"/>
      <c r="C16" s="404"/>
      <c r="D16" s="405"/>
      <c r="E16" s="396" t="s">
        <v>27</v>
      </c>
      <c r="F16" s="406">
        <f>'1.4_RAW_Data_Rebase'!F16</f>
        <v>0</v>
      </c>
      <c r="G16" s="406">
        <f>'1.4_RAW_Data_Rebase'!G16</f>
        <v>0</v>
      </c>
      <c r="H16" s="406">
        <f>'1.4_RAW_Data_Rebase'!H16</f>
        <v>0</v>
      </c>
      <c r="I16" s="406">
        <f>'1.4_RAW_Data_Rebase'!I16</f>
        <v>0</v>
      </c>
      <c r="J16" s="406">
        <f>'1.4_RAW_Data_Rebase'!J16</f>
        <v>0</v>
      </c>
      <c r="K16" s="407">
        <f>'1.4_RAW_Data_Rebase'!K16</f>
        <v>0</v>
      </c>
      <c r="M16" s="406">
        <f>'1.4_RAW_Data_Rebase'!M16</f>
        <v>0</v>
      </c>
      <c r="N16" s="406">
        <f>'1.4_RAW_Data_Rebase'!N16</f>
        <v>0</v>
      </c>
      <c r="O16" s="406">
        <f>'1.4_RAW_Data_Rebase'!O16</f>
        <v>0</v>
      </c>
      <c r="P16" s="406">
        <f>'1.4_RAW_Data_Rebase'!P16</f>
        <v>0</v>
      </c>
      <c r="Q16" s="406">
        <f>'1.4_RAW_Data_Rebase'!Q16</f>
        <v>0</v>
      </c>
      <c r="R16" s="407">
        <f>'1.4_RAW_Data_Rebase'!R16</f>
        <v>0</v>
      </c>
      <c r="T16" s="406">
        <f>'1.4_RAW_Data_Rebase'!T16</f>
        <v>0</v>
      </c>
      <c r="U16" s="406">
        <f>'1.4_RAW_Data_Rebase'!U16</f>
        <v>0</v>
      </c>
      <c r="V16" s="406">
        <f>'1.4_RAW_Data_Rebase'!V16</f>
        <v>0</v>
      </c>
      <c r="W16" s="406">
        <f>'1.4_RAW_Data_Rebase'!W16</f>
        <v>0</v>
      </c>
      <c r="X16" s="406">
        <f>'1.4_RAW_Data_Rebase'!X16</f>
        <v>0</v>
      </c>
      <c r="Y16" s="407">
        <f>'1.4_RAW_Data_Rebase'!Y16</f>
        <v>0</v>
      </c>
      <c r="AA16" s="408">
        <f>'1.4_RAW_Data_Rebase'!AA16</f>
        <v>0</v>
      </c>
      <c r="AB16" s="408">
        <f>'1.4_RAW_Data_Rebase'!AB16</f>
        <v>0</v>
      </c>
      <c r="AC16" s="408">
        <f>'1.4_RAW_Data_Rebase'!AC16</f>
        <v>0</v>
      </c>
      <c r="AD16" s="408">
        <f>'1.4_RAW_Data_Rebase'!AD16</f>
        <v>0</v>
      </c>
      <c r="AE16" s="408">
        <f>'1.4_RAW_Data_Rebase'!AE16</f>
        <v>0</v>
      </c>
      <c r="AF16" s="409">
        <f>'1.4_RAW_Data_Rebase'!AF16</f>
        <v>0</v>
      </c>
      <c r="AG16" s="401"/>
      <c r="AH16" s="408">
        <f>'1.4_RAW_Data_Rebase'!AH16</f>
        <v>0</v>
      </c>
      <c r="AI16" s="408">
        <f>'1.4_RAW_Data_Rebase'!AI16</f>
        <v>0</v>
      </c>
      <c r="AJ16" s="408">
        <f>'1.4_RAW_Data_Rebase'!AJ16</f>
        <v>0</v>
      </c>
      <c r="AK16" s="408">
        <f>'1.4_RAW_Data_Rebase'!AK16</f>
        <v>0</v>
      </c>
      <c r="AL16" s="408">
        <f>'1.4_RAW_Data_Rebase'!AL16</f>
        <v>0</v>
      </c>
      <c r="AM16" s="409">
        <f>'1.4_RAW_Data_Rebase'!AM16</f>
        <v>0</v>
      </c>
      <c r="AN16" s="401"/>
      <c r="AO16" s="408">
        <f>'1.4_RAW_Data_Rebase'!AO16</f>
        <v>0</v>
      </c>
      <c r="AP16" s="408">
        <f>'1.4_RAW_Data_Rebase'!AP16</f>
        <v>0</v>
      </c>
      <c r="AQ16" s="408">
        <f>'1.4_RAW_Data_Rebase'!AQ16</f>
        <v>0</v>
      </c>
      <c r="AR16" s="408">
        <f>'1.4_RAW_Data_Rebase'!AR16</f>
        <v>0</v>
      </c>
      <c r="AS16" s="408">
        <f>'1.4_RAW_Data_Rebase'!AS16</f>
        <v>0</v>
      </c>
      <c r="AT16" s="409">
        <f>'1.4_RAW_Data_Rebase'!AT16</f>
        <v>0</v>
      </c>
      <c r="AU16" s="401"/>
      <c r="AV16" s="408">
        <f>'1.4_RAW_Data_Rebase'!AV16</f>
        <v>0</v>
      </c>
      <c r="AW16" s="408">
        <f>'1.4_RAW_Data_Rebase'!AW16</f>
        <v>0</v>
      </c>
      <c r="AX16" s="408">
        <f>'1.4_RAW_Data_Rebase'!AX16</f>
        <v>0</v>
      </c>
      <c r="AY16" s="408">
        <f>'1.4_RAW_Data_Rebase'!AY16</f>
        <v>0</v>
      </c>
      <c r="AZ16" s="408">
        <f>'1.4_RAW_Data_Rebase'!AZ16</f>
        <v>0</v>
      </c>
      <c r="BA16" s="409">
        <f>'1.4_RAW_Data_Rebase'!BA16</f>
        <v>0</v>
      </c>
      <c r="BB16" s="401"/>
      <c r="BC16" s="408">
        <f>'1.4_RAW_Data_Rebase'!BC16</f>
        <v>0</v>
      </c>
      <c r="BD16" s="408">
        <f>'1.4_RAW_Data_Rebase'!BD16</f>
        <v>0</v>
      </c>
      <c r="BE16" s="408">
        <f>'1.4_RAW_Data_Rebase'!BE16</f>
        <v>0</v>
      </c>
      <c r="BF16" s="408">
        <f>'1.4_RAW_Data_Rebase'!BF16</f>
        <v>0</v>
      </c>
      <c r="BG16" s="408">
        <f>'1.4_RAW_Data_Rebase'!BG16</f>
        <v>0</v>
      </c>
      <c r="BH16" s="409">
        <f>'1.4_RAW_Data_Rebase'!BH16</f>
        <v>0</v>
      </c>
    </row>
    <row r="17" spans="1:60" ht="13.5" thickBot="1" x14ac:dyDescent="0.4">
      <c r="A17" s="402"/>
      <c r="B17" s="410"/>
      <c r="C17" s="411"/>
      <c r="D17" s="405"/>
      <c r="E17" s="412" t="s">
        <v>28</v>
      </c>
      <c r="F17" s="413">
        <f>'1.4_RAW_Data_Rebase'!F17</f>
        <v>17</v>
      </c>
      <c r="G17" s="413">
        <f>'1.4_RAW_Data_Rebase'!G17</f>
        <v>0</v>
      </c>
      <c r="H17" s="413">
        <f>'1.4_RAW_Data_Rebase'!H17</f>
        <v>0</v>
      </c>
      <c r="I17" s="413">
        <f>'1.4_RAW_Data_Rebase'!I17</f>
        <v>0</v>
      </c>
      <c r="J17" s="413">
        <f>'1.4_RAW_Data_Rebase'!J17</f>
        <v>0</v>
      </c>
      <c r="K17" s="414">
        <f>'1.4_RAW_Data_Rebase'!K17</f>
        <v>17</v>
      </c>
      <c r="M17" s="413">
        <f>'1.4_RAW_Data_Rebase'!M17</f>
        <v>17</v>
      </c>
      <c r="N17" s="413">
        <f>'1.4_RAW_Data_Rebase'!N17</f>
        <v>10</v>
      </c>
      <c r="O17" s="413">
        <f>'1.4_RAW_Data_Rebase'!O17</f>
        <v>0</v>
      </c>
      <c r="P17" s="413">
        <f>'1.4_RAW_Data_Rebase'!P17</f>
        <v>0</v>
      </c>
      <c r="Q17" s="413">
        <f>'1.4_RAW_Data_Rebase'!Q17</f>
        <v>0</v>
      </c>
      <c r="R17" s="414">
        <f>'1.4_RAW_Data_Rebase'!R17</f>
        <v>7</v>
      </c>
      <c r="T17" s="413">
        <f>'1.4_RAW_Data_Rebase'!T17</f>
        <v>17</v>
      </c>
      <c r="U17" s="413">
        <f>'1.4_RAW_Data_Rebase'!U17</f>
        <v>0</v>
      </c>
      <c r="V17" s="413">
        <f>'1.4_RAW_Data_Rebase'!V17</f>
        <v>0</v>
      </c>
      <c r="W17" s="413">
        <f>'1.4_RAW_Data_Rebase'!W17</f>
        <v>0</v>
      </c>
      <c r="X17" s="413">
        <f>'1.4_RAW_Data_Rebase'!X17</f>
        <v>0</v>
      </c>
      <c r="Y17" s="414">
        <f>'1.4_RAW_Data_Rebase'!Y17</f>
        <v>17</v>
      </c>
      <c r="AA17" s="415">
        <f>'1.4_RAW_Data_Rebase'!AA17</f>
        <v>10</v>
      </c>
      <c r="AB17" s="415">
        <f>'1.4_RAW_Data_Rebase'!AB17</f>
        <v>0</v>
      </c>
      <c r="AC17" s="415">
        <f>'1.4_RAW_Data_Rebase'!AC17</f>
        <v>0</v>
      </c>
      <c r="AD17" s="415">
        <f>'1.4_RAW_Data_Rebase'!AD17</f>
        <v>0</v>
      </c>
      <c r="AE17" s="415">
        <f>'1.4_RAW_Data_Rebase'!AE17</f>
        <v>0</v>
      </c>
      <c r="AF17" s="416">
        <f>'1.4_RAW_Data_Rebase'!AF17</f>
        <v>-10</v>
      </c>
      <c r="AG17" s="401"/>
      <c r="AH17" s="415">
        <f>'1.4_RAW_Data_Rebase'!AH17</f>
        <v>10</v>
      </c>
      <c r="AI17" s="415">
        <f>'1.4_RAW_Data_Rebase'!AI17</f>
        <v>0</v>
      </c>
      <c r="AJ17" s="415">
        <f>'1.4_RAW_Data_Rebase'!AJ17</f>
        <v>0</v>
      </c>
      <c r="AK17" s="415">
        <f>'1.4_RAW_Data_Rebase'!AK17</f>
        <v>0</v>
      </c>
      <c r="AL17" s="415">
        <f>'1.4_RAW_Data_Rebase'!AL17</f>
        <v>0</v>
      </c>
      <c r="AM17" s="416">
        <f>'1.4_RAW_Data_Rebase'!AM17</f>
        <v>-10</v>
      </c>
      <c r="AN17" s="401"/>
      <c r="AO17" s="415">
        <f>'1.4_RAW_Data_Rebase'!AO17</f>
        <v>0</v>
      </c>
      <c r="AP17" s="415">
        <f>'1.4_RAW_Data_Rebase'!AP17</f>
        <v>0</v>
      </c>
      <c r="AQ17" s="415">
        <f>'1.4_RAW_Data_Rebase'!AQ17</f>
        <v>0</v>
      </c>
      <c r="AR17" s="415">
        <f>'1.4_RAW_Data_Rebase'!AR17</f>
        <v>0</v>
      </c>
      <c r="AS17" s="415">
        <f>'1.4_RAW_Data_Rebase'!AS17</f>
        <v>0</v>
      </c>
      <c r="AT17" s="416">
        <f>'1.4_RAW_Data_Rebase'!AT17</f>
        <v>0</v>
      </c>
      <c r="AU17" s="401"/>
      <c r="AV17" s="415">
        <f>'1.4_RAW_Data_Rebase'!AV17</f>
        <v>0</v>
      </c>
      <c r="AW17" s="415">
        <f>'1.4_RAW_Data_Rebase'!AW17</f>
        <v>0</v>
      </c>
      <c r="AX17" s="415">
        <f>'1.4_RAW_Data_Rebase'!AX17</f>
        <v>0</v>
      </c>
      <c r="AY17" s="415">
        <f>'1.4_RAW_Data_Rebase'!AY17</f>
        <v>0</v>
      </c>
      <c r="AZ17" s="415">
        <f>'1.4_RAW_Data_Rebase'!AZ17</f>
        <v>0</v>
      </c>
      <c r="BA17" s="416">
        <f>'1.4_RAW_Data_Rebase'!BA17</f>
        <v>0</v>
      </c>
      <c r="BB17" s="401"/>
      <c r="BC17" s="415">
        <f>'1.4_RAW_Data_Rebase'!BC17</f>
        <v>0</v>
      </c>
      <c r="BD17" s="415">
        <f>'1.4_RAW_Data_Rebase'!BD17</f>
        <v>0</v>
      </c>
      <c r="BE17" s="415">
        <f>'1.4_RAW_Data_Rebase'!BE17</f>
        <v>0</v>
      </c>
      <c r="BF17" s="415">
        <f>'1.4_RAW_Data_Rebase'!BF17</f>
        <v>0</v>
      </c>
      <c r="BG17" s="415">
        <f>'1.4_RAW_Data_Rebase'!BG17</f>
        <v>0</v>
      </c>
      <c r="BH17" s="416">
        <f>'1.4_RAW_Data_Rebase'!BH17</f>
        <v>0</v>
      </c>
    </row>
    <row r="18" spans="1:60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'1.4_RAW_Data_Rebase'!F18</f>
        <v>0</v>
      </c>
      <c r="G18" s="397">
        <f>'1.4_RAW_Data_Rebase'!G18</f>
        <v>0</v>
      </c>
      <c r="H18" s="397">
        <f>'1.4_RAW_Data_Rebase'!H18</f>
        <v>0</v>
      </c>
      <c r="I18" s="397">
        <f>'1.4_RAW_Data_Rebase'!I18</f>
        <v>0</v>
      </c>
      <c r="J18" s="397">
        <f>'1.4_RAW_Data_Rebase'!J18</f>
        <v>0</v>
      </c>
      <c r="K18" s="398">
        <f>'1.4_RAW_Data_Rebase'!K18</f>
        <v>0</v>
      </c>
      <c r="M18" s="397">
        <f>'1.4_RAW_Data_Rebase'!M18</f>
        <v>0</v>
      </c>
      <c r="N18" s="397">
        <f>'1.4_RAW_Data_Rebase'!N18</f>
        <v>0</v>
      </c>
      <c r="O18" s="397">
        <f>'1.4_RAW_Data_Rebase'!O18</f>
        <v>0</v>
      </c>
      <c r="P18" s="397">
        <f>'1.4_RAW_Data_Rebase'!P18</f>
        <v>0</v>
      </c>
      <c r="Q18" s="397">
        <f>'1.4_RAW_Data_Rebase'!Q18</f>
        <v>0</v>
      </c>
      <c r="R18" s="398">
        <f>'1.4_RAW_Data_Rebase'!R18</f>
        <v>0</v>
      </c>
      <c r="T18" s="397">
        <f>'1.4_RAW_Data_Rebase'!T18</f>
        <v>0</v>
      </c>
      <c r="U18" s="397">
        <f>'1.4_RAW_Data_Rebase'!U18</f>
        <v>0</v>
      </c>
      <c r="V18" s="397">
        <f>'1.4_RAW_Data_Rebase'!V18</f>
        <v>0</v>
      </c>
      <c r="W18" s="397">
        <f>'1.4_RAW_Data_Rebase'!W18</f>
        <v>0</v>
      </c>
      <c r="X18" s="397">
        <f>'1.4_RAW_Data_Rebase'!X18</f>
        <v>0</v>
      </c>
      <c r="Y18" s="398">
        <f>'1.4_RAW_Data_Rebase'!Y18</f>
        <v>0</v>
      </c>
      <c r="AA18" s="399">
        <f>'1.4_RAW_Data_Rebase'!AA18</f>
        <v>0</v>
      </c>
      <c r="AB18" s="399">
        <f>'1.4_RAW_Data_Rebase'!AB18</f>
        <v>0</v>
      </c>
      <c r="AC18" s="399">
        <f>'1.4_RAW_Data_Rebase'!AC18</f>
        <v>0</v>
      </c>
      <c r="AD18" s="399">
        <f>'1.4_RAW_Data_Rebase'!AD18</f>
        <v>0</v>
      </c>
      <c r="AE18" s="399">
        <f>'1.4_RAW_Data_Rebase'!AE18</f>
        <v>0</v>
      </c>
      <c r="AF18" s="400">
        <f>'1.4_RAW_Data_Rebase'!AF18</f>
        <v>0</v>
      </c>
      <c r="AG18" s="401"/>
      <c r="AH18" s="399">
        <f>'1.4_RAW_Data_Rebase'!AH18</f>
        <v>0</v>
      </c>
      <c r="AI18" s="399">
        <f>'1.4_RAW_Data_Rebase'!AI18</f>
        <v>0</v>
      </c>
      <c r="AJ18" s="399">
        <f>'1.4_RAW_Data_Rebase'!AJ18</f>
        <v>0</v>
      </c>
      <c r="AK18" s="399">
        <f>'1.4_RAW_Data_Rebase'!AK18</f>
        <v>0</v>
      </c>
      <c r="AL18" s="399">
        <f>'1.4_RAW_Data_Rebase'!AL18</f>
        <v>0</v>
      </c>
      <c r="AM18" s="400">
        <f>'1.4_RAW_Data_Rebase'!AM18</f>
        <v>0</v>
      </c>
      <c r="AN18" s="401"/>
      <c r="AO18" s="399">
        <f>'1.4_RAW_Data_Rebase'!AO18</f>
        <v>0</v>
      </c>
      <c r="AP18" s="399">
        <f>'1.4_RAW_Data_Rebase'!AP18</f>
        <v>0</v>
      </c>
      <c r="AQ18" s="399">
        <f>'1.4_RAW_Data_Rebase'!AQ18</f>
        <v>0</v>
      </c>
      <c r="AR18" s="399">
        <f>'1.4_RAW_Data_Rebase'!AR18</f>
        <v>0</v>
      </c>
      <c r="AS18" s="399">
        <f>'1.4_RAW_Data_Rebase'!AS18</f>
        <v>0</v>
      </c>
      <c r="AT18" s="400">
        <f>'1.4_RAW_Data_Rebase'!AT18</f>
        <v>0</v>
      </c>
      <c r="AU18" s="401"/>
      <c r="AV18" s="399">
        <f>'1.4_RAW_Data_Rebase'!AV18</f>
        <v>0</v>
      </c>
      <c r="AW18" s="399">
        <f>'1.4_RAW_Data_Rebase'!AW18</f>
        <v>0</v>
      </c>
      <c r="AX18" s="399">
        <f>'1.4_RAW_Data_Rebase'!AX18</f>
        <v>0</v>
      </c>
      <c r="AY18" s="399">
        <f>'1.4_RAW_Data_Rebase'!AY18</f>
        <v>0</v>
      </c>
      <c r="AZ18" s="399">
        <f>'1.4_RAW_Data_Rebase'!AZ18</f>
        <v>0</v>
      </c>
      <c r="BA18" s="400">
        <f>'1.4_RAW_Data_Rebase'!BA18</f>
        <v>0</v>
      </c>
      <c r="BB18" s="401"/>
      <c r="BC18" s="399">
        <f>'1.4_RAW_Data_Rebase'!BC18</f>
        <v>0</v>
      </c>
      <c r="BD18" s="399">
        <f>'1.4_RAW_Data_Rebase'!BD18</f>
        <v>0</v>
      </c>
      <c r="BE18" s="399">
        <f>'1.4_RAW_Data_Rebase'!BE18</f>
        <v>0</v>
      </c>
      <c r="BF18" s="399">
        <f>'1.4_RAW_Data_Rebase'!BF18</f>
        <v>0</v>
      </c>
      <c r="BG18" s="399">
        <f>'1.4_RAW_Data_Rebase'!BG18</f>
        <v>0</v>
      </c>
      <c r="BH18" s="400">
        <f>'1.4_RAW_Data_Rebase'!BH18</f>
        <v>0</v>
      </c>
    </row>
    <row r="19" spans="1:60" ht="13.15" x14ac:dyDescent="0.35">
      <c r="A19" s="402"/>
      <c r="B19" s="403"/>
      <c r="C19" s="404"/>
      <c r="D19" s="405"/>
      <c r="E19" s="396" t="s">
        <v>26</v>
      </c>
      <c r="F19" s="406">
        <f>'1.4_RAW_Data_Rebase'!F19</f>
        <v>0</v>
      </c>
      <c r="G19" s="406">
        <f>'1.4_RAW_Data_Rebase'!G19</f>
        <v>0</v>
      </c>
      <c r="H19" s="406">
        <f>'1.4_RAW_Data_Rebase'!H19</f>
        <v>0</v>
      </c>
      <c r="I19" s="406">
        <f>'1.4_RAW_Data_Rebase'!I19</f>
        <v>0</v>
      </c>
      <c r="J19" s="406">
        <f>'1.4_RAW_Data_Rebase'!J19</f>
        <v>0</v>
      </c>
      <c r="K19" s="407">
        <f>'1.4_RAW_Data_Rebase'!K19</f>
        <v>0</v>
      </c>
      <c r="M19" s="406">
        <f>'1.4_RAW_Data_Rebase'!M19</f>
        <v>0</v>
      </c>
      <c r="N19" s="406">
        <f>'1.4_RAW_Data_Rebase'!N19</f>
        <v>0</v>
      </c>
      <c r="O19" s="406">
        <f>'1.4_RAW_Data_Rebase'!O19</f>
        <v>0</v>
      </c>
      <c r="P19" s="406">
        <f>'1.4_RAW_Data_Rebase'!P19</f>
        <v>0</v>
      </c>
      <c r="Q19" s="406">
        <f>'1.4_RAW_Data_Rebase'!Q19</f>
        <v>0</v>
      </c>
      <c r="R19" s="407">
        <f>'1.4_RAW_Data_Rebase'!R19</f>
        <v>0</v>
      </c>
      <c r="T19" s="406">
        <f>'1.4_RAW_Data_Rebase'!T19</f>
        <v>0</v>
      </c>
      <c r="U19" s="406">
        <f>'1.4_RAW_Data_Rebase'!U19</f>
        <v>0</v>
      </c>
      <c r="V19" s="406">
        <f>'1.4_RAW_Data_Rebase'!V19</f>
        <v>0</v>
      </c>
      <c r="W19" s="406">
        <f>'1.4_RAW_Data_Rebase'!W19</f>
        <v>0</v>
      </c>
      <c r="X19" s="406">
        <f>'1.4_RAW_Data_Rebase'!X19</f>
        <v>0</v>
      </c>
      <c r="Y19" s="407">
        <f>'1.4_RAW_Data_Rebase'!Y19</f>
        <v>0</v>
      </c>
      <c r="AA19" s="408">
        <f>'1.4_RAW_Data_Rebase'!AA19</f>
        <v>0</v>
      </c>
      <c r="AB19" s="408">
        <f>'1.4_RAW_Data_Rebase'!AB19</f>
        <v>0</v>
      </c>
      <c r="AC19" s="408">
        <f>'1.4_RAW_Data_Rebase'!AC19</f>
        <v>0</v>
      </c>
      <c r="AD19" s="408">
        <f>'1.4_RAW_Data_Rebase'!AD19</f>
        <v>0</v>
      </c>
      <c r="AE19" s="408">
        <f>'1.4_RAW_Data_Rebase'!AE19</f>
        <v>0</v>
      </c>
      <c r="AF19" s="409">
        <f>'1.4_RAW_Data_Rebase'!AF19</f>
        <v>0</v>
      </c>
      <c r="AG19" s="401"/>
      <c r="AH19" s="408">
        <f>'1.4_RAW_Data_Rebase'!AH19</f>
        <v>0</v>
      </c>
      <c r="AI19" s="408">
        <f>'1.4_RAW_Data_Rebase'!AI19</f>
        <v>0</v>
      </c>
      <c r="AJ19" s="408">
        <f>'1.4_RAW_Data_Rebase'!AJ19</f>
        <v>0</v>
      </c>
      <c r="AK19" s="408">
        <f>'1.4_RAW_Data_Rebase'!AK19</f>
        <v>0</v>
      </c>
      <c r="AL19" s="408">
        <f>'1.4_RAW_Data_Rebase'!AL19</f>
        <v>0</v>
      </c>
      <c r="AM19" s="409">
        <f>'1.4_RAW_Data_Rebase'!AM19</f>
        <v>0</v>
      </c>
      <c r="AN19" s="401"/>
      <c r="AO19" s="408">
        <f>'1.4_RAW_Data_Rebase'!AO19</f>
        <v>0</v>
      </c>
      <c r="AP19" s="408">
        <f>'1.4_RAW_Data_Rebase'!AP19</f>
        <v>0</v>
      </c>
      <c r="AQ19" s="408">
        <f>'1.4_RAW_Data_Rebase'!AQ19</f>
        <v>0</v>
      </c>
      <c r="AR19" s="408">
        <f>'1.4_RAW_Data_Rebase'!AR19</f>
        <v>0</v>
      </c>
      <c r="AS19" s="408">
        <f>'1.4_RAW_Data_Rebase'!AS19</f>
        <v>0</v>
      </c>
      <c r="AT19" s="409">
        <f>'1.4_RAW_Data_Rebase'!AT19</f>
        <v>0</v>
      </c>
      <c r="AU19" s="401"/>
      <c r="AV19" s="408">
        <f>'1.4_RAW_Data_Rebase'!AV19</f>
        <v>0</v>
      </c>
      <c r="AW19" s="408">
        <f>'1.4_RAW_Data_Rebase'!AW19</f>
        <v>0</v>
      </c>
      <c r="AX19" s="408">
        <f>'1.4_RAW_Data_Rebase'!AX19</f>
        <v>0</v>
      </c>
      <c r="AY19" s="408">
        <f>'1.4_RAW_Data_Rebase'!AY19</f>
        <v>0</v>
      </c>
      <c r="AZ19" s="408">
        <f>'1.4_RAW_Data_Rebase'!AZ19</f>
        <v>0</v>
      </c>
      <c r="BA19" s="409">
        <f>'1.4_RAW_Data_Rebase'!BA19</f>
        <v>0</v>
      </c>
      <c r="BB19" s="401"/>
      <c r="BC19" s="408">
        <f>'1.4_RAW_Data_Rebase'!BC19</f>
        <v>0</v>
      </c>
      <c r="BD19" s="408">
        <f>'1.4_RAW_Data_Rebase'!BD19</f>
        <v>0</v>
      </c>
      <c r="BE19" s="408">
        <f>'1.4_RAW_Data_Rebase'!BE19</f>
        <v>0</v>
      </c>
      <c r="BF19" s="408">
        <f>'1.4_RAW_Data_Rebase'!BF19</f>
        <v>0</v>
      </c>
      <c r="BG19" s="408">
        <f>'1.4_RAW_Data_Rebase'!BG19</f>
        <v>0</v>
      </c>
      <c r="BH19" s="409">
        <f>'1.4_RAW_Data_Rebase'!BH19</f>
        <v>0</v>
      </c>
    </row>
    <row r="20" spans="1:60" ht="13.15" x14ac:dyDescent="0.35">
      <c r="A20" s="402"/>
      <c r="B20" s="403"/>
      <c r="C20" s="404"/>
      <c r="D20" s="405"/>
      <c r="E20" s="396" t="s">
        <v>27</v>
      </c>
      <c r="F20" s="406">
        <f>'1.4_RAW_Data_Rebase'!F20</f>
        <v>0</v>
      </c>
      <c r="G20" s="406">
        <f>'1.4_RAW_Data_Rebase'!G20</f>
        <v>0</v>
      </c>
      <c r="H20" s="406">
        <f>'1.4_RAW_Data_Rebase'!H20</f>
        <v>0</v>
      </c>
      <c r="I20" s="406">
        <f>'1.4_RAW_Data_Rebase'!I20</f>
        <v>0</v>
      </c>
      <c r="J20" s="406">
        <f>'1.4_RAW_Data_Rebase'!J20</f>
        <v>0</v>
      </c>
      <c r="K20" s="407">
        <f>'1.4_RAW_Data_Rebase'!K20</f>
        <v>0</v>
      </c>
      <c r="M20" s="406">
        <f>'1.4_RAW_Data_Rebase'!M20</f>
        <v>0</v>
      </c>
      <c r="N20" s="406">
        <f>'1.4_RAW_Data_Rebase'!N20</f>
        <v>0</v>
      </c>
      <c r="O20" s="406">
        <f>'1.4_RAW_Data_Rebase'!O20</f>
        <v>0</v>
      </c>
      <c r="P20" s="406">
        <f>'1.4_RAW_Data_Rebase'!P20</f>
        <v>0</v>
      </c>
      <c r="Q20" s="406">
        <f>'1.4_RAW_Data_Rebase'!Q20</f>
        <v>0</v>
      </c>
      <c r="R20" s="407">
        <f>'1.4_RAW_Data_Rebase'!R20</f>
        <v>0</v>
      </c>
      <c r="T20" s="406">
        <f>'1.4_RAW_Data_Rebase'!T20</f>
        <v>0</v>
      </c>
      <c r="U20" s="406">
        <f>'1.4_RAW_Data_Rebase'!U20</f>
        <v>0</v>
      </c>
      <c r="V20" s="406">
        <f>'1.4_RAW_Data_Rebase'!V20</f>
        <v>0</v>
      </c>
      <c r="W20" s="406">
        <f>'1.4_RAW_Data_Rebase'!W20</f>
        <v>0</v>
      </c>
      <c r="X20" s="406">
        <f>'1.4_RAW_Data_Rebase'!X20</f>
        <v>0</v>
      </c>
      <c r="Y20" s="407">
        <f>'1.4_RAW_Data_Rebase'!Y20</f>
        <v>0</v>
      </c>
      <c r="AA20" s="408">
        <f>'1.4_RAW_Data_Rebase'!AA20</f>
        <v>0</v>
      </c>
      <c r="AB20" s="408">
        <f>'1.4_RAW_Data_Rebase'!AB20</f>
        <v>0</v>
      </c>
      <c r="AC20" s="408">
        <f>'1.4_RAW_Data_Rebase'!AC20</f>
        <v>0</v>
      </c>
      <c r="AD20" s="408">
        <f>'1.4_RAW_Data_Rebase'!AD20</f>
        <v>0</v>
      </c>
      <c r="AE20" s="408">
        <f>'1.4_RAW_Data_Rebase'!AE20</f>
        <v>0</v>
      </c>
      <c r="AF20" s="409">
        <f>'1.4_RAW_Data_Rebase'!AF20</f>
        <v>0</v>
      </c>
      <c r="AG20" s="401"/>
      <c r="AH20" s="408">
        <f>'1.4_RAW_Data_Rebase'!AH20</f>
        <v>0</v>
      </c>
      <c r="AI20" s="408">
        <f>'1.4_RAW_Data_Rebase'!AI20</f>
        <v>0</v>
      </c>
      <c r="AJ20" s="408">
        <f>'1.4_RAW_Data_Rebase'!AJ20</f>
        <v>0</v>
      </c>
      <c r="AK20" s="408">
        <f>'1.4_RAW_Data_Rebase'!AK20</f>
        <v>0</v>
      </c>
      <c r="AL20" s="408">
        <f>'1.4_RAW_Data_Rebase'!AL20</f>
        <v>0</v>
      </c>
      <c r="AM20" s="409">
        <f>'1.4_RAW_Data_Rebase'!AM20</f>
        <v>0</v>
      </c>
      <c r="AN20" s="401"/>
      <c r="AO20" s="408">
        <f>'1.4_RAW_Data_Rebase'!AO20</f>
        <v>0</v>
      </c>
      <c r="AP20" s="408">
        <f>'1.4_RAW_Data_Rebase'!AP20</f>
        <v>0</v>
      </c>
      <c r="AQ20" s="408">
        <f>'1.4_RAW_Data_Rebase'!AQ20</f>
        <v>0</v>
      </c>
      <c r="AR20" s="408">
        <f>'1.4_RAW_Data_Rebase'!AR20</f>
        <v>0</v>
      </c>
      <c r="AS20" s="408">
        <f>'1.4_RAW_Data_Rebase'!AS20</f>
        <v>0</v>
      </c>
      <c r="AT20" s="409">
        <f>'1.4_RAW_Data_Rebase'!AT20</f>
        <v>0</v>
      </c>
      <c r="AU20" s="401"/>
      <c r="AV20" s="408">
        <f>'1.4_RAW_Data_Rebase'!AV20</f>
        <v>0</v>
      </c>
      <c r="AW20" s="408">
        <f>'1.4_RAW_Data_Rebase'!AW20</f>
        <v>0</v>
      </c>
      <c r="AX20" s="408">
        <f>'1.4_RAW_Data_Rebase'!AX20</f>
        <v>0</v>
      </c>
      <c r="AY20" s="408">
        <f>'1.4_RAW_Data_Rebase'!AY20</f>
        <v>0</v>
      </c>
      <c r="AZ20" s="408">
        <f>'1.4_RAW_Data_Rebase'!AZ20</f>
        <v>0</v>
      </c>
      <c r="BA20" s="409">
        <f>'1.4_RAW_Data_Rebase'!BA20</f>
        <v>0</v>
      </c>
      <c r="BB20" s="401"/>
      <c r="BC20" s="408">
        <f>'1.4_RAW_Data_Rebase'!BC20</f>
        <v>0</v>
      </c>
      <c r="BD20" s="408">
        <f>'1.4_RAW_Data_Rebase'!BD20</f>
        <v>0</v>
      </c>
      <c r="BE20" s="408">
        <f>'1.4_RAW_Data_Rebase'!BE20</f>
        <v>0</v>
      </c>
      <c r="BF20" s="408">
        <f>'1.4_RAW_Data_Rebase'!BF20</f>
        <v>0</v>
      </c>
      <c r="BG20" s="408">
        <f>'1.4_RAW_Data_Rebase'!BG20</f>
        <v>0</v>
      </c>
      <c r="BH20" s="409">
        <f>'1.4_RAW_Data_Rebase'!BH20</f>
        <v>0</v>
      </c>
    </row>
    <row r="21" spans="1:60" ht="13.5" thickBot="1" x14ac:dyDescent="0.4">
      <c r="A21" s="402"/>
      <c r="B21" s="410"/>
      <c r="C21" s="411"/>
      <c r="D21" s="405"/>
      <c r="E21" s="412" t="s">
        <v>28</v>
      </c>
      <c r="F21" s="413">
        <f>'1.4_RAW_Data_Rebase'!F21</f>
        <v>0</v>
      </c>
      <c r="G21" s="413">
        <f>'1.4_RAW_Data_Rebase'!G21</f>
        <v>0</v>
      </c>
      <c r="H21" s="413">
        <f>'1.4_RAW_Data_Rebase'!H21</f>
        <v>0</v>
      </c>
      <c r="I21" s="413">
        <f>'1.4_RAW_Data_Rebase'!I21</f>
        <v>0</v>
      </c>
      <c r="J21" s="413">
        <f>'1.4_RAW_Data_Rebase'!J21</f>
        <v>0</v>
      </c>
      <c r="K21" s="414">
        <f>'1.4_RAW_Data_Rebase'!K21</f>
        <v>0</v>
      </c>
      <c r="M21" s="413">
        <f>'1.4_RAW_Data_Rebase'!M21</f>
        <v>0</v>
      </c>
      <c r="N21" s="413">
        <f>'1.4_RAW_Data_Rebase'!N21</f>
        <v>0</v>
      </c>
      <c r="O21" s="413">
        <f>'1.4_RAW_Data_Rebase'!O21</f>
        <v>0</v>
      </c>
      <c r="P21" s="413">
        <f>'1.4_RAW_Data_Rebase'!P21</f>
        <v>0</v>
      </c>
      <c r="Q21" s="413">
        <f>'1.4_RAW_Data_Rebase'!Q21</f>
        <v>0</v>
      </c>
      <c r="R21" s="414">
        <f>'1.4_RAW_Data_Rebase'!R21</f>
        <v>0</v>
      </c>
      <c r="T21" s="413">
        <f>'1.4_RAW_Data_Rebase'!T21</f>
        <v>0</v>
      </c>
      <c r="U21" s="413">
        <f>'1.4_RAW_Data_Rebase'!U21</f>
        <v>0</v>
      </c>
      <c r="V21" s="413">
        <f>'1.4_RAW_Data_Rebase'!V21</f>
        <v>0</v>
      </c>
      <c r="W21" s="413">
        <f>'1.4_RAW_Data_Rebase'!W21</f>
        <v>0</v>
      </c>
      <c r="X21" s="413">
        <f>'1.4_RAW_Data_Rebase'!X21</f>
        <v>0</v>
      </c>
      <c r="Y21" s="414">
        <f>'1.4_RAW_Data_Rebase'!Y21</f>
        <v>0</v>
      </c>
      <c r="AA21" s="415">
        <f>'1.4_RAW_Data_Rebase'!AA21</f>
        <v>0</v>
      </c>
      <c r="AB21" s="415">
        <f>'1.4_RAW_Data_Rebase'!AB21</f>
        <v>0</v>
      </c>
      <c r="AC21" s="415">
        <f>'1.4_RAW_Data_Rebase'!AC21</f>
        <v>0</v>
      </c>
      <c r="AD21" s="415">
        <f>'1.4_RAW_Data_Rebase'!AD21</f>
        <v>0</v>
      </c>
      <c r="AE21" s="415">
        <f>'1.4_RAW_Data_Rebase'!AE21</f>
        <v>0</v>
      </c>
      <c r="AF21" s="416">
        <f>'1.4_RAW_Data_Rebase'!AF21</f>
        <v>0</v>
      </c>
      <c r="AG21" s="401"/>
      <c r="AH21" s="415">
        <f>'1.4_RAW_Data_Rebase'!AH21</f>
        <v>0</v>
      </c>
      <c r="AI21" s="415">
        <f>'1.4_RAW_Data_Rebase'!AI21</f>
        <v>0</v>
      </c>
      <c r="AJ21" s="415">
        <f>'1.4_RAW_Data_Rebase'!AJ21</f>
        <v>0</v>
      </c>
      <c r="AK21" s="415">
        <f>'1.4_RAW_Data_Rebase'!AK21</f>
        <v>0</v>
      </c>
      <c r="AL21" s="415">
        <f>'1.4_RAW_Data_Rebase'!AL21</f>
        <v>0</v>
      </c>
      <c r="AM21" s="416">
        <f>'1.4_RAW_Data_Rebase'!AM21</f>
        <v>0</v>
      </c>
      <c r="AN21" s="401"/>
      <c r="AO21" s="415">
        <f>'1.4_RAW_Data_Rebase'!AO21</f>
        <v>0</v>
      </c>
      <c r="AP21" s="415">
        <f>'1.4_RAW_Data_Rebase'!AP21</f>
        <v>0</v>
      </c>
      <c r="AQ21" s="415">
        <f>'1.4_RAW_Data_Rebase'!AQ21</f>
        <v>0</v>
      </c>
      <c r="AR21" s="415">
        <f>'1.4_RAW_Data_Rebase'!AR21</f>
        <v>0</v>
      </c>
      <c r="AS21" s="415">
        <f>'1.4_RAW_Data_Rebase'!AS21</f>
        <v>0</v>
      </c>
      <c r="AT21" s="416">
        <f>'1.4_RAW_Data_Rebase'!AT21</f>
        <v>0</v>
      </c>
      <c r="AU21" s="401"/>
      <c r="AV21" s="415">
        <f>'1.4_RAW_Data_Rebase'!AV21</f>
        <v>0</v>
      </c>
      <c r="AW21" s="415">
        <f>'1.4_RAW_Data_Rebase'!AW21</f>
        <v>0</v>
      </c>
      <c r="AX21" s="415">
        <f>'1.4_RAW_Data_Rebase'!AX21</f>
        <v>0</v>
      </c>
      <c r="AY21" s="415">
        <f>'1.4_RAW_Data_Rebase'!AY21</f>
        <v>0</v>
      </c>
      <c r="AZ21" s="415">
        <f>'1.4_RAW_Data_Rebase'!AZ21</f>
        <v>0</v>
      </c>
      <c r="BA21" s="416">
        <f>'1.4_RAW_Data_Rebase'!BA21</f>
        <v>0</v>
      </c>
      <c r="BB21" s="401"/>
      <c r="BC21" s="415">
        <f>'1.4_RAW_Data_Rebase'!BC21</f>
        <v>0</v>
      </c>
      <c r="BD21" s="415">
        <f>'1.4_RAW_Data_Rebase'!BD21</f>
        <v>0</v>
      </c>
      <c r="BE21" s="415">
        <f>'1.4_RAW_Data_Rebase'!BE21</f>
        <v>0</v>
      </c>
      <c r="BF21" s="415">
        <f>'1.4_RAW_Data_Rebase'!BF21</f>
        <v>0</v>
      </c>
      <c r="BG21" s="415">
        <f>'1.4_RAW_Data_Rebase'!BG21</f>
        <v>0</v>
      </c>
      <c r="BH21" s="416">
        <f>'1.4_RAW_Data_Rebase'!BH21</f>
        <v>0</v>
      </c>
    </row>
    <row r="22" spans="1:60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'1.4_RAW_Data_Rebase'!F22</f>
        <v>0</v>
      </c>
      <c r="G22" s="397">
        <f>'1.4_RAW_Data_Rebase'!G22</f>
        <v>0</v>
      </c>
      <c r="H22" s="397">
        <f>'1.4_RAW_Data_Rebase'!H22</f>
        <v>0</v>
      </c>
      <c r="I22" s="397">
        <f>'1.4_RAW_Data_Rebase'!I22</f>
        <v>0</v>
      </c>
      <c r="J22" s="397">
        <f>'1.4_RAW_Data_Rebase'!J22</f>
        <v>0</v>
      </c>
      <c r="K22" s="398">
        <f>'1.4_RAW_Data_Rebase'!K22</f>
        <v>0</v>
      </c>
      <c r="M22" s="397">
        <f>'1.4_RAW_Data_Rebase'!M22</f>
        <v>0</v>
      </c>
      <c r="N22" s="397">
        <f>'1.4_RAW_Data_Rebase'!N22</f>
        <v>0</v>
      </c>
      <c r="O22" s="397">
        <f>'1.4_RAW_Data_Rebase'!O22</f>
        <v>0</v>
      </c>
      <c r="P22" s="397">
        <f>'1.4_RAW_Data_Rebase'!P22</f>
        <v>0</v>
      </c>
      <c r="Q22" s="397">
        <f>'1.4_RAW_Data_Rebase'!Q22</f>
        <v>0</v>
      </c>
      <c r="R22" s="398">
        <f>'1.4_RAW_Data_Rebase'!R22</f>
        <v>0</v>
      </c>
      <c r="T22" s="397">
        <f>'1.4_RAW_Data_Rebase'!T22</f>
        <v>0</v>
      </c>
      <c r="U22" s="397">
        <f>'1.4_RAW_Data_Rebase'!U22</f>
        <v>0</v>
      </c>
      <c r="V22" s="397">
        <f>'1.4_RAW_Data_Rebase'!V22</f>
        <v>0</v>
      </c>
      <c r="W22" s="397">
        <f>'1.4_RAW_Data_Rebase'!W22</f>
        <v>0</v>
      </c>
      <c r="X22" s="397">
        <f>'1.4_RAW_Data_Rebase'!X22</f>
        <v>0</v>
      </c>
      <c r="Y22" s="398">
        <f>'1.4_RAW_Data_Rebase'!Y22</f>
        <v>0</v>
      </c>
      <c r="AA22" s="399">
        <f>'1.4_RAW_Data_Rebase'!AA22</f>
        <v>0</v>
      </c>
      <c r="AB22" s="399">
        <f>'1.4_RAW_Data_Rebase'!AB22</f>
        <v>0</v>
      </c>
      <c r="AC22" s="399">
        <f>'1.4_RAW_Data_Rebase'!AC22</f>
        <v>0</v>
      </c>
      <c r="AD22" s="399">
        <f>'1.4_RAW_Data_Rebase'!AD22</f>
        <v>0</v>
      </c>
      <c r="AE22" s="399">
        <f>'1.4_RAW_Data_Rebase'!AE22</f>
        <v>0</v>
      </c>
      <c r="AF22" s="400">
        <f>'1.4_RAW_Data_Rebase'!AF22</f>
        <v>0</v>
      </c>
      <c r="AG22" s="401"/>
      <c r="AH22" s="399">
        <f>'1.4_RAW_Data_Rebase'!AH22</f>
        <v>0</v>
      </c>
      <c r="AI22" s="399">
        <f>'1.4_RAW_Data_Rebase'!AI22</f>
        <v>0</v>
      </c>
      <c r="AJ22" s="399">
        <f>'1.4_RAW_Data_Rebase'!AJ22</f>
        <v>0</v>
      </c>
      <c r="AK22" s="399">
        <f>'1.4_RAW_Data_Rebase'!AK22</f>
        <v>0</v>
      </c>
      <c r="AL22" s="399">
        <f>'1.4_RAW_Data_Rebase'!AL22</f>
        <v>0</v>
      </c>
      <c r="AM22" s="400">
        <f>'1.4_RAW_Data_Rebase'!AM22</f>
        <v>0</v>
      </c>
      <c r="AN22" s="401"/>
      <c r="AO22" s="399">
        <f>'1.4_RAW_Data_Rebase'!AO22</f>
        <v>0</v>
      </c>
      <c r="AP22" s="399">
        <f>'1.4_RAW_Data_Rebase'!AP22</f>
        <v>0</v>
      </c>
      <c r="AQ22" s="399">
        <f>'1.4_RAW_Data_Rebase'!AQ22</f>
        <v>0</v>
      </c>
      <c r="AR22" s="399">
        <f>'1.4_RAW_Data_Rebase'!AR22</f>
        <v>0</v>
      </c>
      <c r="AS22" s="399">
        <f>'1.4_RAW_Data_Rebase'!AS22</f>
        <v>0</v>
      </c>
      <c r="AT22" s="400">
        <f>'1.4_RAW_Data_Rebase'!AT22</f>
        <v>0</v>
      </c>
      <c r="AU22" s="401"/>
      <c r="AV22" s="399">
        <f>'1.4_RAW_Data_Rebase'!AV22</f>
        <v>0</v>
      </c>
      <c r="AW22" s="399">
        <f>'1.4_RAW_Data_Rebase'!AW22</f>
        <v>0</v>
      </c>
      <c r="AX22" s="399">
        <f>'1.4_RAW_Data_Rebase'!AX22</f>
        <v>0</v>
      </c>
      <c r="AY22" s="399">
        <f>'1.4_RAW_Data_Rebase'!AY22</f>
        <v>0</v>
      </c>
      <c r="AZ22" s="399">
        <f>'1.4_RAW_Data_Rebase'!AZ22</f>
        <v>0</v>
      </c>
      <c r="BA22" s="400">
        <f>'1.4_RAW_Data_Rebase'!BA22</f>
        <v>0</v>
      </c>
      <c r="BB22" s="401"/>
      <c r="BC22" s="399">
        <f>'1.4_RAW_Data_Rebase'!BC22</f>
        <v>0</v>
      </c>
      <c r="BD22" s="399">
        <f>'1.4_RAW_Data_Rebase'!BD22</f>
        <v>0</v>
      </c>
      <c r="BE22" s="399">
        <f>'1.4_RAW_Data_Rebase'!BE22</f>
        <v>0</v>
      </c>
      <c r="BF22" s="399">
        <f>'1.4_RAW_Data_Rebase'!BF22</f>
        <v>0</v>
      </c>
      <c r="BG22" s="399">
        <f>'1.4_RAW_Data_Rebase'!BG22</f>
        <v>0</v>
      </c>
      <c r="BH22" s="400">
        <f>'1.4_RAW_Data_Rebase'!BH22</f>
        <v>0</v>
      </c>
    </row>
    <row r="23" spans="1:60" ht="13.15" x14ac:dyDescent="0.35">
      <c r="A23" s="402"/>
      <c r="B23" s="403"/>
      <c r="C23" s="404"/>
      <c r="D23" s="405"/>
      <c r="E23" s="396" t="s">
        <v>26</v>
      </c>
      <c r="F23" s="406">
        <f>'1.4_RAW_Data_Rebase'!F23</f>
        <v>0</v>
      </c>
      <c r="G23" s="406">
        <f>'1.4_RAW_Data_Rebase'!G23</f>
        <v>0</v>
      </c>
      <c r="H23" s="406">
        <f>'1.4_RAW_Data_Rebase'!H23</f>
        <v>0</v>
      </c>
      <c r="I23" s="406">
        <f>'1.4_RAW_Data_Rebase'!I23</f>
        <v>0</v>
      </c>
      <c r="J23" s="406">
        <f>'1.4_RAW_Data_Rebase'!J23</f>
        <v>0</v>
      </c>
      <c r="K23" s="407">
        <f>'1.4_RAW_Data_Rebase'!K23</f>
        <v>0</v>
      </c>
      <c r="M23" s="406">
        <f>'1.4_RAW_Data_Rebase'!M23</f>
        <v>0</v>
      </c>
      <c r="N23" s="406">
        <f>'1.4_RAW_Data_Rebase'!N23</f>
        <v>0</v>
      </c>
      <c r="O23" s="406">
        <f>'1.4_RAW_Data_Rebase'!O23</f>
        <v>0</v>
      </c>
      <c r="P23" s="406">
        <f>'1.4_RAW_Data_Rebase'!P23</f>
        <v>0</v>
      </c>
      <c r="Q23" s="406">
        <f>'1.4_RAW_Data_Rebase'!Q23</f>
        <v>0</v>
      </c>
      <c r="R23" s="407">
        <f>'1.4_RAW_Data_Rebase'!R23</f>
        <v>0</v>
      </c>
      <c r="T23" s="406">
        <f>'1.4_RAW_Data_Rebase'!T23</f>
        <v>0</v>
      </c>
      <c r="U23" s="406">
        <f>'1.4_RAW_Data_Rebase'!U23</f>
        <v>0</v>
      </c>
      <c r="V23" s="406">
        <f>'1.4_RAW_Data_Rebase'!V23</f>
        <v>0</v>
      </c>
      <c r="W23" s="406">
        <f>'1.4_RAW_Data_Rebase'!W23</f>
        <v>0</v>
      </c>
      <c r="X23" s="406">
        <f>'1.4_RAW_Data_Rebase'!X23</f>
        <v>0</v>
      </c>
      <c r="Y23" s="407">
        <f>'1.4_RAW_Data_Rebase'!Y23</f>
        <v>0</v>
      </c>
      <c r="AA23" s="408">
        <f>'1.4_RAW_Data_Rebase'!AA23</f>
        <v>0</v>
      </c>
      <c r="AB23" s="408">
        <f>'1.4_RAW_Data_Rebase'!AB23</f>
        <v>0</v>
      </c>
      <c r="AC23" s="408">
        <f>'1.4_RAW_Data_Rebase'!AC23</f>
        <v>0</v>
      </c>
      <c r="AD23" s="408">
        <f>'1.4_RAW_Data_Rebase'!AD23</f>
        <v>0</v>
      </c>
      <c r="AE23" s="408">
        <f>'1.4_RAW_Data_Rebase'!AE23</f>
        <v>0</v>
      </c>
      <c r="AF23" s="409">
        <f>'1.4_RAW_Data_Rebase'!AF23</f>
        <v>0</v>
      </c>
      <c r="AG23" s="401"/>
      <c r="AH23" s="408">
        <f>'1.4_RAW_Data_Rebase'!AH23</f>
        <v>0</v>
      </c>
      <c r="AI23" s="408">
        <f>'1.4_RAW_Data_Rebase'!AI23</f>
        <v>0</v>
      </c>
      <c r="AJ23" s="408">
        <f>'1.4_RAW_Data_Rebase'!AJ23</f>
        <v>0</v>
      </c>
      <c r="AK23" s="408">
        <f>'1.4_RAW_Data_Rebase'!AK23</f>
        <v>0</v>
      </c>
      <c r="AL23" s="408">
        <f>'1.4_RAW_Data_Rebase'!AL23</f>
        <v>0</v>
      </c>
      <c r="AM23" s="409">
        <f>'1.4_RAW_Data_Rebase'!AM23</f>
        <v>0</v>
      </c>
      <c r="AN23" s="401"/>
      <c r="AO23" s="408">
        <f>'1.4_RAW_Data_Rebase'!AO23</f>
        <v>0</v>
      </c>
      <c r="AP23" s="408">
        <f>'1.4_RAW_Data_Rebase'!AP23</f>
        <v>0</v>
      </c>
      <c r="AQ23" s="408">
        <f>'1.4_RAW_Data_Rebase'!AQ23</f>
        <v>0</v>
      </c>
      <c r="AR23" s="408">
        <f>'1.4_RAW_Data_Rebase'!AR23</f>
        <v>0</v>
      </c>
      <c r="AS23" s="408">
        <f>'1.4_RAW_Data_Rebase'!AS23</f>
        <v>0</v>
      </c>
      <c r="AT23" s="409">
        <f>'1.4_RAW_Data_Rebase'!AT23</f>
        <v>0</v>
      </c>
      <c r="AU23" s="401"/>
      <c r="AV23" s="408">
        <f>'1.4_RAW_Data_Rebase'!AV23</f>
        <v>0</v>
      </c>
      <c r="AW23" s="408">
        <f>'1.4_RAW_Data_Rebase'!AW23</f>
        <v>0</v>
      </c>
      <c r="AX23" s="408">
        <f>'1.4_RAW_Data_Rebase'!AX23</f>
        <v>0</v>
      </c>
      <c r="AY23" s="408">
        <f>'1.4_RAW_Data_Rebase'!AY23</f>
        <v>0</v>
      </c>
      <c r="AZ23" s="408">
        <f>'1.4_RAW_Data_Rebase'!AZ23</f>
        <v>0</v>
      </c>
      <c r="BA23" s="409">
        <f>'1.4_RAW_Data_Rebase'!BA23</f>
        <v>0</v>
      </c>
      <c r="BB23" s="401"/>
      <c r="BC23" s="408">
        <f>'1.4_RAW_Data_Rebase'!BC23</f>
        <v>0</v>
      </c>
      <c r="BD23" s="408">
        <f>'1.4_RAW_Data_Rebase'!BD23</f>
        <v>0</v>
      </c>
      <c r="BE23" s="408">
        <f>'1.4_RAW_Data_Rebase'!BE23</f>
        <v>0</v>
      </c>
      <c r="BF23" s="408">
        <f>'1.4_RAW_Data_Rebase'!BF23</f>
        <v>0</v>
      </c>
      <c r="BG23" s="408">
        <f>'1.4_RAW_Data_Rebase'!BG23</f>
        <v>0</v>
      </c>
      <c r="BH23" s="409">
        <f>'1.4_RAW_Data_Rebase'!BH23</f>
        <v>0</v>
      </c>
    </row>
    <row r="24" spans="1:60" ht="13.15" x14ac:dyDescent="0.35">
      <c r="A24" s="402"/>
      <c r="B24" s="403"/>
      <c r="C24" s="404"/>
      <c r="D24" s="405"/>
      <c r="E24" s="396" t="s">
        <v>27</v>
      </c>
      <c r="F24" s="406">
        <f>'1.4_RAW_Data_Rebase'!F24</f>
        <v>0</v>
      </c>
      <c r="G24" s="406">
        <f>'1.4_RAW_Data_Rebase'!G24</f>
        <v>0</v>
      </c>
      <c r="H24" s="406">
        <f>'1.4_RAW_Data_Rebase'!H24</f>
        <v>0</v>
      </c>
      <c r="I24" s="406">
        <f>'1.4_RAW_Data_Rebase'!I24</f>
        <v>0</v>
      </c>
      <c r="J24" s="406">
        <f>'1.4_RAW_Data_Rebase'!J24</f>
        <v>0</v>
      </c>
      <c r="K24" s="407">
        <f>'1.4_RAW_Data_Rebase'!K24</f>
        <v>0</v>
      </c>
      <c r="M24" s="406">
        <f>'1.4_RAW_Data_Rebase'!M24</f>
        <v>0</v>
      </c>
      <c r="N24" s="406">
        <f>'1.4_RAW_Data_Rebase'!N24</f>
        <v>0</v>
      </c>
      <c r="O24" s="406">
        <f>'1.4_RAW_Data_Rebase'!O24</f>
        <v>0</v>
      </c>
      <c r="P24" s="406">
        <f>'1.4_RAW_Data_Rebase'!P24</f>
        <v>0</v>
      </c>
      <c r="Q24" s="406">
        <f>'1.4_RAW_Data_Rebase'!Q24</f>
        <v>0</v>
      </c>
      <c r="R24" s="407">
        <f>'1.4_RAW_Data_Rebase'!R24</f>
        <v>0</v>
      </c>
      <c r="T24" s="406">
        <f>'1.4_RAW_Data_Rebase'!T24</f>
        <v>0</v>
      </c>
      <c r="U24" s="406">
        <f>'1.4_RAW_Data_Rebase'!U24</f>
        <v>0</v>
      </c>
      <c r="V24" s="406">
        <f>'1.4_RAW_Data_Rebase'!V24</f>
        <v>0</v>
      </c>
      <c r="W24" s="406">
        <f>'1.4_RAW_Data_Rebase'!W24</f>
        <v>0</v>
      </c>
      <c r="X24" s="406">
        <f>'1.4_RAW_Data_Rebase'!X24</f>
        <v>0</v>
      </c>
      <c r="Y24" s="407">
        <f>'1.4_RAW_Data_Rebase'!Y24</f>
        <v>0</v>
      </c>
      <c r="AA24" s="408">
        <f>'1.4_RAW_Data_Rebase'!AA24</f>
        <v>0</v>
      </c>
      <c r="AB24" s="408">
        <f>'1.4_RAW_Data_Rebase'!AB24</f>
        <v>0</v>
      </c>
      <c r="AC24" s="408">
        <f>'1.4_RAW_Data_Rebase'!AC24</f>
        <v>0</v>
      </c>
      <c r="AD24" s="408">
        <f>'1.4_RAW_Data_Rebase'!AD24</f>
        <v>0</v>
      </c>
      <c r="AE24" s="408">
        <f>'1.4_RAW_Data_Rebase'!AE24</f>
        <v>0</v>
      </c>
      <c r="AF24" s="409">
        <f>'1.4_RAW_Data_Rebase'!AF24</f>
        <v>0</v>
      </c>
      <c r="AG24" s="401"/>
      <c r="AH24" s="408">
        <f>'1.4_RAW_Data_Rebase'!AH24</f>
        <v>0</v>
      </c>
      <c r="AI24" s="408">
        <f>'1.4_RAW_Data_Rebase'!AI24</f>
        <v>0</v>
      </c>
      <c r="AJ24" s="408">
        <f>'1.4_RAW_Data_Rebase'!AJ24</f>
        <v>0</v>
      </c>
      <c r="AK24" s="408">
        <f>'1.4_RAW_Data_Rebase'!AK24</f>
        <v>0</v>
      </c>
      <c r="AL24" s="408">
        <f>'1.4_RAW_Data_Rebase'!AL24</f>
        <v>0</v>
      </c>
      <c r="AM24" s="409">
        <f>'1.4_RAW_Data_Rebase'!AM24</f>
        <v>0</v>
      </c>
      <c r="AN24" s="401"/>
      <c r="AO24" s="408">
        <f>'1.4_RAW_Data_Rebase'!AO24</f>
        <v>0</v>
      </c>
      <c r="AP24" s="408">
        <f>'1.4_RAW_Data_Rebase'!AP24</f>
        <v>0</v>
      </c>
      <c r="AQ24" s="408">
        <f>'1.4_RAW_Data_Rebase'!AQ24</f>
        <v>0</v>
      </c>
      <c r="AR24" s="408">
        <f>'1.4_RAW_Data_Rebase'!AR24</f>
        <v>0</v>
      </c>
      <c r="AS24" s="408">
        <f>'1.4_RAW_Data_Rebase'!AS24</f>
        <v>0</v>
      </c>
      <c r="AT24" s="409">
        <f>'1.4_RAW_Data_Rebase'!AT24</f>
        <v>0</v>
      </c>
      <c r="AU24" s="401"/>
      <c r="AV24" s="408">
        <f>'1.4_RAW_Data_Rebase'!AV24</f>
        <v>0</v>
      </c>
      <c r="AW24" s="408">
        <f>'1.4_RAW_Data_Rebase'!AW24</f>
        <v>0</v>
      </c>
      <c r="AX24" s="408">
        <f>'1.4_RAW_Data_Rebase'!AX24</f>
        <v>0</v>
      </c>
      <c r="AY24" s="408">
        <f>'1.4_RAW_Data_Rebase'!AY24</f>
        <v>0</v>
      </c>
      <c r="AZ24" s="408">
        <f>'1.4_RAW_Data_Rebase'!AZ24</f>
        <v>0</v>
      </c>
      <c r="BA24" s="409">
        <f>'1.4_RAW_Data_Rebase'!BA24</f>
        <v>0</v>
      </c>
      <c r="BB24" s="401"/>
      <c r="BC24" s="408">
        <f>'1.4_RAW_Data_Rebase'!BC24</f>
        <v>0</v>
      </c>
      <c r="BD24" s="408">
        <f>'1.4_RAW_Data_Rebase'!BD24</f>
        <v>0</v>
      </c>
      <c r="BE24" s="408">
        <f>'1.4_RAW_Data_Rebase'!BE24</f>
        <v>0</v>
      </c>
      <c r="BF24" s="408">
        <f>'1.4_RAW_Data_Rebase'!BF24</f>
        <v>0</v>
      </c>
      <c r="BG24" s="408">
        <f>'1.4_RAW_Data_Rebase'!BG24</f>
        <v>0</v>
      </c>
      <c r="BH24" s="409">
        <f>'1.4_RAW_Data_Rebase'!BH24</f>
        <v>0</v>
      </c>
    </row>
    <row r="25" spans="1:60" ht="13.5" thickBot="1" x14ac:dyDescent="0.4">
      <c r="A25" s="402"/>
      <c r="B25" s="410"/>
      <c r="C25" s="411"/>
      <c r="D25" s="405"/>
      <c r="E25" s="412" t="s">
        <v>28</v>
      </c>
      <c r="F25" s="413">
        <f>'1.4_RAW_Data_Rebase'!F25</f>
        <v>0</v>
      </c>
      <c r="G25" s="413">
        <f>'1.4_RAW_Data_Rebase'!G25</f>
        <v>0</v>
      </c>
      <c r="H25" s="413">
        <f>'1.4_RAW_Data_Rebase'!H25</f>
        <v>0</v>
      </c>
      <c r="I25" s="413">
        <f>'1.4_RAW_Data_Rebase'!I25</f>
        <v>0</v>
      </c>
      <c r="J25" s="413">
        <f>'1.4_RAW_Data_Rebase'!J25</f>
        <v>0</v>
      </c>
      <c r="K25" s="414">
        <f>'1.4_RAW_Data_Rebase'!K25</f>
        <v>0</v>
      </c>
      <c r="M25" s="413">
        <f>'1.4_RAW_Data_Rebase'!M25</f>
        <v>0</v>
      </c>
      <c r="N25" s="413">
        <f>'1.4_RAW_Data_Rebase'!N25</f>
        <v>0</v>
      </c>
      <c r="O25" s="413">
        <f>'1.4_RAW_Data_Rebase'!O25</f>
        <v>0</v>
      </c>
      <c r="P25" s="413">
        <f>'1.4_RAW_Data_Rebase'!P25</f>
        <v>0</v>
      </c>
      <c r="Q25" s="413">
        <f>'1.4_RAW_Data_Rebase'!Q25</f>
        <v>0</v>
      </c>
      <c r="R25" s="414">
        <f>'1.4_RAW_Data_Rebase'!R25</f>
        <v>0</v>
      </c>
      <c r="T25" s="413">
        <f>'1.4_RAW_Data_Rebase'!T25</f>
        <v>0</v>
      </c>
      <c r="U25" s="413">
        <f>'1.4_RAW_Data_Rebase'!U25</f>
        <v>0</v>
      </c>
      <c r="V25" s="413">
        <f>'1.4_RAW_Data_Rebase'!V25</f>
        <v>0</v>
      </c>
      <c r="W25" s="413">
        <f>'1.4_RAW_Data_Rebase'!W25</f>
        <v>0</v>
      </c>
      <c r="X25" s="413">
        <f>'1.4_RAW_Data_Rebase'!X25</f>
        <v>0</v>
      </c>
      <c r="Y25" s="414">
        <f>'1.4_RAW_Data_Rebase'!Y25</f>
        <v>0</v>
      </c>
      <c r="AA25" s="415">
        <f>'1.4_RAW_Data_Rebase'!AA25</f>
        <v>0</v>
      </c>
      <c r="AB25" s="415">
        <f>'1.4_RAW_Data_Rebase'!AB25</f>
        <v>0</v>
      </c>
      <c r="AC25" s="415">
        <f>'1.4_RAW_Data_Rebase'!AC25</f>
        <v>0</v>
      </c>
      <c r="AD25" s="415">
        <f>'1.4_RAW_Data_Rebase'!AD25</f>
        <v>0</v>
      </c>
      <c r="AE25" s="415">
        <f>'1.4_RAW_Data_Rebase'!AE25</f>
        <v>0</v>
      </c>
      <c r="AF25" s="416">
        <f>'1.4_RAW_Data_Rebase'!AF25</f>
        <v>0</v>
      </c>
      <c r="AG25" s="401"/>
      <c r="AH25" s="415">
        <f>'1.4_RAW_Data_Rebase'!AH25</f>
        <v>0</v>
      </c>
      <c r="AI25" s="415">
        <f>'1.4_RAW_Data_Rebase'!AI25</f>
        <v>0</v>
      </c>
      <c r="AJ25" s="415">
        <f>'1.4_RAW_Data_Rebase'!AJ25</f>
        <v>0</v>
      </c>
      <c r="AK25" s="415">
        <f>'1.4_RAW_Data_Rebase'!AK25</f>
        <v>0</v>
      </c>
      <c r="AL25" s="415">
        <f>'1.4_RAW_Data_Rebase'!AL25</f>
        <v>0</v>
      </c>
      <c r="AM25" s="416">
        <f>'1.4_RAW_Data_Rebase'!AM25</f>
        <v>0</v>
      </c>
      <c r="AN25" s="401"/>
      <c r="AO25" s="415">
        <f>'1.4_RAW_Data_Rebase'!AO25</f>
        <v>0</v>
      </c>
      <c r="AP25" s="415">
        <f>'1.4_RAW_Data_Rebase'!AP25</f>
        <v>0</v>
      </c>
      <c r="AQ25" s="415">
        <f>'1.4_RAW_Data_Rebase'!AQ25</f>
        <v>0</v>
      </c>
      <c r="AR25" s="415">
        <f>'1.4_RAW_Data_Rebase'!AR25</f>
        <v>0</v>
      </c>
      <c r="AS25" s="415">
        <f>'1.4_RAW_Data_Rebase'!AS25</f>
        <v>0</v>
      </c>
      <c r="AT25" s="416">
        <f>'1.4_RAW_Data_Rebase'!AT25</f>
        <v>0</v>
      </c>
      <c r="AU25" s="401"/>
      <c r="AV25" s="415">
        <f>'1.4_RAW_Data_Rebase'!AV25</f>
        <v>0</v>
      </c>
      <c r="AW25" s="415">
        <f>'1.4_RAW_Data_Rebase'!AW25</f>
        <v>0</v>
      </c>
      <c r="AX25" s="415">
        <f>'1.4_RAW_Data_Rebase'!AX25</f>
        <v>0</v>
      </c>
      <c r="AY25" s="415">
        <f>'1.4_RAW_Data_Rebase'!AY25</f>
        <v>0</v>
      </c>
      <c r="AZ25" s="415">
        <f>'1.4_RAW_Data_Rebase'!AZ25</f>
        <v>0</v>
      </c>
      <c r="BA25" s="416">
        <f>'1.4_RAW_Data_Rebase'!BA25</f>
        <v>0</v>
      </c>
      <c r="BB25" s="401"/>
      <c r="BC25" s="415">
        <f>'1.4_RAW_Data_Rebase'!BC25</f>
        <v>0</v>
      </c>
      <c r="BD25" s="415">
        <f>'1.4_RAW_Data_Rebase'!BD25</f>
        <v>0</v>
      </c>
      <c r="BE25" s="415">
        <f>'1.4_RAW_Data_Rebase'!BE25</f>
        <v>0</v>
      </c>
      <c r="BF25" s="415">
        <f>'1.4_RAW_Data_Rebase'!BF25</f>
        <v>0</v>
      </c>
      <c r="BG25" s="415">
        <f>'1.4_RAW_Data_Rebase'!BG25</f>
        <v>0</v>
      </c>
      <c r="BH25" s="416">
        <f>'1.4_RAW_Data_Rebase'!BH25</f>
        <v>0</v>
      </c>
    </row>
    <row r="26" spans="1:60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'1.4_RAW_Data_Rebase'!F26</f>
        <v>46</v>
      </c>
      <c r="G26" s="397">
        <f>'1.4_RAW_Data_Rebase'!G26</f>
        <v>42</v>
      </c>
      <c r="H26" s="397">
        <f>'1.4_RAW_Data_Rebase'!H26</f>
        <v>0</v>
      </c>
      <c r="I26" s="397">
        <f>'1.4_RAW_Data_Rebase'!I26</f>
        <v>1</v>
      </c>
      <c r="J26" s="397">
        <f>'1.4_RAW_Data_Rebase'!J26</f>
        <v>0</v>
      </c>
      <c r="K26" s="398">
        <f>'1.4_RAW_Data_Rebase'!K26</f>
        <v>3</v>
      </c>
      <c r="M26" s="397">
        <f>'1.4_RAW_Data_Rebase'!M26</f>
        <v>48</v>
      </c>
      <c r="N26" s="397">
        <f>'1.4_RAW_Data_Rebase'!N26</f>
        <v>8</v>
      </c>
      <c r="O26" s="397">
        <f>'1.4_RAW_Data_Rebase'!O26</f>
        <v>2</v>
      </c>
      <c r="P26" s="397">
        <f>'1.4_RAW_Data_Rebase'!P26</f>
        <v>37</v>
      </c>
      <c r="Q26" s="397">
        <f>'1.4_RAW_Data_Rebase'!Q26</f>
        <v>0</v>
      </c>
      <c r="R26" s="398">
        <f>'1.4_RAW_Data_Rebase'!R26</f>
        <v>1</v>
      </c>
      <c r="T26" s="397">
        <f>'1.4_RAW_Data_Rebase'!T26</f>
        <v>46</v>
      </c>
      <c r="U26" s="397">
        <f>'1.4_RAW_Data_Rebase'!U26</f>
        <v>6</v>
      </c>
      <c r="V26" s="397">
        <f>'1.4_RAW_Data_Rebase'!V26</f>
        <v>0</v>
      </c>
      <c r="W26" s="397">
        <f>'1.4_RAW_Data_Rebase'!W26</f>
        <v>37</v>
      </c>
      <c r="X26" s="397">
        <f>'1.4_RAW_Data_Rebase'!X26</f>
        <v>0</v>
      </c>
      <c r="Y26" s="398">
        <f>'1.4_RAW_Data_Rebase'!Y26</f>
        <v>3</v>
      </c>
      <c r="AA26" s="399">
        <f>'1.4_RAW_Data_Rebase'!AA26</f>
        <v>0</v>
      </c>
      <c r="AB26" s="399">
        <f>'1.4_RAW_Data_Rebase'!AB26</f>
        <v>2</v>
      </c>
      <c r="AC26" s="399">
        <f>'1.4_RAW_Data_Rebase'!AC26</f>
        <v>0</v>
      </c>
      <c r="AD26" s="399">
        <f>'1.4_RAW_Data_Rebase'!AD26</f>
        <v>0</v>
      </c>
      <c r="AE26" s="399">
        <f>'1.4_RAW_Data_Rebase'!AE26</f>
        <v>0</v>
      </c>
      <c r="AF26" s="400">
        <f>'1.4_RAW_Data_Rebase'!AF26</f>
        <v>-2</v>
      </c>
      <c r="AG26" s="401"/>
      <c r="AH26" s="399">
        <f>'1.4_RAW_Data_Rebase'!AH26</f>
        <v>0</v>
      </c>
      <c r="AI26" s="399">
        <f>'1.4_RAW_Data_Rebase'!AI26</f>
        <v>0</v>
      </c>
      <c r="AJ26" s="399">
        <f>'1.4_RAW_Data_Rebase'!AJ26</f>
        <v>0</v>
      </c>
      <c r="AK26" s="399">
        <f>'1.4_RAW_Data_Rebase'!AK26</f>
        <v>0</v>
      </c>
      <c r="AL26" s="399">
        <f>'1.4_RAW_Data_Rebase'!AL26</f>
        <v>0</v>
      </c>
      <c r="AM26" s="400">
        <f>'1.4_RAW_Data_Rebase'!AM26</f>
        <v>0</v>
      </c>
      <c r="AN26" s="401"/>
      <c r="AO26" s="399">
        <f>'1.4_RAW_Data_Rebase'!AO26</f>
        <v>2</v>
      </c>
      <c r="AP26" s="399">
        <f>'1.4_RAW_Data_Rebase'!AP26</f>
        <v>0</v>
      </c>
      <c r="AQ26" s="399">
        <f>'1.4_RAW_Data_Rebase'!AQ26</f>
        <v>0</v>
      </c>
      <c r="AR26" s="399">
        <f>'1.4_RAW_Data_Rebase'!AR26</f>
        <v>0</v>
      </c>
      <c r="AS26" s="399">
        <f>'1.4_RAW_Data_Rebase'!AS26</f>
        <v>0</v>
      </c>
      <c r="AT26" s="400">
        <f>'1.4_RAW_Data_Rebase'!AT26</f>
        <v>-2</v>
      </c>
      <c r="AU26" s="401"/>
      <c r="AV26" s="399">
        <f>'1.4_RAW_Data_Rebase'!AV26</f>
        <v>0</v>
      </c>
      <c r="AW26" s="399">
        <f>'1.4_RAW_Data_Rebase'!AW26</f>
        <v>0</v>
      </c>
      <c r="AX26" s="399">
        <f>'1.4_RAW_Data_Rebase'!AX26</f>
        <v>0</v>
      </c>
      <c r="AY26" s="399">
        <f>'1.4_RAW_Data_Rebase'!AY26</f>
        <v>0</v>
      </c>
      <c r="AZ26" s="399">
        <f>'1.4_RAW_Data_Rebase'!AZ26</f>
        <v>0</v>
      </c>
      <c r="BA26" s="400">
        <f>'1.4_RAW_Data_Rebase'!BA26</f>
        <v>0</v>
      </c>
      <c r="BB26" s="401"/>
      <c r="BC26" s="399">
        <f>'1.4_RAW_Data_Rebase'!BC26</f>
        <v>2</v>
      </c>
      <c r="BD26" s="399">
        <f>'1.4_RAW_Data_Rebase'!BD26</f>
        <v>2</v>
      </c>
      <c r="BE26" s="399">
        <f>'1.4_RAW_Data_Rebase'!BE26</f>
        <v>0</v>
      </c>
      <c r="BF26" s="399">
        <f>'1.4_RAW_Data_Rebase'!BF26</f>
        <v>0</v>
      </c>
      <c r="BG26" s="399">
        <f>'1.4_RAW_Data_Rebase'!BG26</f>
        <v>0</v>
      </c>
      <c r="BH26" s="400">
        <f>'1.4_RAW_Data_Rebase'!BH26</f>
        <v>0</v>
      </c>
    </row>
    <row r="27" spans="1:60" ht="13.15" x14ac:dyDescent="0.35">
      <c r="A27" s="402"/>
      <c r="B27" s="403"/>
      <c r="C27" s="404"/>
      <c r="D27" s="405"/>
      <c r="E27" s="396" t="s">
        <v>26</v>
      </c>
      <c r="F27" s="406">
        <f>'1.4_RAW_Data_Rebase'!F27</f>
        <v>7</v>
      </c>
      <c r="G27" s="406">
        <f>'1.4_RAW_Data_Rebase'!G27</f>
        <v>3</v>
      </c>
      <c r="H27" s="406">
        <f>'1.4_RAW_Data_Rebase'!H27</f>
        <v>3</v>
      </c>
      <c r="I27" s="406">
        <f>'1.4_RAW_Data_Rebase'!I27</f>
        <v>1</v>
      </c>
      <c r="J27" s="406">
        <f>'1.4_RAW_Data_Rebase'!J27</f>
        <v>0</v>
      </c>
      <c r="K27" s="407">
        <f>'1.4_RAW_Data_Rebase'!K27</f>
        <v>0</v>
      </c>
      <c r="M27" s="406">
        <f>'1.4_RAW_Data_Rebase'!M27</f>
        <v>48</v>
      </c>
      <c r="N27" s="406">
        <f>'1.4_RAW_Data_Rebase'!N27</f>
        <v>31</v>
      </c>
      <c r="O27" s="406">
        <f>'1.4_RAW_Data_Rebase'!O27</f>
        <v>0</v>
      </c>
      <c r="P27" s="406">
        <f>'1.4_RAW_Data_Rebase'!P27</f>
        <v>1</v>
      </c>
      <c r="Q27" s="406">
        <f>'1.4_RAW_Data_Rebase'!Q27</f>
        <v>0</v>
      </c>
      <c r="R27" s="407">
        <f>'1.4_RAW_Data_Rebase'!R27</f>
        <v>16</v>
      </c>
      <c r="T27" s="406">
        <f>'1.4_RAW_Data_Rebase'!T27</f>
        <v>19</v>
      </c>
      <c r="U27" s="406">
        <f>'1.4_RAW_Data_Rebase'!U27</f>
        <v>1</v>
      </c>
      <c r="V27" s="406">
        <f>'1.4_RAW_Data_Rebase'!V27</f>
        <v>0</v>
      </c>
      <c r="W27" s="406">
        <f>'1.4_RAW_Data_Rebase'!W27</f>
        <v>0</v>
      </c>
      <c r="X27" s="406">
        <f>'1.4_RAW_Data_Rebase'!X27</f>
        <v>0</v>
      </c>
      <c r="Y27" s="407">
        <f>'1.4_RAW_Data_Rebase'!Y27</f>
        <v>18</v>
      </c>
      <c r="AA27" s="408">
        <f>'1.4_RAW_Data_Rebase'!AA27</f>
        <v>-27</v>
      </c>
      <c r="AB27" s="408">
        <f>'1.4_RAW_Data_Rebase'!AB27</f>
        <v>29</v>
      </c>
      <c r="AC27" s="408">
        <f>'1.4_RAW_Data_Rebase'!AC27</f>
        <v>0</v>
      </c>
      <c r="AD27" s="408">
        <f>'1.4_RAW_Data_Rebase'!AD27</f>
        <v>0</v>
      </c>
      <c r="AE27" s="408">
        <f>'1.4_RAW_Data_Rebase'!AE27</f>
        <v>0</v>
      </c>
      <c r="AF27" s="409">
        <f>'1.4_RAW_Data_Rebase'!AF27</f>
        <v>-2</v>
      </c>
      <c r="AG27" s="401"/>
      <c r="AH27" s="408">
        <f>'1.4_RAW_Data_Rebase'!AH27</f>
        <v>0</v>
      </c>
      <c r="AI27" s="408">
        <f>'1.4_RAW_Data_Rebase'!AI27</f>
        <v>0</v>
      </c>
      <c r="AJ27" s="408">
        <f>'1.4_RAW_Data_Rebase'!AJ27</f>
        <v>0</v>
      </c>
      <c r="AK27" s="408">
        <f>'1.4_RAW_Data_Rebase'!AK27</f>
        <v>0</v>
      </c>
      <c r="AL27" s="408">
        <f>'1.4_RAW_Data_Rebase'!AL27</f>
        <v>0</v>
      </c>
      <c r="AM27" s="409">
        <f>'1.4_RAW_Data_Rebase'!AM27</f>
        <v>0</v>
      </c>
      <c r="AN27" s="401"/>
      <c r="AO27" s="408">
        <f>'1.4_RAW_Data_Rebase'!AO27</f>
        <v>2</v>
      </c>
      <c r="AP27" s="408">
        <f>'1.4_RAW_Data_Rebase'!AP27</f>
        <v>0</v>
      </c>
      <c r="AQ27" s="408">
        <f>'1.4_RAW_Data_Rebase'!AQ27</f>
        <v>0</v>
      </c>
      <c r="AR27" s="408">
        <f>'1.4_RAW_Data_Rebase'!AR27</f>
        <v>0</v>
      </c>
      <c r="AS27" s="408">
        <f>'1.4_RAW_Data_Rebase'!AS27</f>
        <v>0</v>
      </c>
      <c r="AT27" s="409">
        <f>'1.4_RAW_Data_Rebase'!AT27</f>
        <v>-2</v>
      </c>
      <c r="AU27" s="401"/>
      <c r="AV27" s="408">
        <f>'1.4_RAW_Data_Rebase'!AV27</f>
        <v>0</v>
      </c>
      <c r="AW27" s="408">
        <f>'1.4_RAW_Data_Rebase'!AW27</f>
        <v>0</v>
      </c>
      <c r="AX27" s="408">
        <f>'1.4_RAW_Data_Rebase'!AX27</f>
        <v>0</v>
      </c>
      <c r="AY27" s="408">
        <f>'1.4_RAW_Data_Rebase'!AY27</f>
        <v>0</v>
      </c>
      <c r="AZ27" s="408">
        <f>'1.4_RAW_Data_Rebase'!AZ27</f>
        <v>0</v>
      </c>
      <c r="BA27" s="409">
        <f>'1.4_RAW_Data_Rebase'!BA27</f>
        <v>0</v>
      </c>
      <c r="BB27" s="401"/>
      <c r="BC27" s="408">
        <f>'1.4_RAW_Data_Rebase'!BC27</f>
        <v>29</v>
      </c>
      <c r="BD27" s="408">
        <f>'1.4_RAW_Data_Rebase'!BD27</f>
        <v>29</v>
      </c>
      <c r="BE27" s="408">
        <f>'1.4_RAW_Data_Rebase'!BE27</f>
        <v>0</v>
      </c>
      <c r="BF27" s="408">
        <f>'1.4_RAW_Data_Rebase'!BF27</f>
        <v>0</v>
      </c>
      <c r="BG27" s="408">
        <f>'1.4_RAW_Data_Rebase'!BG27</f>
        <v>0</v>
      </c>
      <c r="BH27" s="409">
        <f>'1.4_RAW_Data_Rebase'!BH27</f>
        <v>0</v>
      </c>
    </row>
    <row r="28" spans="1:60" ht="13.15" x14ac:dyDescent="0.35">
      <c r="A28" s="402"/>
      <c r="B28" s="403"/>
      <c r="C28" s="404"/>
      <c r="D28" s="405"/>
      <c r="E28" s="396" t="s">
        <v>27</v>
      </c>
      <c r="F28" s="406">
        <f>'1.4_RAW_Data_Rebase'!F28</f>
        <v>11</v>
      </c>
      <c r="G28" s="406">
        <f>'1.4_RAW_Data_Rebase'!G28</f>
        <v>5</v>
      </c>
      <c r="H28" s="406">
        <f>'1.4_RAW_Data_Rebase'!H28</f>
        <v>5</v>
      </c>
      <c r="I28" s="406">
        <f>'1.4_RAW_Data_Rebase'!I28</f>
        <v>0</v>
      </c>
      <c r="J28" s="406">
        <f>'1.4_RAW_Data_Rebase'!J28</f>
        <v>0</v>
      </c>
      <c r="K28" s="407">
        <f>'1.4_RAW_Data_Rebase'!K28</f>
        <v>1</v>
      </c>
      <c r="M28" s="406">
        <f>'1.4_RAW_Data_Rebase'!M28</f>
        <v>3</v>
      </c>
      <c r="N28" s="406">
        <f>'1.4_RAW_Data_Rebase'!N28</f>
        <v>2</v>
      </c>
      <c r="O28" s="406">
        <f>'1.4_RAW_Data_Rebase'!O28</f>
        <v>0</v>
      </c>
      <c r="P28" s="406">
        <f>'1.4_RAW_Data_Rebase'!P28</f>
        <v>1</v>
      </c>
      <c r="Q28" s="406">
        <f>'1.4_RAW_Data_Rebase'!Q28</f>
        <v>0</v>
      </c>
      <c r="R28" s="407">
        <f>'1.4_RAW_Data_Rebase'!R28</f>
        <v>0</v>
      </c>
      <c r="T28" s="406">
        <f>'1.4_RAW_Data_Rebase'!T28</f>
        <v>1</v>
      </c>
      <c r="U28" s="406">
        <f>'1.4_RAW_Data_Rebase'!U28</f>
        <v>0</v>
      </c>
      <c r="V28" s="406">
        <f>'1.4_RAW_Data_Rebase'!V28</f>
        <v>0</v>
      </c>
      <c r="W28" s="406">
        <f>'1.4_RAW_Data_Rebase'!W28</f>
        <v>1</v>
      </c>
      <c r="X28" s="406">
        <f>'1.4_RAW_Data_Rebase'!X28</f>
        <v>0</v>
      </c>
      <c r="Y28" s="407">
        <f>'1.4_RAW_Data_Rebase'!Y28</f>
        <v>0</v>
      </c>
      <c r="AA28" s="408">
        <f>'1.4_RAW_Data_Rebase'!AA28</f>
        <v>-2</v>
      </c>
      <c r="AB28" s="408">
        <f>'1.4_RAW_Data_Rebase'!AB28</f>
        <v>2</v>
      </c>
      <c r="AC28" s="408">
        <f>'1.4_RAW_Data_Rebase'!AC28</f>
        <v>0</v>
      </c>
      <c r="AD28" s="408">
        <f>'1.4_RAW_Data_Rebase'!AD28</f>
        <v>0</v>
      </c>
      <c r="AE28" s="408">
        <f>'1.4_RAW_Data_Rebase'!AE28</f>
        <v>0</v>
      </c>
      <c r="AF28" s="409">
        <f>'1.4_RAW_Data_Rebase'!AF28</f>
        <v>0</v>
      </c>
      <c r="AG28" s="401"/>
      <c r="AH28" s="408">
        <f>'1.4_RAW_Data_Rebase'!AH28</f>
        <v>0</v>
      </c>
      <c r="AI28" s="408">
        <f>'1.4_RAW_Data_Rebase'!AI28</f>
        <v>0</v>
      </c>
      <c r="AJ28" s="408">
        <f>'1.4_RAW_Data_Rebase'!AJ28</f>
        <v>0</v>
      </c>
      <c r="AK28" s="408">
        <f>'1.4_RAW_Data_Rebase'!AK28</f>
        <v>0</v>
      </c>
      <c r="AL28" s="408">
        <f>'1.4_RAW_Data_Rebase'!AL28</f>
        <v>0</v>
      </c>
      <c r="AM28" s="409">
        <f>'1.4_RAW_Data_Rebase'!AM28</f>
        <v>0</v>
      </c>
      <c r="AN28" s="401"/>
      <c r="AO28" s="408">
        <f>'1.4_RAW_Data_Rebase'!AO28</f>
        <v>0</v>
      </c>
      <c r="AP28" s="408">
        <f>'1.4_RAW_Data_Rebase'!AP28</f>
        <v>0</v>
      </c>
      <c r="AQ28" s="408">
        <f>'1.4_RAW_Data_Rebase'!AQ28</f>
        <v>0</v>
      </c>
      <c r="AR28" s="408">
        <f>'1.4_RAW_Data_Rebase'!AR28</f>
        <v>0</v>
      </c>
      <c r="AS28" s="408">
        <f>'1.4_RAW_Data_Rebase'!AS28</f>
        <v>0</v>
      </c>
      <c r="AT28" s="409">
        <f>'1.4_RAW_Data_Rebase'!AT28</f>
        <v>0</v>
      </c>
      <c r="AU28" s="401"/>
      <c r="AV28" s="408">
        <f>'1.4_RAW_Data_Rebase'!AV28</f>
        <v>0</v>
      </c>
      <c r="AW28" s="408">
        <f>'1.4_RAW_Data_Rebase'!AW28</f>
        <v>0</v>
      </c>
      <c r="AX28" s="408">
        <f>'1.4_RAW_Data_Rebase'!AX28</f>
        <v>0</v>
      </c>
      <c r="AY28" s="408">
        <f>'1.4_RAW_Data_Rebase'!AY28</f>
        <v>0</v>
      </c>
      <c r="AZ28" s="408">
        <f>'1.4_RAW_Data_Rebase'!AZ28</f>
        <v>0</v>
      </c>
      <c r="BA28" s="409">
        <f>'1.4_RAW_Data_Rebase'!BA28</f>
        <v>0</v>
      </c>
      <c r="BB28" s="401"/>
      <c r="BC28" s="408">
        <f>'1.4_RAW_Data_Rebase'!BC28</f>
        <v>2</v>
      </c>
      <c r="BD28" s="408">
        <f>'1.4_RAW_Data_Rebase'!BD28</f>
        <v>2</v>
      </c>
      <c r="BE28" s="408">
        <f>'1.4_RAW_Data_Rebase'!BE28</f>
        <v>0</v>
      </c>
      <c r="BF28" s="408">
        <f>'1.4_RAW_Data_Rebase'!BF28</f>
        <v>0</v>
      </c>
      <c r="BG28" s="408">
        <f>'1.4_RAW_Data_Rebase'!BG28</f>
        <v>0</v>
      </c>
      <c r="BH28" s="409">
        <f>'1.4_RAW_Data_Rebase'!BH28</f>
        <v>0</v>
      </c>
    </row>
    <row r="29" spans="1:60" ht="13.5" thickBot="1" x14ac:dyDescent="0.4">
      <c r="A29" s="402"/>
      <c r="B29" s="410"/>
      <c r="C29" s="411"/>
      <c r="D29" s="405"/>
      <c r="E29" s="412" t="s">
        <v>28</v>
      </c>
      <c r="F29" s="413">
        <f>'1.4_RAW_Data_Rebase'!F29</f>
        <v>36</v>
      </c>
      <c r="G29" s="413">
        <f>'1.4_RAW_Data_Rebase'!G29</f>
        <v>22</v>
      </c>
      <c r="H29" s="413">
        <f>'1.4_RAW_Data_Rebase'!H29</f>
        <v>0</v>
      </c>
      <c r="I29" s="413">
        <f>'1.4_RAW_Data_Rebase'!I29</f>
        <v>0</v>
      </c>
      <c r="J29" s="413">
        <f>'1.4_RAW_Data_Rebase'!J29</f>
        <v>0</v>
      </c>
      <c r="K29" s="414">
        <f>'1.4_RAW_Data_Rebase'!K29</f>
        <v>14</v>
      </c>
      <c r="M29" s="413">
        <f>'1.4_RAW_Data_Rebase'!M29</f>
        <v>35</v>
      </c>
      <c r="N29" s="413">
        <f>'1.4_RAW_Data_Rebase'!N29</f>
        <v>18</v>
      </c>
      <c r="O29" s="413">
        <f>'1.4_RAW_Data_Rebase'!O29</f>
        <v>3</v>
      </c>
      <c r="P29" s="413">
        <f>'1.4_RAW_Data_Rebase'!P29</f>
        <v>0</v>
      </c>
      <c r="Q29" s="413">
        <f>'1.4_RAW_Data_Rebase'!Q29</f>
        <v>0</v>
      </c>
      <c r="R29" s="414">
        <f>'1.4_RAW_Data_Rebase'!R29</f>
        <v>14</v>
      </c>
      <c r="T29" s="413">
        <f>'1.4_RAW_Data_Rebase'!T29</f>
        <v>34</v>
      </c>
      <c r="U29" s="413">
        <f>'1.4_RAW_Data_Rebase'!U29</f>
        <v>17</v>
      </c>
      <c r="V29" s="413">
        <f>'1.4_RAW_Data_Rebase'!V29</f>
        <v>3</v>
      </c>
      <c r="W29" s="413">
        <f>'1.4_RAW_Data_Rebase'!W29</f>
        <v>0</v>
      </c>
      <c r="X29" s="413">
        <f>'1.4_RAW_Data_Rebase'!X29</f>
        <v>0</v>
      </c>
      <c r="Y29" s="414">
        <f>'1.4_RAW_Data_Rebase'!Y29</f>
        <v>14</v>
      </c>
      <c r="AA29" s="415">
        <f>'1.4_RAW_Data_Rebase'!AA29</f>
        <v>12</v>
      </c>
      <c r="AB29" s="415">
        <f>'1.4_RAW_Data_Rebase'!AB29</f>
        <v>1</v>
      </c>
      <c r="AC29" s="415">
        <f>'1.4_RAW_Data_Rebase'!AC29</f>
        <v>0</v>
      </c>
      <c r="AD29" s="415">
        <f>'1.4_RAW_Data_Rebase'!AD29</f>
        <v>0</v>
      </c>
      <c r="AE29" s="415">
        <f>'1.4_RAW_Data_Rebase'!AE29</f>
        <v>0</v>
      </c>
      <c r="AF29" s="416">
        <f>'1.4_RAW_Data_Rebase'!AF29</f>
        <v>-13</v>
      </c>
      <c r="AG29" s="401"/>
      <c r="AH29" s="415">
        <f>'1.4_RAW_Data_Rebase'!AH29</f>
        <v>0</v>
      </c>
      <c r="AI29" s="415">
        <f>'1.4_RAW_Data_Rebase'!AI29</f>
        <v>0</v>
      </c>
      <c r="AJ29" s="415">
        <f>'1.4_RAW_Data_Rebase'!AJ29</f>
        <v>0</v>
      </c>
      <c r="AK29" s="415">
        <f>'1.4_RAW_Data_Rebase'!AK29</f>
        <v>0</v>
      </c>
      <c r="AL29" s="415">
        <f>'1.4_RAW_Data_Rebase'!AL29</f>
        <v>0</v>
      </c>
      <c r="AM29" s="416">
        <f>'1.4_RAW_Data_Rebase'!AM29</f>
        <v>0</v>
      </c>
      <c r="AN29" s="401"/>
      <c r="AO29" s="415">
        <f>'1.4_RAW_Data_Rebase'!AO29</f>
        <v>13</v>
      </c>
      <c r="AP29" s="415">
        <f>'1.4_RAW_Data_Rebase'!AP29</f>
        <v>0</v>
      </c>
      <c r="AQ29" s="415">
        <f>'1.4_RAW_Data_Rebase'!AQ29</f>
        <v>0</v>
      </c>
      <c r="AR29" s="415">
        <f>'1.4_RAW_Data_Rebase'!AR29</f>
        <v>0</v>
      </c>
      <c r="AS29" s="415">
        <f>'1.4_RAW_Data_Rebase'!AS29</f>
        <v>0</v>
      </c>
      <c r="AT29" s="416">
        <f>'1.4_RAW_Data_Rebase'!AT29</f>
        <v>-13</v>
      </c>
      <c r="AU29" s="401"/>
      <c r="AV29" s="415">
        <f>'1.4_RAW_Data_Rebase'!AV29</f>
        <v>0</v>
      </c>
      <c r="AW29" s="415">
        <f>'1.4_RAW_Data_Rebase'!AW29</f>
        <v>0</v>
      </c>
      <c r="AX29" s="415">
        <f>'1.4_RAW_Data_Rebase'!AX29</f>
        <v>0</v>
      </c>
      <c r="AY29" s="415">
        <f>'1.4_RAW_Data_Rebase'!AY29</f>
        <v>0</v>
      </c>
      <c r="AZ29" s="415">
        <f>'1.4_RAW_Data_Rebase'!AZ29</f>
        <v>0</v>
      </c>
      <c r="BA29" s="416">
        <f>'1.4_RAW_Data_Rebase'!BA29</f>
        <v>0</v>
      </c>
      <c r="BB29" s="401"/>
      <c r="BC29" s="415">
        <f>'1.4_RAW_Data_Rebase'!BC29</f>
        <v>1</v>
      </c>
      <c r="BD29" s="415">
        <f>'1.4_RAW_Data_Rebase'!BD29</f>
        <v>1</v>
      </c>
      <c r="BE29" s="415">
        <f>'1.4_RAW_Data_Rebase'!BE29</f>
        <v>0</v>
      </c>
      <c r="BF29" s="415">
        <f>'1.4_RAW_Data_Rebase'!BF29</f>
        <v>0</v>
      </c>
      <c r="BG29" s="415">
        <f>'1.4_RAW_Data_Rebase'!BG29</f>
        <v>0</v>
      </c>
      <c r="BH29" s="416">
        <f>'1.4_RAW_Data_Rebase'!BH29</f>
        <v>0</v>
      </c>
    </row>
    <row r="30" spans="1:60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'1.4_RAW_Data_Rebase'!F30</f>
        <v>17</v>
      </c>
      <c r="G30" s="397">
        <f>'1.4_RAW_Data_Rebase'!G30</f>
        <v>5</v>
      </c>
      <c r="H30" s="397">
        <f>'1.4_RAW_Data_Rebase'!H30</f>
        <v>0</v>
      </c>
      <c r="I30" s="397">
        <f>'1.4_RAW_Data_Rebase'!I30</f>
        <v>0</v>
      </c>
      <c r="J30" s="397">
        <f>'1.4_RAW_Data_Rebase'!J30</f>
        <v>2</v>
      </c>
      <c r="K30" s="398">
        <f>'1.4_RAW_Data_Rebase'!K30</f>
        <v>10</v>
      </c>
      <c r="M30" s="397">
        <f>'1.4_RAW_Data_Rebase'!M30</f>
        <v>9</v>
      </c>
      <c r="N30" s="397">
        <f>'1.4_RAW_Data_Rebase'!N30</f>
        <v>5</v>
      </c>
      <c r="O30" s="397">
        <f>'1.4_RAW_Data_Rebase'!O30</f>
        <v>0</v>
      </c>
      <c r="P30" s="397">
        <f>'1.4_RAW_Data_Rebase'!P30</f>
        <v>0</v>
      </c>
      <c r="Q30" s="397">
        <f>'1.4_RAW_Data_Rebase'!Q30</f>
        <v>2</v>
      </c>
      <c r="R30" s="398">
        <f>'1.4_RAW_Data_Rebase'!R30</f>
        <v>2</v>
      </c>
      <c r="T30" s="397">
        <f>'1.4_RAW_Data_Rebase'!T30</f>
        <v>9</v>
      </c>
      <c r="U30" s="397">
        <f>'1.4_RAW_Data_Rebase'!U30</f>
        <v>0</v>
      </c>
      <c r="V30" s="397">
        <f>'1.4_RAW_Data_Rebase'!V30</f>
        <v>0</v>
      </c>
      <c r="W30" s="397">
        <f>'1.4_RAW_Data_Rebase'!W30</f>
        <v>0</v>
      </c>
      <c r="X30" s="397">
        <f>'1.4_RAW_Data_Rebase'!X30</f>
        <v>0</v>
      </c>
      <c r="Y30" s="398">
        <f>'1.4_RAW_Data_Rebase'!Y30</f>
        <v>9</v>
      </c>
      <c r="AA30" s="399">
        <f>'1.4_RAW_Data_Rebase'!AA30</f>
        <v>9</v>
      </c>
      <c r="AB30" s="399">
        <f>'1.4_RAW_Data_Rebase'!AB30</f>
        <v>0</v>
      </c>
      <c r="AC30" s="399">
        <f>'1.4_RAW_Data_Rebase'!AC30</f>
        <v>0</v>
      </c>
      <c r="AD30" s="399">
        <f>'1.4_RAW_Data_Rebase'!AD30</f>
        <v>0</v>
      </c>
      <c r="AE30" s="399">
        <f>'1.4_RAW_Data_Rebase'!AE30</f>
        <v>0</v>
      </c>
      <c r="AF30" s="400">
        <f>'1.4_RAW_Data_Rebase'!AF30</f>
        <v>-9</v>
      </c>
      <c r="AG30" s="401"/>
      <c r="AH30" s="399">
        <f>'1.4_RAW_Data_Rebase'!AH30</f>
        <v>0</v>
      </c>
      <c r="AI30" s="399">
        <f>'1.4_RAW_Data_Rebase'!AI30</f>
        <v>0</v>
      </c>
      <c r="AJ30" s="399">
        <f>'1.4_RAW_Data_Rebase'!AJ30</f>
        <v>0</v>
      </c>
      <c r="AK30" s="399">
        <f>'1.4_RAW_Data_Rebase'!AK30</f>
        <v>0</v>
      </c>
      <c r="AL30" s="399">
        <f>'1.4_RAW_Data_Rebase'!AL30</f>
        <v>0</v>
      </c>
      <c r="AM30" s="400">
        <f>'1.4_RAW_Data_Rebase'!AM30</f>
        <v>0</v>
      </c>
      <c r="AN30" s="401"/>
      <c r="AO30" s="399">
        <f>'1.4_RAW_Data_Rebase'!AO30</f>
        <v>9</v>
      </c>
      <c r="AP30" s="399">
        <f>'1.4_RAW_Data_Rebase'!AP30</f>
        <v>0</v>
      </c>
      <c r="AQ30" s="399">
        <f>'1.4_RAW_Data_Rebase'!AQ30</f>
        <v>0</v>
      </c>
      <c r="AR30" s="399">
        <f>'1.4_RAW_Data_Rebase'!AR30</f>
        <v>0</v>
      </c>
      <c r="AS30" s="399">
        <f>'1.4_RAW_Data_Rebase'!AS30</f>
        <v>0</v>
      </c>
      <c r="AT30" s="400">
        <f>'1.4_RAW_Data_Rebase'!AT30</f>
        <v>-9</v>
      </c>
      <c r="AU30" s="401"/>
      <c r="AV30" s="399">
        <f>'1.4_RAW_Data_Rebase'!AV30</f>
        <v>0</v>
      </c>
      <c r="AW30" s="399">
        <f>'1.4_RAW_Data_Rebase'!AW30</f>
        <v>0</v>
      </c>
      <c r="AX30" s="399">
        <f>'1.4_RAW_Data_Rebase'!AX30</f>
        <v>0</v>
      </c>
      <c r="AY30" s="399">
        <f>'1.4_RAW_Data_Rebase'!AY30</f>
        <v>0</v>
      </c>
      <c r="AZ30" s="399">
        <f>'1.4_RAW_Data_Rebase'!AZ30</f>
        <v>0</v>
      </c>
      <c r="BA30" s="400">
        <f>'1.4_RAW_Data_Rebase'!BA30</f>
        <v>0</v>
      </c>
      <c r="BB30" s="401"/>
      <c r="BC30" s="399">
        <f>'1.4_RAW_Data_Rebase'!BC30</f>
        <v>0</v>
      </c>
      <c r="BD30" s="399">
        <f>'1.4_RAW_Data_Rebase'!BD30</f>
        <v>0</v>
      </c>
      <c r="BE30" s="399">
        <f>'1.4_RAW_Data_Rebase'!BE30</f>
        <v>0</v>
      </c>
      <c r="BF30" s="399">
        <f>'1.4_RAW_Data_Rebase'!BF30</f>
        <v>0</v>
      </c>
      <c r="BG30" s="399">
        <f>'1.4_RAW_Data_Rebase'!BG30</f>
        <v>0</v>
      </c>
      <c r="BH30" s="400">
        <f>'1.4_RAW_Data_Rebase'!BH30</f>
        <v>0</v>
      </c>
    </row>
    <row r="31" spans="1:60" ht="13.15" x14ac:dyDescent="0.35">
      <c r="A31" s="402"/>
      <c r="B31" s="403"/>
      <c r="C31" s="404"/>
      <c r="D31" s="405"/>
      <c r="E31" s="396" t="s">
        <v>26</v>
      </c>
      <c r="F31" s="406">
        <f>'1.4_RAW_Data_Rebase'!F31</f>
        <v>3</v>
      </c>
      <c r="G31" s="406">
        <f>'1.4_RAW_Data_Rebase'!G31</f>
        <v>0</v>
      </c>
      <c r="H31" s="406">
        <f>'1.4_RAW_Data_Rebase'!H31</f>
        <v>0</v>
      </c>
      <c r="I31" s="406">
        <f>'1.4_RAW_Data_Rebase'!I31</f>
        <v>0</v>
      </c>
      <c r="J31" s="406">
        <f>'1.4_RAW_Data_Rebase'!J31</f>
        <v>0</v>
      </c>
      <c r="K31" s="407">
        <f>'1.4_RAW_Data_Rebase'!K31</f>
        <v>3</v>
      </c>
      <c r="M31" s="406">
        <f>'1.4_RAW_Data_Rebase'!M31</f>
        <v>8</v>
      </c>
      <c r="N31" s="406">
        <f>'1.4_RAW_Data_Rebase'!N31</f>
        <v>0</v>
      </c>
      <c r="O31" s="406">
        <f>'1.4_RAW_Data_Rebase'!O31</f>
        <v>0</v>
      </c>
      <c r="P31" s="406">
        <f>'1.4_RAW_Data_Rebase'!P31</f>
        <v>0</v>
      </c>
      <c r="Q31" s="406">
        <f>'1.4_RAW_Data_Rebase'!Q31</f>
        <v>0</v>
      </c>
      <c r="R31" s="407">
        <f>'1.4_RAW_Data_Rebase'!R31</f>
        <v>8</v>
      </c>
      <c r="T31" s="406">
        <f>'1.4_RAW_Data_Rebase'!T31</f>
        <v>8</v>
      </c>
      <c r="U31" s="406">
        <f>'1.4_RAW_Data_Rebase'!U31</f>
        <v>0</v>
      </c>
      <c r="V31" s="406">
        <f>'1.4_RAW_Data_Rebase'!V31</f>
        <v>0</v>
      </c>
      <c r="W31" s="406">
        <f>'1.4_RAW_Data_Rebase'!W31</f>
        <v>0</v>
      </c>
      <c r="X31" s="406">
        <f>'1.4_RAW_Data_Rebase'!X31</f>
        <v>0</v>
      </c>
      <c r="Y31" s="407">
        <f>'1.4_RAW_Data_Rebase'!Y31</f>
        <v>8</v>
      </c>
      <c r="AA31" s="408">
        <f>'1.4_RAW_Data_Rebase'!AA31</f>
        <v>8</v>
      </c>
      <c r="AB31" s="408">
        <f>'1.4_RAW_Data_Rebase'!AB31</f>
        <v>0</v>
      </c>
      <c r="AC31" s="408">
        <f>'1.4_RAW_Data_Rebase'!AC31</f>
        <v>0</v>
      </c>
      <c r="AD31" s="408">
        <f>'1.4_RAW_Data_Rebase'!AD31</f>
        <v>0</v>
      </c>
      <c r="AE31" s="408">
        <f>'1.4_RAW_Data_Rebase'!AE31</f>
        <v>0</v>
      </c>
      <c r="AF31" s="409">
        <f>'1.4_RAW_Data_Rebase'!AF31</f>
        <v>-8</v>
      </c>
      <c r="AG31" s="401"/>
      <c r="AH31" s="408">
        <f>'1.4_RAW_Data_Rebase'!AH31</f>
        <v>0</v>
      </c>
      <c r="AI31" s="408">
        <f>'1.4_RAW_Data_Rebase'!AI31</f>
        <v>0</v>
      </c>
      <c r="AJ31" s="408">
        <f>'1.4_RAW_Data_Rebase'!AJ31</f>
        <v>0</v>
      </c>
      <c r="AK31" s="408">
        <f>'1.4_RAW_Data_Rebase'!AK31</f>
        <v>0</v>
      </c>
      <c r="AL31" s="408">
        <f>'1.4_RAW_Data_Rebase'!AL31</f>
        <v>0</v>
      </c>
      <c r="AM31" s="409">
        <f>'1.4_RAW_Data_Rebase'!AM31</f>
        <v>0</v>
      </c>
      <c r="AN31" s="401"/>
      <c r="AO31" s="408">
        <f>'1.4_RAW_Data_Rebase'!AO31</f>
        <v>8</v>
      </c>
      <c r="AP31" s="408">
        <f>'1.4_RAW_Data_Rebase'!AP31</f>
        <v>0</v>
      </c>
      <c r="AQ31" s="408">
        <f>'1.4_RAW_Data_Rebase'!AQ31</f>
        <v>0</v>
      </c>
      <c r="AR31" s="408">
        <f>'1.4_RAW_Data_Rebase'!AR31</f>
        <v>0</v>
      </c>
      <c r="AS31" s="408">
        <f>'1.4_RAW_Data_Rebase'!AS31</f>
        <v>0</v>
      </c>
      <c r="AT31" s="409">
        <f>'1.4_RAW_Data_Rebase'!AT31</f>
        <v>-8</v>
      </c>
      <c r="AU31" s="401"/>
      <c r="AV31" s="408">
        <f>'1.4_RAW_Data_Rebase'!AV31</f>
        <v>0</v>
      </c>
      <c r="AW31" s="408">
        <f>'1.4_RAW_Data_Rebase'!AW31</f>
        <v>0</v>
      </c>
      <c r="AX31" s="408">
        <f>'1.4_RAW_Data_Rebase'!AX31</f>
        <v>0</v>
      </c>
      <c r="AY31" s="408">
        <f>'1.4_RAW_Data_Rebase'!AY31</f>
        <v>0</v>
      </c>
      <c r="AZ31" s="408">
        <f>'1.4_RAW_Data_Rebase'!AZ31</f>
        <v>0</v>
      </c>
      <c r="BA31" s="409">
        <f>'1.4_RAW_Data_Rebase'!BA31</f>
        <v>0</v>
      </c>
      <c r="BB31" s="401"/>
      <c r="BC31" s="408">
        <f>'1.4_RAW_Data_Rebase'!BC31</f>
        <v>0</v>
      </c>
      <c r="BD31" s="408">
        <f>'1.4_RAW_Data_Rebase'!BD31</f>
        <v>0</v>
      </c>
      <c r="BE31" s="408">
        <f>'1.4_RAW_Data_Rebase'!BE31</f>
        <v>0</v>
      </c>
      <c r="BF31" s="408">
        <f>'1.4_RAW_Data_Rebase'!BF31</f>
        <v>0</v>
      </c>
      <c r="BG31" s="408">
        <f>'1.4_RAW_Data_Rebase'!BG31</f>
        <v>0</v>
      </c>
      <c r="BH31" s="409">
        <f>'1.4_RAW_Data_Rebase'!BH31</f>
        <v>0</v>
      </c>
    </row>
    <row r="32" spans="1:60" ht="13.15" x14ac:dyDescent="0.35">
      <c r="A32" s="402"/>
      <c r="B32" s="403"/>
      <c r="C32" s="404"/>
      <c r="D32" s="405"/>
      <c r="E32" s="396" t="s">
        <v>27</v>
      </c>
      <c r="F32" s="406">
        <f>'1.4_RAW_Data_Rebase'!F32</f>
        <v>0</v>
      </c>
      <c r="G32" s="406">
        <f>'1.4_RAW_Data_Rebase'!G32</f>
        <v>0</v>
      </c>
      <c r="H32" s="406">
        <f>'1.4_RAW_Data_Rebase'!H32</f>
        <v>0</v>
      </c>
      <c r="I32" s="406">
        <f>'1.4_RAW_Data_Rebase'!I32</f>
        <v>0</v>
      </c>
      <c r="J32" s="406">
        <f>'1.4_RAW_Data_Rebase'!J32</f>
        <v>0</v>
      </c>
      <c r="K32" s="407">
        <f>'1.4_RAW_Data_Rebase'!K32</f>
        <v>0</v>
      </c>
      <c r="M32" s="406">
        <f>'1.4_RAW_Data_Rebase'!M32</f>
        <v>2</v>
      </c>
      <c r="N32" s="406">
        <f>'1.4_RAW_Data_Rebase'!N32</f>
        <v>0</v>
      </c>
      <c r="O32" s="406">
        <f>'1.4_RAW_Data_Rebase'!O32</f>
        <v>0</v>
      </c>
      <c r="P32" s="406">
        <f>'1.4_RAW_Data_Rebase'!P32</f>
        <v>0</v>
      </c>
      <c r="Q32" s="406">
        <f>'1.4_RAW_Data_Rebase'!Q32</f>
        <v>0</v>
      </c>
      <c r="R32" s="407">
        <f>'1.4_RAW_Data_Rebase'!R32</f>
        <v>2</v>
      </c>
      <c r="T32" s="406">
        <f>'1.4_RAW_Data_Rebase'!T32</f>
        <v>2</v>
      </c>
      <c r="U32" s="406">
        <f>'1.4_RAW_Data_Rebase'!U32</f>
        <v>0</v>
      </c>
      <c r="V32" s="406">
        <f>'1.4_RAW_Data_Rebase'!V32</f>
        <v>0</v>
      </c>
      <c r="W32" s="406">
        <f>'1.4_RAW_Data_Rebase'!W32</f>
        <v>0</v>
      </c>
      <c r="X32" s="406">
        <f>'1.4_RAW_Data_Rebase'!X32</f>
        <v>0</v>
      </c>
      <c r="Y32" s="407">
        <f>'1.4_RAW_Data_Rebase'!Y32</f>
        <v>2</v>
      </c>
      <c r="AA32" s="408">
        <f>'1.4_RAW_Data_Rebase'!AA32</f>
        <v>2</v>
      </c>
      <c r="AB32" s="408">
        <f>'1.4_RAW_Data_Rebase'!AB32</f>
        <v>0</v>
      </c>
      <c r="AC32" s="408">
        <f>'1.4_RAW_Data_Rebase'!AC32</f>
        <v>0</v>
      </c>
      <c r="AD32" s="408">
        <f>'1.4_RAW_Data_Rebase'!AD32</f>
        <v>0</v>
      </c>
      <c r="AE32" s="408">
        <f>'1.4_RAW_Data_Rebase'!AE32</f>
        <v>0</v>
      </c>
      <c r="AF32" s="409">
        <f>'1.4_RAW_Data_Rebase'!AF32</f>
        <v>-2</v>
      </c>
      <c r="AG32" s="401"/>
      <c r="AH32" s="408">
        <f>'1.4_RAW_Data_Rebase'!AH32</f>
        <v>0</v>
      </c>
      <c r="AI32" s="408">
        <f>'1.4_RAW_Data_Rebase'!AI32</f>
        <v>0</v>
      </c>
      <c r="AJ32" s="408">
        <f>'1.4_RAW_Data_Rebase'!AJ32</f>
        <v>0</v>
      </c>
      <c r="AK32" s="408">
        <f>'1.4_RAW_Data_Rebase'!AK32</f>
        <v>0</v>
      </c>
      <c r="AL32" s="408">
        <f>'1.4_RAW_Data_Rebase'!AL32</f>
        <v>0</v>
      </c>
      <c r="AM32" s="409">
        <f>'1.4_RAW_Data_Rebase'!AM32</f>
        <v>0</v>
      </c>
      <c r="AN32" s="401"/>
      <c r="AO32" s="408">
        <f>'1.4_RAW_Data_Rebase'!AO32</f>
        <v>2</v>
      </c>
      <c r="AP32" s="408">
        <f>'1.4_RAW_Data_Rebase'!AP32</f>
        <v>0</v>
      </c>
      <c r="AQ32" s="408">
        <f>'1.4_RAW_Data_Rebase'!AQ32</f>
        <v>0</v>
      </c>
      <c r="AR32" s="408">
        <f>'1.4_RAW_Data_Rebase'!AR32</f>
        <v>0</v>
      </c>
      <c r="AS32" s="408">
        <f>'1.4_RAW_Data_Rebase'!AS32</f>
        <v>0</v>
      </c>
      <c r="AT32" s="409">
        <f>'1.4_RAW_Data_Rebase'!AT32</f>
        <v>-2</v>
      </c>
      <c r="AU32" s="401"/>
      <c r="AV32" s="408">
        <f>'1.4_RAW_Data_Rebase'!AV32</f>
        <v>0</v>
      </c>
      <c r="AW32" s="408">
        <f>'1.4_RAW_Data_Rebase'!AW32</f>
        <v>0</v>
      </c>
      <c r="AX32" s="408">
        <f>'1.4_RAW_Data_Rebase'!AX32</f>
        <v>0</v>
      </c>
      <c r="AY32" s="408">
        <f>'1.4_RAW_Data_Rebase'!AY32</f>
        <v>0</v>
      </c>
      <c r="AZ32" s="408">
        <f>'1.4_RAW_Data_Rebase'!AZ32</f>
        <v>0</v>
      </c>
      <c r="BA32" s="409">
        <f>'1.4_RAW_Data_Rebase'!BA32</f>
        <v>0</v>
      </c>
      <c r="BB32" s="401"/>
      <c r="BC32" s="408">
        <f>'1.4_RAW_Data_Rebase'!BC32</f>
        <v>0</v>
      </c>
      <c r="BD32" s="408">
        <f>'1.4_RAW_Data_Rebase'!BD32</f>
        <v>0</v>
      </c>
      <c r="BE32" s="408">
        <f>'1.4_RAW_Data_Rebase'!BE32</f>
        <v>0</v>
      </c>
      <c r="BF32" s="408">
        <f>'1.4_RAW_Data_Rebase'!BF32</f>
        <v>0</v>
      </c>
      <c r="BG32" s="408">
        <f>'1.4_RAW_Data_Rebase'!BG32</f>
        <v>0</v>
      </c>
      <c r="BH32" s="409">
        <f>'1.4_RAW_Data_Rebase'!BH32</f>
        <v>0</v>
      </c>
    </row>
    <row r="33" spans="1:60" ht="13.5" thickBot="1" x14ac:dyDescent="0.4">
      <c r="A33" s="402"/>
      <c r="B33" s="410"/>
      <c r="C33" s="411"/>
      <c r="D33" s="405"/>
      <c r="E33" s="412" t="s">
        <v>28</v>
      </c>
      <c r="F33" s="413">
        <f>'1.4_RAW_Data_Rebase'!F33</f>
        <v>40</v>
      </c>
      <c r="G33" s="413">
        <f>'1.4_RAW_Data_Rebase'!G33</f>
        <v>0</v>
      </c>
      <c r="H33" s="413">
        <f>'1.4_RAW_Data_Rebase'!H33</f>
        <v>0</v>
      </c>
      <c r="I33" s="413">
        <f>'1.4_RAW_Data_Rebase'!I33</f>
        <v>0</v>
      </c>
      <c r="J33" s="413">
        <f>'1.4_RAW_Data_Rebase'!J33</f>
        <v>0</v>
      </c>
      <c r="K33" s="414">
        <f>'1.4_RAW_Data_Rebase'!K33</f>
        <v>40</v>
      </c>
      <c r="M33" s="413">
        <f>'1.4_RAW_Data_Rebase'!M33</f>
        <v>75</v>
      </c>
      <c r="N33" s="413">
        <f>'1.4_RAW_Data_Rebase'!N33</f>
        <v>0</v>
      </c>
      <c r="O33" s="413">
        <f>'1.4_RAW_Data_Rebase'!O33</f>
        <v>0</v>
      </c>
      <c r="P33" s="413">
        <f>'1.4_RAW_Data_Rebase'!P33</f>
        <v>0</v>
      </c>
      <c r="Q33" s="413">
        <f>'1.4_RAW_Data_Rebase'!Q33</f>
        <v>0</v>
      </c>
      <c r="R33" s="414">
        <f>'1.4_RAW_Data_Rebase'!R33</f>
        <v>75</v>
      </c>
      <c r="T33" s="413">
        <f>'1.4_RAW_Data_Rebase'!T33</f>
        <v>41</v>
      </c>
      <c r="U33" s="413">
        <f>'1.4_RAW_Data_Rebase'!U33</f>
        <v>0</v>
      </c>
      <c r="V33" s="413">
        <f>'1.4_RAW_Data_Rebase'!V33</f>
        <v>0</v>
      </c>
      <c r="W33" s="413">
        <f>'1.4_RAW_Data_Rebase'!W33</f>
        <v>0</v>
      </c>
      <c r="X33" s="413">
        <f>'1.4_RAW_Data_Rebase'!X33</f>
        <v>0</v>
      </c>
      <c r="Y33" s="414">
        <f>'1.4_RAW_Data_Rebase'!Y33</f>
        <v>41</v>
      </c>
      <c r="AA33" s="415">
        <f>'1.4_RAW_Data_Rebase'!AA33</f>
        <v>-21</v>
      </c>
      <c r="AB33" s="415">
        <f>'1.4_RAW_Data_Rebase'!AB33</f>
        <v>0</v>
      </c>
      <c r="AC33" s="415">
        <f>'1.4_RAW_Data_Rebase'!AC33</f>
        <v>0</v>
      </c>
      <c r="AD33" s="415">
        <f>'1.4_RAW_Data_Rebase'!AD33</f>
        <v>0</v>
      </c>
      <c r="AE33" s="415">
        <f>'1.4_RAW_Data_Rebase'!AE33</f>
        <v>0</v>
      </c>
      <c r="AF33" s="416">
        <f>'1.4_RAW_Data_Rebase'!AF33</f>
        <v>21</v>
      </c>
      <c r="AG33" s="401"/>
      <c r="AH33" s="415">
        <f>'1.4_RAW_Data_Rebase'!AH33</f>
        <v>0</v>
      </c>
      <c r="AI33" s="415">
        <f>'1.4_RAW_Data_Rebase'!AI33</f>
        <v>0</v>
      </c>
      <c r="AJ33" s="415">
        <f>'1.4_RAW_Data_Rebase'!AJ33</f>
        <v>0</v>
      </c>
      <c r="AK33" s="415">
        <f>'1.4_RAW_Data_Rebase'!AK33</f>
        <v>0</v>
      </c>
      <c r="AL33" s="415">
        <f>'1.4_RAW_Data_Rebase'!AL33</f>
        <v>0</v>
      </c>
      <c r="AM33" s="416">
        <f>'1.4_RAW_Data_Rebase'!AM33</f>
        <v>0</v>
      </c>
      <c r="AN33" s="401"/>
      <c r="AO33" s="415">
        <f>'1.4_RAW_Data_Rebase'!AO33</f>
        <v>13</v>
      </c>
      <c r="AP33" s="415">
        <f>'1.4_RAW_Data_Rebase'!AP33</f>
        <v>0</v>
      </c>
      <c r="AQ33" s="415">
        <f>'1.4_RAW_Data_Rebase'!AQ33</f>
        <v>0</v>
      </c>
      <c r="AR33" s="415">
        <f>'1.4_RAW_Data_Rebase'!AR33</f>
        <v>0</v>
      </c>
      <c r="AS33" s="415">
        <f>'1.4_RAW_Data_Rebase'!AS33</f>
        <v>0</v>
      </c>
      <c r="AT33" s="416">
        <f>'1.4_RAW_Data_Rebase'!AT33</f>
        <v>-13</v>
      </c>
      <c r="AU33" s="401"/>
      <c r="AV33" s="415">
        <f>'1.4_RAW_Data_Rebase'!AV33</f>
        <v>0</v>
      </c>
      <c r="AW33" s="415">
        <f>'1.4_RAW_Data_Rebase'!AW33</f>
        <v>0</v>
      </c>
      <c r="AX33" s="415">
        <f>'1.4_RAW_Data_Rebase'!AX33</f>
        <v>0</v>
      </c>
      <c r="AY33" s="415">
        <f>'1.4_RAW_Data_Rebase'!AY33</f>
        <v>0</v>
      </c>
      <c r="AZ33" s="415">
        <f>'1.4_RAW_Data_Rebase'!AZ33</f>
        <v>0</v>
      </c>
      <c r="BA33" s="416">
        <f>'1.4_RAW_Data_Rebase'!BA33</f>
        <v>0</v>
      </c>
      <c r="BB33" s="401"/>
      <c r="BC33" s="415">
        <f>'1.4_RAW_Data_Rebase'!BC33</f>
        <v>34</v>
      </c>
      <c r="BD33" s="415">
        <f>'1.4_RAW_Data_Rebase'!BD33</f>
        <v>0</v>
      </c>
      <c r="BE33" s="415">
        <f>'1.4_RAW_Data_Rebase'!BE33</f>
        <v>0</v>
      </c>
      <c r="BF33" s="415">
        <f>'1.4_RAW_Data_Rebase'!BF33</f>
        <v>0</v>
      </c>
      <c r="BG33" s="415">
        <f>'1.4_RAW_Data_Rebase'!BG33</f>
        <v>0</v>
      </c>
      <c r="BH33" s="416">
        <f>'1.4_RAW_Data_Rebase'!BH33</f>
        <v>34</v>
      </c>
    </row>
    <row r="34" spans="1:60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'1.4_RAW_Data_Rebase'!F34</f>
        <v>4</v>
      </c>
      <c r="G34" s="397">
        <f>'1.4_RAW_Data_Rebase'!G34</f>
        <v>0</v>
      </c>
      <c r="H34" s="397">
        <f>'1.4_RAW_Data_Rebase'!H34</f>
        <v>0</v>
      </c>
      <c r="I34" s="397">
        <f>'1.4_RAW_Data_Rebase'!I34</f>
        <v>0</v>
      </c>
      <c r="J34" s="397">
        <f>'1.4_RAW_Data_Rebase'!J34</f>
        <v>0</v>
      </c>
      <c r="K34" s="398">
        <f>'1.4_RAW_Data_Rebase'!K34</f>
        <v>4</v>
      </c>
      <c r="M34" s="397">
        <f>'1.4_RAW_Data_Rebase'!M34</f>
        <v>4</v>
      </c>
      <c r="N34" s="397">
        <f>'1.4_RAW_Data_Rebase'!N34</f>
        <v>4</v>
      </c>
      <c r="O34" s="397">
        <f>'1.4_RAW_Data_Rebase'!O34</f>
        <v>0</v>
      </c>
      <c r="P34" s="397">
        <f>'1.4_RAW_Data_Rebase'!P34</f>
        <v>0</v>
      </c>
      <c r="Q34" s="397">
        <f>'1.4_RAW_Data_Rebase'!Q34</f>
        <v>0</v>
      </c>
      <c r="R34" s="398">
        <f>'1.4_RAW_Data_Rebase'!R34</f>
        <v>0</v>
      </c>
      <c r="T34" s="397">
        <f>'1.4_RAW_Data_Rebase'!T34</f>
        <v>4</v>
      </c>
      <c r="U34" s="397">
        <f>'1.4_RAW_Data_Rebase'!U34</f>
        <v>0</v>
      </c>
      <c r="V34" s="397">
        <f>'1.4_RAW_Data_Rebase'!V34</f>
        <v>0</v>
      </c>
      <c r="W34" s="397">
        <f>'1.4_RAW_Data_Rebase'!W34</f>
        <v>0</v>
      </c>
      <c r="X34" s="397">
        <f>'1.4_RAW_Data_Rebase'!X34</f>
        <v>0</v>
      </c>
      <c r="Y34" s="398">
        <f>'1.4_RAW_Data_Rebase'!Y34</f>
        <v>4</v>
      </c>
      <c r="AA34" s="399">
        <f>'1.4_RAW_Data_Rebase'!AA34</f>
        <v>4</v>
      </c>
      <c r="AB34" s="399">
        <f>'1.4_RAW_Data_Rebase'!AB34</f>
        <v>0</v>
      </c>
      <c r="AC34" s="399">
        <f>'1.4_RAW_Data_Rebase'!AC34</f>
        <v>0</v>
      </c>
      <c r="AD34" s="399">
        <f>'1.4_RAW_Data_Rebase'!AD34</f>
        <v>0</v>
      </c>
      <c r="AE34" s="399">
        <f>'1.4_RAW_Data_Rebase'!AE34</f>
        <v>0</v>
      </c>
      <c r="AF34" s="400">
        <f>'1.4_RAW_Data_Rebase'!AF34</f>
        <v>-4</v>
      </c>
      <c r="AG34" s="401"/>
      <c r="AH34" s="399">
        <f>'1.4_RAW_Data_Rebase'!AH34</f>
        <v>4</v>
      </c>
      <c r="AI34" s="399">
        <f>'1.4_RAW_Data_Rebase'!AI34</f>
        <v>0</v>
      </c>
      <c r="AJ34" s="399">
        <f>'1.4_RAW_Data_Rebase'!AJ34</f>
        <v>0</v>
      </c>
      <c r="AK34" s="399">
        <f>'1.4_RAW_Data_Rebase'!AK34</f>
        <v>0</v>
      </c>
      <c r="AL34" s="399">
        <f>'1.4_RAW_Data_Rebase'!AL34</f>
        <v>0</v>
      </c>
      <c r="AM34" s="400">
        <f>'1.4_RAW_Data_Rebase'!AM34</f>
        <v>-4</v>
      </c>
      <c r="AN34" s="401"/>
      <c r="AO34" s="399">
        <f>'1.4_RAW_Data_Rebase'!AO34</f>
        <v>0</v>
      </c>
      <c r="AP34" s="399">
        <f>'1.4_RAW_Data_Rebase'!AP34</f>
        <v>0</v>
      </c>
      <c r="AQ34" s="399">
        <f>'1.4_RAW_Data_Rebase'!AQ34</f>
        <v>0</v>
      </c>
      <c r="AR34" s="399">
        <f>'1.4_RAW_Data_Rebase'!AR34</f>
        <v>0</v>
      </c>
      <c r="AS34" s="399">
        <f>'1.4_RAW_Data_Rebase'!AS34</f>
        <v>0</v>
      </c>
      <c r="AT34" s="400">
        <f>'1.4_RAW_Data_Rebase'!AT34</f>
        <v>0</v>
      </c>
      <c r="AU34" s="401"/>
      <c r="AV34" s="399">
        <f>'1.4_RAW_Data_Rebase'!AV34</f>
        <v>0</v>
      </c>
      <c r="AW34" s="399">
        <f>'1.4_RAW_Data_Rebase'!AW34</f>
        <v>0</v>
      </c>
      <c r="AX34" s="399">
        <f>'1.4_RAW_Data_Rebase'!AX34</f>
        <v>0</v>
      </c>
      <c r="AY34" s="399">
        <f>'1.4_RAW_Data_Rebase'!AY34</f>
        <v>0</v>
      </c>
      <c r="AZ34" s="399">
        <f>'1.4_RAW_Data_Rebase'!AZ34</f>
        <v>0</v>
      </c>
      <c r="BA34" s="400">
        <f>'1.4_RAW_Data_Rebase'!BA34</f>
        <v>0</v>
      </c>
      <c r="BB34" s="401"/>
      <c r="BC34" s="399">
        <f>'1.4_RAW_Data_Rebase'!BC34</f>
        <v>0</v>
      </c>
      <c r="BD34" s="399">
        <f>'1.4_RAW_Data_Rebase'!BD34</f>
        <v>0</v>
      </c>
      <c r="BE34" s="399">
        <f>'1.4_RAW_Data_Rebase'!BE34</f>
        <v>0</v>
      </c>
      <c r="BF34" s="399">
        <f>'1.4_RAW_Data_Rebase'!BF34</f>
        <v>0</v>
      </c>
      <c r="BG34" s="399">
        <f>'1.4_RAW_Data_Rebase'!BG34</f>
        <v>0</v>
      </c>
      <c r="BH34" s="400">
        <f>'1.4_RAW_Data_Rebase'!BH34</f>
        <v>0</v>
      </c>
    </row>
    <row r="35" spans="1:60" ht="13.15" x14ac:dyDescent="0.35">
      <c r="A35" s="402"/>
      <c r="B35" s="403"/>
      <c r="C35" s="404"/>
      <c r="D35" s="405"/>
      <c r="E35" s="396" t="s">
        <v>26</v>
      </c>
      <c r="F35" s="406">
        <f>'1.4_RAW_Data_Rebase'!F35</f>
        <v>0</v>
      </c>
      <c r="G35" s="406">
        <f>'1.4_RAW_Data_Rebase'!G35</f>
        <v>0</v>
      </c>
      <c r="H35" s="406">
        <f>'1.4_RAW_Data_Rebase'!H35</f>
        <v>0</v>
      </c>
      <c r="I35" s="406">
        <f>'1.4_RAW_Data_Rebase'!I35</f>
        <v>0</v>
      </c>
      <c r="J35" s="406">
        <f>'1.4_RAW_Data_Rebase'!J35</f>
        <v>0</v>
      </c>
      <c r="K35" s="407">
        <f>'1.4_RAW_Data_Rebase'!K35</f>
        <v>0</v>
      </c>
      <c r="M35" s="406">
        <f>'1.4_RAW_Data_Rebase'!M35</f>
        <v>0</v>
      </c>
      <c r="N35" s="406">
        <f>'1.4_RAW_Data_Rebase'!N35</f>
        <v>0</v>
      </c>
      <c r="O35" s="406">
        <f>'1.4_RAW_Data_Rebase'!O35</f>
        <v>0</v>
      </c>
      <c r="P35" s="406">
        <f>'1.4_RAW_Data_Rebase'!P35</f>
        <v>0</v>
      </c>
      <c r="Q35" s="406">
        <f>'1.4_RAW_Data_Rebase'!Q35</f>
        <v>0</v>
      </c>
      <c r="R35" s="407">
        <f>'1.4_RAW_Data_Rebase'!R35</f>
        <v>0</v>
      </c>
      <c r="T35" s="406">
        <f>'1.4_RAW_Data_Rebase'!T35</f>
        <v>0</v>
      </c>
      <c r="U35" s="406">
        <f>'1.4_RAW_Data_Rebase'!U35</f>
        <v>0</v>
      </c>
      <c r="V35" s="406">
        <f>'1.4_RAW_Data_Rebase'!V35</f>
        <v>0</v>
      </c>
      <c r="W35" s="406">
        <f>'1.4_RAW_Data_Rebase'!W35</f>
        <v>0</v>
      </c>
      <c r="X35" s="406">
        <f>'1.4_RAW_Data_Rebase'!X35</f>
        <v>0</v>
      </c>
      <c r="Y35" s="407">
        <f>'1.4_RAW_Data_Rebase'!Y35</f>
        <v>0</v>
      </c>
      <c r="AA35" s="408">
        <f>'1.4_RAW_Data_Rebase'!AA35</f>
        <v>0</v>
      </c>
      <c r="AB35" s="408">
        <f>'1.4_RAW_Data_Rebase'!AB35</f>
        <v>0</v>
      </c>
      <c r="AC35" s="408">
        <f>'1.4_RAW_Data_Rebase'!AC35</f>
        <v>0</v>
      </c>
      <c r="AD35" s="408">
        <f>'1.4_RAW_Data_Rebase'!AD35</f>
        <v>0</v>
      </c>
      <c r="AE35" s="408">
        <f>'1.4_RAW_Data_Rebase'!AE35</f>
        <v>0</v>
      </c>
      <c r="AF35" s="409">
        <f>'1.4_RAW_Data_Rebase'!AF35</f>
        <v>0</v>
      </c>
      <c r="AG35" s="401"/>
      <c r="AH35" s="408">
        <f>'1.4_RAW_Data_Rebase'!AH35</f>
        <v>0</v>
      </c>
      <c r="AI35" s="408">
        <f>'1.4_RAW_Data_Rebase'!AI35</f>
        <v>0</v>
      </c>
      <c r="AJ35" s="408">
        <f>'1.4_RAW_Data_Rebase'!AJ35</f>
        <v>0</v>
      </c>
      <c r="AK35" s="408">
        <f>'1.4_RAW_Data_Rebase'!AK35</f>
        <v>0</v>
      </c>
      <c r="AL35" s="408">
        <f>'1.4_RAW_Data_Rebase'!AL35</f>
        <v>0</v>
      </c>
      <c r="AM35" s="409">
        <f>'1.4_RAW_Data_Rebase'!AM35</f>
        <v>0</v>
      </c>
      <c r="AN35" s="401"/>
      <c r="AO35" s="408">
        <f>'1.4_RAW_Data_Rebase'!AO35</f>
        <v>0</v>
      </c>
      <c r="AP35" s="408">
        <f>'1.4_RAW_Data_Rebase'!AP35</f>
        <v>0</v>
      </c>
      <c r="AQ35" s="408">
        <f>'1.4_RAW_Data_Rebase'!AQ35</f>
        <v>0</v>
      </c>
      <c r="AR35" s="408">
        <f>'1.4_RAW_Data_Rebase'!AR35</f>
        <v>0</v>
      </c>
      <c r="AS35" s="408">
        <f>'1.4_RAW_Data_Rebase'!AS35</f>
        <v>0</v>
      </c>
      <c r="AT35" s="409">
        <f>'1.4_RAW_Data_Rebase'!AT35</f>
        <v>0</v>
      </c>
      <c r="AU35" s="401"/>
      <c r="AV35" s="408">
        <f>'1.4_RAW_Data_Rebase'!AV35</f>
        <v>0</v>
      </c>
      <c r="AW35" s="408">
        <f>'1.4_RAW_Data_Rebase'!AW35</f>
        <v>0</v>
      </c>
      <c r="AX35" s="408">
        <f>'1.4_RAW_Data_Rebase'!AX35</f>
        <v>0</v>
      </c>
      <c r="AY35" s="408">
        <f>'1.4_RAW_Data_Rebase'!AY35</f>
        <v>0</v>
      </c>
      <c r="AZ35" s="408">
        <f>'1.4_RAW_Data_Rebase'!AZ35</f>
        <v>0</v>
      </c>
      <c r="BA35" s="409">
        <f>'1.4_RAW_Data_Rebase'!BA35</f>
        <v>0</v>
      </c>
      <c r="BB35" s="401"/>
      <c r="BC35" s="408">
        <f>'1.4_RAW_Data_Rebase'!BC35</f>
        <v>0</v>
      </c>
      <c r="BD35" s="408">
        <f>'1.4_RAW_Data_Rebase'!BD35</f>
        <v>0</v>
      </c>
      <c r="BE35" s="408">
        <f>'1.4_RAW_Data_Rebase'!BE35</f>
        <v>0</v>
      </c>
      <c r="BF35" s="408">
        <f>'1.4_RAW_Data_Rebase'!BF35</f>
        <v>0</v>
      </c>
      <c r="BG35" s="408">
        <f>'1.4_RAW_Data_Rebase'!BG35</f>
        <v>0</v>
      </c>
      <c r="BH35" s="409">
        <f>'1.4_RAW_Data_Rebase'!BH35</f>
        <v>0</v>
      </c>
    </row>
    <row r="36" spans="1:60" ht="13.15" x14ac:dyDescent="0.35">
      <c r="A36" s="402"/>
      <c r="B36" s="403"/>
      <c r="C36" s="404"/>
      <c r="D36" s="405"/>
      <c r="E36" s="396" t="s">
        <v>27</v>
      </c>
      <c r="F36" s="406">
        <f>'1.4_RAW_Data_Rebase'!F36</f>
        <v>0</v>
      </c>
      <c r="G36" s="406">
        <f>'1.4_RAW_Data_Rebase'!G36</f>
        <v>0</v>
      </c>
      <c r="H36" s="406">
        <f>'1.4_RAW_Data_Rebase'!H36</f>
        <v>0</v>
      </c>
      <c r="I36" s="406">
        <f>'1.4_RAW_Data_Rebase'!I36</f>
        <v>0</v>
      </c>
      <c r="J36" s="406">
        <f>'1.4_RAW_Data_Rebase'!J36</f>
        <v>0</v>
      </c>
      <c r="K36" s="407">
        <f>'1.4_RAW_Data_Rebase'!K36</f>
        <v>0</v>
      </c>
      <c r="M36" s="406">
        <f>'1.4_RAW_Data_Rebase'!M36</f>
        <v>0</v>
      </c>
      <c r="N36" s="406">
        <f>'1.4_RAW_Data_Rebase'!N36</f>
        <v>0</v>
      </c>
      <c r="O36" s="406">
        <f>'1.4_RAW_Data_Rebase'!O36</f>
        <v>0</v>
      </c>
      <c r="P36" s="406">
        <f>'1.4_RAW_Data_Rebase'!P36</f>
        <v>0</v>
      </c>
      <c r="Q36" s="406">
        <f>'1.4_RAW_Data_Rebase'!Q36</f>
        <v>0</v>
      </c>
      <c r="R36" s="407">
        <f>'1.4_RAW_Data_Rebase'!R36</f>
        <v>0</v>
      </c>
      <c r="T36" s="406">
        <f>'1.4_RAW_Data_Rebase'!T36</f>
        <v>0</v>
      </c>
      <c r="U36" s="406">
        <f>'1.4_RAW_Data_Rebase'!U36</f>
        <v>0</v>
      </c>
      <c r="V36" s="406">
        <f>'1.4_RAW_Data_Rebase'!V36</f>
        <v>0</v>
      </c>
      <c r="W36" s="406">
        <f>'1.4_RAW_Data_Rebase'!W36</f>
        <v>0</v>
      </c>
      <c r="X36" s="406">
        <f>'1.4_RAW_Data_Rebase'!X36</f>
        <v>0</v>
      </c>
      <c r="Y36" s="407">
        <f>'1.4_RAW_Data_Rebase'!Y36</f>
        <v>0</v>
      </c>
      <c r="AA36" s="408">
        <f>'1.4_RAW_Data_Rebase'!AA36</f>
        <v>0</v>
      </c>
      <c r="AB36" s="408">
        <f>'1.4_RAW_Data_Rebase'!AB36</f>
        <v>0</v>
      </c>
      <c r="AC36" s="408">
        <f>'1.4_RAW_Data_Rebase'!AC36</f>
        <v>0</v>
      </c>
      <c r="AD36" s="408">
        <f>'1.4_RAW_Data_Rebase'!AD36</f>
        <v>0</v>
      </c>
      <c r="AE36" s="408">
        <f>'1.4_RAW_Data_Rebase'!AE36</f>
        <v>0</v>
      </c>
      <c r="AF36" s="409">
        <f>'1.4_RAW_Data_Rebase'!AF36</f>
        <v>0</v>
      </c>
      <c r="AG36" s="401"/>
      <c r="AH36" s="408">
        <f>'1.4_RAW_Data_Rebase'!AH36</f>
        <v>0</v>
      </c>
      <c r="AI36" s="408">
        <f>'1.4_RAW_Data_Rebase'!AI36</f>
        <v>0</v>
      </c>
      <c r="AJ36" s="408">
        <f>'1.4_RAW_Data_Rebase'!AJ36</f>
        <v>0</v>
      </c>
      <c r="AK36" s="408">
        <f>'1.4_RAW_Data_Rebase'!AK36</f>
        <v>0</v>
      </c>
      <c r="AL36" s="408">
        <f>'1.4_RAW_Data_Rebase'!AL36</f>
        <v>0</v>
      </c>
      <c r="AM36" s="409">
        <f>'1.4_RAW_Data_Rebase'!AM36</f>
        <v>0</v>
      </c>
      <c r="AN36" s="401"/>
      <c r="AO36" s="408">
        <f>'1.4_RAW_Data_Rebase'!AO36</f>
        <v>0</v>
      </c>
      <c r="AP36" s="408">
        <f>'1.4_RAW_Data_Rebase'!AP36</f>
        <v>0</v>
      </c>
      <c r="AQ36" s="408">
        <f>'1.4_RAW_Data_Rebase'!AQ36</f>
        <v>0</v>
      </c>
      <c r="AR36" s="408">
        <f>'1.4_RAW_Data_Rebase'!AR36</f>
        <v>0</v>
      </c>
      <c r="AS36" s="408">
        <f>'1.4_RAW_Data_Rebase'!AS36</f>
        <v>0</v>
      </c>
      <c r="AT36" s="409">
        <f>'1.4_RAW_Data_Rebase'!AT36</f>
        <v>0</v>
      </c>
      <c r="AU36" s="401"/>
      <c r="AV36" s="408">
        <f>'1.4_RAW_Data_Rebase'!AV36</f>
        <v>0</v>
      </c>
      <c r="AW36" s="408">
        <f>'1.4_RAW_Data_Rebase'!AW36</f>
        <v>0</v>
      </c>
      <c r="AX36" s="408">
        <f>'1.4_RAW_Data_Rebase'!AX36</f>
        <v>0</v>
      </c>
      <c r="AY36" s="408">
        <f>'1.4_RAW_Data_Rebase'!AY36</f>
        <v>0</v>
      </c>
      <c r="AZ36" s="408">
        <f>'1.4_RAW_Data_Rebase'!AZ36</f>
        <v>0</v>
      </c>
      <c r="BA36" s="409">
        <f>'1.4_RAW_Data_Rebase'!BA36</f>
        <v>0</v>
      </c>
      <c r="BB36" s="401"/>
      <c r="BC36" s="408">
        <f>'1.4_RAW_Data_Rebase'!BC36</f>
        <v>0</v>
      </c>
      <c r="BD36" s="408">
        <f>'1.4_RAW_Data_Rebase'!BD36</f>
        <v>0</v>
      </c>
      <c r="BE36" s="408">
        <f>'1.4_RAW_Data_Rebase'!BE36</f>
        <v>0</v>
      </c>
      <c r="BF36" s="408">
        <f>'1.4_RAW_Data_Rebase'!BF36</f>
        <v>0</v>
      </c>
      <c r="BG36" s="408">
        <f>'1.4_RAW_Data_Rebase'!BG36</f>
        <v>0</v>
      </c>
      <c r="BH36" s="409">
        <f>'1.4_RAW_Data_Rebase'!BH36</f>
        <v>0</v>
      </c>
    </row>
    <row r="37" spans="1:60" ht="13.5" thickBot="1" x14ac:dyDescent="0.4">
      <c r="A37" s="402"/>
      <c r="B37" s="410"/>
      <c r="C37" s="411"/>
      <c r="D37" s="405"/>
      <c r="E37" s="412" t="s">
        <v>28</v>
      </c>
      <c r="F37" s="413">
        <f>'1.4_RAW_Data_Rebase'!F37</f>
        <v>18</v>
      </c>
      <c r="G37" s="413">
        <f>'1.4_RAW_Data_Rebase'!G37</f>
        <v>18</v>
      </c>
      <c r="H37" s="413">
        <f>'1.4_RAW_Data_Rebase'!H37</f>
        <v>0</v>
      </c>
      <c r="I37" s="413">
        <f>'1.4_RAW_Data_Rebase'!I37</f>
        <v>0</v>
      </c>
      <c r="J37" s="413">
        <f>'1.4_RAW_Data_Rebase'!J37</f>
        <v>0</v>
      </c>
      <c r="K37" s="414">
        <f>'1.4_RAW_Data_Rebase'!K37</f>
        <v>0</v>
      </c>
      <c r="M37" s="413">
        <f>'1.4_RAW_Data_Rebase'!M37</f>
        <v>18</v>
      </c>
      <c r="N37" s="413">
        <f>'1.4_RAW_Data_Rebase'!N37</f>
        <v>18</v>
      </c>
      <c r="O37" s="413">
        <f>'1.4_RAW_Data_Rebase'!O37</f>
        <v>0</v>
      </c>
      <c r="P37" s="413">
        <f>'1.4_RAW_Data_Rebase'!P37</f>
        <v>0</v>
      </c>
      <c r="Q37" s="413">
        <f>'1.4_RAW_Data_Rebase'!Q37</f>
        <v>0</v>
      </c>
      <c r="R37" s="414">
        <f>'1.4_RAW_Data_Rebase'!R37</f>
        <v>0</v>
      </c>
      <c r="T37" s="413">
        <f>'1.4_RAW_Data_Rebase'!T37</f>
        <v>18</v>
      </c>
      <c r="U37" s="413">
        <f>'1.4_RAW_Data_Rebase'!U37</f>
        <v>18</v>
      </c>
      <c r="V37" s="413">
        <f>'1.4_RAW_Data_Rebase'!V37</f>
        <v>0</v>
      </c>
      <c r="W37" s="413">
        <f>'1.4_RAW_Data_Rebase'!W37</f>
        <v>0</v>
      </c>
      <c r="X37" s="413">
        <f>'1.4_RAW_Data_Rebase'!X37</f>
        <v>0</v>
      </c>
      <c r="Y37" s="414">
        <f>'1.4_RAW_Data_Rebase'!Y37</f>
        <v>0</v>
      </c>
      <c r="AA37" s="415">
        <f>'1.4_RAW_Data_Rebase'!AA37</f>
        <v>5</v>
      </c>
      <c r="AB37" s="415">
        <f>'1.4_RAW_Data_Rebase'!AB37</f>
        <v>-5</v>
      </c>
      <c r="AC37" s="415">
        <f>'1.4_RAW_Data_Rebase'!AC37</f>
        <v>0</v>
      </c>
      <c r="AD37" s="415">
        <f>'1.4_RAW_Data_Rebase'!AD37</f>
        <v>0</v>
      </c>
      <c r="AE37" s="415">
        <f>'1.4_RAW_Data_Rebase'!AE37</f>
        <v>0</v>
      </c>
      <c r="AF37" s="416">
        <f>'1.4_RAW_Data_Rebase'!AF37</f>
        <v>0</v>
      </c>
      <c r="AG37" s="401"/>
      <c r="AH37" s="415">
        <f>'1.4_RAW_Data_Rebase'!AH37</f>
        <v>5</v>
      </c>
      <c r="AI37" s="415">
        <f>'1.4_RAW_Data_Rebase'!AI37</f>
        <v>-5</v>
      </c>
      <c r="AJ37" s="415">
        <f>'1.4_RAW_Data_Rebase'!AJ37</f>
        <v>0</v>
      </c>
      <c r="AK37" s="415">
        <f>'1.4_RAW_Data_Rebase'!AK37</f>
        <v>0</v>
      </c>
      <c r="AL37" s="415">
        <f>'1.4_RAW_Data_Rebase'!AL37</f>
        <v>0</v>
      </c>
      <c r="AM37" s="416">
        <f>'1.4_RAW_Data_Rebase'!AM37</f>
        <v>0</v>
      </c>
      <c r="AN37" s="401"/>
      <c r="AO37" s="415">
        <f>'1.4_RAW_Data_Rebase'!AO37</f>
        <v>0</v>
      </c>
      <c r="AP37" s="415">
        <f>'1.4_RAW_Data_Rebase'!AP37</f>
        <v>0</v>
      </c>
      <c r="AQ37" s="415">
        <f>'1.4_RAW_Data_Rebase'!AQ37</f>
        <v>0</v>
      </c>
      <c r="AR37" s="415">
        <f>'1.4_RAW_Data_Rebase'!AR37</f>
        <v>0</v>
      </c>
      <c r="AS37" s="415">
        <f>'1.4_RAW_Data_Rebase'!AS37</f>
        <v>0</v>
      </c>
      <c r="AT37" s="416">
        <f>'1.4_RAW_Data_Rebase'!AT37</f>
        <v>0</v>
      </c>
      <c r="AU37" s="401"/>
      <c r="AV37" s="415">
        <f>'1.4_RAW_Data_Rebase'!AV37</f>
        <v>0</v>
      </c>
      <c r="AW37" s="415">
        <f>'1.4_RAW_Data_Rebase'!AW37</f>
        <v>0</v>
      </c>
      <c r="AX37" s="415">
        <f>'1.4_RAW_Data_Rebase'!AX37</f>
        <v>0</v>
      </c>
      <c r="AY37" s="415">
        <f>'1.4_RAW_Data_Rebase'!AY37</f>
        <v>0</v>
      </c>
      <c r="AZ37" s="415">
        <f>'1.4_RAW_Data_Rebase'!AZ37</f>
        <v>0</v>
      </c>
      <c r="BA37" s="416">
        <f>'1.4_RAW_Data_Rebase'!BA37</f>
        <v>0</v>
      </c>
      <c r="BB37" s="401"/>
      <c r="BC37" s="415">
        <f>'1.4_RAW_Data_Rebase'!BC37</f>
        <v>0</v>
      </c>
      <c r="BD37" s="415">
        <f>'1.4_RAW_Data_Rebase'!BD37</f>
        <v>0</v>
      </c>
      <c r="BE37" s="415">
        <f>'1.4_RAW_Data_Rebase'!BE37</f>
        <v>0</v>
      </c>
      <c r="BF37" s="415">
        <f>'1.4_RAW_Data_Rebase'!BF37</f>
        <v>0</v>
      </c>
      <c r="BG37" s="415">
        <f>'1.4_RAW_Data_Rebase'!BG37</f>
        <v>0</v>
      </c>
      <c r="BH37" s="416">
        <f>'1.4_RAW_Data_Rebase'!BH37</f>
        <v>0</v>
      </c>
    </row>
    <row r="38" spans="1:60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'1.4_RAW_Data_Rebase'!F38</f>
        <v>16</v>
      </c>
      <c r="G38" s="397">
        <f>'1.4_RAW_Data_Rebase'!G38</f>
        <v>1</v>
      </c>
      <c r="H38" s="397">
        <f>'1.4_RAW_Data_Rebase'!H38</f>
        <v>0</v>
      </c>
      <c r="I38" s="397">
        <f>'1.4_RAW_Data_Rebase'!I38</f>
        <v>0</v>
      </c>
      <c r="J38" s="397">
        <f>'1.4_RAW_Data_Rebase'!J38</f>
        <v>0</v>
      </c>
      <c r="K38" s="398">
        <f>'1.4_RAW_Data_Rebase'!K38</f>
        <v>15</v>
      </c>
      <c r="M38" s="397">
        <f>'1.4_RAW_Data_Rebase'!M38</f>
        <v>16</v>
      </c>
      <c r="N38" s="397">
        <f>'1.4_RAW_Data_Rebase'!N38</f>
        <v>10</v>
      </c>
      <c r="O38" s="397">
        <f>'1.4_RAW_Data_Rebase'!O38</f>
        <v>1</v>
      </c>
      <c r="P38" s="397">
        <f>'1.4_RAW_Data_Rebase'!P38</f>
        <v>0</v>
      </c>
      <c r="Q38" s="397">
        <f>'1.4_RAW_Data_Rebase'!Q38</f>
        <v>1</v>
      </c>
      <c r="R38" s="398">
        <f>'1.4_RAW_Data_Rebase'!R38</f>
        <v>4</v>
      </c>
      <c r="T38" s="397">
        <f>'1.4_RAW_Data_Rebase'!T38</f>
        <v>16</v>
      </c>
      <c r="U38" s="397">
        <f>'1.4_RAW_Data_Rebase'!U38</f>
        <v>0</v>
      </c>
      <c r="V38" s="397">
        <f>'1.4_RAW_Data_Rebase'!V38</f>
        <v>0</v>
      </c>
      <c r="W38" s="397">
        <f>'1.4_RAW_Data_Rebase'!W38</f>
        <v>0</v>
      </c>
      <c r="X38" s="397">
        <f>'1.4_RAW_Data_Rebase'!X38</f>
        <v>0</v>
      </c>
      <c r="Y38" s="398">
        <f>'1.4_RAW_Data_Rebase'!Y38</f>
        <v>16</v>
      </c>
      <c r="AA38" s="399">
        <f>'1.4_RAW_Data_Rebase'!AA38</f>
        <v>16</v>
      </c>
      <c r="AB38" s="399">
        <f>'1.4_RAW_Data_Rebase'!AB38</f>
        <v>0</v>
      </c>
      <c r="AC38" s="399">
        <f>'1.4_RAW_Data_Rebase'!AC38</f>
        <v>0</v>
      </c>
      <c r="AD38" s="399">
        <f>'1.4_RAW_Data_Rebase'!AD38</f>
        <v>0</v>
      </c>
      <c r="AE38" s="399">
        <f>'1.4_RAW_Data_Rebase'!AE38</f>
        <v>0</v>
      </c>
      <c r="AF38" s="400">
        <f>'1.4_RAW_Data_Rebase'!AF38</f>
        <v>-16</v>
      </c>
      <c r="AG38" s="401"/>
      <c r="AH38" s="399">
        <f>'1.4_RAW_Data_Rebase'!AH38</f>
        <v>16</v>
      </c>
      <c r="AI38" s="399">
        <f>'1.4_RAW_Data_Rebase'!AI38</f>
        <v>0</v>
      </c>
      <c r="AJ38" s="399">
        <f>'1.4_RAW_Data_Rebase'!AJ38</f>
        <v>0</v>
      </c>
      <c r="AK38" s="399">
        <f>'1.4_RAW_Data_Rebase'!AK38</f>
        <v>0</v>
      </c>
      <c r="AL38" s="399">
        <f>'1.4_RAW_Data_Rebase'!AL38</f>
        <v>0</v>
      </c>
      <c r="AM38" s="400">
        <f>'1.4_RAW_Data_Rebase'!AM38</f>
        <v>-16</v>
      </c>
      <c r="AN38" s="401"/>
      <c r="AO38" s="399">
        <f>'1.4_RAW_Data_Rebase'!AO38</f>
        <v>0</v>
      </c>
      <c r="AP38" s="399">
        <f>'1.4_RAW_Data_Rebase'!AP38</f>
        <v>0</v>
      </c>
      <c r="AQ38" s="399">
        <f>'1.4_RAW_Data_Rebase'!AQ38</f>
        <v>0</v>
      </c>
      <c r="AR38" s="399">
        <f>'1.4_RAW_Data_Rebase'!AR38</f>
        <v>0</v>
      </c>
      <c r="AS38" s="399">
        <f>'1.4_RAW_Data_Rebase'!AS38</f>
        <v>0</v>
      </c>
      <c r="AT38" s="400">
        <f>'1.4_RAW_Data_Rebase'!AT38</f>
        <v>0</v>
      </c>
      <c r="AU38" s="401"/>
      <c r="AV38" s="399">
        <f>'1.4_RAW_Data_Rebase'!AV38</f>
        <v>0</v>
      </c>
      <c r="AW38" s="399">
        <f>'1.4_RAW_Data_Rebase'!AW38</f>
        <v>0</v>
      </c>
      <c r="AX38" s="399">
        <f>'1.4_RAW_Data_Rebase'!AX38</f>
        <v>0</v>
      </c>
      <c r="AY38" s="399">
        <f>'1.4_RAW_Data_Rebase'!AY38</f>
        <v>0</v>
      </c>
      <c r="AZ38" s="399">
        <f>'1.4_RAW_Data_Rebase'!AZ38</f>
        <v>0</v>
      </c>
      <c r="BA38" s="400">
        <f>'1.4_RAW_Data_Rebase'!BA38</f>
        <v>0</v>
      </c>
      <c r="BB38" s="401"/>
      <c r="BC38" s="399">
        <f>'1.4_RAW_Data_Rebase'!BC38</f>
        <v>0</v>
      </c>
      <c r="BD38" s="399">
        <f>'1.4_RAW_Data_Rebase'!BD38</f>
        <v>0</v>
      </c>
      <c r="BE38" s="399">
        <f>'1.4_RAW_Data_Rebase'!BE38</f>
        <v>0</v>
      </c>
      <c r="BF38" s="399">
        <f>'1.4_RAW_Data_Rebase'!BF38</f>
        <v>0</v>
      </c>
      <c r="BG38" s="399">
        <f>'1.4_RAW_Data_Rebase'!BG38</f>
        <v>0</v>
      </c>
      <c r="BH38" s="400">
        <f>'1.4_RAW_Data_Rebase'!BH38</f>
        <v>0</v>
      </c>
    </row>
    <row r="39" spans="1:60" ht="13.15" x14ac:dyDescent="0.35">
      <c r="A39" s="402"/>
      <c r="B39" s="403"/>
      <c r="C39" s="404"/>
      <c r="D39" s="405"/>
      <c r="E39" s="396" t="s">
        <v>26</v>
      </c>
      <c r="F39" s="406">
        <f>'1.4_RAW_Data_Rebase'!F39</f>
        <v>0</v>
      </c>
      <c r="G39" s="406">
        <f>'1.4_RAW_Data_Rebase'!G39</f>
        <v>0</v>
      </c>
      <c r="H39" s="406">
        <f>'1.4_RAW_Data_Rebase'!H39</f>
        <v>0</v>
      </c>
      <c r="I39" s="406">
        <f>'1.4_RAW_Data_Rebase'!I39</f>
        <v>0</v>
      </c>
      <c r="J39" s="406">
        <f>'1.4_RAW_Data_Rebase'!J39</f>
        <v>0</v>
      </c>
      <c r="K39" s="407">
        <f>'1.4_RAW_Data_Rebase'!K39</f>
        <v>0</v>
      </c>
      <c r="M39" s="406">
        <f>'1.4_RAW_Data_Rebase'!M39</f>
        <v>1</v>
      </c>
      <c r="N39" s="406">
        <f>'1.4_RAW_Data_Rebase'!N39</f>
        <v>1</v>
      </c>
      <c r="O39" s="406">
        <f>'1.4_RAW_Data_Rebase'!O39</f>
        <v>0</v>
      </c>
      <c r="P39" s="406">
        <f>'1.4_RAW_Data_Rebase'!P39</f>
        <v>0</v>
      </c>
      <c r="Q39" s="406">
        <f>'1.4_RAW_Data_Rebase'!Q39</f>
        <v>0</v>
      </c>
      <c r="R39" s="407">
        <f>'1.4_RAW_Data_Rebase'!R39</f>
        <v>0</v>
      </c>
      <c r="T39" s="406">
        <f>'1.4_RAW_Data_Rebase'!T39</f>
        <v>1</v>
      </c>
      <c r="U39" s="406">
        <f>'1.4_RAW_Data_Rebase'!U39</f>
        <v>0</v>
      </c>
      <c r="V39" s="406">
        <f>'1.4_RAW_Data_Rebase'!V39</f>
        <v>0</v>
      </c>
      <c r="W39" s="406">
        <f>'1.4_RAW_Data_Rebase'!W39</f>
        <v>0</v>
      </c>
      <c r="X39" s="406">
        <f>'1.4_RAW_Data_Rebase'!X39</f>
        <v>0</v>
      </c>
      <c r="Y39" s="407">
        <f>'1.4_RAW_Data_Rebase'!Y39</f>
        <v>1</v>
      </c>
      <c r="AA39" s="408">
        <f>'1.4_RAW_Data_Rebase'!AA39</f>
        <v>1</v>
      </c>
      <c r="AB39" s="408">
        <f>'1.4_RAW_Data_Rebase'!AB39</f>
        <v>0</v>
      </c>
      <c r="AC39" s="408">
        <f>'1.4_RAW_Data_Rebase'!AC39</f>
        <v>0</v>
      </c>
      <c r="AD39" s="408">
        <f>'1.4_RAW_Data_Rebase'!AD39</f>
        <v>0</v>
      </c>
      <c r="AE39" s="408">
        <f>'1.4_RAW_Data_Rebase'!AE39</f>
        <v>0</v>
      </c>
      <c r="AF39" s="409">
        <f>'1.4_RAW_Data_Rebase'!AF39</f>
        <v>-1</v>
      </c>
      <c r="AG39" s="401"/>
      <c r="AH39" s="408">
        <f>'1.4_RAW_Data_Rebase'!AH39</f>
        <v>1</v>
      </c>
      <c r="AI39" s="408">
        <f>'1.4_RAW_Data_Rebase'!AI39</f>
        <v>0</v>
      </c>
      <c r="AJ39" s="408">
        <f>'1.4_RAW_Data_Rebase'!AJ39</f>
        <v>0</v>
      </c>
      <c r="AK39" s="408">
        <f>'1.4_RAW_Data_Rebase'!AK39</f>
        <v>0</v>
      </c>
      <c r="AL39" s="408">
        <f>'1.4_RAW_Data_Rebase'!AL39</f>
        <v>0</v>
      </c>
      <c r="AM39" s="409">
        <f>'1.4_RAW_Data_Rebase'!AM39</f>
        <v>-1</v>
      </c>
      <c r="AN39" s="401"/>
      <c r="AO39" s="408">
        <f>'1.4_RAW_Data_Rebase'!AO39</f>
        <v>0</v>
      </c>
      <c r="AP39" s="408">
        <f>'1.4_RAW_Data_Rebase'!AP39</f>
        <v>0</v>
      </c>
      <c r="AQ39" s="408">
        <f>'1.4_RAW_Data_Rebase'!AQ39</f>
        <v>0</v>
      </c>
      <c r="AR39" s="408">
        <f>'1.4_RAW_Data_Rebase'!AR39</f>
        <v>0</v>
      </c>
      <c r="AS39" s="408">
        <f>'1.4_RAW_Data_Rebase'!AS39</f>
        <v>0</v>
      </c>
      <c r="AT39" s="409">
        <f>'1.4_RAW_Data_Rebase'!AT39</f>
        <v>0</v>
      </c>
      <c r="AU39" s="401"/>
      <c r="AV39" s="408">
        <f>'1.4_RAW_Data_Rebase'!AV39</f>
        <v>0</v>
      </c>
      <c r="AW39" s="408">
        <f>'1.4_RAW_Data_Rebase'!AW39</f>
        <v>0</v>
      </c>
      <c r="AX39" s="408">
        <f>'1.4_RAW_Data_Rebase'!AX39</f>
        <v>0</v>
      </c>
      <c r="AY39" s="408">
        <f>'1.4_RAW_Data_Rebase'!AY39</f>
        <v>0</v>
      </c>
      <c r="AZ39" s="408">
        <f>'1.4_RAW_Data_Rebase'!AZ39</f>
        <v>0</v>
      </c>
      <c r="BA39" s="409">
        <f>'1.4_RAW_Data_Rebase'!BA39</f>
        <v>0</v>
      </c>
      <c r="BB39" s="401"/>
      <c r="BC39" s="408">
        <f>'1.4_RAW_Data_Rebase'!BC39</f>
        <v>0</v>
      </c>
      <c r="BD39" s="408">
        <f>'1.4_RAW_Data_Rebase'!BD39</f>
        <v>0</v>
      </c>
      <c r="BE39" s="408">
        <f>'1.4_RAW_Data_Rebase'!BE39</f>
        <v>0</v>
      </c>
      <c r="BF39" s="408">
        <f>'1.4_RAW_Data_Rebase'!BF39</f>
        <v>0</v>
      </c>
      <c r="BG39" s="408">
        <f>'1.4_RAW_Data_Rebase'!BG39</f>
        <v>0</v>
      </c>
      <c r="BH39" s="409">
        <f>'1.4_RAW_Data_Rebase'!BH39</f>
        <v>0</v>
      </c>
    </row>
    <row r="40" spans="1:60" ht="13.15" x14ac:dyDescent="0.35">
      <c r="A40" s="402"/>
      <c r="B40" s="403"/>
      <c r="C40" s="404"/>
      <c r="D40" s="405"/>
      <c r="E40" s="396" t="s">
        <v>27</v>
      </c>
      <c r="F40" s="406">
        <f>'1.4_RAW_Data_Rebase'!F40</f>
        <v>2</v>
      </c>
      <c r="G40" s="406">
        <f>'1.4_RAW_Data_Rebase'!G40</f>
        <v>0</v>
      </c>
      <c r="H40" s="406">
        <f>'1.4_RAW_Data_Rebase'!H40</f>
        <v>0</v>
      </c>
      <c r="I40" s="406">
        <f>'1.4_RAW_Data_Rebase'!I40</f>
        <v>0</v>
      </c>
      <c r="J40" s="406">
        <f>'1.4_RAW_Data_Rebase'!J40</f>
        <v>0</v>
      </c>
      <c r="K40" s="407">
        <f>'1.4_RAW_Data_Rebase'!K40</f>
        <v>2</v>
      </c>
      <c r="M40" s="406">
        <f>'1.4_RAW_Data_Rebase'!M40</f>
        <v>6</v>
      </c>
      <c r="N40" s="406">
        <f>'1.4_RAW_Data_Rebase'!N40</f>
        <v>6</v>
      </c>
      <c r="O40" s="406">
        <f>'1.4_RAW_Data_Rebase'!O40</f>
        <v>0</v>
      </c>
      <c r="P40" s="406">
        <f>'1.4_RAW_Data_Rebase'!P40</f>
        <v>0</v>
      </c>
      <c r="Q40" s="406">
        <f>'1.4_RAW_Data_Rebase'!Q40</f>
        <v>0</v>
      </c>
      <c r="R40" s="407">
        <f>'1.4_RAW_Data_Rebase'!R40</f>
        <v>0</v>
      </c>
      <c r="T40" s="406">
        <f>'1.4_RAW_Data_Rebase'!T40</f>
        <v>6</v>
      </c>
      <c r="U40" s="406">
        <f>'1.4_RAW_Data_Rebase'!U40</f>
        <v>0</v>
      </c>
      <c r="V40" s="406">
        <f>'1.4_RAW_Data_Rebase'!V40</f>
        <v>0</v>
      </c>
      <c r="W40" s="406">
        <f>'1.4_RAW_Data_Rebase'!W40</f>
        <v>0</v>
      </c>
      <c r="X40" s="406">
        <f>'1.4_RAW_Data_Rebase'!X40</f>
        <v>0</v>
      </c>
      <c r="Y40" s="407">
        <f>'1.4_RAW_Data_Rebase'!Y40</f>
        <v>6</v>
      </c>
      <c r="AA40" s="408">
        <f>'1.4_RAW_Data_Rebase'!AA40</f>
        <v>6</v>
      </c>
      <c r="AB40" s="408">
        <f>'1.4_RAW_Data_Rebase'!AB40</f>
        <v>0</v>
      </c>
      <c r="AC40" s="408">
        <f>'1.4_RAW_Data_Rebase'!AC40</f>
        <v>0</v>
      </c>
      <c r="AD40" s="408">
        <f>'1.4_RAW_Data_Rebase'!AD40</f>
        <v>0</v>
      </c>
      <c r="AE40" s="408">
        <f>'1.4_RAW_Data_Rebase'!AE40</f>
        <v>0</v>
      </c>
      <c r="AF40" s="409">
        <f>'1.4_RAW_Data_Rebase'!AF40</f>
        <v>-6</v>
      </c>
      <c r="AG40" s="401"/>
      <c r="AH40" s="408">
        <f>'1.4_RAW_Data_Rebase'!AH40</f>
        <v>6</v>
      </c>
      <c r="AI40" s="408">
        <f>'1.4_RAW_Data_Rebase'!AI40</f>
        <v>0</v>
      </c>
      <c r="AJ40" s="408">
        <f>'1.4_RAW_Data_Rebase'!AJ40</f>
        <v>0</v>
      </c>
      <c r="AK40" s="408">
        <f>'1.4_RAW_Data_Rebase'!AK40</f>
        <v>0</v>
      </c>
      <c r="AL40" s="408">
        <f>'1.4_RAW_Data_Rebase'!AL40</f>
        <v>0</v>
      </c>
      <c r="AM40" s="409">
        <f>'1.4_RAW_Data_Rebase'!AM40</f>
        <v>-6</v>
      </c>
      <c r="AN40" s="401"/>
      <c r="AO40" s="408">
        <f>'1.4_RAW_Data_Rebase'!AO40</f>
        <v>0</v>
      </c>
      <c r="AP40" s="408">
        <f>'1.4_RAW_Data_Rebase'!AP40</f>
        <v>0</v>
      </c>
      <c r="AQ40" s="408">
        <f>'1.4_RAW_Data_Rebase'!AQ40</f>
        <v>0</v>
      </c>
      <c r="AR40" s="408">
        <f>'1.4_RAW_Data_Rebase'!AR40</f>
        <v>0</v>
      </c>
      <c r="AS40" s="408">
        <f>'1.4_RAW_Data_Rebase'!AS40</f>
        <v>0</v>
      </c>
      <c r="AT40" s="409">
        <f>'1.4_RAW_Data_Rebase'!AT40</f>
        <v>0</v>
      </c>
      <c r="AU40" s="401"/>
      <c r="AV40" s="408">
        <f>'1.4_RAW_Data_Rebase'!AV40</f>
        <v>0</v>
      </c>
      <c r="AW40" s="408">
        <f>'1.4_RAW_Data_Rebase'!AW40</f>
        <v>0</v>
      </c>
      <c r="AX40" s="408">
        <f>'1.4_RAW_Data_Rebase'!AX40</f>
        <v>0</v>
      </c>
      <c r="AY40" s="408">
        <f>'1.4_RAW_Data_Rebase'!AY40</f>
        <v>0</v>
      </c>
      <c r="AZ40" s="408">
        <f>'1.4_RAW_Data_Rebase'!AZ40</f>
        <v>0</v>
      </c>
      <c r="BA40" s="409">
        <f>'1.4_RAW_Data_Rebase'!BA40</f>
        <v>0</v>
      </c>
      <c r="BB40" s="401"/>
      <c r="BC40" s="408">
        <f>'1.4_RAW_Data_Rebase'!BC40</f>
        <v>0</v>
      </c>
      <c r="BD40" s="408">
        <f>'1.4_RAW_Data_Rebase'!BD40</f>
        <v>0</v>
      </c>
      <c r="BE40" s="408">
        <f>'1.4_RAW_Data_Rebase'!BE40</f>
        <v>0</v>
      </c>
      <c r="BF40" s="408">
        <f>'1.4_RAW_Data_Rebase'!BF40</f>
        <v>0</v>
      </c>
      <c r="BG40" s="408">
        <f>'1.4_RAW_Data_Rebase'!BG40</f>
        <v>0</v>
      </c>
      <c r="BH40" s="409">
        <f>'1.4_RAW_Data_Rebase'!BH40</f>
        <v>0</v>
      </c>
    </row>
    <row r="41" spans="1:60" ht="13.5" thickBot="1" x14ac:dyDescent="0.4">
      <c r="A41" s="402"/>
      <c r="B41" s="410"/>
      <c r="C41" s="411"/>
      <c r="D41" s="405"/>
      <c r="E41" s="412" t="s">
        <v>28</v>
      </c>
      <c r="F41" s="413">
        <f>'1.4_RAW_Data_Rebase'!F41</f>
        <v>27</v>
      </c>
      <c r="G41" s="413">
        <f>'1.4_RAW_Data_Rebase'!G41</f>
        <v>0</v>
      </c>
      <c r="H41" s="413">
        <f>'1.4_RAW_Data_Rebase'!H41</f>
        <v>22</v>
      </c>
      <c r="I41" s="413">
        <f>'1.4_RAW_Data_Rebase'!I41</f>
        <v>0</v>
      </c>
      <c r="J41" s="413">
        <f>'1.4_RAW_Data_Rebase'!J41</f>
        <v>5</v>
      </c>
      <c r="K41" s="414">
        <f>'1.4_RAW_Data_Rebase'!K41</f>
        <v>0</v>
      </c>
      <c r="M41" s="413">
        <f>'1.4_RAW_Data_Rebase'!M41</f>
        <v>56</v>
      </c>
      <c r="N41" s="413">
        <f>'1.4_RAW_Data_Rebase'!N41</f>
        <v>34</v>
      </c>
      <c r="O41" s="413">
        <f>'1.4_RAW_Data_Rebase'!O41</f>
        <v>0</v>
      </c>
      <c r="P41" s="413">
        <f>'1.4_RAW_Data_Rebase'!P41</f>
        <v>0</v>
      </c>
      <c r="Q41" s="413">
        <f>'1.4_RAW_Data_Rebase'!Q41</f>
        <v>0</v>
      </c>
      <c r="R41" s="414">
        <f>'1.4_RAW_Data_Rebase'!R41</f>
        <v>22</v>
      </c>
      <c r="T41" s="413">
        <f>'1.4_RAW_Data_Rebase'!T41</f>
        <v>22</v>
      </c>
      <c r="U41" s="413">
        <f>'1.4_RAW_Data_Rebase'!U41</f>
        <v>0</v>
      </c>
      <c r="V41" s="413">
        <f>'1.4_RAW_Data_Rebase'!V41</f>
        <v>0</v>
      </c>
      <c r="W41" s="413">
        <f>'1.4_RAW_Data_Rebase'!W41</f>
        <v>0</v>
      </c>
      <c r="X41" s="413">
        <f>'1.4_RAW_Data_Rebase'!X41</f>
        <v>0</v>
      </c>
      <c r="Y41" s="414">
        <f>'1.4_RAW_Data_Rebase'!Y41</f>
        <v>22</v>
      </c>
      <c r="AA41" s="415">
        <f>'1.4_RAW_Data_Rebase'!AA41</f>
        <v>-34</v>
      </c>
      <c r="AB41" s="415">
        <f>'1.4_RAW_Data_Rebase'!AB41</f>
        <v>34</v>
      </c>
      <c r="AC41" s="415">
        <f>'1.4_RAW_Data_Rebase'!AC41</f>
        <v>0</v>
      </c>
      <c r="AD41" s="415">
        <f>'1.4_RAW_Data_Rebase'!AD41</f>
        <v>0</v>
      </c>
      <c r="AE41" s="415">
        <f>'1.4_RAW_Data_Rebase'!AE41</f>
        <v>0</v>
      </c>
      <c r="AF41" s="416">
        <f>'1.4_RAW_Data_Rebase'!AF41</f>
        <v>0</v>
      </c>
      <c r="AG41" s="401"/>
      <c r="AH41" s="415">
        <f>'1.4_RAW_Data_Rebase'!AH41</f>
        <v>0</v>
      </c>
      <c r="AI41" s="415">
        <f>'1.4_RAW_Data_Rebase'!AI41</f>
        <v>0</v>
      </c>
      <c r="AJ41" s="415">
        <f>'1.4_RAW_Data_Rebase'!AJ41</f>
        <v>0</v>
      </c>
      <c r="AK41" s="415">
        <f>'1.4_RAW_Data_Rebase'!AK41</f>
        <v>0</v>
      </c>
      <c r="AL41" s="415">
        <f>'1.4_RAW_Data_Rebase'!AL41</f>
        <v>0</v>
      </c>
      <c r="AM41" s="416">
        <f>'1.4_RAW_Data_Rebase'!AM41</f>
        <v>0</v>
      </c>
      <c r="AN41" s="401"/>
      <c r="AO41" s="415">
        <f>'1.4_RAW_Data_Rebase'!AO41</f>
        <v>0</v>
      </c>
      <c r="AP41" s="415">
        <f>'1.4_RAW_Data_Rebase'!AP41</f>
        <v>0</v>
      </c>
      <c r="AQ41" s="415">
        <f>'1.4_RAW_Data_Rebase'!AQ41</f>
        <v>0</v>
      </c>
      <c r="AR41" s="415">
        <f>'1.4_RAW_Data_Rebase'!AR41</f>
        <v>0</v>
      </c>
      <c r="AS41" s="415">
        <f>'1.4_RAW_Data_Rebase'!AS41</f>
        <v>0</v>
      </c>
      <c r="AT41" s="416">
        <f>'1.4_RAW_Data_Rebase'!AT41</f>
        <v>0</v>
      </c>
      <c r="AU41" s="401"/>
      <c r="AV41" s="415">
        <f>'1.4_RAW_Data_Rebase'!AV41</f>
        <v>0</v>
      </c>
      <c r="AW41" s="415">
        <f>'1.4_RAW_Data_Rebase'!AW41</f>
        <v>0</v>
      </c>
      <c r="AX41" s="415">
        <f>'1.4_RAW_Data_Rebase'!AX41</f>
        <v>0</v>
      </c>
      <c r="AY41" s="415">
        <f>'1.4_RAW_Data_Rebase'!AY41</f>
        <v>0</v>
      </c>
      <c r="AZ41" s="415">
        <f>'1.4_RAW_Data_Rebase'!AZ41</f>
        <v>0</v>
      </c>
      <c r="BA41" s="416">
        <f>'1.4_RAW_Data_Rebase'!BA41</f>
        <v>0</v>
      </c>
      <c r="BB41" s="401"/>
      <c r="BC41" s="415">
        <f>'1.4_RAW_Data_Rebase'!BC41</f>
        <v>34</v>
      </c>
      <c r="BD41" s="415">
        <f>'1.4_RAW_Data_Rebase'!BD41</f>
        <v>34</v>
      </c>
      <c r="BE41" s="415">
        <f>'1.4_RAW_Data_Rebase'!BE41</f>
        <v>0</v>
      </c>
      <c r="BF41" s="415">
        <f>'1.4_RAW_Data_Rebase'!BF41</f>
        <v>0</v>
      </c>
      <c r="BG41" s="415">
        <f>'1.4_RAW_Data_Rebase'!BG41</f>
        <v>0</v>
      </c>
      <c r="BH41" s="416">
        <f>'1.4_RAW_Data_Rebase'!BH41</f>
        <v>0</v>
      </c>
    </row>
    <row r="42" spans="1:60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'1.4_RAW_Data_Rebase'!F42</f>
        <v>3</v>
      </c>
      <c r="G42" s="397">
        <f>'1.4_RAW_Data_Rebase'!G42</f>
        <v>0</v>
      </c>
      <c r="H42" s="397">
        <f>'1.4_RAW_Data_Rebase'!H42</f>
        <v>0</v>
      </c>
      <c r="I42" s="397">
        <f>'1.4_RAW_Data_Rebase'!I42</f>
        <v>0</v>
      </c>
      <c r="J42" s="397">
        <f>'1.4_RAW_Data_Rebase'!J42</f>
        <v>0</v>
      </c>
      <c r="K42" s="398">
        <f>'1.4_RAW_Data_Rebase'!K42</f>
        <v>3</v>
      </c>
      <c r="M42" s="397">
        <f>'1.4_RAW_Data_Rebase'!M42</f>
        <v>5</v>
      </c>
      <c r="N42" s="397">
        <f>'1.4_RAW_Data_Rebase'!N42</f>
        <v>5</v>
      </c>
      <c r="O42" s="397">
        <f>'1.4_RAW_Data_Rebase'!O42</f>
        <v>0</v>
      </c>
      <c r="P42" s="397">
        <f>'1.4_RAW_Data_Rebase'!P42</f>
        <v>0</v>
      </c>
      <c r="Q42" s="397">
        <f>'1.4_RAW_Data_Rebase'!Q42</f>
        <v>0</v>
      </c>
      <c r="R42" s="398">
        <f>'1.4_RAW_Data_Rebase'!R42</f>
        <v>0</v>
      </c>
      <c r="T42" s="397">
        <f>'1.4_RAW_Data_Rebase'!T42</f>
        <v>5</v>
      </c>
      <c r="U42" s="397">
        <f>'1.4_RAW_Data_Rebase'!U42</f>
        <v>0</v>
      </c>
      <c r="V42" s="397">
        <f>'1.4_RAW_Data_Rebase'!V42</f>
        <v>0</v>
      </c>
      <c r="W42" s="397">
        <f>'1.4_RAW_Data_Rebase'!W42</f>
        <v>0</v>
      </c>
      <c r="X42" s="397">
        <f>'1.4_RAW_Data_Rebase'!X42</f>
        <v>0</v>
      </c>
      <c r="Y42" s="398">
        <f>'1.4_RAW_Data_Rebase'!Y42</f>
        <v>5</v>
      </c>
      <c r="AA42" s="399">
        <f>'1.4_RAW_Data_Rebase'!AA42</f>
        <v>5</v>
      </c>
      <c r="AB42" s="399">
        <f>'1.4_RAW_Data_Rebase'!AB42</f>
        <v>0</v>
      </c>
      <c r="AC42" s="399">
        <f>'1.4_RAW_Data_Rebase'!AC42</f>
        <v>0</v>
      </c>
      <c r="AD42" s="399">
        <f>'1.4_RAW_Data_Rebase'!AD42</f>
        <v>0</v>
      </c>
      <c r="AE42" s="399">
        <f>'1.4_RAW_Data_Rebase'!AE42</f>
        <v>0</v>
      </c>
      <c r="AF42" s="400">
        <f>'1.4_RAW_Data_Rebase'!AF42</f>
        <v>-5</v>
      </c>
      <c r="AG42" s="401"/>
      <c r="AH42" s="399">
        <f>'1.4_RAW_Data_Rebase'!AH42</f>
        <v>5</v>
      </c>
      <c r="AI42" s="399">
        <f>'1.4_RAW_Data_Rebase'!AI42</f>
        <v>0</v>
      </c>
      <c r="AJ42" s="399">
        <f>'1.4_RAW_Data_Rebase'!AJ42</f>
        <v>0</v>
      </c>
      <c r="AK42" s="399">
        <f>'1.4_RAW_Data_Rebase'!AK42</f>
        <v>0</v>
      </c>
      <c r="AL42" s="399">
        <f>'1.4_RAW_Data_Rebase'!AL42</f>
        <v>0</v>
      </c>
      <c r="AM42" s="400">
        <f>'1.4_RAW_Data_Rebase'!AM42</f>
        <v>-5</v>
      </c>
      <c r="AN42" s="401"/>
      <c r="AO42" s="399">
        <f>'1.4_RAW_Data_Rebase'!AO42</f>
        <v>0</v>
      </c>
      <c r="AP42" s="399">
        <f>'1.4_RAW_Data_Rebase'!AP42</f>
        <v>0</v>
      </c>
      <c r="AQ42" s="399">
        <f>'1.4_RAW_Data_Rebase'!AQ42</f>
        <v>0</v>
      </c>
      <c r="AR42" s="399">
        <f>'1.4_RAW_Data_Rebase'!AR42</f>
        <v>0</v>
      </c>
      <c r="AS42" s="399">
        <f>'1.4_RAW_Data_Rebase'!AS42</f>
        <v>0</v>
      </c>
      <c r="AT42" s="400">
        <f>'1.4_RAW_Data_Rebase'!AT42</f>
        <v>0</v>
      </c>
      <c r="AU42" s="401"/>
      <c r="AV42" s="399">
        <f>'1.4_RAW_Data_Rebase'!AV42</f>
        <v>0</v>
      </c>
      <c r="AW42" s="399">
        <f>'1.4_RAW_Data_Rebase'!AW42</f>
        <v>0</v>
      </c>
      <c r="AX42" s="399">
        <f>'1.4_RAW_Data_Rebase'!AX42</f>
        <v>0</v>
      </c>
      <c r="AY42" s="399">
        <f>'1.4_RAW_Data_Rebase'!AY42</f>
        <v>0</v>
      </c>
      <c r="AZ42" s="399">
        <f>'1.4_RAW_Data_Rebase'!AZ42</f>
        <v>0</v>
      </c>
      <c r="BA42" s="400">
        <f>'1.4_RAW_Data_Rebase'!BA42</f>
        <v>0</v>
      </c>
      <c r="BB42" s="401"/>
      <c r="BC42" s="399">
        <f>'1.4_RAW_Data_Rebase'!BC42</f>
        <v>0</v>
      </c>
      <c r="BD42" s="399">
        <f>'1.4_RAW_Data_Rebase'!BD42</f>
        <v>0</v>
      </c>
      <c r="BE42" s="399">
        <f>'1.4_RAW_Data_Rebase'!BE42</f>
        <v>0</v>
      </c>
      <c r="BF42" s="399">
        <f>'1.4_RAW_Data_Rebase'!BF42</f>
        <v>0</v>
      </c>
      <c r="BG42" s="399">
        <f>'1.4_RAW_Data_Rebase'!BG42</f>
        <v>0</v>
      </c>
      <c r="BH42" s="400">
        <f>'1.4_RAW_Data_Rebase'!BH42</f>
        <v>0</v>
      </c>
    </row>
    <row r="43" spans="1:60" ht="13.15" x14ac:dyDescent="0.35">
      <c r="A43" s="402"/>
      <c r="B43" s="403"/>
      <c r="C43" s="404"/>
      <c r="D43" s="405"/>
      <c r="E43" s="396" t="s">
        <v>26</v>
      </c>
      <c r="F43" s="406">
        <f>'1.4_RAW_Data_Rebase'!F43</f>
        <v>0</v>
      </c>
      <c r="G43" s="406">
        <f>'1.4_RAW_Data_Rebase'!G43</f>
        <v>0</v>
      </c>
      <c r="H43" s="406">
        <f>'1.4_RAW_Data_Rebase'!H43</f>
        <v>0</v>
      </c>
      <c r="I43" s="406">
        <f>'1.4_RAW_Data_Rebase'!I43</f>
        <v>0</v>
      </c>
      <c r="J43" s="406">
        <f>'1.4_RAW_Data_Rebase'!J43</f>
        <v>0</v>
      </c>
      <c r="K43" s="407">
        <f>'1.4_RAW_Data_Rebase'!K43</f>
        <v>0</v>
      </c>
      <c r="M43" s="406">
        <f>'1.4_RAW_Data_Rebase'!M43</f>
        <v>3</v>
      </c>
      <c r="N43" s="406">
        <f>'1.4_RAW_Data_Rebase'!N43</f>
        <v>0</v>
      </c>
      <c r="O43" s="406">
        <f>'1.4_RAW_Data_Rebase'!O43</f>
        <v>0</v>
      </c>
      <c r="P43" s="406">
        <f>'1.4_RAW_Data_Rebase'!P43</f>
        <v>0</v>
      </c>
      <c r="Q43" s="406">
        <f>'1.4_RAW_Data_Rebase'!Q43</f>
        <v>0</v>
      </c>
      <c r="R43" s="407">
        <f>'1.4_RAW_Data_Rebase'!R43</f>
        <v>3</v>
      </c>
      <c r="T43" s="406">
        <f>'1.4_RAW_Data_Rebase'!T43</f>
        <v>3</v>
      </c>
      <c r="U43" s="406">
        <f>'1.4_RAW_Data_Rebase'!U43</f>
        <v>0</v>
      </c>
      <c r="V43" s="406">
        <f>'1.4_RAW_Data_Rebase'!V43</f>
        <v>0</v>
      </c>
      <c r="W43" s="406">
        <f>'1.4_RAW_Data_Rebase'!W43</f>
        <v>0</v>
      </c>
      <c r="X43" s="406">
        <f>'1.4_RAW_Data_Rebase'!X43</f>
        <v>0</v>
      </c>
      <c r="Y43" s="407">
        <f>'1.4_RAW_Data_Rebase'!Y43</f>
        <v>3</v>
      </c>
      <c r="AA43" s="408">
        <f>'1.4_RAW_Data_Rebase'!AA43</f>
        <v>0</v>
      </c>
      <c r="AB43" s="408">
        <f>'1.4_RAW_Data_Rebase'!AB43</f>
        <v>0</v>
      </c>
      <c r="AC43" s="408">
        <f>'1.4_RAW_Data_Rebase'!AC43</f>
        <v>0</v>
      </c>
      <c r="AD43" s="408">
        <f>'1.4_RAW_Data_Rebase'!AD43</f>
        <v>0</v>
      </c>
      <c r="AE43" s="408">
        <f>'1.4_RAW_Data_Rebase'!AE43</f>
        <v>0</v>
      </c>
      <c r="AF43" s="409">
        <f>'1.4_RAW_Data_Rebase'!AF43</f>
        <v>0</v>
      </c>
      <c r="AG43" s="401"/>
      <c r="AH43" s="408">
        <f>'1.4_RAW_Data_Rebase'!AH43</f>
        <v>0</v>
      </c>
      <c r="AI43" s="408">
        <f>'1.4_RAW_Data_Rebase'!AI43</f>
        <v>0</v>
      </c>
      <c r="AJ43" s="408">
        <f>'1.4_RAW_Data_Rebase'!AJ43</f>
        <v>0</v>
      </c>
      <c r="AK43" s="408">
        <f>'1.4_RAW_Data_Rebase'!AK43</f>
        <v>0</v>
      </c>
      <c r="AL43" s="408">
        <f>'1.4_RAW_Data_Rebase'!AL43</f>
        <v>0</v>
      </c>
      <c r="AM43" s="409">
        <f>'1.4_RAW_Data_Rebase'!AM43</f>
        <v>0</v>
      </c>
      <c r="AN43" s="401"/>
      <c r="AO43" s="408">
        <f>'1.4_RAW_Data_Rebase'!AO43</f>
        <v>0</v>
      </c>
      <c r="AP43" s="408">
        <f>'1.4_RAW_Data_Rebase'!AP43</f>
        <v>0</v>
      </c>
      <c r="AQ43" s="408">
        <f>'1.4_RAW_Data_Rebase'!AQ43</f>
        <v>0</v>
      </c>
      <c r="AR43" s="408">
        <f>'1.4_RAW_Data_Rebase'!AR43</f>
        <v>0</v>
      </c>
      <c r="AS43" s="408">
        <f>'1.4_RAW_Data_Rebase'!AS43</f>
        <v>0</v>
      </c>
      <c r="AT43" s="409">
        <f>'1.4_RAW_Data_Rebase'!AT43</f>
        <v>0</v>
      </c>
      <c r="AU43" s="401"/>
      <c r="AV43" s="408">
        <f>'1.4_RAW_Data_Rebase'!AV43</f>
        <v>0</v>
      </c>
      <c r="AW43" s="408">
        <f>'1.4_RAW_Data_Rebase'!AW43</f>
        <v>0</v>
      </c>
      <c r="AX43" s="408">
        <f>'1.4_RAW_Data_Rebase'!AX43</f>
        <v>0</v>
      </c>
      <c r="AY43" s="408">
        <f>'1.4_RAW_Data_Rebase'!AY43</f>
        <v>0</v>
      </c>
      <c r="AZ43" s="408">
        <f>'1.4_RAW_Data_Rebase'!AZ43</f>
        <v>0</v>
      </c>
      <c r="BA43" s="409">
        <f>'1.4_RAW_Data_Rebase'!BA43</f>
        <v>0</v>
      </c>
      <c r="BB43" s="401"/>
      <c r="BC43" s="408">
        <f>'1.4_RAW_Data_Rebase'!BC43</f>
        <v>0</v>
      </c>
      <c r="BD43" s="408">
        <f>'1.4_RAW_Data_Rebase'!BD43</f>
        <v>0</v>
      </c>
      <c r="BE43" s="408">
        <f>'1.4_RAW_Data_Rebase'!BE43</f>
        <v>0</v>
      </c>
      <c r="BF43" s="408">
        <f>'1.4_RAW_Data_Rebase'!BF43</f>
        <v>0</v>
      </c>
      <c r="BG43" s="408">
        <f>'1.4_RAW_Data_Rebase'!BG43</f>
        <v>0</v>
      </c>
      <c r="BH43" s="409">
        <f>'1.4_RAW_Data_Rebase'!BH43</f>
        <v>0</v>
      </c>
    </row>
    <row r="44" spans="1:60" ht="13.15" x14ac:dyDescent="0.35">
      <c r="A44" s="402"/>
      <c r="B44" s="403"/>
      <c r="C44" s="404"/>
      <c r="D44" s="405"/>
      <c r="E44" s="396" t="s">
        <v>27</v>
      </c>
      <c r="F44" s="406">
        <f>'1.4_RAW_Data_Rebase'!F44</f>
        <v>2</v>
      </c>
      <c r="G44" s="406">
        <f>'1.4_RAW_Data_Rebase'!G44</f>
        <v>0</v>
      </c>
      <c r="H44" s="406">
        <f>'1.4_RAW_Data_Rebase'!H44</f>
        <v>0</v>
      </c>
      <c r="I44" s="406">
        <f>'1.4_RAW_Data_Rebase'!I44</f>
        <v>0</v>
      </c>
      <c r="J44" s="406">
        <f>'1.4_RAW_Data_Rebase'!J44</f>
        <v>0</v>
      </c>
      <c r="K44" s="407">
        <f>'1.4_RAW_Data_Rebase'!K44</f>
        <v>2</v>
      </c>
      <c r="M44" s="406">
        <f>'1.4_RAW_Data_Rebase'!M44</f>
        <v>1</v>
      </c>
      <c r="N44" s="406">
        <f>'1.4_RAW_Data_Rebase'!N44</f>
        <v>0</v>
      </c>
      <c r="O44" s="406">
        <f>'1.4_RAW_Data_Rebase'!O44</f>
        <v>0</v>
      </c>
      <c r="P44" s="406">
        <f>'1.4_RAW_Data_Rebase'!P44</f>
        <v>0</v>
      </c>
      <c r="Q44" s="406">
        <f>'1.4_RAW_Data_Rebase'!Q44</f>
        <v>0</v>
      </c>
      <c r="R44" s="407">
        <f>'1.4_RAW_Data_Rebase'!R44</f>
        <v>1</v>
      </c>
      <c r="T44" s="406">
        <f>'1.4_RAW_Data_Rebase'!T44</f>
        <v>1</v>
      </c>
      <c r="U44" s="406">
        <f>'1.4_RAW_Data_Rebase'!U44</f>
        <v>0</v>
      </c>
      <c r="V44" s="406">
        <f>'1.4_RAW_Data_Rebase'!V44</f>
        <v>0</v>
      </c>
      <c r="W44" s="406">
        <f>'1.4_RAW_Data_Rebase'!W44</f>
        <v>0</v>
      </c>
      <c r="X44" s="406">
        <f>'1.4_RAW_Data_Rebase'!X44</f>
        <v>0</v>
      </c>
      <c r="Y44" s="407">
        <f>'1.4_RAW_Data_Rebase'!Y44</f>
        <v>1</v>
      </c>
      <c r="AA44" s="408">
        <f>'1.4_RAW_Data_Rebase'!AA44</f>
        <v>0</v>
      </c>
      <c r="AB44" s="408">
        <f>'1.4_RAW_Data_Rebase'!AB44</f>
        <v>0</v>
      </c>
      <c r="AC44" s="408">
        <f>'1.4_RAW_Data_Rebase'!AC44</f>
        <v>0</v>
      </c>
      <c r="AD44" s="408">
        <f>'1.4_RAW_Data_Rebase'!AD44</f>
        <v>0</v>
      </c>
      <c r="AE44" s="408">
        <f>'1.4_RAW_Data_Rebase'!AE44</f>
        <v>0</v>
      </c>
      <c r="AF44" s="409">
        <f>'1.4_RAW_Data_Rebase'!AF44</f>
        <v>0</v>
      </c>
      <c r="AG44" s="401"/>
      <c r="AH44" s="408">
        <f>'1.4_RAW_Data_Rebase'!AH44</f>
        <v>0</v>
      </c>
      <c r="AI44" s="408">
        <f>'1.4_RAW_Data_Rebase'!AI44</f>
        <v>0</v>
      </c>
      <c r="AJ44" s="408">
        <f>'1.4_RAW_Data_Rebase'!AJ44</f>
        <v>0</v>
      </c>
      <c r="AK44" s="408">
        <f>'1.4_RAW_Data_Rebase'!AK44</f>
        <v>0</v>
      </c>
      <c r="AL44" s="408">
        <f>'1.4_RAW_Data_Rebase'!AL44</f>
        <v>0</v>
      </c>
      <c r="AM44" s="409">
        <f>'1.4_RAW_Data_Rebase'!AM44</f>
        <v>0</v>
      </c>
      <c r="AN44" s="401"/>
      <c r="AO44" s="408">
        <f>'1.4_RAW_Data_Rebase'!AO44</f>
        <v>0</v>
      </c>
      <c r="AP44" s="408">
        <f>'1.4_RAW_Data_Rebase'!AP44</f>
        <v>0</v>
      </c>
      <c r="AQ44" s="408">
        <f>'1.4_RAW_Data_Rebase'!AQ44</f>
        <v>0</v>
      </c>
      <c r="AR44" s="408">
        <f>'1.4_RAW_Data_Rebase'!AR44</f>
        <v>0</v>
      </c>
      <c r="AS44" s="408">
        <f>'1.4_RAW_Data_Rebase'!AS44</f>
        <v>0</v>
      </c>
      <c r="AT44" s="409">
        <f>'1.4_RAW_Data_Rebase'!AT44</f>
        <v>0</v>
      </c>
      <c r="AU44" s="401"/>
      <c r="AV44" s="408">
        <f>'1.4_RAW_Data_Rebase'!AV44</f>
        <v>0</v>
      </c>
      <c r="AW44" s="408">
        <f>'1.4_RAW_Data_Rebase'!AW44</f>
        <v>0</v>
      </c>
      <c r="AX44" s="408">
        <f>'1.4_RAW_Data_Rebase'!AX44</f>
        <v>0</v>
      </c>
      <c r="AY44" s="408">
        <f>'1.4_RAW_Data_Rebase'!AY44</f>
        <v>0</v>
      </c>
      <c r="AZ44" s="408">
        <f>'1.4_RAW_Data_Rebase'!AZ44</f>
        <v>0</v>
      </c>
      <c r="BA44" s="409">
        <f>'1.4_RAW_Data_Rebase'!BA44</f>
        <v>0</v>
      </c>
      <c r="BB44" s="401"/>
      <c r="BC44" s="408">
        <f>'1.4_RAW_Data_Rebase'!BC44</f>
        <v>0</v>
      </c>
      <c r="BD44" s="408">
        <f>'1.4_RAW_Data_Rebase'!BD44</f>
        <v>0</v>
      </c>
      <c r="BE44" s="408">
        <f>'1.4_RAW_Data_Rebase'!BE44</f>
        <v>0</v>
      </c>
      <c r="BF44" s="408">
        <f>'1.4_RAW_Data_Rebase'!BF44</f>
        <v>0</v>
      </c>
      <c r="BG44" s="408">
        <f>'1.4_RAW_Data_Rebase'!BG44</f>
        <v>0</v>
      </c>
      <c r="BH44" s="409">
        <f>'1.4_RAW_Data_Rebase'!BH44</f>
        <v>0</v>
      </c>
    </row>
    <row r="45" spans="1:60" ht="13.5" thickBot="1" x14ac:dyDescent="0.4">
      <c r="A45" s="402"/>
      <c r="B45" s="410"/>
      <c r="C45" s="411"/>
      <c r="D45" s="405"/>
      <c r="E45" s="412" t="s">
        <v>28</v>
      </c>
      <c r="F45" s="413">
        <f>'1.4_RAW_Data_Rebase'!F45</f>
        <v>4</v>
      </c>
      <c r="G45" s="413">
        <f>'1.4_RAW_Data_Rebase'!G45</f>
        <v>0</v>
      </c>
      <c r="H45" s="413">
        <f>'1.4_RAW_Data_Rebase'!H45</f>
        <v>0</v>
      </c>
      <c r="I45" s="413">
        <f>'1.4_RAW_Data_Rebase'!I45</f>
        <v>0</v>
      </c>
      <c r="J45" s="413">
        <f>'1.4_RAW_Data_Rebase'!J45</f>
        <v>0</v>
      </c>
      <c r="K45" s="414">
        <f>'1.4_RAW_Data_Rebase'!K45</f>
        <v>4</v>
      </c>
      <c r="M45" s="413">
        <f>'1.4_RAW_Data_Rebase'!M45</f>
        <v>0</v>
      </c>
      <c r="N45" s="413">
        <f>'1.4_RAW_Data_Rebase'!N45</f>
        <v>0</v>
      </c>
      <c r="O45" s="413">
        <f>'1.4_RAW_Data_Rebase'!O45</f>
        <v>0</v>
      </c>
      <c r="P45" s="413">
        <f>'1.4_RAW_Data_Rebase'!P45</f>
        <v>0</v>
      </c>
      <c r="Q45" s="413">
        <f>'1.4_RAW_Data_Rebase'!Q45</f>
        <v>0</v>
      </c>
      <c r="R45" s="414">
        <f>'1.4_RAW_Data_Rebase'!R45</f>
        <v>0</v>
      </c>
      <c r="T45" s="413">
        <f>'1.4_RAW_Data_Rebase'!T45</f>
        <v>0</v>
      </c>
      <c r="U45" s="413">
        <f>'1.4_RAW_Data_Rebase'!U45</f>
        <v>0</v>
      </c>
      <c r="V45" s="413">
        <f>'1.4_RAW_Data_Rebase'!V45</f>
        <v>0</v>
      </c>
      <c r="W45" s="413">
        <f>'1.4_RAW_Data_Rebase'!W45</f>
        <v>0</v>
      </c>
      <c r="X45" s="413">
        <f>'1.4_RAW_Data_Rebase'!X45</f>
        <v>0</v>
      </c>
      <c r="Y45" s="414">
        <f>'1.4_RAW_Data_Rebase'!Y45</f>
        <v>0</v>
      </c>
      <c r="AA45" s="415">
        <f>'1.4_RAW_Data_Rebase'!AA45</f>
        <v>0</v>
      </c>
      <c r="AB45" s="415">
        <f>'1.4_RAW_Data_Rebase'!AB45</f>
        <v>0</v>
      </c>
      <c r="AC45" s="415">
        <f>'1.4_RAW_Data_Rebase'!AC45</f>
        <v>0</v>
      </c>
      <c r="AD45" s="415">
        <f>'1.4_RAW_Data_Rebase'!AD45</f>
        <v>0</v>
      </c>
      <c r="AE45" s="415">
        <f>'1.4_RAW_Data_Rebase'!AE45</f>
        <v>0</v>
      </c>
      <c r="AF45" s="416">
        <f>'1.4_RAW_Data_Rebase'!AF45</f>
        <v>0</v>
      </c>
      <c r="AG45" s="401"/>
      <c r="AH45" s="415">
        <f>'1.4_RAW_Data_Rebase'!AH45</f>
        <v>0</v>
      </c>
      <c r="AI45" s="415">
        <f>'1.4_RAW_Data_Rebase'!AI45</f>
        <v>0</v>
      </c>
      <c r="AJ45" s="415">
        <f>'1.4_RAW_Data_Rebase'!AJ45</f>
        <v>0</v>
      </c>
      <c r="AK45" s="415">
        <f>'1.4_RAW_Data_Rebase'!AK45</f>
        <v>0</v>
      </c>
      <c r="AL45" s="415">
        <f>'1.4_RAW_Data_Rebase'!AL45</f>
        <v>0</v>
      </c>
      <c r="AM45" s="416">
        <f>'1.4_RAW_Data_Rebase'!AM45</f>
        <v>0</v>
      </c>
      <c r="AN45" s="401"/>
      <c r="AO45" s="415">
        <f>'1.4_RAW_Data_Rebase'!AO45</f>
        <v>0</v>
      </c>
      <c r="AP45" s="415">
        <f>'1.4_RAW_Data_Rebase'!AP45</f>
        <v>0</v>
      </c>
      <c r="AQ45" s="415">
        <f>'1.4_RAW_Data_Rebase'!AQ45</f>
        <v>0</v>
      </c>
      <c r="AR45" s="415">
        <f>'1.4_RAW_Data_Rebase'!AR45</f>
        <v>0</v>
      </c>
      <c r="AS45" s="415">
        <f>'1.4_RAW_Data_Rebase'!AS45</f>
        <v>0</v>
      </c>
      <c r="AT45" s="416">
        <f>'1.4_RAW_Data_Rebase'!AT45</f>
        <v>0</v>
      </c>
      <c r="AU45" s="401"/>
      <c r="AV45" s="415">
        <f>'1.4_RAW_Data_Rebase'!AV45</f>
        <v>0</v>
      </c>
      <c r="AW45" s="415">
        <f>'1.4_RAW_Data_Rebase'!AW45</f>
        <v>0</v>
      </c>
      <c r="AX45" s="415">
        <f>'1.4_RAW_Data_Rebase'!AX45</f>
        <v>0</v>
      </c>
      <c r="AY45" s="415">
        <f>'1.4_RAW_Data_Rebase'!AY45</f>
        <v>0</v>
      </c>
      <c r="AZ45" s="415">
        <f>'1.4_RAW_Data_Rebase'!AZ45</f>
        <v>0</v>
      </c>
      <c r="BA45" s="416">
        <f>'1.4_RAW_Data_Rebase'!BA45</f>
        <v>0</v>
      </c>
      <c r="BB45" s="401"/>
      <c r="BC45" s="415">
        <f>'1.4_RAW_Data_Rebase'!BC45</f>
        <v>0</v>
      </c>
      <c r="BD45" s="415">
        <f>'1.4_RAW_Data_Rebase'!BD45</f>
        <v>0</v>
      </c>
      <c r="BE45" s="415">
        <f>'1.4_RAW_Data_Rebase'!BE45</f>
        <v>0</v>
      </c>
      <c r="BF45" s="415">
        <f>'1.4_RAW_Data_Rebase'!BF45</f>
        <v>0</v>
      </c>
      <c r="BG45" s="415">
        <f>'1.4_RAW_Data_Rebase'!BG45</f>
        <v>0</v>
      </c>
      <c r="BH45" s="416">
        <f>'1.4_RAW_Data_Rebase'!BH45</f>
        <v>0</v>
      </c>
    </row>
    <row r="46" spans="1:60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'1.4_RAW_Data_Rebase'!F46</f>
        <v>24</v>
      </c>
      <c r="G46" s="397">
        <f>'1.4_RAW_Data_Rebase'!G46</f>
        <v>22</v>
      </c>
      <c r="H46" s="397">
        <f>'1.4_RAW_Data_Rebase'!H46</f>
        <v>0</v>
      </c>
      <c r="I46" s="397">
        <f>'1.4_RAW_Data_Rebase'!I46</f>
        <v>2</v>
      </c>
      <c r="J46" s="397">
        <f>'1.4_RAW_Data_Rebase'!J46</f>
        <v>0</v>
      </c>
      <c r="K46" s="398">
        <f>'1.4_RAW_Data_Rebase'!K46</f>
        <v>0</v>
      </c>
      <c r="M46" s="397">
        <f>'1.4_RAW_Data_Rebase'!M46</f>
        <v>24</v>
      </c>
      <c r="N46" s="397">
        <f>'1.4_RAW_Data_Rebase'!N46</f>
        <v>24</v>
      </c>
      <c r="O46" s="397">
        <f>'1.4_RAW_Data_Rebase'!O46</f>
        <v>0</v>
      </c>
      <c r="P46" s="397">
        <f>'1.4_RAW_Data_Rebase'!P46</f>
        <v>0</v>
      </c>
      <c r="Q46" s="397">
        <f>'1.4_RAW_Data_Rebase'!Q46</f>
        <v>0</v>
      </c>
      <c r="R46" s="398">
        <f>'1.4_RAW_Data_Rebase'!R46</f>
        <v>0</v>
      </c>
      <c r="T46" s="397">
        <f>'1.4_RAW_Data_Rebase'!T46</f>
        <v>24</v>
      </c>
      <c r="U46" s="397">
        <f>'1.4_RAW_Data_Rebase'!U46</f>
        <v>22</v>
      </c>
      <c r="V46" s="397">
        <f>'1.4_RAW_Data_Rebase'!V46</f>
        <v>0</v>
      </c>
      <c r="W46" s="397">
        <f>'1.4_RAW_Data_Rebase'!W46</f>
        <v>0</v>
      </c>
      <c r="X46" s="397">
        <f>'1.4_RAW_Data_Rebase'!X46</f>
        <v>2</v>
      </c>
      <c r="Y46" s="398">
        <f>'1.4_RAW_Data_Rebase'!Y46</f>
        <v>0</v>
      </c>
      <c r="AA46" s="399">
        <f>'1.4_RAW_Data_Rebase'!AA46</f>
        <v>24</v>
      </c>
      <c r="AB46" s="399">
        <f>'1.4_RAW_Data_Rebase'!AB46</f>
        <v>-22</v>
      </c>
      <c r="AC46" s="399">
        <f>'1.4_RAW_Data_Rebase'!AC46</f>
        <v>0</v>
      </c>
      <c r="AD46" s="399">
        <f>'1.4_RAW_Data_Rebase'!AD46</f>
        <v>0</v>
      </c>
      <c r="AE46" s="399">
        <f>'1.4_RAW_Data_Rebase'!AE46</f>
        <v>-2</v>
      </c>
      <c r="AF46" s="400">
        <f>'1.4_RAW_Data_Rebase'!AF46</f>
        <v>0</v>
      </c>
      <c r="AG46" s="401"/>
      <c r="AH46" s="399">
        <f>'1.4_RAW_Data_Rebase'!AH46</f>
        <v>24</v>
      </c>
      <c r="AI46" s="399">
        <f>'1.4_RAW_Data_Rebase'!AI46</f>
        <v>-22</v>
      </c>
      <c r="AJ46" s="399">
        <f>'1.4_RAW_Data_Rebase'!AJ46</f>
        <v>0</v>
      </c>
      <c r="AK46" s="399">
        <f>'1.4_RAW_Data_Rebase'!AK46</f>
        <v>0</v>
      </c>
      <c r="AL46" s="399">
        <f>'1.4_RAW_Data_Rebase'!AL46</f>
        <v>-2</v>
      </c>
      <c r="AM46" s="400">
        <f>'1.4_RAW_Data_Rebase'!AM46</f>
        <v>0</v>
      </c>
      <c r="AN46" s="401"/>
      <c r="AO46" s="399">
        <f>'1.4_RAW_Data_Rebase'!AO46</f>
        <v>0</v>
      </c>
      <c r="AP46" s="399">
        <f>'1.4_RAW_Data_Rebase'!AP46</f>
        <v>0</v>
      </c>
      <c r="AQ46" s="399">
        <f>'1.4_RAW_Data_Rebase'!AQ46</f>
        <v>0</v>
      </c>
      <c r="AR46" s="399">
        <f>'1.4_RAW_Data_Rebase'!AR46</f>
        <v>0</v>
      </c>
      <c r="AS46" s="399">
        <f>'1.4_RAW_Data_Rebase'!AS46</f>
        <v>0</v>
      </c>
      <c r="AT46" s="400">
        <f>'1.4_RAW_Data_Rebase'!AT46</f>
        <v>0</v>
      </c>
      <c r="AU46" s="401"/>
      <c r="AV46" s="399">
        <f>'1.4_RAW_Data_Rebase'!AV46</f>
        <v>0</v>
      </c>
      <c r="AW46" s="399">
        <f>'1.4_RAW_Data_Rebase'!AW46</f>
        <v>0</v>
      </c>
      <c r="AX46" s="399">
        <f>'1.4_RAW_Data_Rebase'!AX46</f>
        <v>0</v>
      </c>
      <c r="AY46" s="399">
        <f>'1.4_RAW_Data_Rebase'!AY46</f>
        <v>0</v>
      </c>
      <c r="AZ46" s="399">
        <f>'1.4_RAW_Data_Rebase'!AZ46</f>
        <v>0</v>
      </c>
      <c r="BA46" s="400">
        <f>'1.4_RAW_Data_Rebase'!BA46</f>
        <v>0</v>
      </c>
      <c r="BB46" s="401"/>
      <c r="BC46" s="399">
        <f>'1.4_RAW_Data_Rebase'!BC46</f>
        <v>0</v>
      </c>
      <c r="BD46" s="399">
        <f>'1.4_RAW_Data_Rebase'!BD46</f>
        <v>0</v>
      </c>
      <c r="BE46" s="399">
        <f>'1.4_RAW_Data_Rebase'!BE46</f>
        <v>0</v>
      </c>
      <c r="BF46" s="399">
        <f>'1.4_RAW_Data_Rebase'!BF46</f>
        <v>0</v>
      </c>
      <c r="BG46" s="399">
        <f>'1.4_RAW_Data_Rebase'!BG46</f>
        <v>0</v>
      </c>
      <c r="BH46" s="400">
        <f>'1.4_RAW_Data_Rebase'!BH46</f>
        <v>0</v>
      </c>
    </row>
    <row r="47" spans="1:60" ht="13.15" x14ac:dyDescent="0.35">
      <c r="A47" s="402"/>
      <c r="B47" s="403"/>
      <c r="C47" s="404"/>
      <c r="D47" s="405"/>
      <c r="E47" s="396" t="s">
        <v>26</v>
      </c>
      <c r="F47" s="406">
        <f>'1.4_RAW_Data_Rebase'!F47</f>
        <v>0</v>
      </c>
      <c r="G47" s="406">
        <f>'1.4_RAW_Data_Rebase'!G47</f>
        <v>0</v>
      </c>
      <c r="H47" s="406">
        <f>'1.4_RAW_Data_Rebase'!H47</f>
        <v>0</v>
      </c>
      <c r="I47" s="406">
        <f>'1.4_RAW_Data_Rebase'!I47</f>
        <v>0</v>
      </c>
      <c r="J47" s="406">
        <f>'1.4_RAW_Data_Rebase'!J47</f>
        <v>0</v>
      </c>
      <c r="K47" s="407">
        <f>'1.4_RAW_Data_Rebase'!K47</f>
        <v>0</v>
      </c>
      <c r="M47" s="406">
        <f>'1.4_RAW_Data_Rebase'!M47</f>
        <v>0</v>
      </c>
      <c r="N47" s="406">
        <f>'1.4_RAW_Data_Rebase'!N47</f>
        <v>0</v>
      </c>
      <c r="O47" s="406">
        <f>'1.4_RAW_Data_Rebase'!O47</f>
        <v>0</v>
      </c>
      <c r="P47" s="406">
        <f>'1.4_RAW_Data_Rebase'!P47</f>
        <v>0</v>
      </c>
      <c r="Q47" s="406">
        <f>'1.4_RAW_Data_Rebase'!Q47</f>
        <v>0</v>
      </c>
      <c r="R47" s="407">
        <f>'1.4_RAW_Data_Rebase'!R47</f>
        <v>0</v>
      </c>
      <c r="T47" s="406">
        <f>'1.4_RAW_Data_Rebase'!T47</f>
        <v>0</v>
      </c>
      <c r="U47" s="406">
        <f>'1.4_RAW_Data_Rebase'!U47</f>
        <v>0</v>
      </c>
      <c r="V47" s="406">
        <f>'1.4_RAW_Data_Rebase'!V47</f>
        <v>0</v>
      </c>
      <c r="W47" s="406">
        <f>'1.4_RAW_Data_Rebase'!W47</f>
        <v>0</v>
      </c>
      <c r="X47" s="406">
        <f>'1.4_RAW_Data_Rebase'!X47</f>
        <v>0</v>
      </c>
      <c r="Y47" s="407">
        <f>'1.4_RAW_Data_Rebase'!Y47</f>
        <v>0</v>
      </c>
      <c r="AA47" s="408">
        <f>'1.4_RAW_Data_Rebase'!AA47</f>
        <v>0</v>
      </c>
      <c r="AB47" s="408">
        <f>'1.4_RAW_Data_Rebase'!AB47</f>
        <v>0</v>
      </c>
      <c r="AC47" s="408">
        <f>'1.4_RAW_Data_Rebase'!AC47</f>
        <v>0</v>
      </c>
      <c r="AD47" s="408">
        <f>'1.4_RAW_Data_Rebase'!AD47</f>
        <v>0</v>
      </c>
      <c r="AE47" s="408">
        <f>'1.4_RAW_Data_Rebase'!AE47</f>
        <v>0</v>
      </c>
      <c r="AF47" s="409">
        <f>'1.4_RAW_Data_Rebase'!AF47</f>
        <v>0</v>
      </c>
      <c r="AG47" s="401"/>
      <c r="AH47" s="408">
        <f>'1.4_RAW_Data_Rebase'!AH47</f>
        <v>0</v>
      </c>
      <c r="AI47" s="408">
        <f>'1.4_RAW_Data_Rebase'!AI47</f>
        <v>0</v>
      </c>
      <c r="AJ47" s="408">
        <f>'1.4_RAW_Data_Rebase'!AJ47</f>
        <v>0</v>
      </c>
      <c r="AK47" s="408">
        <f>'1.4_RAW_Data_Rebase'!AK47</f>
        <v>0</v>
      </c>
      <c r="AL47" s="408">
        <f>'1.4_RAW_Data_Rebase'!AL47</f>
        <v>0</v>
      </c>
      <c r="AM47" s="409">
        <f>'1.4_RAW_Data_Rebase'!AM47</f>
        <v>0</v>
      </c>
      <c r="AN47" s="401"/>
      <c r="AO47" s="408">
        <f>'1.4_RAW_Data_Rebase'!AO47</f>
        <v>0</v>
      </c>
      <c r="AP47" s="408">
        <f>'1.4_RAW_Data_Rebase'!AP47</f>
        <v>0</v>
      </c>
      <c r="AQ47" s="408">
        <f>'1.4_RAW_Data_Rebase'!AQ47</f>
        <v>0</v>
      </c>
      <c r="AR47" s="408">
        <f>'1.4_RAW_Data_Rebase'!AR47</f>
        <v>0</v>
      </c>
      <c r="AS47" s="408">
        <f>'1.4_RAW_Data_Rebase'!AS47</f>
        <v>0</v>
      </c>
      <c r="AT47" s="409">
        <f>'1.4_RAW_Data_Rebase'!AT47</f>
        <v>0</v>
      </c>
      <c r="AU47" s="401"/>
      <c r="AV47" s="408">
        <f>'1.4_RAW_Data_Rebase'!AV47</f>
        <v>0</v>
      </c>
      <c r="AW47" s="408">
        <f>'1.4_RAW_Data_Rebase'!AW47</f>
        <v>0</v>
      </c>
      <c r="AX47" s="408">
        <f>'1.4_RAW_Data_Rebase'!AX47</f>
        <v>0</v>
      </c>
      <c r="AY47" s="408">
        <f>'1.4_RAW_Data_Rebase'!AY47</f>
        <v>0</v>
      </c>
      <c r="AZ47" s="408">
        <f>'1.4_RAW_Data_Rebase'!AZ47</f>
        <v>0</v>
      </c>
      <c r="BA47" s="409">
        <f>'1.4_RAW_Data_Rebase'!BA47</f>
        <v>0</v>
      </c>
      <c r="BB47" s="401"/>
      <c r="BC47" s="408">
        <f>'1.4_RAW_Data_Rebase'!BC47</f>
        <v>0</v>
      </c>
      <c r="BD47" s="408">
        <f>'1.4_RAW_Data_Rebase'!BD47</f>
        <v>0</v>
      </c>
      <c r="BE47" s="408">
        <f>'1.4_RAW_Data_Rebase'!BE47</f>
        <v>0</v>
      </c>
      <c r="BF47" s="408">
        <f>'1.4_RAW_Data_Rebase'!BF47</f>
        <v>0</v>
      </c>
      <c r="BG47" s="408">
        <f>'1.4_RAW_Data_Rebase'!BG47</f>
        <v>0</v>
      </c>
      <c r="BH47" s="409">
        <f>'1.4_RAW_Data_Rebase'!BH47</f>
        <v>0</v>
      </c>
    </row>
    <row r="48" spans="1:60" ht="13.15" x14ac:dyDescent="0.35">
      <c r="A48" s="402"/>
      <c r="B48" s="403"/>
      <c r="C48" s="404"/>
      <c r="D48" s="405"/>
      <c r="E48" s="396" t="s">
        <v>27</v>
      </c>
      <c r="F48" s="406">
        <f>'1.4_RAW_Data_Rebase'!F48</f>
        <v>0</v>
      </c>
      <c r="G48" s="406">
        <f>'1.4_RAW_Data_Rebase'!G48</f>
        <v>0</v>
      </c>
      <c r="H48" s="406">
        <f>'1.4_RAW_Data_Rebase'!H48</f>
        <v>0</v>
      </c>
      <c r="I48" s="406">
        <f>'1.4_RAW_Data_Rebase'!I48</f>
        <v>0</v>
      </c>
      <c r="J48" s="406">
        <f>'1.4_RAW_Data_Rebase'!J48</f>
        <v>0</v>
      </c>
      <c r="K48" s="407">
        <f>'1.4_RAW_Data_Rebase'!K48</f>
        <v>0</v>
      </c>
      <c r="M48" s="406">
        <f>'1.4_RAW_Data_Rebase'!M48</f>
        <v>0</v>
      </c>
      <c r="N48" s="406">
        <f>'1.4_RAW_Data_Rebase'!N48</f>
        <v>0</v>
      </c>
      <c r="O48" s="406">
        <f>'1.4_RAW_Data_Rebase'!O48</f>
        <v>0</v>
      </c>
      <c r="P48" s="406">
        <f>'1.4_RAW_Data_Rebase'!P48</f>
        <v>0</v>
      </c>
      <c r="Q48" s="406">
        <f>'1.4_RAW_Data_Rebase'!Q48</f>
        <v>0</v>
      </c>
      <c r="R48" s="407">
        <f>'1.4_RAW_Data_Rebase'!R48</f>
        <v>0</v>
      </c>
      <c r="T48" s="406">
        <f>'1.4_RAW_Data_Rebase'!T48</f>
        <v>0</v>
      </c>
      <c r="U48" s="406">
        <f>'1.4_RAW_Data_Rebase'!U48</f>
        <v>0</v>
      </c>
      <c r="V48" s="406">
        <f>'1.4_RAW_Data_Rebase'!V48</f>
        <v>0</v>
      </c>
      <c r="W48" s="406">
        <f>'1.4_RAW_Data_Rebase'!W48</f>
        <v>0</v>
      </c>
      <c r="X48" s="406">
        <f>'1.4_RAW_Data_Rebase'!X48</f>
        <v>0</v>
      </c>
      <c r="Y48" s="407">
        <f>'1.4_RAW_Data_Rebase'!Y48</f>
        <v>0</v>
      </c>
      <c r="AA48" s="408">
        <f>'1.4_RAW_Data_Rebase'!AA48</f>
        <v>0</v>
      </c>
      <c r="AB48" s="408">
        <f>'1.4_RAW_Data_Rebase'!AB48</f>
        <v>0</v>
      </c>
      <c r="AC48" s="408">
        <f>'1.4_RAW_Data_Rebase'!AC48</f>
        <v>0</v>
      </c>
      <c r="AD48" s="408">
        <f>'1.4_RAW_Data_Rebase'!AD48</f>
        <v>0</v>
      </c>
      <c r="AE48" s="408">
        <f>'1.4_RAW_Data_Rebase'!AE48</f>
        <v>0</v>
      </c>
      <c r="AF48" s="409">
        <f>'1.4_RAW_Data_Rebase'!AF48</f>
        <v>0</v>
      </c>
      <c r="AG48" s="401"/>
      <c r="AH48" s="408">
        <f>'1.4_RAW_Data_Rebase'!AH48</f>
        <v>0</v>
      </c>
      <c r="AI48" s="408">
        <f>'1.4_RAW_Data_Rebase'!AI48</f>
        <v>0</v>
      </c>
      <c r="AJ48" s="408">
        <f>'1.4_RAW_Data_Rebase'!AJ48</f>
        <v>0</v>
      </c>
      <c r="AK48" s="408">
        <f>'1.4_RAW_Data_Rebase'!AK48</f>
        <v>0</v>
      </c>
      <c r="AL48" s="408">
        <f>'1.4_RAW_Data_Rebase'!AL48</f>
        <v>0</v>
      </c>
      <c r="AM48" s="409">
        <f>'1.4_RAW_Data_Rebase'!AM48</f>
        <v>0</v>
      </c>
      <c r="AN48" s="401"/>
      <c r="AO48" s="408">
        <f>'1.4_RAW_Data_Rebase'!AO48</f>
        <v>0</v>
      </c>
      <c r="AP48" s="408">
        <f>'1.4_RAW_Data_Rebase'!AP48</f>
        <v>0</v>
      </c>
      <c r="AQ48" s="408">
        <f>'1.4_RAW_Data_Rebase'!AQ48</f>
        <v>0</v>
      </c>
      <c r="AR48" s="408">
        <f>'1.4_RAW_Data_Rebase'!AR48</f>
        <v>0</v>
      </c>
      <c r="AS48" s="408">
        <f>'1.4_RAW_Data_Rebase'!AS48</f>
        <v>0</v>
      </c>
      <c r="AT48" s="409">
        <f>'1.4_RAW_Data_Rebase'!AT48</f>
        <v>0</v>
      </c>
      <c r="AU48" s="401"/>
      <c r="AV48" s="408">
        <f>'1.4_RAW_Data_Rebase'!AV48</f>
        <v>0</v>
      </c>
      <c r="AW48" s="408">
        <f>'1.4_RAW_Data_Rebase'!AW48</f>
        <v>0</v>
      </c>
      <c r="AX48" s="408">
        <f>'1.4_RAW_Data_Rebase'!AX48</f>
        <v>0</v>
      </c>
      <c r="AY48" s="408">
        <f>'1.4_RAW_Data_Rebase'!AY48</f>
        <v>0</v>
      </c>
      <c r="AZ48" s="408">
        <f>'1.4_RAW_Data_Rebase'!AZ48</f>
        <v>0</v>
      </c>
      <c r="BA48" s="409">
        <f>'1.4_RAW_Data_Rebase'!BA48</f>
        <v>0</v>
      </c>
      <c r="BB48" s="401"/>
      <c r="BC48" s="408">
        <f>'1.4_RAW_Data_Rebase'!BC48</f>
        <v>0</v>
      </c>
      <c r="BD48" s="408">
        <f>'1.4_RAW_Data_Rebase'!BD48</f>
        <v>0</v>
      </c>
      <c r="BE48" s="408">
        <f>'1.4_RAW_Data_Rebase'!BE48</f>
        <v>0</v>
      </c>
      <c r="BF48" s="408">
        <f>'1.4_RAW_Data_Rebase'!BF48</f>
        <v>0</v>
      </c>
      <c r="BG48" s="408">
        <f>'1.4_RAW_Data_Rebase'!BG48</f>
        <v>0</v>
      </c>
      <c r="BH48" s="409">
        <f>'1.4_RAW_Data_Rebase'!BH48</f>
        <v>0</v>
      </c>
    </row>
    <row r="49" spans="1:60" ht="13.5" thickBot="1" x14ac:dyDescent="0.4">
      <c r="A49" s="402"/>
      <c r="B49" s="410"/>
      <c r="C49" s="411"/>
      <c r="D49" s="405"/>
      <c r="E49" s="412" t="s">
        <v>28</v>
      </c>
      <c r="F49" s="413">
        <f>'1.4_RAW_Data_Rebase'!F49</f>
        <v>37</v>
      </c>
      <c r="G49" s="413">
        <f>'1.4_RAW_Data_Rebase'!G49</f>
        <v>36</v>
      </c>
      <c r="H49" s="413">
        <f>'1.4_RAW_Data_Rebase'!H49</f>
        <v>0</v>
      </c>
      <c r="I49" s="413">
        <f>'1.4_RAW_Data_Rebase'!I49</f>
        <v>0</v>
      </c>
      <c r="J49" s="413">
        <f>'1.4_RAW_Data_Rebase'!J49</f>
        <v>0</v>
      </c>
      <c r="K49" s="414">
        <f>'1.4_RAW_Data_Rebase'!K49</f>
        <v>1</v>
      </c>
      <c r="M49" s="413">
        <f>'1.4_RAW_Data_Rebase'!M49</f>
        <v>37</v>
      </c>
      <c r="N49" s="413">
        <f>'1.4_RAW_Data_Rebase'!N49</f>
        <v>36</v>
      </c>
      <c r="O49" s="413">
        <f>'1.4_RAW_Data_Rebase'!O49</f>
        <v>1</v>
      </c>
      <c r="P49" s="413">
        <f>'1.4_RAW_Data_Rebase'!P49</f>
        <v>0</v>
      </c>
      <c r="Q49" s="413">
        <f>'1.4_RAW_Data_Rebase'!Q49</f>
        <v>0</v>
      </c>
      <c r="R49" s="414">
        <f>'1.4_RAW_Data_Rebase'!R49</f>
        <v>0</v>
      </c>
      <c r="T49" s="413">
        <f>'1.4_RAW_Data_Rebase'!T49</f>
        <v>37</v>
      </c>
      <c r="U49" s="413">
        <f>'1.4_RAW_Data_Rebase'!U49</f>
        <v>36</v>
      </c>
      <c r="V49" s="413">
        <f>'1.4_RAW_Data_Rebase'!V49</f>
        <v>0</v>
      </c>
      <c r="W49" s="413">
        <f>'1.4_RAW_Data_Rebase'!W49</f>
        <v>0</v>
      </c>
      <c r="X49" s="413">
        <f>'1.4_RAW_Data_Rebase'!X49</f>
        <v>0</v>
      </c>
      <c r="Y49" s="414">
        <f>'1.4_RAW_Data_Rebase'!Y49</f>
        <v>1</v>
      </c>
      <c r="AA49" s="415">
        <f>'1.4_RAW_Data_Rebase'!AA49</f>
        <v>16</v>
      </c>
      <c r="AB49" s="415">
        <f>'1.4_RAW_Data_Rebase'!AB49</f>
        <v>-15</v>
      </c>
      <c r="AC49" s="415">
        <f>'1.4_RAW_Data_Rebase'!AC49</f>
        <v>0</v>
      </c>
      <c r="AD49" s="415">
        <f>'1.4_RAW_Data_Rebase'!AD49</f>
        <v>0</v>
      </c>
      <c r="AE49" s="415">
        <f>'1.4_RAW_Data_Rebase'!AE49</f>
        <v>0</v>
      </c>
      <c r="AF49" s="416">
        <f>'1.4_RAW_Data_Rebase'!AF49</f>
        <v>-1</v>
      </c>
      <c r="AG49" s="401"/>
      <c r="AH49" s="415">
        <f>'1.4_RAW_Data_Rebase'!AH49</f>
        <v>16</v>
      </c>
      <c r="AI49" s="415">
        <f>'1.4_RAW_Data_Rebase'!AI49</f>
        <v>-15</v>
      </c>
      <c r="AJ49" s="415">
        <f>'1.4_RAW_Data_Rebase'!AJ49</f>
        <v>0</v>
      </c>
      <c r="AK49" s="415">
        <f>'1.4_RAW_Data_Rebase'!AK49</f>
        <v>0</v>
      </c>
      <c r="AL49" s="415">
        <f>'1.4_RAW_Data_Rebase'!AL49</f>
        <v>0</v>
      </c>
      <c r="AM49" s="416">
        <f>'1.4_RAW_Data_Rebase'!AM49</f>
        <v>-1</v>
      </c>
      <c r="AN49" s="401"/>
      <c r="AO49" s="415">
        <f>'1.4_RAW_Data_Rebase'!AO49</f>
        <v>0</v>
      </c>
      <c r="AP49" s="415">
        <f>'1.4_RAW_Data_Rebase'!AP49</f>
        <v>0</v>
      </c>
      <c r="AQ49" s="415">
        <f>'1.4_RAW_Data_Rebase'!AQ49</f>
        <v>0</v>
      </c>
      <c r="AR49" s="415">
        <f>'1.4_RAW_Data_Rebase'!AR49</f>
        <v>0</v>
      </c>
      <c r="AS49" s="415">
        <f>'1.4_RAW_Data_Rebase'!AS49</f>
        <v>0</v>
      </c>
      <c r="AT49" s="416">
        <f>'1.4_RAW_Data_Rebase'!AT49</f>
        <v>0</v>
      </c>
      <c r="AU49" s="401"/>
      <c r="AV49" s="415">
        <f>'1.4_RAW_Data_Rebase'!AV49</f>
        <v>0</v>
      </c>
      <c r="AW49" s="415">
        <f>'1.4_RAW_Data_Rebase'!AW49</f>
        <v>0</v>
      </c>
      <c r="AX49" s="415">
        <f>'1.4_RAW_Data_Rebase'!AX49</f>
        <v>0</v>
      </c>
      <c r="AY49" s="415">
        <f>'1.4_RAW_Data_Rebase'!AY49</f>
        <v>0</v>
      </c>
      <c r="AZ49" s="415">
        <f>'1.4_RAW_Data_Rebase'!AZ49</f>
        <v>0</v>
      </c>
      <c r="BA49" s="416">
        <f>'1.4_RAW_Data_Rebase'!BA49</f>
        <v>0</v>
      </c>
      <c r="BB49" s="401"/>
      <c r="BC49" s="415">
        <f>'1.4_RAW_Data_Rebase'!BC49</f>
        <v>0</v>
      </c>
      <c r="BD49" s="415">
        <f>'1.4_RAW_Data_Rebase'!BD49</f>
        <v>0</v>
      </c>
      <c r="BE49" s="415">
        <f>'1.4_RAW_Data_Rebase'!BE49</f>
        <v>0</v>
      </c>
      <c r="BF49" s="415">
        <f>'1.4_RAW_Data_Rebase'!BF49</f>
        <v>0</v>
      </c>
      <c r="BG49" s="415">
        <f>'1.4_RAW_Data_Rebase'!BG49</f>
        <v>0</v>
      </c>
      <c r="BH49" s="416">
        <f>'1.4_RAW_Data_Rebase'!BH49</f>
        <v>0</v>
      </c>
    </row>
    <row r="50" spans="1:60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'1.4_RAW_Data_Rebase'!F50</f>
        <v>7</v>
      </c>
      <c r="G50" s="397">
        <f>'1.4_RAW_Data_Rebase'!G50</f>
        <v>4</v>
      </c>
      <c r="H50" s="397">
        <f>'1.4_RAW_Data_Rebase'!H50</f>
        <v>0</v>
      </c>
      <c r="I50" s="397">
        <f>'1.4_RAW_Data_Rebase'!I50</f>
        <v>0</v>
      </c>
      <c r="J50" s="397">
        <f>'1.4_RAW_Data_Rebase'!J50</f>
        <v>0</v>
      </c>
      <c r="K50" s="398">
        <f>'1.4_RAW_Data_Rebase'!K50</f>
        <v>3</v>
      </c>
      <c r="M50" s="397">
        <f>'1.4_RAW_Data_Rebase'!M50</f>
        <v>7</v>
      </c>
      <c r="N50" s="397">
        <f>'1.4_RAW_Data_Rebase'!N50</f>
        <v>7</v>
      </c>
      <c r="O50" s="397">
        <f>'1.4_RAW_Data_Rebase'!O50</f>
        <v>0</v>
      </c>
      <c r="P50" s="397">
        <f>'1.4_RAW_Data_Rebase'!P50</f>
        <v>0</v>
      </c>
      <c r="Q50" s="397">
        <f>'1.4_RAW_Data_Rebase'!Q50</f>
        <v>0</v>
      </c>
      <c r="R50" s="398">
        <f>'1.4_RAW_Data_Rebase'!R50</f>
        <v>0</v>
      </c>
      <c r="T50" s="397">
        <f>'1.4_RAW_Data_Rebase'!T50</f>
        <v>7</v>
      </c>
      <c r="U50" s="397">
        <f>'1.4_RAW_Data_Rebase'!U50</f>
        <v>4</v>
      </c>
      <c r="V50" s="397">
        <f>'1.4_RAW_Data_Rebase'!V50</f>
        <v>0</v>
      </c>
      <c r="W50" s="397">
        <f>'1.4_RAW_Data_Rebase'!W50</f>
        <v>0</v>
      </c>
      <c r="X50" s="397">
        <f>'1.4_RAW_Data_Rebase'!X50</f>
        <v>0</v>
      </c>
      <c r="Y50" s="398">
        <f>'1.4_RAW_Data_Rebase'!Y50</f>
        <v>3</v>
      </c>
      <c r="AA50" s="399">
        <f>'1.4_RAW_Data_Rebase'!AA50</f>
        <v>3</v>
      </c>
      <c r="AB50" s="399">
        <f>'1.4_RAW_Data_Rebase'!AB50</f>
        <v>0</v>
      </c>
      <c r="AC50" s="399">
        <f>'1.4_RAW_Data_Rebase'!AC50</f>
        <v>0</v>
      </c>
      <c r="AD50" s="399">
        <f>'1.4_RAW_Data_Rebase'!AD50</f>
        <v>0</v>
      </c>
      <c r="AE50" s="399">
        <f>'1.4_RAW_Data_Rebase'!AE50</f>
        <v>0</v>
      </c>
      <c r="AF50" s="400">
        <f>'1.4_RAW_Data_Rebase'!AF50</f>
        <v>-3</v>
      </c>
      <c r="AG50" s="401"/>
      <c r="AH50" s="399">
        <f>'1.4_RAW_Data_Rebase'!AH50</f>
        <v>3</v>
      </c>
      <c r="AI50" s="399">
        <f>'1.4_RAW_Data_Rebase'!AI50</f>
        <v>0</v>
      </c>
      <c r="AJ50" s="399">
        <f>'1.4_RAW_Data_Rebase'!AJ50</f>
        <v>0</v>
      </c>
      <c r="AK50" s="399">
        <f>'1.4_RAW_Data_Rebase'!AK50</f>
        <v>0</v>
      </c>
      <c r="AL50" s="399">
        <f>'1.4_RAW_Data_Rebase'!AL50</f>
        <v>0</v>
      </c>
      <c r="AM50" s="400">
        <f>'1.4_RAW_Data_Rebase'!AM50</f>
        <v>-3</v>
      </c>
      <c r="AN50" s="401"/>
      <c r="AO50" s="399">
        <f>'1.4_RAW_Data_Rebase'!AO50</f>
        <v>0</v>
      </c>
      <c r="AP50" s="399">
        <f>'1.4_RAW_Data_Rebase'!AP50</f>
        <v>0</v>
      </c>
      <c r="AQ50" s="399">
        <f>'1.4_RAW_Data_Rebase'!AQ50</f>
        <v>0</v>
      </c>
      <c r="AR50" s="399">
        <f>'1.4_RAW_Data_Rebase'!AR50</f>
        <v>0</v>
      </c>
      <c r="AS50" s="399">
        <f>'1.4_RAW_Data_Rebase'!AS50</f>
        <v>0</v>
      </c>
      <c r="AT50" s="400">
        <f>'1.4_RAW_Data_Rebase'!AT50</f>
        <v>0</v>
      </c>
      <c r="AU50" s="401"/>
      <c r="AV50" s="399">
        <f>'1.4_RAW_Data_Rebase'!AV50</f>
        <v>0</v>
      </c>
      <c r="AW50" s="399">
        <f>'1.4_RAW_Data_Rebase'!AW50</f>
        <v>0</v>
      </c>
      <c r="AX50" s="399">
        <f>'1.4_RAW_Data_Rebase'!AX50</f>
        <v>0</v>
      </c>
      <c r="AY50" s="399">
        <f>'1.4_RAW_Data_Rebase'!AY50</f>
        <v>0</v>
      </c>
      <c r="AZ50" s="399">
        <f>'1.4_RAW_Data_Rebase'!AZ50</f>
        <v>0</v>
      </c>
      <c r="BA50" s="400">
        <f>'1.4_RAW_Data_Rebase'!BA50</f>
        <v>0</v>
      </c>
      <c r="BB50" s="401"/>
      <c r="BC50" s="399">
        <f>'1.4_RAW_Data_Rebase'!BC50</f>
        <v>0</v>
      </c>
      <c r="BD50" s="399">
        <f>'1.4_RAW_Data_Rebase'!BD50</f>
        <v>0</v>
      </c>
      <c r="BE50" s="399">
        <f>'1.4_RAW_Data_Rebase'!BE50</f>
        <v>0</v>
      </c>
      <c r="BF50" s="399">
        <f>'1.4_RAW_Data_Rebase'!BF50</f>
        <v>0</v>
      </c>
      <c r="BG50" s="399">
        <f>'1.4_RAW_Data_Rebase'!BG50</f>
        <v>0</v>
      </c>
      <c r="BH50" s="400">
        <f>'1.4_RAW_Data_Rebase'!BH50</f>
        <v>0</v>
      </c>
    </row>
    <row r="51" spans="1:60" ht="13.15" x14ac:dyDescent="0.35">
      <c r="A51" s="402"/>
      <c r="B51" s="403"/>
      <c r="C51" s="404"/>
      <c r="D51" s="405"/>
      <c r="E51" s="396" t="s">
        <v>26</v>
      </c>
      <c r="F51" s="406">
        <f>'1.4_RAW_Data_Rebase'!F51</f>
        <v>8</v>
      </c>
      <c r="G51" s="406">
        <f>'1.4_RAW_Data_Rebase'!G51</f>
        <v>2</v>
      </c>
      <c r="H51" s="406">
        <f>'1.4_RAW_Data_Rebase'!H51</f>
        <v>2</v>
      </c>
      <c r="I51" s="406">
        <f>'1.4_RAW_Data_Rebase'!I51</f>
        <v>0</v>
      </c>
      <c r="J51" s="406">
        <f>'1.4_RAW_Data_Rebase'!J51</f>
        <v>0</v>
      </c>
      <c r="K51" s="407">
        <f>'1.4_RAW_Data_Rebase'!K51</f>
        <v>4</v>
      </c>
      <c r="M51" s="406">
        <f>'1.4_RAW_Data_Rebase'!M51</f>
        <v>8</v>
      </c>
      <c r="N51" s="406">
        <f>'1.4_RAW_Data_Rebase'!N51</f>
        <v>3</v>
      </c>
      <c r="O51" s="406">
        <f>'1.4_RAW_Data_Rebase'!O51</f>
        <v>2</v>
      </c>
      <c r="P51" s="406">
        <f>'1.4_RAW_Data_Rebase'!P51</f>
        <v>0</v>
      </c>
      <c r="Q51" s="406">
        <f>'1.4_RAW_Data_Rebase'!Q51</f>
        <v>0</v>
      </c>
      <c r="R51" s="407">
        <f>'1.4_RAW_Data_Rebase'!R51</f>
        <v>3</v>
      </c>
      <c r="T51" s="406">
        <f>'1.4_RAW_Data_Rebase'!T51</f>
        <v>8</v>
      </c>
      <c r="U51" s="406">
        <f>'1.4_RAW_Data_Rebase'!U51</f>
        <v>0</v>
      </c>
      <c r="V51" s="406">
        <f>'1.4_RAW_Data_Rebase'!V51</f>
        <v>2</v>
      </c>
      <c r="W51" s="406">
        <f>'1.4_RAW_Data_Rebase'!W51</f>
        <v>0</v>
      </c>
      <c r="X51" s="406">
        <f>'1.4_RAW_Data_Rebase'!X51</f>
        <v>0</v>
      </c>
      <c r="Y51" s="407">
        <f>'1.4_RAW_Data_Rebase'!Y51</f>
        <v>6</v>
      </c>
      <c r="AA51" s="408">
        <f>'1.4_RAW_Data_Rebase'!AA51</f>
        <v>3</v>
      </c>
      <c r="AB51" s="408">
        <f>'1.4_RAW_Data_Rebase'!AB51</f>
        <v>0</v>
      </c>
      <c r="AC51" s="408">
        <f>'1.4_RAW_Data_Rebase'!AC51</f>
        <v>0</v>
      </c>
      <c r="AD51" s="408">
        <f>'1.4_RAW_Data_Rebase'!AD51</f>
        <v>0</v>
      </c>
      <c r="AE51" s="408">
        <f>'1.4_RAW_Data_Rebase'!AE51</f>
        <v>0</v>
      </c>
      <c r="AF51" s="409">
        <f>'1.4_RAW_Data_Rebase'!AF51</f>
        <v>-3</v>
      </c>
      <c r="AG51" s="401"/>
      <c r="AH51" s="408">
        <f>'1.4_RAW_Data_Rebase'!AH51</f>
        <v>3</v>
      </c>
      <c r="AI51" s="408">
        <f>'1.4_RAW_Data_Rebase'!AI51</f>
        <v>0</v>
      </c>
      <c r="AJ51" s="408">
        <f>'1.4_RAW_Data_Rebase'!AJ51</f>
        <v>0</v>
      </c>
      <c r="AK51" s="408">
        <f>'1.4_RAW_Data_Rebase'!AK51</f>
        <v>0</v>
      </c>
      <c r="AL51" s="408">
        <f>'1.4_RAW_Data_Rebase'!AL51</f>
        <v>0</v>
      </c>
      <c r="AM51" s="409">
        <f>'1.4_RAW_Data_Rebase'!AM51</f>
        <v>-3</v>
      </c>
      <c r="AN51" s="401"/>
      <c r="AO51" s="408">
        <f>'1.4_RAW_Data_Rebase'!AO51</f>
        <v>0</v>
      </c>
      <c r="AP51" s="408">
        <f>'1.4_RAW_Data_Rebase'!AP51</f>
        <v>0</v>
      </c>
      <c r="AQ51" s="408">
        <f>'1.4_RAW_Data_Rebase'!AQ51</f>
        <v>0</v>
      </c>
      <c r="AR51" s="408">
        <f>'1.4_RAW_Data_Rebase'!AR51</f>
        <v>0</v>
      </c>
      <c r="AS51" s="408">
        <f>'1.4_RAW_Data_Rebase'!AS51</f>
        <v>0</v>
      </c>
      <c r="AT51" s="409">
        <f>'1.4_RAW_Data_Rebase'!AT51</f>
        <v>0</v>
      </c>
      <c r="AU51" s="401"/>
      <c r="AV51" s="408">
        <f>'1.4_RAW_Data_Rebase'!AV51</f>
        <v>0</v>
      </c>
      <c r="AW51" s="408">
        <f>'1.4_RAW_Data_Rebase'!AW51</f>
        <v>0</v>
      </c>
      <c r="AX51" s="408">
        <f>'1.4_RAW_Data_Rebase'!AX51</f>
        <v>0</v>
      </c>
      <c r="AY51" s="408">
        <f>'1.4_RAW_Data_Rebase'!AY51</f>
        <v>0</v>
      </c>
      <c r="AZ51" s="408">
        <f>'1.4_RAW_Data_Rebase'!AZ51</f>
        <v>0</v>
      </c>
      <c r="BA51" s="409">
        <f>'1.4_RAW_Data_Rebase'!BA51</f>
        <v>0</v>
      </c>
      <c r="BB51" s="401"/>
      <c r="BC51" s="408">
        <f>'1.4_RAW_Data_Rebase'!BC51</f>
        <v>0</v>
      </c>
      <c r="BD51" s="408">
        <f>'1.4_RAW_Data_Rebase'!BD51</f>
        <v>0</v>
      </c>
      <c r="BE51" s="408">
        <f>'1.4_RAW_Data_Rebase'!BE51</f>
        <v>0</v>
      </c>
      <c r="BF51" s="408">
        <f>'1.4_RAW_Data_Rebase'!BF51</f>
        <v>0</v>
      </c>
      <c r="BG51" s="408">
        <f>'1.4_RAW_Data_Rebase'!BG51</f>
        <v>0</v>
      </c>
      <c r="BH51" s="409">
        <f>'1.4_RAW_Data_Rebase'!BH51</f>
        <v>0</v>
      </c>
    </row>
    <row r="52" spans="1:60" ht="13.15" x14ac:dyDescent="0.35">
      <c r="A52" s="402"/>
      <c r="B52" s="403"/>
      <c r="C52" s="404"/>
      <c r="D52" s="405"/>
      <c r="E52" s="396" t="s">
        <v>27</v>
      </c>
      <c r="F52" s="406">
        <f>'1.4_RAW_Data_Rebase'!F52</f>
        <v>13</v>
      </c>
      <c r="G52" s="406">
        <f>'1.4_RAW_Data_Rebase'!G52</f>
        <v>1</v>
      </c>
      <c r="H52" s="406">
        <f>'1.4_RAW_Data_Rebase'!H52</f>
        <v>3</v>
      </c>
      <c r="I52" s="406">
        <f>'1.4_RAW_Data_Rebase'!I52</f>
        <v>2</v>
      </c>
      <c r="J52" s="406">
        <f>'1.4_RAW_Data_Rebase'!J52</f>
        <v>4</v>
      </c>
      <c r="K52" s="407">
        <f>'1.4_RAW_Data_Rebase'!K52</f>
        <v>3</v>
      </c>
      <c r="M52" s="406">
        <f>'1.4_RAW_Data_Rebase'!M52</f>
        <v>11</v>
      </c>
      <c r="N52" s="406">
        <f>'1.4_RAW_Data_Rebase'!N52</f>
        <v>2</v>
      </c>
      <c r="O52" s="406">
        <f>'1.4_RAW_Data_Rebase'!O52</f>
        <v>0</v>
      </c>
      <c r="P52" s="406">
        <f>'1.4_RAW_Data_Rebase'!P52</f>
        <v>0</v>
      </c>
      <c r="Q52" s="406">
        <f>'1.4_RAW_Data_Rebase'!Q52</f>
        <v>0</v>
      </c>
      <c r="R52" s="407">
        <f>'1.4_RAW_Data_Rebase'!R52</f>
        <v>9</v>
      </c>
      <c r="T52" s="406">
        <f>'1.4_RAW_Data_Rebase'!T52</f>
        <v>11</v>
      </c>
      <c r="U52" s="406">
        <f>'1.4_RAW_Data_Rebase'!U52</f>
        <v>0</v>
      </c>
      <c r="V52" s="406">
        <f>'1.4_RAW_Data_Rebase'!V52</f>
        <v>0</v>
      </c>
      <c r="W52" s="406">
        <f>'1.4_RAW_Data_Rebase'!W52</f>
        <v>0</v>
      </c>
      <c r="X52" s="406">
        <f>'1.4_RAW_Data_Rebase'!X52</f>
        <v>0</v>
      </c>
      <c r="Y52" s="407">
        <f>'1.4_RAW_Data_Rebase'!Y52</f>
        <v>11</v>
      </c>
      <c r="AA52" s="408">
        <f>'1.4_RAW_Data_Rebase'!AA52</f>
        <v>2</v>
      </c>
      <c r="AB52" s="408">
        <f>'1.4_RAW_Data_Rebase'!AB52</f>
        <v>0</v>
      </c>
      <c r="AC52" s="408">
        <f>'1.4_RAW_Data_Rebase'!AC52</f>
        <v>0</v>
      </c>
      <c r="AD52" s="408">
        <f>'1.4_RAW_Data_Rebase'!AD52</f>
        <v>0</v>
      </c>
      <c r="AE52" s="408">
        <f>'1.4_RAW_Data_Rebase'!AE52</f>
        <v>0</v>
      </c>
      <c r="AF52" s="409">
        <f>'1.4_RAW_Data_Rebase'!AF52</f>
        <v>-2</v>
      </c>
      <c r="AG52" s="401"/>
      <c r="AH52" s="408">
        <f>'1.4_RAW_Data_Rebase'!AH52</f>
        <v>2</v>
      </c>
      <c r="AI52" s="408">
        <f>'1.4_RAW_Data_Rebase'!AI52</f>
        <v>0</v>
      </c>
      <c r="AJ52" s="408">
        <f>'1.4_RAW_Data_Rebase'!AJ52</f>
        <v>0</v>
      </c>
      <c r="AK52" s="408">
        <f>'1.4_RAW_Data_Rebase'!AK52</f>
        <v>0</v>
      </c>
      <c r="AL52" s="408">
        <f>'1.4_RAW_Data_Rebase'!AL52</f>
        <v>0</v>
      </c>
      <c r="AM52" s="409">
        <f>'1.4_RAW_Data_Rebase'!AM52</f>
        <v>-2</v>
      </c>
      <c r="AN52" s="401"/>
      <c r="AO52" s="408">
        <f>'1.4_RAW_Data_Rebase'!AO52</f>
        <v>0</v>
      </c>
      <c r="AP52" s="408">
        <f>'1.4_RAW_Data_Rebase'!AP52</f>
        <v>0</v>
      </c>
      <c r="AQ52" s="408">
        <f>'1.4_RAW_Data_Rebase'!AQ52</f>
        <v>0</v>
      </c>
      <c r="AR52" s="408">
        <f>'1.4_RAW_Data_Rebase'!AR52</f>
        <v>0</v>
      </c>
      <c r="AS52" s="408">
        <f>'1.4_RAW_Data_Rebase'!AS52</f>
        <v>0</v>
      </c>
      <c r="AT52" s="409">
        <f>'1.4_RAW_Data_Rebase'!AT52</f>
        <v>0</v>
      </c>
      <c r="AU52" s="401"/>
      <c r="AV52" s="408">
        <f>'1.4_RAW_Data_Rebase'!AV52</f>
        <v>0</v>
      </c>
      <c r="AW52" s="408">
        <f>'1.4_RAW_Data_Rebase'!AW52</f>
        <v>0</v>
      </c>
      <c r="AX52" s="408">
        <f>'1.4_RAW_Data_Rebase'!AX52</f>
        <v>0</v>
      </c>
      <c r="AY52" s="408">
        <f>'1.4_RAW_Data_Rebase'!AY52</f>
        <v>0</v>
      </c>
      <c r="AZ52" s="408">
        <f>'1.4_RAW_Data_Rebase'!AZ52</f>
        <v>0</v>
      </c>
      <c r="BA52" s="409">
        <f>'1.4_RAW_Data_Rebase'!BA52</f>
        <v>0</v>
      </c>
      <c r="BB52" s="401"/>
      <c r="BC52" s="408">
        <f>'1.4_RAW_Data_Rebase'!BC52</f>
        <v>0</v>
      </c>
      <c r="BD52" s="408">
        <f>'1.4_RAW_Data_Rebase'!BD52</f>
        <v>0</v>
      </c>
      <c r="BE52" s="408">
        <f>'1.4_RAW_Data_Rebase'!BE52</f>
        <v>0</v>
      </c>
      <c r="BF52" s="408">
        <f>'1.4_RAW_Data_Rebase'!BF52</f>
        <v>0</v>
      </c>
      <c r="BG52" s="408">
        <f>'1.4_RAW_Data_Rebase'!BG52</f>
        <v>0</v>
      </c>
      <c r="BH52" s="409">
        <f>'1.4_RAW_Data_Rebase'!BH52</f>
        <v>0</v>
      </c>
    </row>
    <row r="53" spans="1:60" ht="13.5" thickBot="1" x14ac:dyDescent="0.4">
      <c r="A53" s="402"/>
      <c r="B53" s="410"/>
      <c r="C53" s="411"/>
      <c r="D53" s="405"/>
      <c r="E53" s="412" t="s">
        <v>28</v>
      </c>
      <c r="F53" s="413">
        <f>'1.4_RAW_Data_Rebase'!F53</f>
        <v>14</v>
      </c>
      <c r="G53" s="413">
        <f>'1.4_RAW_Data_Rebase'!G53</f>
        <v>1</v>
      </c>
      <c r="H53" s="413">
        <f>'1.4_RAW_Data_Rebase'!H53</f>
        <v>0</v>
      </c>
      <c r="I53" s="413">
        <f>'1.4_RAW_Data_Rebase'!I53</f>
        <v>2</v>
      </c>
      <c r="J53" s="413">
        <f>'1.4_RAW_Data_Rebase'!J53</f>
        <v>4</v>
      </c>
      <c r="K53" s="414">
        <f>'1.4_RAW_Data_Rebase'!K53</f>
        <v>7</v>
      </c>
      <c r="M53" s="413">
        <f>'1.4_RAW_Data_Rebase'!M53</f>
        <v>16</v>
      </c>
      <c r="N53" s="413">
        <f>'1.4_RAW_Data_Rebase'!N53</f>
        <v>0</v>
      </c>
      <c r="O53" s="413">
        <f>'1.4_RAW_Data_Rebase'!O53</f>
        <v>0</v>
      </c>
      <c r="P53" s="413">
        <f>'1.4_RAW_Data_Rebase'!P53</f>
        <v>0</v>
      </c>
      <c r="Q53" s="413">
        <f>'1.4_RAW_Data_Rebase'!Q53</f>
        <v>0</v>
      </c>
      <c r="R53" s="414">
        <f>'1.4_RAW_Data_Rebase'!R53</f>
        <v>16</v>
      </c>
      <c r="T53" s="413">
        <f>'1.4_RAW_Data_Rebase'!T53</f>
        <v>16</v>
      </c>
      <c r="U53" s="413">
        <f>'1.4_RAW_Data_Rebase'!U53</f>
        <v>0</v>
      </c>
      <c r="V53" s="413">
        <f>'1.4_RAW_Data_Rebase'!V53</f>
        <v>0</v>
      </c>
      <c r="W53" s="413">
        <f>'1.4_RAW_Data_Rebase'!W53</f>
        <v>0</v>
      </c>
      <c r="X53" s="413">
        <f>'1.4_RAW_Data_Rebase'!X53</f>
        <v>0</v>
      </c>
      <c r="Y53" s="414">
        <f>'1.4_RAW_Data_Rebase'!Y53</f>
        <v>16</v>
      </c>
      <c r="AA53" s="415">
        <f>'1.4_RAW_Data_Rebase'!AA53</f>
        <v>2</v>
      </c>
      <c r="AB53" s="415">
        <f>'1.4_RAW_Data_Rebase'!AB53</f>
        <v>0</v>
      </c>
      <c r="AC53" s="415">
        <f>'1.4_RAW_Data_Rebase'!AC53</f>
        <v>0</v>
      </c>
      <c r="AD53" s="415">
        <f>'1.4_RAW_Data_Rebase'!AD53</f>
        <v>0</v>
      </c>
      <c r="AE53" s="415">
        <f>'1.4_RAW_Data_Rebase'!AE53</f>
        <v>0</v>
      </c>
      <c r="AF53" s="416">
        <f>'1.4_RAW_Data_Rebase'!AF53</f>
        <v>-2</v>
      </c>
      <c r="AG53" s="401"/>
      <c r="AH53" s="415">
        <f>'1.4_RAW_Data_Rebase'!AH53</f>
        <v>2</v>
      </c>
      <c r="AI53" s="415">
        <f>'1.4_RAW_Data_Rebase'!AI53</f>
        <v>0</v>
      </c>
      <c r="AJ53" s="415">
        <f>'1.4_RAW_Data_Rebase'!AJ53</f>
        <v>0</v>
      </c>
      <c r="AK53" s="415">
        <f>'1.4_RAW_Data_Rebase'!AK53</f>
        <v>0</v>
      </c>
      <c r="AL53" s="415">
        <f>'1.4_RAW_Data_Rebase'!AL53</f>
        <v>0</v>
      </c>
      <c r="AM53" s="416">
        <f>'1.4_RAW_Data_Rebase'!AM53</f>
        <v>-2</v>
      </c>
      <c r="AN53" s="401"/>
      <c r="AO53" s="415">
        <f>'1.4_RAW_Data_Rebase'!AO53</f>
        <v>0</v>
      </c>
      <c r="AP53" s="415">
        <f>'1.4_RAW_Data_Rebase'!AP53</f>
        <v>0</v>
      </c>
      <c r="AQ53" s="415">
        <f>'1.4_RAW_Data_Rebase'!AQ53</f>
        <v>0</v>
      </c>
      <c r="AR53" s="415">
        <f>'1.4_RAW_Data_Rebase'!AR53</f>
        <v>0</v>
      </c>
      <c r="AS53" s="415">
        <f>'1.4_RAW_Data_Rebase'!AS53</f>
        <v>0</v>
      </c>
      <c r="AT53" s="416">
        <f>'1.4_RAW_Data_Rebase'!AT53</f>
        <v>0</v>
      </c>
      <c r="AU53" s="401"/>
      <c r="AV53" s="415">
        <f>'1.4_RAW_Data_Rebase'!AV53</f>
        <v>0</v>
      </c>
      <c r="AW53" s="415">
        <f>'1.4_RAW_Data_Rebase'!AW53</f>
        <v>0</v>
      </c>
      <c r="AX53" s="415">
        <f>'1.4_RAW_Data_Rebase'!AX53</f>
        <v>0</v>
      </c>
      <c r="AY53" s="415">
        <f>'1.4_RAW_Data_Rebase'!AY53</f>
        <v>0</v>
      </c>
      <c r="AZ53" s="415">
        <f>'1.4_RAW_Data_Rebase'!AZ53</f>
        <v>0</v>
      </c>
      <c r="BA53" s="416">
        <f>'1.4_RAW_Data_Rebase'!BA53</f>
        <v>0</v>
      </c>
      <c r="BB53" s="401"/>
      <c r="BC53" s="415">
        <f>'1.4_RAW_Data_Rebase'!BC53</f>
        <v>0</v>
      </c>
      <c r="BD53" s="415">
        <f>'1.4_RAW_Data_Rebase'!BD53</f>
        <v>0</v>
      </c>
      <c r="BE53" s="415">
        <f>'1.4_RAW_Data_Rebase'!BE53</f>
        <v>0</v>
      </c>
      <c r="BF53" s="415">
        <f>'1.4_RAW_Data_Rebase'!BF53</f>
        <v>0</v>
      </c>
      <c r="BG53" s="415">
        <f>'1.4_RAW_Data_Rebase'!BG53</f>
        <v>0</v>
      </c>
      <c r="BH53" s="416">
        <f>'1.4_RAW_Data_Rebase'!BH53</f>
        <v>0</v>
      </c>
    </row>
    <row r="54" spans="1:60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'1.4_RAW_Data_Rebase'!F54</f>
        <v>2</v>
      </c>
      <c r="G54" s="397">
        <f>'1.4_RAW_Data_Rebase'!G54</f>
        <v>0</v>
      </c>
      <c r="H54" s="397">
        <f>'1.4_RAW_Data_Rebase'!H54</f>
        <v>0</v>
      </c>
      <c r="I54" s="397">
        <f>'1.4_RAW_Data_Rebase'!I54</f>
        <v>0</v>
      </c>
      <c r="J54" s="397">
        <f>'1.4_RAW_Data_Rebase'!J54</f>
        <v>2</v>
      </c>
      <c r="K54" s="398">
        <f>'1.4_RAW_Data_Rebase'!K54</f>
        <v>0</v>
      </c>
      <c r="M54" s="397">
        <f>'1.4_RAW_Data_Rebase'!M54</f>
        <v>2</v>
      </c>
      <c r="N54" s="397">
        <f>'1.4_RAW_Data_Rebase'!N54</f>
        <v>0</v>
      </c>
      <c r="O54" s="397">
        <f>'1.4_RAW_Data_Rebase'!O54</f>
        <v>0</v>
      </c>
      <c r="P54" s="397">
        <f>'1.4_RAW_Data_Rebase'!P54</f>
        <v>0</v>
      </c>
      <c r="Q54" s="397">
        <f>'1.4_RAW_Data_Rebase'!Q54</f>
        <v>0</v>
      </c>
      <c r="R54" s="398">
        <f>'1.4_RAW_Data_Rebase'!R54</f>
        <v>2</v>
      </c>
      <c r="T54" s="397">
        <f>'1.4_RAW_Data_Rebase'!T54</f>
        <v>2</v>
      </c>
      <c r="U54" s="397">
        <f>'1.4_RAW_Data_Rebase'!U54</f>
        <v>0</v>
      </c>
      <c r="V54" s="397">
        <f>'1.4_RAW_Data_Rebase'!V54</f>
        <v>0</v>
      </c>
      <c r="W54" s="397">
        <f>'1.4_RAW_Data_Rebase'!W54</f>
        <v>0</v>
      </c>
      <c r="X54" s="397">
        <f>'1.4_RAW_Data_Rebase'!X54</f>
        <v>0</v>
      </c>
      <c r="Y54" s="398">
        <f>'1.4_RAW_Data_Rebase'!Y54</f>
        <v>2</v>
      </c>
      <c r="AA54" s="399">
        <f>'1.4_RAW_Data_Rebase'!AA54</f>
        <v>0</v>
      </c>
      <c r="AB54" s="399">
        <f>'1.4_RAW_Data_Rebase'!AB54</f>
        <v>0</v>
      </c>
      <c r="AC54" s="399">
        <f>'1.4_RAW_Data_Rebase'!AC54</f>
        <v>0</v>
      </c>
      <c r="AD54" s="399">
        <f>'1.4_RAW_Data_Rebase'!AD54</f>
        <v>0</v>
      </c>
      <c r="AE54" s="399">
        <f>'1.4_RAW_Data_Rebase'!AE54</f>
        <v>0</v>
      </c>
      <c r="AF54" s="400">
        <f>'1.4_RAW_Data_Rebase'!AF54</f>
        <v>0</v>
      </c>
      <c r="AG54" s="401"/>
      <c r="AH54" s="399">
        <f>'1.4_RAW_Data_Rebase'!AH54</f>
        <v>0</v>
      </c>
      <c r="AI54" s="399">
        <f>'1.4_RAW_Data_Rebase'!AI54</f>
        <v>0</v>
      </c>
      <c r="AJ54" s="399">
        <f>'1.4_RAW_Data_Rebase'!AJ54</f>
        <v>0</v>
      </c>
      <c r="AK54" s="399">
        <f>'1.4_RAW_Data_Rebase'!AK54</f>
        <v>0</v>
      </c>
      <c r="AL54" s="399">
        <f>'1.4_RAW_Data_Rebase'!AL54</f>
        <v>0</v>
      </c>
      <c r="AM54" s="400">
        <f>'1.4_RAW_Data_Rebase'!AM54</f>
        <v>0</v>
      </c>
      <c r="AN54" s="401"/>
      <c r="AO54" s="399">
        <f>'1.4_RAW_Data_Rebase'!AO54</f>
        <v>0</v>
      </c>
      <c r="AP54" s="399">
        <f>'1.4_RAW_Data_Rebase'!AP54</f>
        <v>0</v>
      </c>
      <c r="AQ54" s="399">
        <f>'1.4_RAW_Data_Rebase'!AQ54</f>
        <v>0</v>
      </c>
      <c r="AR54" s="399">
        <f>'1.4_RAW_Data_Rebase'!AR54</f>
        <v>0</v>
      </c>
      <c r="AS54" s="399">
        <f>'1.4_RAW_Data_Rebase'!AS54</f>
        <v>0</v>
      </c>
      <c r="AT54" s="400">
        <f>'1.4_RAW_Data_Rebase'!AT54</f>
        <v>0</v>
      </c>
      <c r="AU54" s="401"/>
      <c r="AV54" s="399">
        <f>'1.4_RAW_Data_Rebase'!AV54</f>
        <v>0</v>
      </c>
      <c r="AW54" s="399">
        <f>'1.4_RAW_Data_Rebase'!AW54</f>
        <v>0</v>
      </c>
      <c r="AX54" s="399">
        <f>'1.4_RAW_Data_Rebase'!AX54</f>
        <v>0</v>
      </c>
      <c r="AY54" s="399">
        <f>'1.4_RAW_Data_Rebase'!AY54</f>
        <v>0</v>
      </c>
      <c r="AZ54" s="399">
        <f>'1.4_RAW_Data_Rebase'!AZ54</f>
        <v>0</v>
      </c>
      <c r="BA54" s="400">
        <f>'1.4_RAW_Data_Rebase'!BA54</f>
        <v>0</v>
      </c>
      <c r="BB54" s="401"/>
      <c r="BC54" s="399">
        <f>'1.4_RAW_Data_Rebase'!BC54</f>
        <v>0</v>
      </c>
      <c r="BD54" s="399">
        <f>'1.4_RAW_Data_Rebase'!BD54</f>
        <v>0</v>
      </c>
      <c r="BE54" s="399">
        <f>'1.4_RAW_Data_Rebase'!BE54</f>
        <v>0</v>
      </c>
      <c r="BF54" s="399">
        <f>'1.4_RAW_Data_Rebase'!BF54</f>
        <v>0</v>
      </c>
      <c r="BG54" s="399">
        <f>'1.4_RAW_Data_Rebase'!BG54</f>
        <v>0</v>
      </c>
      <c r="BH54" s="400">
        <f>'1.4_RAW_Data_Rebase'!BH54</f>
        <v>0</v>
      </c>
    </row>
    <row r="55" spans="1:60" ht="13.15" x14ac:dyDescent="0.35">
      <c r="A55" s="402"/>
      <c r="B55" s="403"/>
      <c r="C55" s="404"/>
      <c r="D55" s="405"/>
      <c r="E55" s="396" t="s">
        <v>26</v>
      </c>
      <c r="F55" s="406">
        <f>'1.4_RAW_Data_Rebase'!F55</f>
        <v>0</v>
      </c>
      <c r="G55" s="406">
        <f>'1.4_RAW_Data_Rebase'!G55</f>
        <v>0</v>
      </c>
      <c r="H55" s="406">
        <f>'1.4_RAW_Data_Rebase'!H55</f>
        <v>0</v>
      </c>
      <c r="I55" s="406">
        <f>'1.4_RAW_Data_Rebase'!I55</f>
        <v>0</v>
      </c>
      <c r="J55" s="406">
        <f>'1.4_RAW_Data_Rebase'!J55</f>
        <v>0</v>
      </c>
      <c r="K55" s="407">
        <f>'1.4_RAW_Data_Rebase'!K55</f>
        <v>0</v>
      </c>
      <c r="M55" s="406">
        <f>'1.4_RAW_Data_Rebase'!M55</f>
        <v>19</v>
      </c>
      <c r="N55" s="406">
        <f>'1.4_RAW_Data_Rebase'!N55</f>
        <v>0</v>
      </c>
      <c r="O55" s="406">
        <f>'1.4_RAW_Data_Rebase'!O55</f>
        <v>0</v>
      </c>
      <c r="P55" s="406">
        <f>'1.4_RAW_Data_Rebase'!P55</f>
        <v>0</v>
      </c>
      <c r="Q55" s="406">
        <f>'1.4_RAW_Data_Rebase'!Q55</f>
        <v>15</v>
      </c>
      <c r="R55" s="407">
        <f>'1.4_RAW_Data_Rebase'!R55</f>
        <v>4</v>
      </c>
      <c r="T55" s="406">
        <f>'1.4_RAW_Data_Rebase'!T55</f>
        <v>19</v>
      </c>
      <c r="U55" s="406">
        <f>'1.4_RAW_Data_Rebase'!U55</f>
        <v>0</v>
      </c>
      <c r="V55" s="406">
        <f>'1.4_RAW_Data_Rebase'!V55</f>
        <v>0</v>
      </c>
      <c r="W55" s="406">
        <f>'1.4_RAW_Data_Rebase'!W55</f>
        <v>0</v>
      </c>
      <c r="X55" s="406">
        <f>'1.4_RAW_Data_Rebase'!X55</f>
        <v>0</v>
      </c>
      <c r="Y55" s="407">
        <f>'1.4_RAW_Data_Rebase'!Y55</f>
        <v>19</v>
      </c>
      <c r="AA55" s="408">
        <f>'1.4_RAW_Data_Rebase'!AA55</f>
        <v>15</v>
      </c>
      <c r="AB55" s="408">
        <f>'1.4_RAW_Data_Rebase'!AB55</f>
        <v>0</v>
      </c>
      <c r="AC55" s="408">
        <f>'1.4_RAW_Data_Rebase'!AC55</f>
        <v>0</v>
      </c>
      <c r="AD55" s="408">
        <f>'1.4_RAW_Data_Rebase'!AD55</f>
        <v>0</v>
      </c>
      <c r="AE55" s="408">
        <f>'1.4_RAW_Data_Rebase'!AE55</f>
        <v>0</v>
      </c>
      <c r="AF55" s="409">
        <f>'1.4_RAW_Data_Rebase'!AF55</f>
        <v>-15</v>
      </c>
      <c r="AG55" s="401"/>
      <c r="AH55" s="408">
        <f>'1.4_RAW_Data_Rebase'!AH55</f>
        <v>15</v>
      </c>
      <c r="AI55" s="408">
        <f>'1.4_RAW_Data_Rebase'!AI55</f>
        <v>0</v>
      </c>
      <c r="AJ55" s="408">
        <f>'1.4_RAW_Data_Rebase'!AJ55</f>
        <v>0</v>
      </c>
      <c r="AK55" s="408">
        <f>'1.4_RAW_Data_Rebase'!AK55</f>
        <v>0</v>
      </c>
      <c r="AL55" s="408">
        <f>'1.4_RAW_Data_Rebase'!AL55</f>
        <v>0</v>
      </c>
      <c r="AM55" s="409">
        <f>'1.4_RAW_Data_Rebase'!AM55</f>
        <v>-15</v>
      </c>
      <c r="AN55" s="401"/>
      <c r="AO55" s="408">
        <f>'1.4_RAW_Data_Rebase'!AO55</f>
        <v>0</v>
      </c>
      <c r="AP55" s="408">
        <f>'1.4_RAW_Data_Rebase'!AP55</f>
        <v>0</v>
      </c>
      <c r="AQ55" s="408">
        <f>'1.4_RAW_Data_Rebase'!AQ55</f>
        <v>0</v>
      </c>
      <c r="AR55" s="408">
        <f>'1.4_RAW_Data_Rebase'!AR55</f>
        <v>0</v>
      </c>
      <c r="AS55" s="408">
        <f>'1.4_RAW_Data_Rebase'!AS55</f>
        <v>0</v>
      </c>
      <c r="AT55" s="409">
        <f>'1.4_RAW_Data_Rebase'!AT55</f>
        <v>0</v>
      </c>
      <c r="AU55" s="401"/>
      <c r="AV55" s="408">
        <f>'1.4_RAW_Data_Rebase'!AV55</f>
        <v>0</v>
      </c>
      <c r="AW55" s="408">
        <f>'1.4_RAW_Data_Rebase'!AW55</f>
        <v>0</v>
      </c>
      <c r="AX55" s="408">
        <f>'1.4_RAW_Data_Rebase'!AX55</f>
        <v>0</v>
      </c>
      <c r="AY55" s="408">
        <f>'1.4_RAW_Data_Rebase'!AY55</f>
        <v>0</v>
      </c>
      <c r="AZ55" s="408">
        <f>'1.4_RAW_Data_Rebase'!AZ55</f>
        <v>0</v>
      </c>
      <c r="BA55" s="409">
        <f>'1.4_RAW_Data_Rebase'!BA55</f>
        <v>0</v>
      </c>
      <c r="BB55" s="401"/>
      <c r="BC55" s="408">
        <f>'1.4_RAW_Data_Rebase'!BC55</f>
        <v>0</v>
      </c>
      <c r="BD55" s="408">
        <f>'1.4_RAW_Data_Rebase'!BD55</f>
        <v>0</v>
      </c>
      <c r="BE55" s="408">
        <f>'1.4_RAW_Data_Rebase'!BE55</f>
        <v>0</v>
      </c>
      <c r="BF55" s="408">
        <f>'1.4_RAW_Data_Rebase'!BF55</f>
        <v>0</v>
      </c>
      <c r="BG55" s="408">
        <f>'1.4_RAW_Data_Rebase'!BG55</f>
        <v>0</v>
      </c>
      <c r="BH55" s="409">
        <f>'1.4_RAW_Data_Rebase'!BH55</f>
        <v>0</v>
      </c>
    </row>
    <row r="56" spans="1:60" ht="13.15" x14ac:dyDescent="0.35">
      <c r="A56" s="402"/>
      <c r="B56" s="403"/>
      <c r="C56" s="404"/>
      <c r="D56" s="405"/>
      <c r="E56" s="396" t="s">
        <v>27</v>
      </c>
      <c r="F56" s="406">
        <f>'1.4_RAW_Data_Rebase'!F56</f>
        <v>19</v>
      </c>
      <c r="G56" s="406">
        <f>'1.4_RAW_Data_Rebase'!G56</f>
        <v>0</v>
      </c>
      <c r="H56" s="406">
        <f>'1.4_RAW_Data_Rebase'!H56</f>
        <v>0</v>
      </c>
      <c r="I56" s="406">
        <f>'1.4_RAW_Data_Rebase'!I56</f>
        <v>0</v>
      </c>
      <c r="J56" s="406">
        <f>'1.4_RAW_Data_Rebase'!J56</f>
        <v>0</v>
      </c>
      <c r="K56" s="407">
        <f>'1.4_RAW_Data_Rebase'!K56</f>
        <v>19</v>
      </c>
      <c r="M56" s="406">
        <f>'1.4_RAW_Data_Rebase'!M56</f>
        <v>0</v>
      </c>
      <c r="N56" s="406">
        <f>'1.4_RAW_Data_Rebase'!N56</f>
        <v>0</v>
      </c>
      <c r="O56" s="406">
        <f>'1.4_RAW_Data_Rebase'!O56</f>
        <v>0</v>
      </c>
      <c r="P56" s="406">
        <f>'1.4_RAW_Data_Rebase'!P56</f>
        <v>0</v>
      </c>
      <c r="Q56" s="406">
        <f>'1.4_RAW_Data_Rebase'!Q56</f>
        <v>0</v>
      </c>
      <c r="R56" s="407">
        <f>'1.4_RAW_Data_Rebase'!R56</f>
        <v>0</v>
      </c>
      <c r="T56" s="406">
        <f>'1.4_RAW_Data_Rebase'!T56</f>
        <v>0</v>
      </c>
      <c r="U56" s="406">
        <f>'1.4_RAW_Data_Rebase'!U56</f>
        <v>0</v>
      </c>
      <c r="V56" s="406">
        <f>'1.4_RAW_Data_Rebase'!V56</f>
        <v>0</v>
      </c>
      <c r="W56" s="406">
        <f>'1.4_RAW_Data_Rebase'!W56</f>
        <v>0</v>
      </c>
      <c r="X56" s="406">
        <f>'1.4_RAW_Data_Rebase'!X56</f>
        <v>0</v>
      </c>
      <c r="Y56" s="407">
        <f>'1.4_RAW_Data_Rebase'!Y56</f>
        <v>0</v>
      </c>
      <c r="AA56" s="408">
        <f>'1.4_RAW_Data_Rebase'!AA56</f>
        <v>0</v>
      </c>
      <c r="AB56" s="408">
        <f>'1.4_RAW_Data_Rebase'!AB56</f>
        <v>0</v>
      </c>
      <c r="AC56" s="408">
        <f>'1.4_RAW_Data_Rebase'!AC56</f>
        <v>0</v>
      </c>
      <c r="AD56" s="408">
        <f>'1.4_RAW_Data_Rebase'!AD56</f>
        <v>0</v>
      </c>
      <c r="AE56" s="408">
        <f>'1.4_RAW_Data_Rebase'!AE56</f>
        <v>0</v>
      </c>
      <c r="AF56" s="409">
        <f>'1.4_RAW_Data_Rebase'!AF56</f>
        <v>0</v>
      </c>
      <c r="AG56" s="401"/>
      <c r="AH56" s="408">
        <f>'1.4_RAW_Data_Rebase'!AH56</f>
        <v>0</v>
      </c>
      <c r="AI56" s="408">
        <f>'1.4_RAW_Data_Rebase'!AI56</f>
        <v>0</v>
      </c>
      <c r="AJ56" s="408">
        <f>'1.4_RAW_Data_Rebase'!AJ56</f>
        <v>0</v>
      </c>
      <c r="AK56" s="408">
        <f>'1.4_RAW_Data_Rebase'!AK56</f>
        <v>0</v>
      </c>
      <c r="AL56" s="408">
        <f>'1.4_RAW_Data_Rebase'!AL56</f>
        <v>0</v>
      </c>
      <c r="AM56" s="409">
        <f>'1.4_RAW_Data_Rebase'!AM56</f>
        <v>0</v>
      </c>
      <c r="AN56" s="401"/>
      <c r="AO56" s="408">
        <f>'1.4_RAW_Data_Rebase'!AO56</f>
        <v>0</v>
      </c>
      <c r="AP56" s="408">
        <f>'1.4_RAW_Data_Rebase'!AP56</f>
        <v>0</v>
      </c>
      <c r="AQ56" s="408">
        <f>'1.4_RAW_Data_Rebase'!AQ56</f>
        <v>0</v>
      </c>
      <c r="AR56" s="408">
        <f>'1.4_RAW_Data_Rebase'!AR56</f>
        <v>0</v>
      </c>
      <c r="AS56" s="408">
        <f>'1.4_RAW_Data_Rebase'!AS56</f>
        <v>0</v>
      </c>
      <c r="AT56" s="409">
        <f>'1.4_RAW_Data_Rebase'!AT56</f>
        <v>0</v>
      </c>
      <c r="AU56" s="401"/>
      <c r="AV56" s="408">
        <f>'1.4_RAW_Data_Rebase'!AV56</f>
        <v>0</v>
      </c>
      <c r="AW56" s="408">
        <f>'1.4_RAW_Data_Rebase'!AW56</f>
        <v>0</v>
      </c>
      <c r="AX56" s="408">
        <f>'1.4_RAW_Data_Rebase'!AX56</f>
        <v>0</v>
      </c>
      <c r="AY56" s="408">
        <f>'1.4_RAW_Data_Rebase'!AY56</f>
        <v>0</v>
      </c>
      <c r="AZ56" s="408">
        <f>'1.4_RAW_Data_Rebase'!AZ56</f>
        <v>0</v>
      </c>
      <c r="BA56" s="409">
        <f>'1.4_RAW_Data_Rebase'!BA56</f>
        <v>0</v>
      </c>
      <c r="BB56" s="401"/>
      <c r="BC56" s="408">
        <f>'1.4_RAW_Data_Rebase'!BC56</f>
        <v>0</v>
      </c>
      <c r="BD56" s="408">
        <f>'1.4_RAW_Data_Rebase'!BD56</f>
        <v>0</v>
      </c>
      <c r="BE56" s="408">
        <f>'1.4_RAW_Data_Rebase'!BE56</f>
        <v>0</v>
      </c>
      <c r="BF56" s="408">
        <f>'1.4_RAW_Data_Rebase'!BF56</f>
        <v>0</v>
      </c>
      <c r="BG56" s="408">
        <f>'1.4_RAW_Data_Rebase'!BG56</f>
        <v>0</v>
      </c>
      <c r="BH56" s="409">
        <f>'1.4_RAW_Data_Rebase'!BH56</f>
        <v>0</v>
      </c>
    </row>
    <row r="57" spans="1:60" ht="13.5" thickBot="1" x14ac:dyDescent="0.4">
      <c r="A57" s="402"/>
      <c r="B57" s="410"/>
      <c r="C57" s="411"/>
      <c r="D57" s="405"/>
      <c r="E57" s="412" t="s">
        <v>28</v>
      </c>
      <c r="F57" s="413">
        <f>'1.4_RAW_Data_Rebase'!F57</f>
        <v>3</v>
      </c>
      <c r="G57" s="413">
        <f>'1.4_RAW_Data_Rebase'!G57</f>
        <v>0</v>
      </c>
      <c r="H57" s="413">
        <f>'1.4_RAW_Data_Rebase'!H57</f>
        <v>0</v>
      </c>
      <c r="I57" s="413">
        <f>'1.4_RAW_Data_Rebase'!I57</f>
        <v>0</v>
      </c>
      <c r="J57" s="413">
        <f>'1.4_RAW_Data_Rebase'!J57</f>
        <v>1</v>
      </c>
      <c r="K57" s="414">
        <f>'1.4_RAW_Data_Rebase'!K57</f>
        <v>2</v>
      </c>
      <c r="M57" s="413">
        <f>'1.4_RAW_Data_Rebase'!M57</f>
        <v>3</v>
      </c>
      <c r="N57" s="413">
        <f>'1.4_RAW_Data_Rebase'!N57</f>
        <v>0</v>
      </c>
      <c r="O57" s="413">
        <f>'1.4_RAW_Data_Rebase'!O57</f>
        <v>0</v>
      </c>
      <c r="P57" s="413">
        <f>'1.4_RAW_Data_Rebase'!P57</f>
        <v>0</v>
      </c>
      <c r="Q57" s="413">
        <f>'1.4_RAW_Data_Rebase'!Q57</f>
        <v>0</v>
      </c>
      <c r="R57" s="414">
        <f>'1.4_RAW_Data_Rebase'!R57</f>
        <v>3</v>
      </c>
      <c r="T57" s="413">
        <f>'1.4_RAW_Data_Rebase'!T57</f>
        <v>3</v>
      </c>
      <c r="U57" s="413">
        <f>'1.4_RAW_Data_Rebase'!U57</f>
        <v>0</v>
      </c>
      <c r="V57" s="413">
        <f>'1.4_RAW_Data_Rebase'!V57</f>
        <v>0</v>
      </c>
      <c r="W57" s="413">
        <f>'1.4_RAW_Data_Rebase'!W57</f>
        <v>0</v>
      </c>
      <c r="X57" s="413">
        <f>'1.4_RAW_Data_Rebase'!X57</f>
        <v>0</v>
      </c>
      <c r="Y57" s="414">
        <f>'1.4_RAW_Data_Rebase'!Y57</f>
        <v>3</v>
      </c>
      <c r="AA57" s="415">
        <f>'1.4_RAW_Data_Rebase'!AA57</f>
        <v>0</v>
      </c>
      <c r="AB57" s="415">
        <f>'1.4_RAW_Data_Rebase'!AB57</f>
        <v>0</v>
      </c>
      <c r="AC57" s="415">
        <f>'1.4_RAW_Data_Rebase'!AC57</f>
        <v>0</v>
      </c>
      <c r="AD57" s="415">
        <f>'1.4_RAW_Data_Rebase'!AD57</f>
        <v>0</v>
      </c>
      <c r="AE57" s="415">
        <f>'1.4_RAW_Data_Rebase'!AE57</f>
        <v>0</v>
      </c>
      <c r="AF57" s="416">
        <f>'1.4_RAW_Data_Rebase'!AF57</f>
        <v>0</v>
      </c>
      <c r="AG57" s="401"/>
      <c r="AH57" s="415">
        <f>'1.4_RAW_Data_Rebase'!AH57</f>
        <v>0</v>
      </c>
      <c r="AI57" s="415">
        <f>'1.4_RAW_Data_Rebase'!AI57</f>
        <v>0</v>
      </c>
      <c r="AJ57" s="415">
        <f>'1.4_RAW_Data_Rebase'!AJ57</f>
        <v>0</v>
      </c>
      <c r="AK57" s="415">
        <f>'1.4_RAW_Data_Rebase'!AK57</f>
        <v>0</v>
      </c>
      <c r="AL57" s="415">
        <f>'1.4_RAW_Data_Rebase'!AL57</f>
        <v>0</v>
      </c>
      <c r="AM57" s="416">
        <f>'1.4_RAW_Data_Rebase'!AM57</f>
        <v>0</v>
      </c>
      <c r="AN57" s="401"/>
      <c r="AO57" s="415">
        <f>'1.4_RAW_Data_Rebase'!AO57</f>
        <v>0</v>
      </c>
      <c r="AP57" s="415">
        <f>'1.4_RAW_Data_Rebase'!AP57</f>
        <v>0</v>
      </c>
      <c r="AQ57" s="415">
        <f>'1.4_RAW_Data_Rebase'!AQ57</f>
        <v>0</v>
      </c>
      <c r="AR57" s="415">
        <f>'1.4_RAW_Data_Rebase'!AR57</f>
        <v>0</v>
      </c>
      <c r="AS57" s="415">
        <f>'1.4_RAW_Data_Rebase'!AS57</f>
        <v>0</v>
      </c>
      <c r="AT57" s="416">
        <f>'1.4_RAW_Data_Rebase'!AT57</f>
        <v>0</v>
      </c>
      <c r="AU57" s="401"/>
      <c r="AV57" s="415">
        <f>'1.4_RAW_Data_Rebase'!AV57</f>
        <v>0</v>
      </c>
      <c r="AW57" s="415">
        <f>'1.4_RAW_Data_Rebase'!AW57</f>
        <v>0</v>
      </c>
      <c r="AX57" s="415">
        <f>'1.4_RAW_Data_Rebase'!AX57</f>
        <v>0</v>
      </c>
      <c r="AY57" s="415">
        <f>'1.4_RAW_Data_Rebase'!AY57</f>
        <v>0</v>
      </c>
      <c r="AZ57" s="415">
        <f>'1.4_RAW_Data_Rebase'!AZ57</f>
        <v>0</v>
      </c>
      <c r="BA57" s="416">
        <f>'1.4_RAW_Data_Rebase'!BA57</f>
        <v>0</v>
      </c>
      <c r="BB57" s="401"/>
      <c r="BC57" s="415">
        <f>'1.4_RAW_Data_Rebase'!BC57</f>
        <v>0</v>
      </c>
      <c r="BD57" s="415">
        <f>'1.4_RAW_Data_Rebase'!BD57</f>
        <v>0</v>
      </c>
      <c r="BE57" s="415">
        <f>'1.4_RAW_Data_Rebase'!BE57</f>
        <v>0</v>
      </c>
      <c r="BF57" s="415">
        <f>'1.4_RAW_Data_Rebase'!BF57</f>
        <v>0</v>
      </c>
      <c r="BG57" s="415">
        <f>'1.4_RAW_Data_Rebase'!BG57</f>
        <v>0</v>
      </c>
      <c r="BH57" s="416">
        <f>'1.4_RAW_Data_Rebase'!BH57</f>
        <v>0</v>
      </c>
    </row>
    <row r="58" spans="1:60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'1.4_RAW_Data_Rebase'!F58</f>
        <v>6</v>
      </c>
      <c r="G58" s="397">
        <f>'1.4_RAW_Data_Rebase'!G58</f>
        <v>0</v>
      </c>
      <c r="H58" s="397">
        <f>'1.4_RAW_Data_Rebase'!H58</f>
        <v>0</v>
      </c>
      <c r="I58" s="397">
        <f>'1.4_RAW_Data_Rebase'!I58</f>
        <v>0</v>
      </c>
      <c r="J58" s="397">
        <f>'1.4_RAW_Data_Rebase'!J58</f>
        <v>0</v>
      </c>
      <c r="K58" s="398">
        <f>'1.4_RAW_Data_Rebase'!K58</f>
        <v>6</v>
      </c>
      <c r="M58" s="397">
        <f>'1.4_RAW_Data_Rebase'!M58</f>
        <v>16</v>
      </c>
      <c r="N58" s="397">
        <f>'1.4_RAW_Data_Rebase'!N58</f>
        <v>3</v>
      </c>
      <c r="O58" s="397">
        <f>'1.4_RAW_Data_Rebase'!O58</f>
        <v>0</v>
      </c>
      <c r="P58" s="397">
        <f>'1.4_RAW_Data_Rebase'!P58</f>
        <v>0</v>
      </c>
      <c r="Q58" s="397">
        <f>'1.4_RAW_Data_Rebase'!Q58</f>
        <v>0</v>
      </c>
      <c r="R58" s="398">
        <f>'1.4_RAW_Data_Rebase'!R58</f>
        <v>13</v>
      </c>
      <c r="T58" s="397">
        <f>'1.4_RAW_Data_Rebase'!T58</f>
        <v>16</v>
      </c>
      <c r="U58" s="397">
        <f>'1.4_RAW_Data_Rebase'!U58</f>
        <v>0</v>
      </c>
      <c r="V58" s="397">
        <f>'1.4_RAW_Data_Rebase'!V58</f>
        <v>0</v>
      </c>
      <c r="W58" s="397">
        <f>'1.4_RAW_Data_Rebase'!W58</f>
        <v>0</v>
      </c>
      <c r="X58" s="397">
        <f>'1.4_RAW_Data_Rebase'!X58</f>
        <v>0</v>
      </c>
      <c r="Y58" s="398">
        <f>'1.4_RAW_Data_Rebase'!Y58</f>
        <v>16</v>
      </c>
      <c r="AA58" s="399">
        <f>'1.4_RAW_Data_Rebase'!AA58</f>
        <v>3</v>
      </c>
      <c r="AB58" s="399">
        <f>'1.4_RAW_Data_Rebase'!AB58</f>
        <v>0</v>
      </c>
      <c r="AC58" s="399">
        <f>'1.4_RAW_Data_Rebase'!AC58</f>
        <v>0</v>
      </c>
      <c r="AD58" s="399">
        <f>'1.4_RAW_Data_Rebase'!AD58</f>
        <v>0</v>
      </c>
      <c r="AE58" s="399">
        <f>'1.4_RAW_Data_Rebase'!AE58</f>
        <v>0</v>
      </c>
      <c r="AF58" s="400">
        <f>'1.4_RAW_Data_Rebase'!AF58</f>
        <v>-3</v>
      </c>
      <c r="AG58" s="401"/>
      <c r="AH58" s="399">
        <f>'1.4_RAW_Data_Rebase'!AH58</f>
        <v>3</v>
      </c>
      <c r="AI58" s="399">
        <f>'1.4_RAW_Data_Rebase'!AI58</f>
        <v>0</v>
      </c>
      <c r="AJ58" s="399">
        <f>'1.4_RAW_Data_Rebase'!AJ58</f>
        <v>0</v>
      </c>
      <c r="AK58" s="399">
        <f>'1.4_RAW_Data_Rebase'!AK58</f>
        <v>0</v>
      </c>
      <c r="AL58" s="399">
        <f>'1.4_RAW_Data_Rebase'!AL58</f>
        <v>0</v>
      </c>
      <c r="AM58" s="400">
        <f>'1.4_RAW_Data_Rebase'!AM58</f>
        <v>-3</v>
      </c>
      <c r="AN58" s="401"/>
      <c r="AO58" s="399">
        <f>'1.4_RAW_Data_Rebase'!AO58</f>
        <v>0</v>
      </c>
      <c r="AP58" s="399">
        <f>'1.4_RAW_Data_Rebase'!AP58</f>
        <v>0</v>
      </c>
      <c r="AQ58" s="399">
        <f>'1.4_RAW_Data_Rebase'!AQ58</f>
        <v>0</v>
      </c>
      <c r="AR58" s="399">
        <f>'1.4_RAW_Data_Rebase'!AR58</f>
        <v>0</v>
      </c>
      <c r="AS58" s="399">
        <f>'1.4_RAW_Data_Rebase'!AS58</f>
        <v>0</v>
      </c>
      <c r="AT58" s="400">
        <f>'1.4_RAW_Data_Rebase'!AT58</f>
        <v>0</v>
      </c>
      <c r="AU58" s="401"/>
      <c r="AV58" s="399">
        <f>'1.4_RAW_Data_Rebase'!AV58</f>
        <v>0</v>
      </c>
      <c r="AW58" s="399">
        <f>'1.4_RAW_Data_Rebase'!AW58</f>
        <v>0</v>
      </c>
      <c r="AX58" s="399">
        <f>'1.4_RAW_Data_Rebase'!AX58</f>
        <v>0</v>
      </c>
      <c r="AY58" s="399">
        <f>'1.4_RAW_Data_Rebase'!AY58</f>
        <v>0</v>
      </c>
      <c r="AZ58" s="399">
        <f>'1.4_RAW_Data_Rebase'!AZ58</f>
        <v>0</v>
      </c>
      <c r="BA58" s="400">
        <f>'1.4_RAW_Data_Rebase'!BA58</f>
        <v>0</v>
      </c>
      <c r="BB58" s="401"/>
      <c r="BC58" s="399">
        <f>'1.4_RAW_Data_Rebase'!BC58</f>
        <v>0</v>
      </c>
      <c r="BD58" s="399">
        <f>'1.4_RAW_Data_Rebase'!BD58</f>
        <v>0</v>
      </c>
      <c r="BE58" s="399">
        <f>'1.4_RAW_Data_Rebase'!BE58</f>
        <v>0</v>
      </c>
      <c r="BF58" s="399">
        <f>'1.4_RAW_Data_Rebase'!BF58</f>
        <v>0</v>
      </c>
      <c r="BG58" s="399">
        <f>'1.4_RAW_Data_Rebase'!BG58</f>
        <v>0</v>
      </c>
      <c r="BH58" s="400">
        <f>'1.4_RAW_Data_Rebase'!BH58</f>
        <v>0</v>
      </c>
    </row>
    <row r="59" spans="1:60" ht="13.15" x14ac:dyDescent="0.35">
      <c r="A59" s="402"/>
      <c r="B59" s="403"/>
      <c r="C59" s="404"/>
      <c r="D59" s="405"/>
      <c r="E59" s="396" t="s">
        <v>26</v>
      </c>
      <c r="F59" s="406">
        <f>'1.4_RAW_Data_Rebase'!F59</f>
        <v>0</v>
      </c>
      <c r="G59" s="406">
        <f>'1.4_RAW_Data_Rebase'!G59</f>
        <v>0</v>
      </c>
      <c r="H59" s="406">
        <f>'1.4_RAW_Data_Rebase'!H59</f>
        <v>0</v>
      </c>
      <c r="I59" s="406">
        <f>'1.4_RAW_Data_Rebase'!I59</f>
        <v>0</v>
      </c>
      <c r="J59" s="406">
        <f>'1.4_RAW_Data_Rebase'!J59</f>
        <v>0</v>
      </c>
      <c r="K59" s="407">
        <f>'1.4_RAW_Data_Rebase'!K59</f>
        <v>0</v>
      </c>
      <c r="M59" s="406">
        <f>'1.4_RAW_Data_Rebase'!M59</f>
        <v>0</v>
      </c>
      <c r="N59" s="406">
        <f>'1.4_RAW_Data_Rebase'!N59</f>
        <v>0</v>
      </c>
      <c r="O59" s="406">
        <f>'1.4_RAW_Data_Rebase'!O59</f>
        <v>0</v>
      </c>
      <c r="P59" s="406">
        <f>'1.4_RAW_Data_Rebase'!P59</f>
        <v>0</v>
      </c>
      <c r="Q59" s="406">
        <f>'1.4_RAW_Data_Rebase'!Q59</f>
        <v>0</v>
      </c>
      <c r="R59" s="407">
        <f>'1.4_RAW_Data_Rebase'!R59</f>
        <v>0</v>
      </c>
      <c r="T59" s="406">
        <f>'1.4_RAW_Data_Rebase'!T59</f>
        <v>0</v>
      </c>
      <c r="U59" s="406">
        <f>'1.4_RAW_Data_Rebase'!U59</f>
        <v>0</v>
      </c>
      <c r="V59" s="406">
        <f>'1.4_RAW_Data_Rebase'!V59</f>
        <v>0</v>
      </c>
      <c r="W59" s="406">
        <f>'1.4_RAW_Data_Rebase'!W59</f>
        <v>0</v>
      </c>
      <c r="X59" s="406">
        <f>'1.4_RAW_Data_Rebase'!X59</f>
        <v>0</v>
      </c>
      <c r="Y59" s="407">
        <f>'1.4_RAW_Data_Rebase'!Y59</f>
        <v>0</v>
      </c>
      <c r="AA59" s="408">
        <f>'1.4_RAW_Data_Rebase'!AA59</f>
        <v>0</v>
      </c>
      <c r="AB59" s="408">
        <f>'1.4_RAW_Data_Rebase'!AB59</f>
        <v>0</v>
      </c>
      <c r="AC59" s="408">
        <f>'1.4_RAW_Data_Rebase'!AC59</f>
        <v>0</v>
      </c>
      <c r="AD59" s="408">
        <f>'1.4_RAW_Data_Rebase'!AD59</f>
        <v>0</v>
      </c>
      <c r="AE59" s="408">
        <f>'1.4_RAW_Data_Rebase'!AE59</f>
        <v>0</v>
      </c>
      <c r="AF59" s="409">
        <f>'1.4_RAW_Data_Rebase'!AF59</f>
        <v>0</v>
      </c>
      <c r="AG59" s="401"/>
      <c r="AH59" s="408">
        <f>'1.4_RAW_Data_Rebase'!AH59</f>
        <v>0</v>
      </c>
      <c r="AI59" s="408">
        <f>'1.4_RAW_Data_Rebase'!AI59</f>
        <v>0</v>
      </c>
      <c r="AJ59" s="408">
        <f>'1.4_RAW_Data_Rebase'!AJ59</f>
        <v>0</v>
      </c>
      <c r="AK59" s="408">
        <f>'1.4_RAW_Data_Rebase'!AK59</f>
        <v>0</v>
      </c>
      <c r="AL59" s="408">
        <f>'1.4_RAW_Data_Rebase'!AL59</f>
        <v>0</v>
      </c>
      <c r="AM59" s="409">
        <f>'1.4_RAW_Data_Rebase'!AM59</f>
        <v>0</v>
      </c>
      <c r="AN59" s="401"/>
      <c r="AO59" s="408">
        <f>'1.4_RAW_Data_Rebase'!AO59</f>
        <v>0</v>
      </c>
      <c r="AP59" s="408">
        <f>'1.4_RAW_Data_Rebase'!AP59</f>
        <v>0</v>
      </c>
      <c r="AQ59" s="408">
        <f>'1.4_RAW_Data_Rebase'!AQ59</f>
        <v>0</v>
      </c>
      <c r="AR59" s="408">
        <f>'1.4_RAW_Data_Rebase'!AR59</f>
        <v>0</v>
      </c>
      <c r="AS59" s="408">
        <f>'1.4_RAW_Data_Rebase'!AS59</f>
        <v>0</v>
      </c>
      <c r="AT59" s="409">
        <f>'1.4_RAW_Data_Rebase'!AT59</f>
        <v>0</v>
      </c>
      <c r="AU59" s="401"/>
      <c r="AV59" s="408">
        <f>'1.4_RAW_Data_Rebase'!AV59</f>
        <v>0</v>
      </c>
      <c r="AW59" s="408">
        <f>'1.4_RAW_Data_Rebase'!AW59</f>
        <v>0</v>
      </c>
      <c r="AX59" s="408">
        <f>'1.4_RAW_Data_Rebase'!AX59</f>
        <v>0</v>
      </c>
      <c r="AY59" s="408">
        <f>'1.4_RAW_Data_Rebase'!AY59</f>
        <v>0</v>
      </c>
      <c r="AZ59" s="408">
        <f>'1.4_RAW_Data_Rebase'!AZ59</f>
        <v>0</v>
      </c>
      <c r="BA59" s="409">
        <f>'1.4_RAW_Data_Rebase'!BA59</f>
        <v>0</v>
      </c>
      <c r="BB59" s="401"/>
      <c r="BC59" s="408">
        <f>'1.4_RAW_Data_Rebase'!BC59</f>
        <v>0</v>
      </c>
      <c r="BD59" s="408">
        <f>'1.4_RAW_Data_Rebase'!BD59</f>
        <v>0</v>
      </c>
      <c r="BE59" s="408">
        <f>'1.4_RAW_Data_Rebase'!BE59</f>
        <v>0</v>
      </c>
      <c r="BF59" s="408">
        <f>'1.4_RAW_Data_Rebase'!BF59</f>
        <v>0</v>
      </c>
      <c r="BG59" s="408">
        <f>'1.4_RAW_Data_Rebase'!BG59</f>
        <v>0</v>
      </c>
      <c r="BH59" s="409">
        <f>'1.4_RAW_Data_Rebase'!BH59</f>
        <v>0</v>
      </c>
    </row>
    <row r="60" spans="1:60" ht="13.15" x14ac:dyDescent="0.35">
      <c r="A60" s="402"/>
      <c r="B60" s="403"/>
      <c r="C60" s="404"/>
      <c r="D60" s="405"/>
      <c r="E60" s="396" t="s">
        <v>27</v>
      </c>
      <c r="F60" s="406">
        <f>'1.4_RAW_Data_Rebase'!F60</f>
        <v>0</v>
      </c>
      <c r="G60" s="406">
        <f>'1.4_RAW_Data_Rebase'!G60</f>
        <v>0</v>
      </c>
      <c r="H60" s="406">
        <f>'1.4_RAW_Data_Rebase'!H60</f>
        <v>0</v>
      </c>
      <c r="I60" s="406">
        <f>'1.4_RAW_Data_Rebase'!I60</f>
        <v>0</v>
      </c>
      <c r="J60" s="406">
        <f>'1.4_RAW_Data_Rebase'!J60</f>
        <v>0</v>
      </c>
      <c r="K60" s="407">
        <f>'1.4_RAW_Data_Rebase'!K60</f>
        <v>0</v>
      </c>
      <c r="M60" s="406">
        <f>'1.4_RAW_Data_Rebase'!M60</f>
        <v>0</v>
      </c>
      <c r="N60" s="406">
        <f>'1.4_RAW_Data_Rebase'!N60</f>
        <v>0</v>
      </c>
      <c r="O60" s="406">
        <f>'1.4_RAW_Data_Rebase'!O60</f>
        <v>0</v>
      </c>
      <c r="P60" s="406">
        <f>'1.4_RAW_Data_Rebase'!P60</f>
        <v>0</v>
      </c>
      <c r="Q60" s="406">
        <f>'1.4_RAW_Data_Rebase'!Q60</f>
        <v>0</v>
      </c>
      <c r="R60" s="407">
        <f>'1.4_RAW_Data_Rebase'!R60</f>
        <v>0</v>
      </c>
      <c r="T60" s="406">
        <f>'1.4_RAW_Data_Rebase'!T60</f>
        <v>0</v>
      </c>
      <c r="U60" s="406">
        <f>'1.4_RAW_Data_Rebase'!U60</f>
        <v>0</v>
      </c>
      <c r="V60" s="406">
        <f>'1.4_RAW_Data_Rebase'!V60</f>
        <v>0</v>
      </c>
      <c r="W60" s="406">
        <f>'1.4_RAW_Data_Rebase'!W60</f>
        <v>0</v>
      </c>
      <c r="X60" s="406">
        <f>'1.4_RAW_Data_Rebase'!X60</f>
        <v>0</v>
      </c>
      <c r="Y60" s="407">
        <f>'1.4_RAW_Data_Rebase'!Y60</f>
        <v>0</v>
      </c>
      <c r="AA60" s="408">
        <f>'1.4_RAW_Data_Rebase'!AA60</f>
        <v>0</v>
      </c>
      <c r="AB60" s="408">
        <f>'1.4_RAW_Data_Rebase'!AB60</f>
        <v>0</v>
      </c>
      <c r="AC60" s="408">
        <f>'1.4_RAW_Data_Rebase'!AC60</f>
        <v>0</v>
      </c>
      <c r="AD60" s="408">
        <f>'1.4_RAW_Data_Rebase'!AD60</f>
        <v>0</v>
      </c>
      <c r="AE60" s="408">
        <f>'1.4_RAW_Data_Rebase'!AE60</f>
        <v>0</v>
      </c>
      <c r="AF60" s="409">
        <f>'1.4_RAW_Data_Rebase'!AF60</f>
        <v>0</v>
      </c>
      <c r="AG60" s="401"/>
      <c r="AH60" s="408">
        <f>'1.4_RAW_Data_Rebase'!AH60</f>
        <v>0</v>
      </c>
      <c r="AI60" s="408">
        <f>'1.4_RAW_Data_Rebase'!AI60</f>
        <v>0</v>
      </c>
      <c r="AJ60" s="408">
        <f>'1.4_RAW_Data_Rebase'!AJ60</f>
        <v>0</v>
      </c>
      <c r="AK60" s="408">
        <f>'1.4_RAW_Data_Rebase'!AK60</f>
        <v>0</v>
      </c>
      <c r="AL60" s="408">
        <f>'1.4_RAW_Data_Rebase'!AL60</f>
        <v>0</v>
      </c>
      <c r="AM60" s="409">
        <f>'1.4_RAW_Data_Rebase'!AM60</f>
        <v>0</v>
      </c>
      <c r="AN60" s="401"/>
      <c r="AO60" s="408">
        <f>'1.4_RAW_Data_Rebase'!AO60</f>
        <v>0</v>
      </c>
      <c r="AP60" s="408">
        <f>'1.4_RAW_Data_Rebase'!AP60</f>
        <v>0</v>
      </c>
      <c r="AQ60" s="408">
        <f>'1.4_RAW_Data_Rebase'!AQ60</f>
        <v>0</v>
      </c>
      <c r="AR60" s="408">
        <f>'1.4_RAW_Data_Rebase'!AR60</f>
        <v>0</v>
      </c>
      <c r="AS60" s="408">
        <f>'1.4_RAW_Data_Rebase'!AS60</f>
        <v>0</v>
      </c>
      <c r="AT60" s="409">
        <f>'1.4_RAW_Data_Rebase'!AT60</f>
        <v>0</v>
      </c>
      <c r="AU60" s="401"/>
      <c r="AV60" s="408">
        <f>'1.4_RAW_Data_Rebase'!AV60</f>
        <v>0</v>
      </c>
      <c r="AW60" s="408">
        <f>'1.4_RAW_Data_Rebase'!AW60</f>
        <v>0</v>
      </c>
      <c r="AX60" s="408">
        <f>'1.4_RAW_Data_Rebase'!AX60</f>
        <v>0</v>
      </c>
      <c r="AY60" s="408">
        <f>'1.4_RAW_Data_Rebase'!AY60</f>
        <v>0</v>
      </c>
      <c r="AZ60" s="408">
        <f>'1.4_RAW_Data_Rebase'!AZ60</f>
        <v>0</v>
      </c>
      <c r="BA60" s="409">
        <f>'1.4_RAW_Data_Rebase'!BA60</f>
        <v>0</v>
      </c>
      <c r="BB60" s="401"/>
      <c r="BC60" s="408">
        <f>'1.4_RAW_Data_Rebase'!BC60</f>
        <v>0</v>
      </c>
      <c r="BD60" s="408">
        <f>'1.4_RAW_Data_Rebase'!BD60</f>
        <v>0</v>
      </c>
      <c r="BE60" s="408">
        <f>'1.4_RAW_Data_Rebase'!BE60</f>
        <v>0</v>
      </c>
      <c r="BF60" s="408">
        <f>'1.4_RAW_Data_Rebase'!BF60</f>
        <v>0</v>
      </c>
      <c r="BG60" s="408">
        <f>'1.4_RAW_Data_Rebase'!BG60</f>
        <v>0</v>
      </c>
      <c r="BH60" s="409">
        <f>'1.4_RAW_Data_Rebase'!BH60</f>
        <v>0</v>
      </c>
    </row>
    <row r="61" spans="1:60" ht="13.5" thickBot="1" x14ac:dyDescent="0.4">
      <c r="A61" s="402"/>
      <c r="B61" s="410"/>
      <c r="C61" s="411"/>
      <c r="D61" s="405"/>
      <c r="E61" s="412" t="s">
        <v>28</v>
      </c>
      <c r="F61" s="413">
        <f>'1.4_RAW_Data_Rebase'!F61</f>
        <v>10</v>
      </c>
      <c r="G61" s="413">
        <f>'1.4_RAW_Data_Rebase'!G61</f>
        <v>10</v>
      </c>
      <c r="H61" s="413">
        <f>'1.4_RAW_Data_Rebase'!H61</f>
        <v>0</v>
      </c>
      <c r="I61" s="413">
        <f>'1.4_RAW_Data_Rebase'!I61</f>
        <v>0</v>
      </c>
      <c r="J61" s="413">
        <f>'1.4_RAW_Data_Rebase'!J61</f>
        <v>0</v>
      </c>
      <c r="K61" s="414">
        <f>'1.4_RAW_Data_Rebase'!K61</f>
        <v>0</v>
      </c>
      <c r="M61" s="413">
        <f>'1.4_RAW_Data_Rebase'!M61</f>
        <v>0</v>
      </c>
      <c r="N61" s="413">
        <f>'1.4_RAW_Data_Rebase'!N61</f>
        <v>0</v>
      </c>
      <c r="O61" s="413">
        <f>'1.4_RAW_Data_Rebase'!O61</f>
        <v>0</v>
      </c>
      <c r="P61" s="413">
        <f>'1.4_RAW_Data_Rebase'!P61</f>
        <v>0</v>
      </c>
      <c r="Q61" s="413">
        <f>'1.4_RAW_Data_Rebase'!Q61</f>
        <v>0</v>
      </c>
      <c r="R61" s="414">
        <f>'1.4_RAW_Data_Rebase'!R61</f>
        <v>0</v>
      </c>
      <c r="T61" s="413">
        <f>'1.4_RAW_Data_Rebase'!T61</f>
        <v>0</v>
      </c>
      <c r="U61" s="413">
        <f>'1.4_RAW_Data_Rebase'!U61</f>
        <v>0</v>
      </c>
      <c r="V61" s="413">
        <f>'1.4_RAW_Data_Rebase'!V61</f>
        <v>0</v>
      </c>
      <c r="W61" s="413">
        <f>'1.4_RAW_Data_Rebase'!W61</f>
        <v>0</v>
      </c>
      <c r="X61" s="413">
        <f>'1.4_RAW_Data_Rebase'!X61</f>
        <v>0</v>
      </c>
      <c r="Y61" s="414">
        <f>'1.4_RAW_Data_Rebase'!Y61</f>
        <v>0</v>
      </c>
      <c r="AA61" s="415">
        <f>'1.4_RAW_Data_Rebase'!AA61</f>
        <v>0</v>
      </c>
      <c r="AB61" s="415">
        <f>'1.4_RAW_Data_Rebase'!AB61</f>
        <v>0</v>
      </c>
      <c r="AC61" s="415">
        <f>'1.4_RAW_Data_Rebase'!AC61</f>
        <v>0</v>
      </c>
      <c r="AD61" s="415">
        <f>'1.4_RAW_Data_Rebase'!AD61</f>
        <v>0</v>
      </c>
      <c r="AE61" s="415">
        <f>'1.4_RAW_Data_Rebase'!AE61</f>
        <v>0</v>
      </c>
      <c r="AF61" s="416">
        <f>'1.4_RAW_Data_Rebase'!AF61</f>
        <v>0</v>
      </c>
      <c r="AG61" s="401"/>
      <c r="AH61" s="415">
        <f>'1.4_RAW_Data_Rebase'!AH61</f>
        <v>0</v>
      </c>
      <c r="AI61" s="415">
        <f>'1.4_RAW_Data_Rebase'!AI61</f>
        <v>0</v>
      </c>
      <c r="AJ61" s="415">
        <f>'1.4_RAW_Data_Rebase'!AJ61</f>
        <v>0</v>
      </c>
      <c r="AK61" s="415">
        <f>'1.4_RAW_Data_Rebase'!AK61</f>
        <v>0</v>
      </c>
      <c r="AL61" s="415">
        <f>'1.4_RAW_Data_Rebase'!AL61</f>
        <v>0</v>
      </c>
      <c r="AM61" s="416">
        <f>'1.4_RAW_Data_Rebase'!AM61</f>
        <v>0</v>
      </c>
      <c r="AN61" s="401"/>
      <c r="AO61" s="415">
        <f>'1.4_RAW_Data_Rebase'!AO61</f>
        <v>0</v>
      </c>
      <c r="AP61" s="415">
        <f>'1.4_RAW_Data_Rebase'!AP61</f>
        <v>0</v>
      </c>
      <c r="AQ61" s="415">
        <f>'1.4_RAW_Data_Rebase'!AQ61</f>
        <v>0</v>
      </c>
      <c r="AR61" s="415">
        <f>'1.4_RAW_Data_Rebase'!AR61</f>
        <v>0</v>
      </c>
      <c r="AS61" s="415">
        <f>'1.4_RAW_Data_Rebase'!AS61</f>
        <v>0</v>
      </c>
      <c r="AT61" s="416">
        <f>'1.4_RAW_Data_Rebase'!AT61</f>
        <v>0</v>
      </c>
      <c r="AU61" s="401"/>
      <c r="AV61" s="415">
        <f>'1.4_RAW_Data_Rebase'!AV61</f>
        <v>0</v>
      </c>
      <c r="AW61" s="415">
        <f>'1.4_RAW_Data_Rebase'!AW61</f>
        <v>0</v>
      </c>
      <c r="AX61" s="415">
        <f>'1.4_RAW_Data_Rebase'!AX61</f>
        <v>0</v>
      </c>
      <c r="AY61" s="415">
        <f>'1.4_RAW_Data_Rebase'!AY61</f>
        <v>0</v>
      </c>
      <c r="AZ61" s="415">
        <f>'1.4_RAW_Data_Rebase'!AZ61</f>
        <v>0</v>
      </c>
      <c r="BA61" s="416">
        <f>'1.4_RAW_Data_Rebase'!BA61</f>
        <v>0</v>
      </c>
      <c r="BB61" s="401"/>
      <c r="BC61" s="415">
        <f>'1.4_RAW_Data_Rebase'!BC61</f>
        <v>0</v>
      </c>
      <c r="BD61" s="415">
        <f>'1.4_RAW_Data_Rebase'!BD61</f>
        <v>0</v>
      </c>
      <c r="BE61" s="415">
        <f>'1.4_RAW_Data_Rebase'!BE61</f>
        <v>0</v>
      </c>
      <c r="BF61" s="415">
        <f>'1.4_RAW_Data_Rebase'!BF61</f>
        <v>0</v>
      </c>
      <c r="BG61" s="415">
        <f>'1.4_RAW_Data_Rebase'!BG61</f>
        <v>0</v>
      </c>
      <c r="BH61" s="416">
        <f>'1.4_RAW_Data_Rebase'!BH61</f>
        <v>0</v>
      </c>
    </row>
    <row r="62" spans="1:60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'1.4_RAW_Data_Rebase'!F62</f>
        <v>0</v>
      </c>
      <c r="G62" s="397">
        <f>'1.4_RAW_Data_Rebase'!G62</f>
        <v>0</v>
      </c>
      <c r="H62" s="397">
        <f>'1.4_RAW_Data_Rebase'!H62</f>
        <v>0</v>
      </c>
      <c r="I62" s="397">
        <f>'1.4_RAW_Data_Rebase'!I62</f>
        <v>0</v>
      </c>
      <c r="J62" s="397">
        <f>'1.4_RAW_Data_Rebase'!J62</f>
        <v>0</v>
      </c>
      <c r="K62" s="398">
        <f>'1.4_RAW_Data_Rebase'!K62</f>
        <v>0</v>
      </c>
      <c r="M62" s="397">
        <f>'1.4_RAW_Data_Rebase'!M62</f>
        <v>0</v>
      </c>
      <c r="N62" s="397">
        <f>'1.4_RAW_Data_Rebase'!N62</f>
        <v>0</v>
      </c>
      <c r="O62" s="397">
        <f>'1.4_RAW_Data_Rebase'!O62</f>
        <v>0</v>
      </c>
      <c r="P62" s="397">
        <f>'1.4_RAW_Data_Rebase'!P62</f>
        <v>0</v>
      </c>
      <c r="Q62" s="397">
        <f>'1.4_RAW_Data_Rebase'!Q62</f>
        <v>0</v>
      </c>
      <c r="R62" s="398">
        <f>'1.4_RAW_Data_Rebase'!R62</f>
        <v>0</v>
      </c>
      <c r="T62" s="397">
        <f>'1.4_RAW_Data_Rebase'!T62</f>
        <v>0</v>
      </c>
      <c r="U62" s="397">
        <f>'1.4_RAW_Data_Rebase'!U62</f>
        <v>0</v>
      </c>
      <c r="V62" s="397">
        <f>'1.4_RAW_Data_Rebase'!V62</f>
        <v>0</v>
      </c>
      <c r="W62" s="397">
        <f>'1.4_RAW_Data_Rebase'!W62</f>
        <v>0</v>
      </c>
      <c r="X62" s="397">
        <f>'1.4_RAW_Data_Rebase'!X62</f>
        <v>0</v>
      </c>
      <c r="Y62" s="398">
        <f>'1.4_RAW_Data_Rebase'!Y62</f>
        <v>0</v>
      </c>
      <c r="AA62" s="399">
        <f>'1.4_RAW_Data_Rebase'!AA62</f>
        <v>0</v>
      </c>
      <c r="AB62" s="399">
        <f>'1.4_RAW_Data_Rebase'!AB62</f>
        <v>0</v>
      </c>
      <c r="AC62" s="399">
        <f>'1.4_RAW_Data_Rebase'!AC62</f>
        <v>0</v>
      </c>
      <c r="AD62" s="399">
        <f>'1.4_RAW_Data_Rebase'!AD62</f>
        <v>0</v>
      </c>
      <c r="AE62" s="399">
        <f>'1.4_RAW_Data_Rebase'!AE62</f>
        <v>0</v>
      </c>
      <c r="AF62" s="400">
        <f>'1.4_RAW_Data_Rebase'!AF62</f>
        <v>0</v>
      </c>
      <c r="AG62" s="401"/>
      <c r="AH62" s="399">
        <f>'1.4_RAW_Data_Rebase'!AH62</f>
        <v>0</v>
      </c>
      <c r="AI62" s="399">
        <f>'1.4_RAW_Data_Rebase'!AI62</f>
        <v>0</v>
      </c>
      <c r="AJ62" s="399">
        <f>'1.4_RAW_Data_Rebase'!AJ62</f>
        <v>0</v>
      </c>
      <c r="AK62" s="399">
        <f>'1.4_RAW_Data_Rebase'!AK62</f>
        <v>0</v>
      </c>
      <c r="AL62" s="399">
        <f>'1.4_RAW_Data_Rebase'!AL62</f>
        <v>0</v>
      </c>
      <c r="AM62" s="400">
        <f>'1.4_RAW_Data_Rebase'!AM62</f>
        <v>0</v>
      </c>
      <c r="AN62" s="401"/>
      <c r="AO62" s="399">
        <f>'1.4_RAW_Data_Rebase'!AO62</f>
        <v>0</v>
      </c>
      <c r="AP62" s="399">
        <f>'1.4_RAW_Data_Rebase'!AP62</f>
        <v>0</v>
      </c>
      <c r="AQ62" s="399">
        <f>'1.4_RAW_Data_Rebase'!AQ62</f>
        <v>0</v>
      </c>
      <c r="AR62" s="399">
        <f>'1.4_RAW_Data_Rebase'!AR62</f>
        <v>0</v>
      </c>
      <c r="AS62" s="399">
        <f>'1.4_RAW_Data_Rebase'!AS62</f>
        <v>0</v>
      </c>
      <c r="AT62" s="400">
        <f>'1.4_RAW_Data_Rebase'!AT62</f>
        <v>0</v>
      </c>
      <c r="AU62" s="401"/>
      <c r="AV62" s="399">
        <f>'1.4_RAW_Data_Rebase'!AV62</f>
        <v>0</v>
      </c>
      <c r="AW62" s="399">
        <f>'1.4_RAW_Data_Rebase'!AW62</f>
        <v>0</v>
      </c>
      <c r="AX62" s="399">
        <f>'1.4_RAW_Data_Rebase'!AX62</f>
        <v>0</v>
      </c>
      <c r="AY62" s="399">
        <f>'1.4_RAW_Data_Rebase'!AY62</f>
        <v>0</v>
      </c>
      <c r="AZ62" s="399">
        <f>'1.4_RAW_Data_Rebase'!AZ62</f>
        <v>0</v>
      </c>
      <c r="BA62" s="400">
        <f>'1.4_RAW_Data_Rebase'!BA62</f>
        <v>0</v>
      </c>
      <c r="BB62" s="401"/>
      <c r="BC62" s="399">
        <f>'1.4_RAW_Data_Rebase'!BC62</f>
        <v>0</v>
      </c>
      <c r="BD62" s="399">
        <f>'1.4_RAW_Data_Rebase'!BD62</f>
        <v>0</v>
      </c>
      <c r="BE62" s="399">
        <f>'1.4_RAW_Data_Rebase'!BE62</f>
        <v>0</v>
      </c>
      <c r="BF62" s="399">
        <f>'1.4_RAW_Data_Rebase'!BF62</f>
        <v>0</v>
      </c>
      <c r="BG62" s="399">
        <f>'1.4_RAW_Data_Rebase'!BG62</f>
        <v>0</v>
      </c>
      <c r="BH62" s="400">
        <f>'1.4_RAW_Data_Rebase'!BH62</f>
        <v>0</v>
      </c>
    </row>
    <row r="63" spans="1:60" ht="13.15" x14ac:dyDescent="0.35">
      <c r="A63" s="402"/>
      <c r="B63" s="403"/>
      <c r="C63" s="404"/>
      <c r="D63" s="405"/>
      <c r="E63" s="396" t="s">
        <v>26</v>
      </c>
      <c r="F63" s="406">
        <f>'1.4_RAW_Data_Rebase'!F63</f>
        <v>0</v>
      </c>
      <c r="G63" s="406">
        <f>'1.4_RAW_Data_Rebase'!G63</f>
        <v>0</v>
      </c>
      <c r="H63" s="406">
        <f>'1.4_RAW_Data_Rebase'!H63</f>
        <v>0</v>
      </c>
      <c r="I63" s="406">
        <f>'1.4_RAW_Data_Rebase'!I63</f>
        <v>0</v>
      </c>
      <c r="J63" s="406">
        <f>'1.4_RAW_Data_Rebase'!J63</f>
        <v>0</v>
      </c>
      <c r="K63" s="407">
        <f>'1.4_RAW_Data_Rebase'!K63</f>
        <v>0</v>
      </c>
      <c r="M63" s="406">
        <f>'1.4_RAW_Data_Rebase'!M63</f>
        <v>0</v>
      </c>
      <c r="N63" s="406">
        <f>'1.4_RAW_Data_Rebase'!N63</f>
        <v>0</v>
      </c>
      <c r="O63" s="406">
        <f>'1.4_RAW_Data_Rebase'!O63</f>
        <v>0</v>
      </c>
      <c r="P63" s="406">
        <f>'1.4_RAW_Data_Rebase'!P63</f>
        <v>0</v>
      </c>
      <c r="Q63" s="406">
        <f>'1.4_RAW_Data_Rebase'!Q63</f>
        <v>0</v>
      </c>
      <c r="R63" s="407">
        <f>'1.4_RAW_Data_Rebase'!R63</f>
        <v>0</v>
      </c>
      <c r="T63" s="406">
        <f>'1.4_RAW_Data_Rebase'!T63</f>
        <v>0</v>
      </c>
      <c r="U63" s="406">
        <f>'1.4_RAW_Data_Rebase'!U63</f>
        <v>0</v>
      </c>
      <c r="V63" s="406">
        <f>'1.4_RAW_Data_Rebase'!V63</f>
        <v>0</v>
      </c>
      <c r="W63" s="406">
        <f>'1.4_RAW_Data_Rebase'!W63</f>
        <v>0</v>
      </c>
      <c r="X63" s="406">
        <f>'1.4_RAW_Data_Rebase'!X63</f>
        <v>0</v>
      </c>
      <c r="Y63" s="407">
        <f>'1.4_RAW_Data_Rebase'!Y63</f>
        <v>0</v>
      </c>
      <c r="AA63" s="408">
        <f>'1.4_RAW_Data_Rebase'!AA63</f>
        <v>0</v>
      </c>
      <c r="AB63" s="408">
        <f>'1.4_RAW_Data_Rebase'!AB63</f>
        <v>0</v>
      </c>
      <c r="AC63" s="408">
        <f>'1.4_RAW_Data_Rebase'!AC63</f>
        <v>0</v>
      </c>
      <c r="AD63" s="408">
        <f>'1.4_RAW_Data_Rebase'!AD63</f>
        <v>0</v>
      </c>
      <c r="AE63" s="408">
        <f>'1.4_RAW_Data_Rebase'!AE63</f>
        <v>0</v>
      </c>
      <c r="AF63" s="409">
        <f>'1.4_RAW_Data_Rebase'!AF63</f>
        <v>0</v>
      </c>
      <c r="AG63" s="401"/>
      <c r="AH63" s="408">
        <f>'1.4_RAW_Data_Rebase'!AH63</f>
        <v>0</v>
      </c>
      <c r="AI63" s="408">
        <f>'1.4_RAW_Data_Rebase'!AI63</f>
        <v>0</v>
      </c>
      <c r="AJ63" s="408">
        <f>'1.4_RAW_Data_Rebase'!AJ63</f>
        <v>0</v>
      </c>
      <c r="AK63" s="408">
        <f>'1.4_RAW_Data_Rebase'!AK63</f>
        <v>0</v>
      </c>
      <c r="AL63" s="408">
        <f>'1.4_RAW_Data_Rebase'!AL63</f>
        <v>0</v>
      </c>
      <c r="AM63" s="409">
        <f>'1.4_RAW_Data_Rebase'!AM63</f>
        <v>0</v>
      </c>
      <c r="AN63" s="401"/>
      <c r="AO63" s="408">
        <f>'1.4_RAW_Data_Rebase'!AO63</f>
        <v>0</v>
      </c>
      <c r="AP63" s="408">
        <f>'1.4_RAW_Data_Rebase'!AP63</f>
        <v>0</v>
      </c>
      <c r="AQ63" s="408">
        <f>'1.4_RAW_Data_Rebase'!AQ63</f>
        <v>0</v>
      </c>
      <c r="AR63" s="408">
        <f>'1.4_RAW_Data_Rebase'!AR63</f>
        <v>0</v>
      </c>
      <c r="AS63" s="408">
        <f>'1.4_RAW_Data_Rebase'!AS63</f>
        <v>0</v>
      </c>
      <c r="AT63" s="409">
        <f>'1.4_RAW_Data_Rebase'!AT63</f>
        <v>0</v>
      </c>
      <c r="AU63" s="401"/>
      <c r="AV63" s="408">
        <f>'1.4_RAW_Data_Rebase'!AV63</f>
        <v>0</v>
      </c>
      <c r="AW63" s="408">
        <f>'1.4_RAW_Data_Rebase'!AW63</f>
        <v>0</v>
      </c>
      <c r="AX63" s="408">
        <f>'1.4_RAW_Data_Rebase'!AX63</f>
        <v>0</v>
      </c>
      <c r="AY63" s="408">
        <f>'1.4_RAW_Data_Rebase'!AY63</f>
        <v>0</v>
      </c>
      <c r="AZ63" s="408">
        <f>'1.4_RAW_Data_Rebase'!AZ63</f>
        <v>0</v>
      </c>
      <c r="BA63" s="409">
        <f>'1.4_RAW_Data_Rebase'!BA63</f>
        <v>0</v>
      </c>
      <c r="BB63" s="401"/>
      <c r="BC63" s="408">
        <f>'1.4_RAW_Data_Rebase'!BC63</f>
        <v>0</v>
      </c>
      <c r="BD63" s="408">
        <f>'1.4_RAW_Data_Rebase'!BD63</f>
        <v>0</v>
      </c>
      <c r="BE63" s="408">
        <f>'1.4_RAW_Data_Rebase'!BE63</f>
        <v>0</v>
      </c>
      <c r="BF63" s="408">
        <f>'1.4_RAW_Data_Rebase'!BF63</f>
        <v>0</v>
      </c>
      <c r="BG63" s="408">
        <f>'1.4_RAW_Data_Rebase'!BG63</f>
        <v>0</v>
      </c>
      <c r="BH63" s="409">
        <f>'1.4_RAW_Data_Rebase'!BH63</f>
        <v>0</v>
      </c>
    </row>
    <row r="64" spans="1:60" ht="13.15" x14ac:dyDescent="0.35">
      <c r="A64" s="402"/>
      <c r="B64" s="403"/>
      <c r="C64" s="404"/>
      <c r="D64" s="405"/>
      <c r="E64" s="396" t="s">
        <v>27</v>
      </c>
      <c r="F64" s="406">
        <f>'1.4_RAW_Data_Rebase'!F64</f>
        <v>0</v>
      </c>
      <c r="G64" s="406">
        <f>'1.4_RAW_Data_Rebase'!G64</f>
        <v>0</v>
      </c>
      <c r="H64" s="406">
        <f>'1.4_RAW_Data_Rebase'!H64</f>
        <v>0</v>
      </c>
      <c r="I64" s="406">
        <f>'1.4_RAW_Data_Rebase'!I64</f>
        <v>0</v>
      </c>
      <c r="J64" s="406">
        <f>'1.4_RAW_Data_Rebase'!J64</f>
        <v>0</v>
      </c>
      <c r="K64" s="407">
        <f>'1.4_RAW_Data_Rebase'!K64</f>
        <v>0</v>
      </c>
      <c r="M64" s="406">
        <f>'1.4_RAW_Data_Rebase'!M64</f>
        <v>0</v>
      </c>
      <c r="N64" s="406">
        <f>'1.4_RAW_Data_Rebase'!N64</f>
        <v>0</v>
      </c>
      <c r="O64" s="406">
        <f>'1.4_RAW_Data_Rebase'!O64</f>
        <v>0</v>
      </c>
      <c r="P64" s="406">
        <f>'1.4_RAW_Data_Rebase'!P64</f>
        <v>0</v>
      </c>
      <c r="Q64" s="406">
        <f>'1.4_RAW_Data_Rebase'!Q64</f>
        <v>0</v>
      </c>
      <c r="R64" s="407">
        <f>'1.4_RAW_Data_Rebase'!R64</f>
        <v>0</v>
      </c>
      <c r="T64" s="406">
        <f>'1.4_RAW_Data_Rebase'!T64</f>
        <v>0</v>
      </c>
      <c r="U64" s="406">
        <f>'1.4_RAW_Data_Rebase'!U64</f>
        <v>0</v>
      </c>
      <c r="V64" s="406">
        <f>'1.4_RAW_Data_Rebase'!V64</f>
        <v>0</v>
      </c>
      <c r="W64" s="406">
        <f>'1.4_RAW_Data_Rebase'!W64</f>
        <v>0</v>
      </c>
      <c r="X64" s="406">
        <f>'1.4_RAW_Data_Rebase'!X64</f>
        <v>0</v>
      </c>
      <c r="Y64" s="407">
        <f>'1.4_RAW_Data_Rebase'!Y64</f>
        <v>0</v>
      </c>
      <c r="AA64" s="408">
        <f>'1.4_RAW_Data_Rebase'!AA64</f>
        <v>0</v>
      </c>
      <c r="AB64" s="408">
        <f>'1.4_RAW_Data_Rebase'!AB64</f>
        <v>0</v>
      </c>
      <c r="AC64" s="408">
        <f>'1.4_RAW_Data_Rebase'!AC64</f>
        <v>0</v>
      </c>
      <c r="AD64" s="408">
        <f>'1.4_RAW_Data_Rebase'!AD64</f>
        <v>0</v>
      </c>
      <c r="AE64" s="408">
        <f>'1.4_RAW_Data_Rebase'!AE64</f>
        <v>0</v>
      </c>
      <c r="AF64" s="409">
        <f>'1.4_RAW_Data_Rebase'!AF64</f>
        <v>0</v>
      </c>
      <c r="AG64" s="401"/>
      <c r="AH64" s="408">
        <f>'1.4_RAW_Data_Rebase'!AH64</f>
        <v>0</v>
      </c>
      <c r="AI64" s="408">
        <f>'1.4_RAW_Data_Rebase'!AI64</f>
        <v>0</v>
      </c>
      <c r="AJ64" s="408">
        <f>'1.4_RAW_Data_Rebase'!AJ64</f>
        <v>0</v>
      </c>
      <c r="AK64" s="408">
        <f>'1.4_RAW_Data_Rebase'!AK64</f>
        <v>0</v>
      </c>
      <c r="AL64" s="408">
        <f>'1.4_RAW_Data_Rebase'!AL64</f>
        <v>0</v>
      </c>
      <c r="AM64" s="409">
        <f>'1.4_RAW_Data_Rebase'!AM64</f>
        <v>0</v>
      </c>
      <c r="AN64" s="401"/>
      <c r="AO64" s="408">
        <f>'1.4_RAW_Data_Rebase'!AO64</f>
        <v>0</v>
      </c>
      <c r="AP64" s="408">
        <f>'1.4_RAW_Data_Rebase'!AP64</f>
        <v>0</v>
      </c>
      <c r="AQ64" s="408">
        <f>'1.4_RAW_Data_Rebase'!AQ64</f>
        <v>0</v>
      </c>
      <c r="AR64" s="408">
        <f>'1.4_RAW_Data_Rebase'!AR64</f>
        <v>0</v>
      </c>
      <c r="AS64" s="408">
        <f>'1.4_RAW_Data_Rebase'!AS64</f>
        <v>0</v>
      </c>
      <c r="AT64" s="409">
        <f>'1.4_RAW_Data_Rebase'!AT64</f>
        <v>0</v>
      </c>
      <c r="AU64" s="401"/>
      <c r="AV64" s="408">
        <f>'1.4_RAW_Data_Rebase'!AV64</f>
        <v>0</v>
      </c>
      <c r="AW64" s="408">
        <f>'1.4_RAW_Data_Rebase'!AW64</f>
        <v>0</v>
      </c>
      <c r="AX64" s="408">
        <f>'1.4_RAW_Data_Rebase'!AX64</f>
        <v>0</v>
      </c>
      <c r="AY64" s="408">
        <f>'1.4_RAW_Data_Rebase'!AY64</f>
        <v>0</v>
      </c>
      <c r="AZ64" s="408">
        <f>'1.4_RAW_Data_Rebase'!AZ64</f>
        <v>0</v>
      </c>
      <c r="BA64" s="409">
        <f>'1.4_RAW_Data_Rebase'!BA64</f>
        <v>0</v>
      </c>
      <c r="BB64" s="401"/>
      <c r="BC64" s="408">
        <f>'1.4_RAW_Data_Rebase'!BC64</f>
        <v>0</v>
      </c>
      <c r="BD64" s="408">
        <f>'1.4_RAW_Data_Rebase'!BD64</f>
        <v>0</v>
      </c>
      <c r="BE64" s="408">
        <f>'1.4_RAW_Data_Rebase'!BE64</f>
        <v>0</v>
      </c>
      <c r="BF64" s="408">
        <f>'1.4_RAW_Data_Rebase'!BF64</f>
        <v>0</v>
      </c>
      <c r="BG64" s="408">
        <f>'1.4_RAW_Data_Rebase'!BG64</f>
        <v>0</v>
      </c>
      <c r="BH64" s="409">
        <f>'1.4_RAW_Data_Rebase'!BH64</f>
        <v>0</v>
      </c>
    </row>
    <row r="65" spans="1:60" ht="13.5" thickBot="1" x14ac:dyDescent="0.4">
      <c r="A65" s="402"/>
      <c r="B65" s="410"/>
      <c r="C65" s="411"/>
      <c r="D65" s="405"/>
      <c r="E65" s="412" t="s">
        <v>28</v>
      </c>
      <c r="F65" s="413">
        <f>'1.4_RAW_Data_Rebase'!F65</f>
        <v>0</v>
      </c>
      <c r="G65" s="413">
        <f>'1.4_RAW_Data_Rebase'!G65</f>
        <v>0</v>
      </c>
      <c r="H65" s="413">
        <f>'1.4_RAW_Data_Rebase'!H65</f>
        <v>0</v>
      </c>
      <c r="I65" s="413">
        <f>'1.4_RAW_Data_Rebase'!I65</f>
        <v>0</v>
      </c>
      <c r="J65" s="413">
        <f>'1.4_RAW_Data_Rebase'!J65</f>
        <v>0</v>
      </c>
      <c r="K65" s="414">
        <f>'1.4_RAW_Data_Rebase'!K65</f>
        <v>0</v>
      </c>
      <c r="M65" s="413">
        <f>'1.4_RAW_Data_Rebase'!M65</f>
        <v>0</v>
      </c>
      <c r="N65" s="413">
        <f>'1.4_RAW_Data_Rebase'!N65</f>
        <v>0</v>
      </c>
      <c r="O65" s="413">
        <f>'1.4_RAW_Data_Rebase'!O65</f>
        <v>0</v>
      </c>
      <c r="P65" s="413">
        <f>'1.4_RAW_Data_Rebase'!P65</f>
        <v>0</v>
      </c>
      <c r="Q65" s="413">
        <f>'1.4_RAW_Data_Rebase'!Q65</f>
        <v>0</v>
      </c>
      <c r="R65" s="414">
        <f>'1.4_RAW_Data_Rebase'!R65</f>
        <v>0</v>
      </c>
      <c r="T65" s="413">
        <f>'1.4_RAW_Data_Rebase'!T65</f>
        <v>0</v>
      </c>
      <c r="U65" s="413">
        <f>'1.4_RAW_Data_Rebase'!U65</f>
        <v>0</v>
      </c>
      <c r="V65" s="413">
        <f>'1.4_RAW_Data_Rebase'!V65</f>
        <v>0</v>
      </c>
      <c r="W65" s="413">
        <f>'1.4_RAW_Data_Rebase'!W65</f>
        <v>0</v>
      </c>
      <c r="X65" s="413">
        <f>'1.4_RAW_Data_Rebase'!X65</f>
        <v>0</v>
      </c>
      <c r="Y65" s="414">
        <f>'1.4_RAW_Data_Rebase'!Y65</f>
        <v>0</v>
      </c>
      <c r="AA65" s="415">
        <f>'1.4_RAW_Data_Rebase'!AA65</f>
        <v>0</v>
      </c>
      <c r="AB65" s="415">
        <f>'1.4_RAW_Data_Rebase'!AB65</f>
        <v>0</v>
      </c>
      <c r="AC65" s="415">
        <f>'1.4_RAW_Data_Rebase'!AC65</f>
        <v>0</v>
      </c>
      <c r="AD65" s="415">
        <f>'1.4_RAW_Data_Rebase'!AD65</f>
        <v>0</v>
      </c>
      <c r="AE65" s="415">
        <f>'1.4_RAW_Data_Rebase'!AE65</f>
        <v>0</v>
      </c>
      <c r="AF65" s="416">
        <f>'1.4_RAW_Data_Rebase'!AF65</f>
        <v>0</v>
      </c>
      <c r="AG65" s="401"/>
      <c r="AH65" s="415">
        <f>'1.4_RAW_Data_Rebase'!AH65</f>
        <v>0</v>
      </c>
      <c r="AI65" s="415">
        <f>'1.4_RAW_Data_Rebase'!AI65</f>
        <v>0</v>
      </c>
      <c r="AJ65" s="415">
        <f>'1.4_RAW_Data_Rebase'!AJ65</f>
        <v>0</v>
      </c>
      <c r="AK65" s="415">
        <f>'1.4_RAW_Data_Rebase'!AK65</f>
        <v>0</v>
      </c>
      <c r="AL65" s="415">
        <f>'1.4_RAW_Data_Rebase'!AL65</f>
        <v>0</v>
      </c>
      <c r="AM65" s="416">
        <f>'1.4_RAW_Data_Rebase'!AM65</f>
        <v>0</v>
      </c>
      <c r="AN65" s="401"/>
      <c r="AO65" s="415">
        <f>'1.4_RAW_Data_Rebase'!AO65</f>
        <v>0</v>
      </c>
      <c r="AP65" s="415">
        <f>'1.4_RAW_Data_Rebase'!AP65</f>
        <v>0</v>
      </c>
      <c r="AQ65" s="415">
        <f>'1.4_RAW_Data_Rebase'!AQ65</f>
        <v>0</v>
      </c>
      <c r="AR65" s="415">
        <f>'1.4_RAW_Data_Rebase'!AR65</f>
        <v>0</v>
      </c>
      <c r="AS65" s="415">
        <f>'1.4_RAW_Data_Rebase'!AS65</f>
        <v>0</v>
      </c>
      <c r="AT65" s="416">
        <f>'1.4_RAW_Data_Rebase'!AT65</f>
        <v>0</v>
      </c>
      <c r="AU65" s="401"/>
      <c r="AV65" s="415">
        <f>'1.4_RAW_Data_Rebase'!AV65</f>
        <v>0</v>
      </c>
      <c r="AW65" s="415">
        <f>'1.4_RAW_Data_Rebase'!AW65</f>
        <v>0</v>
      </c>
      <c r="AX65" s="415">
        <f>'1.4_RAW_Data_Rebase'!AX65</f>
        <v>0</v>
      </c>
      <c r="AY65" s="415">
        <f>'1.4_RAW_Data_Rebase'!AY65</f>
        <v>0</v>
      </c>
      <c r="AZ65" s="415">
        <f>'1.4_RAW_Data_Rebase'!AZ65</f>
        <v>0</v>
      </c>
      <c r="BA65" s="416">
        <f>'1.4_RAW_Data_Rebase'!BA65</f>
        <v>0</v>
      </c>
      <c r="BB65" s="401"/>
      <c r="BC65" s="415">
        <f>'1.4_RAW_Data_Rebase'!BC65</f>
        <v>0</v>
      </c>
      <c r="BD65" s="415">
        <f>'1.4_RAW_Data_Rebase'!BD65</f>
        <v>0</v>
      </c>
      <c r="BE65" s="415">
        <f>'1.4_RAW_Data_Rebase'!BE65</f>
        <v>0</v>
      </c>
      <c r="BF65" s="415">
        <f>'1.4_RAW_Data_Rebase'!BF65</f>
        <v>0</v>
      </c>
      <c r="BG65" s="415">
        <f>'1.4_RAW_Data_Rebase'!BG65</f>
        <v>0</v>
      </c>
      <c r="BH65" s="416">
        <f>'1.4_RAW_Data_Rebase'!BH65</f>
        <v>0</v>
      </c>
    </row>
    <row r="66" spans="1:60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'1.4_RAW_Data_Rebase'!F66</f>
        <v>4</v>
      </c>
      <c r="G66" s="397">
        <f>'1.4_RAW_Data_Rebase'!G66</f>
        <v>0</v>
      </c>
      <c r="H66" s="397">
        <f>'1.4_RAW_Data_Rebase'!H66</f>
        <v>0</v>
      </c>
      <c r="I66" s="397">
        <f>'1.4_RAW_Data_Rebase'!I66</f>
        <v>0</v>
      </c>
      <c r="J66" s="397">
        <f>'1.4_RAW_Data_Rebase'!J66</f>
        <v>0</v>
      </c>
      <c r="K66" s="398">
        <f>'1.4_RAW_Data_Rebase'!K66</f>
        <v>4</v>
      </c>
      <c r="M66" s="397">
        <f>'1.4_RAW_Data_Rebase'!M66</f>
        <v>4</v>
      </c>
      <c r="N66" s="397">
        <f>'1.4_RAW_Data_Rebase'!N66</f>
        <v>1</v>
      </c>
      <c r="O66" s="397">
        <f>'1.4_RAW_Data_Rebase'!O66</f>
        <v>2</v>
      </c>
      <c r="P66" s="397">
        <f>'1.4_RAW_Data_Rebase'!P66</f>
        <v>1</v>
      </c>
      <c r="Q66" s="397">
        <f>'1.4_RAW_Data_Rebase'!Q66</f>
        <v>0</v>
      </c>
      <c r="R66" s="398">
        <f>'1.4_RAW_Data_Rebase'!R66</f>
        <v>0</v>
      </c>
      <c r="T66" s="397">
        <f>'1.4_RAW_Data_Rebase'!T66</f>
        <v>4</v>
      </c>
      <c r="U66" s="397">
        <f>'1.4_RAW_Data_Rebase'!U66</f>
        <v>0</v>
      </c>
      <c r="V66" s="397">
        <f>'1.4_RAW_Data_Rebase'!V66</f>
        <v>0</v>
      </c>
      <c r="W66" s="397">
        <f>'1.4_RAW_Data_Rebase'!W66</f>
        <v>0</v>
      </c>
      <c r="X66" s="397">
        <f>'1.4_RAW_Data_Rebase'!X66</f>
        <v>0</v>
      </c>
      <c r="Y66" s="398">
        <f>'1.4_RAW_Data_Rebase'!Y66</f>
        <v>4</v>
      </c>
      <c r="AA66" s="399">
        <f>'1.4_RAW_Data_Rebase'!AA66</f>
        <v>4</v>
      </c>
      <c r="AB66" s="399">
        <f>'1.4_RAW_Data_Rebase'!AB66</f>
        <v>0</v>
      </c>
      <c r="AC66" s="399">
        <f>'1.4_RAW_Data_Rebase'!AC66</f>
        <v>0</v>
      </c>
      <c r="AD66" s="399">
        <f>'1.4_RAW_Data_Rebase'!AD66</f>
        <v>0</v>
      </c>
      <c r="AE66" s="399">
        <f>'1.4_RAW_Data_Rebase'!AE66</f>
        <v>0</v>
      </c>
      <c r="AF66" s="400">
        <f>'1.4_RAW_Data_Rebase'!AF66</f>
        <v>-4</v>
      </c>
      <c r="AG66" s="401"/>
      <c r="AH66" s="399">
        <f>'1.4_RAW_Data_Rebase'!AH66</f>
        <v>4</v>
      </c>
      <c r="AI66" s="399">
        <f>'1.4_RAW_Data_Rebase'!AI66</f>
        <v>0</v>
      </c>
      <c r="AJ66" s="399">
        <f>'1.4_RAW_Data_Rebase'!AJ66</f>
        <v>0</v>
      </c>
      <c r="AK66" s="399">
        <f>'1.4_RAW_Data_Rebase'!AK66</f>
        <v>0</v>
      </c>
      <c r="AL66" s="399">
        <f>'1.4_RAW_Data_Rebase'!AL66</f>
        <v>0</v>
      </c>
      <c r="AM66" s="400">
        <f>'1.4_RAW_Data_Rebase'!AM66</f>
        <v>-4</v>
      </c>
      <c r="AN66" s="401"/>
      <c r="AO66" s="399">
        <f>'1.4_RAW_Data_Rebase'!AO66</f>
        <v>0</v>
      </c>
      <c r="AP66" s="399">
        <f>'1.4_RAW_Data_Rebase'!AP66</f>
        <v>0</v>
      </c>
      <c r="AQ66" s="399">
        <f>'1.4_RAW_Data_Rebase'!AQ66</f>
        <v>0</v>
      </c>
      <c r="AR66" s="399">
        <f>'1.4_RAW_Data_Rebase'!AR66</f>
        <v>0</v>
      </c>
      <c r="AS66" s="399">
        <f>'1.4_RAW_Data_Rebase'!AS66</f>
        <v>0</v>
      </c>
      <c r="AT66" s="400">
        <f>'1.4_RAW_Data_Rebase'!AT66</f>
        <v>0</v>
      </c>
      <c r="AU66" s="401"/>
      <c r="AV66" s="399">
        <f>'1.4_RAW_Data_Rebase'!AV66</f>
        <v>0</v>
      </c>
      <c r="AW66" s="399">
        <f>'1.4_RAW_Data_Rebase'!AW66</f>
        <v>0</v>
      </c>
      <c r="AX66" s="399">
        <f>'1.4_RAW_Data_Rebase'!AX66</f>
        <v>0</v>
      </c>
      <c r="AY66" s="399">
        <f>'1.4_RAW_Data_Rebase'!AY66</f>
        <v>0</v>
      </c>
      <c r="AZ66" s="399">
        <f>'1.4_RAW_Data_Rebase'!AZ66</f>
        <v>0</v>
      </c>
      <c r="BA66" s="400">
        <f>'1.4_RAW_Data_Rebase'!BA66</f>
        <v>0</v>
      </c>
      <c r="BB66" s="401"/>
      <c r="BC66" s="399">
        <f>'1.4_RAW_Data_Rebase'!BC66</f>
        <v>0</v>
      </c>
      <c r="BD66" s="399">
        <f>'1.4_RAW_Data_Rebase'!BD66</f>
        <v>0</v>
      </c>
      <c r="BE66" s="399">
        <f>'1.4_RAW_Data_Rebase'!BE66</f>
        <v>0</v>
      </c>
      <c r="BF66" s="399">
        <f>'1.4_RAW_Data_Rebase'!BF66</f>
        <v>0</v>
      </c>
      <c r="BG66" s="399">
        <f>'1.4_RAW_Data_Rebase'!BG66</f>
        <v>0</v>
      </c>
      <c r="BH66" s="400">
        <f>'1.4_RAW_Data_Rebase'!BH66</f>
        <v>0</v>
      </c>
    </row>
    <row r="67" spans="1:60" ht="13.15" x14ac:dyDescent="0.35">
      <c r="A67" s="402"/>
      <c r="B67" s="403"/>
      <c r="C67" s="404"/>
      <c r="D67" s="405"/>
      <c r="E67" s="396" t="s">
        <v>26</v>
      </c>
      <c r="F67" s="406">
        <f>'1.4_RAW_Data_Rebase'!F67</f>
        <v>0</v>
      </c>
      <c r="G67" s="406">
        <f>'1.4_RAW_Data_Rebase'!G67</f>
        <v>0</v>
      </c>
      <c r="H67" s="406">
        <f>'1.4_RAW_Data_Rebase'!H67</f>
        <v>0</v>
      </c>
      <c r="I67" s="406">
        <f>'1.4_RAW_Data_Rebase'!I67</f>
        <v>0</v>
      </c>
      <c r="J67" s="406">
        <f>'1.4_RAW_Data_Rebase'!J67</f>
        <v>0</v>
      </c>
      <c r="K67" s="407">
        <f>'1.4_RAW_Data_Rebase'!K67</f>
        <v>0</v>
      </c>
      <c r="M67" s="406">
        <f>'1.4_RAW_Data_Rebase'!M67</f>
        <v>0</v>
      </c>
      <c r="N67" s="406">
        <f>'1.4_RAW_Data_Rebase'!N67</f>
        <v>0</v>
      </c>
      <c r="O67" s="406">
        <f>'1.4_RAW_Data_Rebase'!O67</f>
        <v>0</v>
      </c>
      <c r="P67" s="406">
        <f>'1.4_RAW_Data_Rebase'!P67</f>
        <v>0</v>
      </c>
      <c r="Q67" s="406">
        <f>'1.4_RAW_Data_Rebase'!Q67</f>
        <v>0</v>
      </c>
      <c r="R67" s="407">
        <f>'1.4_RAW_Data_Rebase'!R67</f>
        <v>0</v>
      </c>
      <c r="T67" s="406">
        <f>'1.4_RAW_Data_Rebase'!T67</f>
        <v>0</v>
      </c>
      <c r="U67" s="406">
        <f>'1.4_RAW_Data_Rebase'!U67</f>
        <v>0</v>
      </c>
      <c r="V67" s="406">
        <f>'1.4_RAW_Data_Rebase'!V67</f>
        <v>0</v>
      </c>
      <c r="W67" s="406">
        <f>'1.4_RAW_Data_Rebase'!W67</f>
        <v>0</v>
      </c>
      <c r="X67" s="406">
        <f>'1.4_RAW_Data_Rebase'!X67</f>
        <v>0</v>
      </c>
      <c r="Y67" s="407">
        <f>'1.4_RAW_Data_Rebase'!Y67</f>
        <v>0</v>
      </c>
      <c r="AA67" s="408">
        <f>'1.4_RAW_Data_Rebase'!AA67</f>
        <v>0</v>
      </c>
      <c r="AB67" s="408">
        <f>'1.4_RAW_Data_Rebase'!AB67</f>
        <v>0</v>
      </c>
      <c r="AC67" s="408">
        <f>'1.4_RAW_Data_Rebase'!AC67</f>
        <v>0</v>
      </c>
      <c r="AD67" s="408">
        <f>'1.4_RAW_Data_Rebase'!AD67</f>
        <v>0</v>
      </c>
      <c r="AE67" s="408">
        <f>'1.4_RAW_Data_Rebase'!AE67</f>
        <v>0</v>
      </c>
      <c r="AF67" s="409">
        <f>'1.4_RAW_Data_Rebase'!AF67</f>
        <v>0</v>
      </c>
      <c r="AG67" s="401"/>
      <c r="AH67" s="408">
        <f>'1.4_RAW_Data_Rebase'!AH67</f>
        <v>0</v>
      </c>
      <c r="AI67" s="408">
        <f>'1.4_RAW_Data_Rebase'!AI67</f>
        <v>0</v>
      </c>
      <c r="AJ67" s="408">
        <f>'1.4_RAW_Data_Rebase'!AJ67</f>
        <v>0</v>
      </c>
      <c r="AK67" s="408">
        <f>'1.4_RAW_Data_Rebase'!AK67</f>
        <v>0</v>
      </c>
      <c r="AL67" s="408">
        <f>'1.4_RAW_Data_Rebase'!AL67</f>
        <v>0</v>
      </c>
      <c r="AM67" s="409">
        <f>'1.4_RAW_Data_Rebase'!AM67</f>
        <v>0</v>
      </c>
      <c r="AN67" s="401"/>
      <c r="AO67" s="408">
        <f>'1.4_RAW_Data_Rebase'!AO67</f>
        <v>0</v>
      </c>
      <c r="AP67" s="408">
        <f>'1.4_RAW_Data_Rebase'!AP67</f>
        <v>0</v>
      </c>
      <c r="AQ67" s="408">
        <f>'1.4_RAW_Data_Rebase'!AQ67</f>
        <v>0</v>
      </c>
      <c r="AR67" s="408">
        <f>'1.4_RAW_Data_Rebase'!AR67</f>
        <v>0</v>
      </c>
      <c r="AS67" s="408">
        <f>'1.4_RAW_Data_Rebase'!AS67</f>
        <v>0</v>
      </c>
      <c r="AT67" s="409">
        <f>'1.4_RAW_Data_Rebase'!AT67</f>
        <v>0</v>
      </c>
      <c r="AU67" s="401"/>
      <c r="AV67" s="408">
        <f>'1.4_RAW_Data_Rebase'!AV67</f>
        <v>0</v>
      </c>
      <c r="AW67" s="408">
        <f>'1.4_RAW_Data_Rebase'!AW67</f>
        <v>0</v>
      </c>
      <c r="AX67" s="408">
        <f>'1.4_RAW_Data_Rebase'!AX67</f>
        <v>0</v>
      </c>
      <c r="AY67" s="408">
        <f>'1.4_RAW_Data_Rebase'!AY67</f>
        <v>0</v>
      </c>
      <c r="AZ67" s="408">
        <f>'1.4_RAW_Data_Rebase'!AZ67</f>
        <v>0</v>
      </c>
      <c r="BA67" s="409">
        <f>'1.4_RAW_Data_Rebase'!BA67</f>
        <v>0</v>
      </c>
      <c r="BB67" s="401"/>
      <c r="BC67" s="408">
        <f>'1.4_RAW_Data_Rebase'!BC67</f>
        <v>0</v>
      </c>
      <c r="BD67" s="408">
        <f>'1.4_RAW_Data_Rebase'!BD67</f>
        <v>0</v>
      </c>
      <c r="BE67" s="408">
        <f>'1.4_RAW_Data_Rebase'!BE67</f>
        <v>0</v>
      </c>
      <c r="BF67" s="408">
        <f>'1.4_RAW_Data_Rebase'!BF67</f>
        <v>0</v>
      </c>
      <c r="BG67" s="408">
        <f>'1.4_RAW_Data_Rebase'!BG67</f>
        <v>0</v>
      </c>
      <c r="BH67" s="409">
        <f>'1.4_RAW_Data_Rebase'!BH67</f>
        <v>0</v>
      </c>
    </row>
    <row r="68" spans="1:60" ht="13.15" x14ac:dyDescent="0.35">
      <c r="A68" s="402"/>
      <c r="B68" s="403"/>
      <c r="C68" s="404"/>
      <c r="D68" s="405"/>
      <c r="E68" s="396" t="s">
        <v>27</v>
      </c>
      <c r="F68" s="406">
        <f>'1.4_RAW_Data_Rebase'!F68</f>
        <v>1</v>
      </c>
      <c r="G68" s="406">
        <f>'1.4_RAW_Data_Rebase'!G68</f>
        <v>1</v>
      </c>
      <c r="H68" s="406">
        <f>'1.4_RAW_Data_Rebase'!H68</f>
        <v>0</v>
      </c>
      <c r="I68" s="406">
        <f>'1.4_RAW_Data_Rebase'!I68</f>
        <v>0</v>
      </c>
      <c r="J68" s="406">
        <f>'1.4_RAW_Data_Rebase'!J68</f>
        <v>0</v>
      </c>
      <c r="K68" s="407">
        <f>'1.4_RAW_Data_Rebase'!K68</f>
        <v>0</v>
      </c>
      <c r="M68" s="406">
        <f>'1.4_RAW_Data_Rebase'!M68</f>
        <v>1</v>
      </c>
      <c r="N68" s="406">
        <f>'1.4_RAW_Data_Rebase'!N68</f>
        <v>1</v>
      </c>
      <c r="O68" s="406">
        <f>'1.4_RAW_Data_Rebase'!O68</f>
        <v>0</v>
      </c>
      <c r="P68" s="406">
        <f>'1.4_RAW_Data_Rebase'!P68</f>
        <v>0</v>
      </c>
      <c r="Q68" s="406">
        <f>'1.4_RAW_Data_Rebase'!Q68</f>
        <v>0</v>
      </c>
      <c r="R68" s="407">
        <f>'1.4_RAW_Data_Rebase'!R68</f>
        <v>0</v>
      </c>
      <c r="T68" s="406">
        <f>'1.4_RAW_Data_Rebase'!T68</f>
        <v>1</v>
      </c>
      <c r="U68" s="406">
        <f>'1.4_RAW_Data_Rebase'!U68</f>
        <v>1</v>
      </c>
      <c r="V68" s="406">
        <f>'1.4_RAW_Data_Rebase'!V68</f>
        <v>0</v>
      </c>
      <c r="W68" s="406">
        <f>'1.4_RAW_Data_Rebase'!W68</f>
        <v>0</v>
      </c>
      <c r="X68" s="406">
        <f>'1.4_RAW_Data_Rebase'!X68</f>
        <v>0</v>
      </c>
      <c r="Y68" s="407">
        <f>'1.4_RAW_Data_Rebase'!Y68</f>
        <v>0</v>
      </c>
      <c r="AA68" s="408">
        <f>'1.4_RAW_Data_Rebase'!AA68</f>
        <v>0</v>
      </c>
      <c r="AB68" s="408">
        <f>'1.4_RAW_Data_Rebase'!AB68</f>
        <v>0</v>
      </c>
      <c r="AC68" s="408">
        <f>'1.4_RAW_Data_Rebase'!AC68</f>
        <v>0</v>
      </c>
      <c r="AD68" s="408">
        <f>'1.4_RAW_Data_Rebase'!AD68</f>
        <v>0</v>
      </c>
      <c r="AE68" s="408">
        <f>'1.4_RAW_Data_Rebase'!AE68</f>
        <v>0</v>
      </c>
      <c r="AF68" s="409">
        <f>'1.4_RAW_Data_Rebase'!AF68</f>
        <v>0</v>
      </c>
      <c r="AG68" s="401"/>
      <c r="AH68" s="408">
        <f>'1.4_RAW_Data_Rebase'!AH68</f>
        <v>0</v>
      </c>
      <c r="AI68" s="408">
        <f>'1.4_RAW_Data_Rebase'!AI68</f>
        <v>0</v>
      </c>
      <c r="AJ68" s="408">
        <f>'1.4_RAW_Data_Rebase'!AJ68</f>
        <v>0</v>
      </c>
      <c r="AK68" s="408">
        <f>'1.4_RAW_Data_Rebase'!AK68</f>
        <v>0</v>
      </c>
      <c r="AL68" s="408">
        <f>'1.4_RAW_Data_Rebase'!AL68</f>
        <v>0</v>
      </c>
      <c r="AM68" s="409">
        <f>'1.4_RAW_Data_Rebase'!AM68</f>
        <v>0</v>
      </c>
      <c r="AN68" s="401"/>
      <c r="AO68" s="408">
        <f>'1.4_RAW_Data_Rebase'!AO68</f>
        <v>0</v>
      </c>
      <c r="AP68" s="408">
        <f>'1.4_RAW_Data_Rebase'!AP68</f>
        <v>0</v>
      </c>
      <c r="AQ68" s="408">
        <f>'1.4_RAW_Data_Rebase'!AQ68</f>
        <v>0</v>
      </c>
      <c r="AR68" s="408">
        <f>'1.4_RAW_Data_Rebase'!AR68</f>
        <v>0</v>
      </c>
      <c r="AS68" s="408">
        <f>'1.4_RAW_Data_Rebase'!AS68</f>
        <v>0</v>
      </c>
      <c r="AT68" s="409">
        <f>'1.4_RAW_Data_Rebase'!AT68</f>
        <v>0</v>
      </c>
      <c r="AU68" s="401"/>
      <c r="AV68" s="408">
        <f>'1.4_RAW_Data_Rebase'!AV68</f>
        <v>0</v>
      </c>
      <c r="AW68" s="408">
        <f>'1.4_RAW_Data_Rebase'!AW68</f>
        <v>0</v>
      </c>
      <c r="AX68" s="408">
        <f>'1.4_RAW_Data_Rebase'!AX68</f>
        <v>0</v>
      </c>
      <c r="AY68" s="408">
        <f>'1.4_RAW_Data_Rebase'!AY68</f>
        <v>0</v>
      </c>
      <c r="AZ68" s="408">
        <f>'1.4_RAW_Data_Rebase'!AZ68</f>
        <v>0</v>
      </c>
      <c r="BA68" s="409">
        <f>'1.4_RAW_Data_Rebase'!BA68</f>
        <v>0</v>
      </c>
      <c r="BB68" s="401"/>
      <c r="BC68" s="408">
        <f>'1.4_RAW_Data_Rebase'!BC68</f>
        <v>0</v>
      </c>
      <c r="BD68" s="408">
        <f>'1.4_RAW_Data_Rebase'!BD68</f>
        <v>0</v>
      </c>
      <c r="BE68" s="408">
        <f>'1.4_RAW_Data_Rebase'!BE68</f>
        <v>0</v>
      </c>
      <c r="BF68" s="408">
        <f>'1.4_RAW_Data_Rebase'!BF68</f>
        <v>0</v>
      </c>
      <c r="BG68" s="408">
        <f>'1.4_RAW_Data_Rebase'!BG68</f>
        <v>0</v>
      </c>
      <c r="BH68" s="409">
        <f>'1.4_RAW_Data_Rebase'!BH68</f>
        <v>0</v>
      </c>
    </row>
    <row r="69" spans="1:60" ht="13.5" thickBot="1" x14ac:dyDescent="0.4">
      <c r="A69" s="402"/>
      <c r="B69" s="410"/>
      <c r="C69" s="411"/>
      <c r="D69" s="405"/>
      <c r="E69" s="412" t="s">
        <v>28</v>
      </c>
      <c r="F69" s="413">
        <f>'1.4_RAW_Data_Rebase'!F69</f>
        <v>16</v>
      </c>
      <c r="G69" s="413">
        <f>'1.4_RAW_Data_Rebase'!G69</f>
        <v>16</v>
      </c>
      <c r="H69" s="413">
        <f>'1.4_RAW_Data_Rebase'!H69</f>
        <v>0</v>
      </c>
      <c r="I69" s="413">
        <f>'1.4_RAW_Data_Rebase'!I69</f>
        <v>0</v>
      </c>
      <c r="J69" s="413">
        <f>'1.4_RAW_Data_Rebase'!J69</f>
        <v>0</v>
      </c>
      <c r="K69" s="414">
        <f>'1.4_RAW_Data_Rebase'!K69</f>
        <v>0</v>
      </c>
      <c r="M69" s="413">
        <f>'1.4_RAW_Data_Rebase'!M69</f>
        <v>16</v>
      </c>
      <c r="N69" s="413">
        <f>'1.4_RAW_Data_Rebase'!N69</f>
        <v>11</v>
      </c>
      <c r="O69" s="413">
        <f>'1.4_RAW_Data_Rebase'!O69</f>
        <v>5</v>
      </c>
      <c r="P69" s="413">
        <f>'1.4_RAW_Data_Rebase'!P69</f>
        <v>0</v>
      </c>
      <c r="Q69" s="413">
        <f>'1.4_RAW_Data_Rebase'!Q69</f>
        <v>0</v>
      </c>
      <c r="R69" s="414">
        <f>'1.4_RAW_Data_Rebase'!R69</f>
        <v>0</v>
      </c>
      <c r="T69" s="413">
        <f>'1.4_RAW_Data_Rebase'!T69</f>
        <v>16</v>
      </c>
      <c r="U69" s="413">
        <f>'1.4_RAW_Data_Rebase'!U69</f>
        <v>3</v>
      </c>
      <c r="V69" s="413">
        <f>'1.4_RAW_Data_Rebase'!V69</f>
        <v>13</v>
      </c>
      <c r="W69" s="413">
        <f>'1.4_RAW_Data_Rebase'!W69</f>
        <v>0</v>
      </c>
      <c r="X69" s="413">
        <f>'1.4_RAW_Data_Rebase'!X69</f>
        <v>0</v>
      </c>
      <c r="Y69" s="414">
        <f>'1.4_RAW_Data_Rebase'!Y69</f>
        <v>0</v>
      </c>
      <c r="AA69" s="415">
        <f>'1.4_RAW_Data_Rebase'!AA69</f>
        <v>8</v>
      </c>
      <c r="AB69" s="415">
        <f>'1.4_RAW_Data_Rebase'!AB69</f>
        <v>0</v>
      </c>
      <c r="AC69" s="415">
        <f>'1.4_RAW_Data_Rebase'!AC69</f>
        <v>-8</v>
      </c>
      <c r="AD69" s="415">
        <f>'1.4_RAW_Data_Rebase'!AD69</f>
        <v>0</v>
      </c>
      <c r="AE69" s="415">
        <f>'1.4_RAW_Data_Rebase'!AE69</f>
        <v>0</v>
      </c>
      <c r="AF69" s="416">
        <f>'1.4_RAW_Data_Rebase'!AF69</f>
        <v>0</v>
      </c>
      <c r="AG69" s="401"/>
      <c r="AH69" s="415">
        <f>'1.4_RAW_Data_Rebase'!AH69</f>
        <v>8</v>
      </c>
      <c r="AI69" s="415">
        <f>'1.4_RAW_Data_Rebase'!AI69</f>
        <v>0</v>
      </c>
      <c r="AJ69" s="415">
        <f>'1.4_RAW_Data_Rebase'!AJ69</f>
        <v>-8</v>
      </c>
      <c r="AK69" s="415">
        <f>'1.4_RAW_Data_Rebase'!AK69</f>
        <v>0</v>
      </c>
      <c r="AL69" s="415">
        <f>'1.4_RAW_Data_Rebase'!AL69</f>
        <v>0</v>
      </c>
      <c r="AM69" s="416">
        <f>'1.4_RAW_Data_Rebase'!AM69</f>
        <v>0</v>
      </c>
      <c r="AN69" s="401"/>
      <c r="AO69" s="415">
        <f>'1.4_RAW_Data_Rebase'!AO69</f>
        <v>0</v>
      </c>
      <c r="AP69" s="415">
        <f>'1.4_RAW_Data_Rebase'!AP69</f>
        <v>0</v>
      </c>
      <c r="AQ69" s="415">
        <f>'1.4_RAW_Data_Rebase'!AQ69</f>
        <v>0</v>
      </c>
      <c r="AR69" s="415">
        <f>'1.4_RAW_Data_Rebase'!AR69</f>
        <v>0</v>
      </c>
      <c r="AS69" s="415">
        <f>'1.4_RAW_Data_Rebase'!AS69</f>
        <v>0</v>
      </c>
      <c r="AT69" s="416">
        <f>'1.4_RAW_Data_Rebase'!AT69</f>
        <v>0</v>
      </c>
      <c r="AU69" s="401"/>
      <c r="AV69" s="415">
        <f>'1.4_RAW_Data_Rebase'!AV69</f>
        <v>0</v>
      </c>
      <c r="AW69" s="415">
        <f>'1.4_RAW_Data_Rebase'!AW69</f>
        <v>0</v>
      </c>
      <c r="AX69" s="415">
        <f>'1.4_RAW_Data_Rebase'!AX69</f>
        <v>0</v>
      </c>
      <c r="AY69" s="415">
        <f>'1.4_RAW_Data_Rebase'!AY69</f>
        <v>0</v>
      </c>
      <c r="AZ69" s="415">
        <f>'1.4_RAW_Data_Rebase'!AZ69</f>
        <v>0</v>
      </c>
      <c r="BA69" s="416">
        <f>'1.4_RAW_Data_Rebase'!BA69</f>
        <v>0</v>
      </c>
      <c r="BB69" s="401"/>
      <c r="BC69" s="415">
        <f>'1.4_RAW_Data_Rebase'!BC69</f>
        <v>0</v>
      </c>
      <c r="BD69" s="415">
        <f>'1.4_RAW_Data_Rebase'!BD69</f>
        <v>0</v>
      </c>
      <c r="BE69" s="415">
        <f>'1.4_RAW_Data_Rebase'!BE69</f>
        <v>0</v>
      </c>
      <c r="BF69" s="415">
        <f>'1.4_RAW_Data_Rebase'!BF69</f>
        <v>0</v>
      </c>
      <c r="BG69" s="415">
        <f>'1.4_RAW_Data_Rebase'!BG69</f>
        <v>0</v>
      </c>
      <c r="BH69" s="416">
        <f>'1.4_RAW_Data_Rebase'!BH69</f>
        <v>0</v>
      </c>
    </row>
    <row r="70" spans="1:60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'1.4_RAW_Data_Rebase'!F70</f>
        <v>0</v>
      </c>
      <c r="G70" s="397">
        <f>'1.4_RAW_Data_Rebase'!G70</f>
        <v>0</v>
      </c>
      <c r="H70" s="397">
        <f>'1.4_RAW_Data_Rebase'!H70</f>
        <v>0</v>
      </c>
      <c r="I70" s="397">
        <f>'1.4_RAW_Data_Rebase'!I70</f>
        <v>0</v>
      </c>
      <c r="J70" s="397">
        <f>'1.4_RAW_Data_Rebase'!J70</f>
        <v>0</v>
      </c>
      <c r="K70" s="398">
        <f>'1.4_RAW_Data_Rebase'!K70</f>
        <v>0</v>
      </c>
      <c r="M70" s="397">
        <f>'1.4_RAW_Data_Rebase'!M70</f>
        <v>0</v>
      </c>
      <c r="N70" s="397">
        <f>'1.4_RAW_Data_Rebase'!N70</f>
        <v>0</v>
      </c>
      <c r="O70" s="397">
        <f>'1.4_RAW_Data_Rebase'!O70</f>
        <v>0</v>
      </c>
      <c r="P70" s="397">
        <f>'1.4_RAW_Data_Rebase'!P70</f>
        <v>0</v>
      </c>
      <c r="Q70" s="397">
        <f>'1.4_RAW_Data_Rebase'!Q70</f>
        <v>0</v>
      </c>
      <c r="R70" s="398">
        <f>'1.4_RAW_Data_Rebase'!R70</f>
        <v>0</v>
      </c>
      <c r="T70" s="397">
        <f>'1.4_RAW_Data_Rebase'!T70</f>
        <v>0</v>
      </c>
      <c r="U70" s="397">
        <f>'1.4_RAW_Data_Rebase'!U70</f>
        <v>0</v>
      </c>
      <c r="V70" s="397">
        <f>'1.4_RAW_Data_Rebase'!V70</f>
        <v>0</v>
      </c>
      <c r="W70" s="397">
        <f>'1.4_RAW_Data_Rebase'!W70</f>
        <v>0</v>
      </c>
      <c r="X70" s="397">
        <f>'1.4_RAW_Data_Rebase'!X70</f>
        <v>0</v>
      </c>
      <c r="Y70" s="398">
        <f>'1.4_RAW_Data_Rebase'!Y70</f>
        <v>0</v>
      </c>
      <c r="AA70" s="399">
        <f>'1.4_RAW_Data_Rebase'!AA70</f>
        <v>0</v>
      </c>
      <c r="AB70" s="399">
        <f>'1.4_RAW_Data_Rebase'!AB70</f>
        <v>0</v>
      </c>
      <c r="AC70" s="399">
        <f>'1.4_RAW_Data_Rebase'!AC70</f>
        <v>0</v>
      </c>
      <c r="AD70" s="399">
        <f>'1.4_RAW_Data_Rebase'!AD70</f>
        <v>0</v>
      </c>
      <c r="AE70" s="399">
        <f>'1.4_RAW_Data_Rebase'!AE70</f>
        <v>0</v>
      </c>
      <c r="AF70" s="400">
        <f>'1.4_RAW_Data_Rebase'!AF70</f>
        <v>0</v>
      </c>
      <c r="AG70" s="401"/>
      <c r="AH70" s="399">
        <f>'1.4_RAW_Data_Rebase'!AH70</f>
        <v>0</v>
      </c>
      <c r="AI70" s="399">
        <f>'1.4_RAW_Data_Rebase'!AI70</f>
        <v>0</v>
      </c>
      <c r="AJ70" s="399">
        <f>'1.4_RAW_Data_Rebase'!AJ70</f>
        <v>0</v>
      </c>
      <c r="AK70" s="399">
        <f>'1.4_RAW_Data_Rebase'!AK70</f>
        <v>0</v>
      </c>
      <c r="AL70" s="399">
        <f>'1.4_RAW_Data_Rebase'!AL70</f>
        <v>0</v>
      </c>
      <c r="AM70" s="400">
        <f>'1.4_RAW_Data_Rebase'!AM70</f>
        <v>0</v>
      </c>
      <c r="AN70" s="401"/>
      <c r="AO70" s="399">
        <f>'1.4_RAW_Data_Rebase'!AO70</f>
        <v>0</v>
      </c>
      <c r="AP70" s="399">
        <f>'1.4_RAW_Data_Rebase'!AP70</f>
        <v>0</v>
      </c>
      <c r="AQ70" s="399">
        <f>'1.4_RAW_Data_Rebase'!AQ70</f>
        <v>0</v>
      </c>
      <c r="AR70" s="399">
        <f>'1.4_RAW_Data_Rebase'!AR70</f>
        <v>0</v>
      </c>
      <c r="AS70" s="399">
        <f>'1.4_RAW_Data_Rebase'!AS70</f>
        <v>0</v>
      </c>
      <c r="AT70" s="400">
        <f>'1.4_RAW_Data_Rebase'!AT70</f>
        <v>0</v>
      </c>
      <c r="AU70" s="401"/>
      <c r="AV70" s="399">
        <f>'1.4_RAW_Data_Rebase'!AV70</f>
        <v>0</v>
      </c>
      <c r="AW70" s="399">
        <f>'1.4_RAW_Data_Rebase'!AW70</f>
        <v>0</v>
      </c>
      <c r="AX70" s="399">
        <f>'1.4_RAW_Data_Rebase'!AX70</f>
        <v>0</v>
      </c>
      <c r="AY70" s="399">
        <f>'1.4_RAW_Data_Rebase'!AY70</f>
        <v>0</v>
      </c>
      <c r="AZ70" s="399">
        <f>'1.4_RAW_Data_Rebase'!AZ70</f>
        <v>0</v>
      </c>
      <c r="BA70" s="400">
        <f>'1.4_RAW_Data_Rebase'!BA70</f>
        <v>0</v>
      </c>
      <c r="BB70" s="401"/>
      <c r="BC70" s="399">
        <f>'1.4_RAW_Data_Rebase'!BC70</f>
        <v>0</v>
      </c>
      <c r="BD70" s="399">
        <f>'1.4_RAW_Data_Rebase'!BD70</f>
        <v>0</v>
      </c>
      <c r="BE70" s="399">
        <f>'1.4_RAW_Data_Rebase'!BE70</f>
        <v>0</v>
      </c>
      <c r="BF70" s="399">
        <f>'1.4_RAW_Data_Rebase'!BF70</f>
        <v>0</v>
      </c>
      <c r="BG70" s="399">
        <f>'1.4_RAW_Data_Rebase'!BG70</f>
        <v>0</v>
      </c>
      <c r="BH70" s="400">
        <f>'1.4_RAW_Data_Rebase'!BH70</f>
        <v>0</v>
      </c>
    </row>
    <row r="71" spans="1:60" ht="13.15" x14ac:dyDescent="0.35">
      <c r="A71" s="402"/>
      <c r="B71" s="403"/>
      <c r="C71" s="404"/>
      <c r="D71" s="405"/>
      <c r="E71" s="396" t="s">
        <v>26</v>
      </c>
      <c r="F71" s="406">
        <f>'1.4_RAW_Data_Rebase'!F71</f>
        <v>0</v>
      </c>
      <c r="G71" s="406">
        <f>'1.4_RAW_Data_Rebase'!G71</f>
        <v>0</v>
      </c>
      <c r="H71" s="406">
        <f>'1.4_RAW_Data_Rebase'!H71</f>
        <v>0</v>
      </c>
      <c r="I71" s="406">
        <f>'1.4_RAW_Data_Rebase'!I71</f>
        <v>0</v>
      </c>
      <c r="J71" s="406">
        <f>'1.4_RAW_Data_Rebase'!J71</f>
        <v>0</v>
      </c>
      <c r="K71" s="407">
        <f>'1.4_RAW_Data_Rebase'!K71</f>
        <v>0</v>
      </c>
      <c r="M71" s="406">
        <f>'1.4_RAW_Data_Rebase'!M71</f>
        <v>0</v>
      </c>
      <c r="N71" s="406">
        <f>'1.4_RAW_Data_Rebase'!N71</f>
        <v>0</v>
      </c>
      <c r="O71" s="406">
        <f>'1.4_RAW_Data_Rebase'!O71</f>
        <v>0</v>
      </c>
      <c r="P71" s="406">
        <f>'1.4_RAW_Data_Rebase'!P71</f>
        <v>0</v>
      </c>
      <c r="Q71" s="406">
        <f>'1.4_RAW_Data_Rebase'!Q71</f>
        <v>0</v>
      </c>
      <c r="R71" s="407">
        <f>'1.4_RAW_Data_Rebase'!R71</f>
        <v>0</v>
      </c>
      <c r="T71" s="406">
        <f>'1.4_RAW_Data_Rebase'!T71</f>
        <v>0</v>
      </c>
      <c r="U71" s="406">
        <f>'1.4_RAW_Data_Rebase'!U71</f>
        <v>0</v>
      </c>
      <c r="V71" s="406">
        <f>'1.4_RAW_Data_Rebase'!V71</f>
        <v>0</v>
      </c>
      <c r="W71" s="406">
        <f>'1.4_RAW_Data_Rebase'!W71</f>
        <v>0</v>
      </c>
      <c r="X71" s="406">
        <f>'1.4_RAW_Data_Rebase'!X71</f>
        <v>0</v>
      </c>
      <c r="Y71" s="407">
        <f>'1.4_RAW_Data_Rebase'!Y71</f>
        <v>0</v>
      </c>
      <c r="AA71" s="408">
        <f>'1.4_RAW_Data_Rebase'!AA71</f>
        <v>0</v>
      </c>
      <c r="AB71" s="408">
        <f>'1.4_RAW_Data_Rebase'!AB71</f>
        <v>0</v>
      </c>
      <c r="AC71" s="408">
        <f>'1.4_RAW_Data_Rebase'!AC71</f>
        <v>0</v>
      </c>
      <c r="AD71" s="408">
        <f>'1.4_RAW_Data_Rebase'!AD71</f>
        <v>0</v>
      </c>
      <c r="AE71" s="408">
        <f>'1.4_RAW_Data_Rebase'!AE71</f>
        <v>0</v>
      </c>
      <c r="AF71" s="409">
        <f>'1.4_RAW_Data_Rebase'!AF71</f>
        <v>0</v>
      </c>
      <c r="AG71" s="401"/>
      <c r="AH71" s="408">
        <f>'1.4_RAW_Data_Rebase'!AH71</f>
        <v>0</v>
      </c>
      <c r="AI71" s="408">
        <f>'1.4_RAW_Data_Rebase'!AI71</f>
        <v>0</v>
      </c>
      <c r="AJ71" s="408">
        <f>'1.4_RAW_Data_Rebase'!AJ71</f>
        <v>0</v>
      </c>
      <c r="AK71" s="408">
        <f>'1.4_RAW_Data_Rebase'!AK71</f>
        <v>0</v>
      </c>
      <c r="AL71" s="408">
        <f>'1.4_RAW_Data_Rebase'!AL71</f>
        <v>0</v>
      </c>
      <c r="AM71" s="409">
        <f>'1.4_RAW_Data_Rebase'!AM71</f>
        <v>0</v>
      </c>
      <c r="AN71" s="401"/>
      <c r="AO71" s="408">
        <f>'1.4_RAW_Data_Rebase'!AO71</f>
        <v>0</v>
      </c>
      <c r="AP71" s="408">
        <f>'1.4_RAW_Data_Rebase'!AP71</f>
        <v>0</v>
      </c>
      <c r="AQ71" s="408">
        <f>'1.4_RAW_Data_Rebase'!AQ71</f>
        <v>0</v>
      </c>
      <c r="AR71" s="408">
        <f>'1.4_RAW_Data_Rebase'!AR71</f>
        <v>0</v>
      </c>
      <c r="AS71" s="408">
        <f>'1.4_RAW_Data_Rebase'!AS71</f>
        <v>0</v>
      </c>
      <c r="AT71" s="409">
        <f>'1.4_RAW_Data_Rebase'!AT71</f>
        <v>0</v>
      </c>
      <c r="AU71" s="401"/>
      <c r="AV71" s="408">
        <f>'1.4_RAW_Data_Rebase'!AV71</f>
        <v>0</v>
      </c>
      <c r="AW71" s="408">
        <f>'1.4_RAW_Data_Rebase'!AW71</f>
        <v>0</v>
      </c>
      <c r="AX71" s="408">
        <f>'1.4_RAW_Data_Rebase'!AX71</f>
        <v>0</v>
      </c>
      <c r="AY71" s="408">
        <f>'1.4_RAW_Data_Rebase'!AY71</f>
        <v>0</v>
      </c>
      <c r="AZ71" s="408">
        <f>'1.4_RAW_Data_Rebase'!AZ71</f>
        <v>0</v>
      </c>
      <c r="BA71" s="409">
        <f>'1.4_RAW_Data_Rebase'!BA71</f>
        <v>0</v>
      </c>
      <c r="BB71" s="401"/>
      <c r="BC71" s="408">
        <f>'1.4_RAW_Data_Rebase'!BC71</f>
        <v>0</v>
      </c>
      <c r="BD71" s="408">
        <f>'1.4_RAW_Data_Rebase'!BD71</f>
        <v>0</v>
      </c>
      <c r="BE71" s="408">
        <f>'1.4_RAW_Data_Rebase'!BE71</f>
        <v>0</v>
      </c>
      <c r="BF71" s="408">
        <f>'1.4_RAW_Data_Rebase'!BF71</f>
        <v>0</v>
      </c>
      <c r="BG71" s="408">
        <f>'1.4_RAW_Data_Rebase'!BG71</f>
        <v>0</v>
      </c>
      <c r="BH71" s="409">
        <f>'1.4_RAW_Data_Rebase'!BH71</f>
        <v>0</v>
      </c>
    </row>
    <row r="72" spans="1:60" ht="13.15" x14ac:dyDescent="0.35">
      <c r="A72" s="402"/>
      <c r="B72" s="403"/>
      <c r="C72" s="404"/>
      <c r="D72" s="405"/>
      <c r="E72" s="396" t="s">
        <v>27</v>
      </c>
      <c r="F72" s="406">
        <f>'1.4_RAW_Data_Rebase'!F72</f>
        <v>0</v>
      </c>
      <c r="G72" s="406">
        <f>'1.4_RAW_Data_Rebase'!G72</f>
        <v>0</v>
      </c>
      <c r="H72" s="406">
        <f>'1.4_RAW_Data_Rebase'!H72</f>
        <v>0</v>
      </c>
      <c r="I72" s="406">
        <f>'1.4_RAW_Data_Rebase'!I72</f>
        <v>0</v>
      </c>
      <c r="J72" s="406">
        <f>'1.4_RAW_Data_Rebase'!J72</f>
        <v>0</v>
      </c>
      <c r="K72" s="407">
        <f>'1.4_RAW_Data_Rebase'!K72</f>
        <v>0</v>
      </c>
      <c r="M72" s="406">
        <f>'1.4_RAW_Data_Rebase'!M72</f>
        <v>0</v>
      </c>
      <c r="N72" s="406">
        <f>'1.4_RAW_Data_Rebase'!N72</f>
        <v>0</v>
      </c>
      <c r="O72" s="406">
        <f>'1.4_RAW_Data_Rebase'!O72</f>
        <v>0</v>
      </c>
      <c r="P72" s="406">
        <f>'1.4_RAW_Data_Rebase'!P72</f>
        <v>0</v>
      </c>
      <c r="Q72" s="406">
        <f>'1.4_RAW_Data_Rebase'!Q72</f>
        <v>0</v>
      </c>
      <c r="R72" s="407">
        <f>'1.4_RAW_Data_Rebase'!R72</f>
        <v>0</v>
      </c>
      <c r="T72" s="406">
        <f>'1.4_RAW_Data_Rebase'!T72</f>
        <v>0</v>
      </c>
      <c r="U72" s="406">
        <f>'1.4_RAW_Data_Rebase'!U72</f>
        <v>0</v>
      </c>
      <c r="V72" s="406">
        <f>'1.4_RAW_Data_Rebase'!V72</f>
        <v>0</v>
      </c>
      <c r="W72" s="406">
        <f>'1.4_RAW_Data_Rebase'!W72</f>
        <v>0</v>
      </c>
      <c r="X72" s="406">
        <f>'1.4_RAW_Data_Rebase'!X72</f>
        <v>0</v>
      </c>
      <c r="Y72" s="407">
        <f>'1.4_RAW_Data_Rebase'!Y72</f>
        <v>0</v>
      </c>
      <c r="AA72" s="408">
        <f>'1.4_RAW_Data_Rebase'!AA72</f>
        <v>0</v>
      </c>
      <c r="AB72" s="408">
        <f>'1.4_RAW_Data_Rebase'!AB72</f>
        <v>0</v>
      </c>
      <c r="AC72" s="408">
        <f>'1.4_RAW_Data_Rebase'!AC72</f>
        <v>0</v>
      </c>
      <c r="AD72" s="408">
        <f>'1.4_RAW_Data_Rebase'!AD72</f>
        <v>0</v>
      </c>
      <c r="AE72" s="408">
        <f>'1.4_RAW_Data_Rebase'!AE72</f>
        <v>0</v>
      </c>
      <c r="AF72" s="409">
        <f>'1.4_RAW_Data_Rebase'!AF72</f>
        <v>0</v>
      </c>
      <c r="AG72" s="401"/>
      <c r="AH72" s="408">
        <f>'1.4_RAW_Data_Rebase'!AH72</f>
        <v>0</v>
      </c>
      <c r="AI72" s="408">
        <f>'1.4_RAW_Data_Rebase'!AI72</f>
        <v>0</v>
      </c>
      <c r="AJ72" s="408">
        <f>'1.4_RAW_Data_Rebase'!AJ72</f>
        <v>0</v>
      </c>
      <c r="AK72" s="408">
        <f>'1.4_RAW_Data_Rebase'!AK72</f>
        <v>0</v>
      </c>
      <c r="AL72" s="408">
        <f>'1.4_RAW_Data_Rebase'!AL72</f>
        <v>0</v>
      </c>
      <c r="AM72" s="409">
        <f>'1.4_RAW_Data_Rebase'!AM72</f>
        <v>0</v>
      </c>
      <c r="AN72" s="401"/>
      <c r="AO72" s="408">
        <f>'1.4_RAW_Data_Rebase'!AO72</f>
        <v>0</v>
      </c>
      <c r="AP72" s="408">
        <f>'1.4_RAW_Data_Rebase'!AP72</f>
        <v>0</v>
      </c>
      <c r="AQ72" s="408">
        <f>'1.4_RAW_Data_Rebase'!AQ72</f>
        <v>0</v>
      </c>
      <c r="AR72" s="408">
        <f>'1.4_RAW_Data_Rebase'!AR72</f>
        <v>0</v>
      </c>
      <c r="AS72" s="408">
        <f>'1.4_RAW_Data_Rebase'!AS72</f>
        <v>0</v>
      </c>
      <c r="AT72" s="409">
        <f>'1.4_RAW_Data_Rebase'!AT72</f>
        <v>0</v>
      </c>
      <c r="AU72" s="401"/>
      <c r="AV72" s="408">
        <f>'1.4_RAW_Data_Rebase'!AV72</f>
        <v>0</v>
      </c>
      <c r="AW72" s="408">
        <f>'1.4_RAW_Data_Rebase'!AW72</f>
        <v>0</v>
      </c>
      <c r="AX72" s="408">
        <f>'1.4_RAW_Data_Rebase'!AX72</f>
        <v>0</v>
      </c>
      <c r="AY72" s="408">
        <f>'1.4_RAW_Data_Rebase'!AY72</f>
        <v>0</v>
      </c>
      <c r="AZ72" s="408">
        <f>'1.4_RAW_Data_Rebase'!AZ72</f>
        <v>0</v>
      </c>
      <c r="BA72" s="409">
        <f>'1.4_RAW_Data_Rebase'!BA72</f>
        <v>0</v>
      </c>
      <c r="BB72" s="401"/>
      <c r="BC72" s="408">
        <f>'1.4_RAW_Data_Rebase'!BC72</f>
        <v>0</v>
      </c>
      <c r="BD72" s="408">
        <f>'1.4_RAW_Data_Rebase'!BD72</f>
        <v>0</v>
      </c>
      <c r="BE72" s="408">
        <f>'1.4_RAW_Data_Rebase'!BE72</f>
        <v>0</v>
      </c>
      <c r="BF72" s="408">
        <f>'1.4_RAW_Data_Rebase'!BF72</f>
        <v>0</v>
      </c>
      <c r="BG72" s="408">
        <f>'1.4_RAW_Data_Rebase'!BG72</f>
        <v>0</v>
      </c>
      <c r="BH72" s="409">
        <f>'1.4_RAW_Data_Rebase'!BH72</f>
        <v>0</v>
      </c>
    </row>
    <row r="73" spans="1:60" ht="13.5" thickBot="1" x14ac:dyDescent="0.4">
      <c r="A73" s="402"/>
      <c r="B73" s="410"/>
      <c r="C73" s="411"/>
      <c r="D73" s="405"/>
      <c r="E73" s="412" t="s">
        <v>28</v>
      </c>
      <c r="F73" s="413">
        <f>'1.4_RAW_Data_Rebase'!F73</f>
        <v>0</v>
      </c>
      <c r="G73" s="413">
        <f>'1.4_RAW_Data_Rebase'!G73</f>
        <v>0</v>
      </c>
      <c r="H73" s="413">
        <f>'1.4_RAW_Data_Rebase'!H73</f>
        <v>0</v>
      </c>
      <c r="I73" s="413">
        <f>'1.4_RAW_Data_Rebase'!I73</f>
        <v>0</v>
      </c>
      <c r="J73" s="413">
        <f>'1.4_RAW_Data_Rebase'!J73</f>
        <v>0</v>
      </c>
      <c r="K73" s="414">
        <f>'1.4_RAW_Data_Rebase'!K73</f>
        <v>0</v>
      </c>
      <c r="M73" s="413">
        <f>'1.4_RAW_Data_Rebase'!M73</f>
        <v>0</v>
      </c>
      <c r="N73" s="413">
        <f>'1.4_RAW_Data_Rebase'!N73</f>
        <v>0</v>
      </c>
      <c r="O73" s="413">
        <f>'1.4_RAW_Data_Rebase'!O73</f>
        <v>0</v>
      </c>
      <c r="P73" s="413">
        <f>'1.4_RAW_Data_Rebase'!P73</f>
        <v>0</v>
      </c>
      <c r="Q73" s="413">
        <f>'1.4_RAW_Data_Rebase'!Q73</f>
        <v>0</v>
      </c>
      <c r="R73" s="414">
        <f>'1.4_RAW_Data_Rebase'!R73</f>
        <v>0</v>
      </c>
      <c r="T73" s="413">
        <f>'1.4_RAW_Data_Rebase'!T73</f>
        <v>0</v>
      </c>
      <c r="U73" s="413">
        <f>'1.4_RAW_Data_Rebase'!U73</f>
        <v>0</v>
      </c>
      <c r="V73" s="413">
        <f>'1.4_RAW_Data_Rebase'!V73</f>
        <v>0</v>
      </c>
      <c r="W73" s="413">
        <f>'1.4_RAW_Data_Rebase'!W73</f>
        <v>0</v>
      </c>
      <c r="X73" s="413">
        <f>'1.4_RAW_Data_Rebase'!X73</f>
        <v>0</v>
      </c>
      <c r="Y73" s="414">
        <f>'1.4_RAW_Data_Rebase'!Y73</f>
        <v>0</v>
      </c>
      <c r="AA73" s="415">
        <f>'1.4_RAW_Data_Rebase'!AA73</f>
        <v>0</v>
      </c>
      <c r="AB73" s="415">
        <f>'1.4_RAW_Data_Rebase'!AB73</f>
        <v>0</v>
      </c>
      <c r="AC73" s="415">
        <f>'1.4_RAW_Data_Rebase'!AC73</f>
        <v>0</v>
      </c>
      <c r="AD73" s="415">
        <f>'1.4_RAW_Data_Rebase'!AD73</f>
        <v>0</v>
      </c>
      <c r="AE73" s="415">
        <f>'1.4_RAW_Data_Rebase'!AE73</f>
        <v>0</v>
      </c>
      <c r="AF73" s="416">
        <f>'1.4_RAW_Data_Rebase'!AF73</f>
        <v>0</v>
      </c>
      <c r="AG73" s="401"/>
      <c r="AH73" s="415">
        <f>'1.4_RAW_Data_Rebase'!AH73</f>
        <v>0</v>
      </c>
      <c r="AI73" s="415">
        <f>'1.4_RAW_Data_Rebase'!AI73</f>
        <v>0</v>
      </c>
      <c r="AJ73" s="415">
        <f>'1.4_RAW_Data_Rebase'!AJ73</f>
        <v>0</v>
      </c>
      <c r="AK73" s="415">
        <f>'1.4_RAW_Data_Rebase'!AK73</f>
        <v>0</v>
      </c>
      <c r="AL73" s="415">
        <f>'1.4_RAW_Data_Rebase'!AL73</f>
        <v>0</v>
      </c>
      <c r="AM73" s="416">
        <f>'1.4_RAW_Data_Rebase'!AM73</f>
        <v>0</v>
      </c>
      <c r="AN73" s="401"/>
      <c r="AO73" s="415">
        <f>'1.4_RAW_Data_Rebase'!AO73</f>
        <v>0</v>
      </c>
      <c r="AP73" s="415">
        <f>'1.4_RAW_Data_Rebase'!AP73</f>
        <v>0</v>
      </c>
      <c r="AQ73" s="415">
        <f>'1.4_RAW_Data_Rebase'!AQ73</f>
        <v>0</v>
      </c>
      <c r="AR73" s="415">
        <f>'1.4_RAW_Data_Rebase'!AR73</f>
        <v>0</v>
      </c>
      <c r="AS73" s="415">
        <f>'1.4_RAW_Data_Rebase'!AS73</f>
        <v>0</v>
      </c>
      <c r="AT73" s="416">
        <f>'1.4_RAW_Data_Rebase'!AT73</f>
        <v>0</v>
      </c>
      <c r="AU73" s="401"/>
      <c r="AV73" s="415">
        <f>'1.4_RAW_Data_Rebase'!AV73</f>
        <v>0</v>
      </c>
      <c r="AW73" s="415">
        <f>'1.4_RAW_Data_Rebase'!AW73</f>
        <v>0</v>
      </c>
      <c r="AX73" s="415">
        <f>'1.4_RAW_Data_Rebase'!AX73</f>
        <v>0</v>
      </c>
      <c r="AY73" s="415">
        <f>'1.4_RAW_Data_Rebase'!AY73</f>
        <v>0</v>
      </c>
      <c r="AZ73" s="415">
        <f>'1.4_RAW_Data_Rebase'!AZ73</f>
        <v>0</v>
      </c>
      <c r="BA73" s="416">
        <f>'1.4_RAW_Data_Rebase'!BA73</f>
        <v>0</v>
      </c>
      <c r="BB73" s="401"/>
      <c r="BC73" s="415">
        <f>'1.4_RAW_Data_Rebase'!BC73</f>
        <v>0</v>
      </c>
      <c r="BD73" s="415">
        <f>'1.4_RAW_Data_Rebase'!BD73</f>
        <v>0</v>
      </c>
      <c r="BE73" s="415">
        <f>'1.4_RAW_Data_Rebase'!BE73</f>
        <v>0</v>
      </c>
      <c r="BF73" s="415">
        <f>'1.4_RAW_Data_Rebase'!BF73</f>
        <v>0</v>
      </c>
      <c r="BG73" s="415">
        <f>'1.4_RAW_Data_Rebase'!BG73</f>
        <v>0</v>
      </c>
      <c r="BH73" s="416">
        <f>'1.4_RAW_Data_Rebase'!BH73</f>
        <v>0</v>
      </c>
    </row>
    <row r="74" spans="1:60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'1.4_RAW_Data_Rebase'!F74</f>
        <v>0</v>
      </c>
      <c r="G74" s="397">
        <f>'1.4_RAW_Data_Rebase'!G74</f>
        <v>0</v>
      </c>
      <c r="H74" s="397">
        <f>'1.4_RAW_Data_Rebase'!H74</f>
        <v>0</v>
      </c>
      <c r="I74" s="397">
        <f>'1.4_RAW_Data_Rebase'!I74</f>
        <v>0</v>
      </c>
      <c r="J74" s="397">
        <f>'1.4_RAW_Data_Rebase'!J74</f>
        <v>0</v>
      </c>
      <c r="K74" s="398">
        <f>'1.4_RAW_Data_Rebase'!K74</f>
        <v>0</v>
      </c>
      <c r="M74" s="397">
        <f>'1.4_RAW_Data_Rebase'!M74</f>
        <v>0</v>
      </c>
      <c r="N74" s="397">
        <f>'1.4_RAW_Data_Rebase'!N74</f>
        <v>0</v>
      </c>
      <c r="O74" s="397">
        <f>'1.4_RAW_Data_Rebase'!O74</f>
        <v>0</v>
      </c>
      <c r="P74" s="397">
        <f>'1.4_RAW_Data_Rebase'!P74</f>
        <v>0</v>
      </c>
      <c r="Q74" s="397">
        <f>'1.4_RAW_Data_Rebase'!Q74</f>
        <v>0</v>
      </c>
      <c r="R74" s="398">
        <f>'1.4_RAW_Data_Rebase'!R74</f>
        <v>0</v>
      </c>
      <c r="T74" s="397">
        <f>'1.4_RAW_Data_Rebase'!T74</f>
        <v>0</v>
      </c>
      <c r="U74" s="397">
        <f>'1.4_RAW_Data_Rebase'!U74</f>
        <v>0</v>
      </c>
      <c r="V74" s="397">
        <f>'1.4_RAW_Data_Rebase'!V74</f>
        <v>0</v>
      </c>
      <c r="W74" s="397">
        <f>'1.4_RAW_Data_Rebase'!W74</f>
        <v>0</v>
      </c>
      <c r="X74" s="397">
        <f>'1.4_RAW_Data_Rebase'!X74</f>
        <v>0</v>
      </c>
      <c r="Y74" s="398">
        <f>'1.4_RAW_Data_Rebase'!Y74</f>
        <v>0</v>
      </c>
      <c r="AA74" s="399">
        <f>'1.4_RAW_Data_Rebase'!AA74</f>
        <v>0</v>
      </c>
      <c r="AB74" s="399">
        <f>'1.4_RAW_Data_Rebase'!AB74</f>
        <v>0</v>
      </c>
      <c r="AC74" s="399">
        <f>'1.4_RAW_Data_Rebase'!AC74</f>
        <v>0</v>
      </c>
      <c r="AD74" s="399">
        <f>'1.4_RAW_Data_Rebase'!AD74</f>
        <v>0</v>
      </c>
      <c r="AE74" s="399">
        <f>'1.4_RAW_Data_Rebase'!AE74</f>
        <v>0</v>
      </c>
      <c r="AF74" s="400">
        <f>'1.4_RAW_Data_Rebase'!AF74</f>
        <v>0</v>
      </c>
      <c r="AG74" s="401"/>
      <c r="AH74" s="399">
        <f>'1.4_RAW_Data_Rebase'!AH74</f>
        <v>0</v>
      </c>
      <c r="AI74" s="399">
        <f>'1.4_RAW_Data_Rebase'!AI74</f>
        <v>0</v>
      </c>
      <c r="AJ74" s="399">
        <f>'1.4_RAW_Data_Rebase'!AJ74</f>
        <v>0</v>
      </c>
      <c r="AK74" s="399">
        <f>'1.4_RAW_Data_Rebase'!AK74</f>
        <v>0</v>
      </c>
      <c r="AL74" s="399">
        <f>'1.4_RAW_Data_Rebase'!AL74</f>
        <v>0</v>
      </c>
      <c r="AM74" s="400">
        <f>'1.4_RAW_Data_Rebase'!AM74</f>
        <v>0</v>
      </c>
      <c r="AN74" s="401"/>
      <c r="AO74" s="399">
        <f>'1.4_RAW_Data_Rebase'!AO74</f>
        <v>0</v>
      </c>
      <c r="AP74" s="399">
        <f>'1.4_RAW_Data_Rebase'!AP74</f>
        <v>0</v>
      </c>
      <c r="AQ74" s="399">
        <f>'1.4_RAW_Data_Rebase'!AQ74</f>
        <v>0</v>
      </c>
      <c r="AR74" s="399">
        <f>'1.4_RAW_Data_Rebase'!AR74</f>
        <v>0</v>
      </c>
      <c r="AS74" s="399">
        <f>'1.4_RAW_Data_Rebase'!AS74</f>
        <v>0</v>
      </c>
      <c r="AT74" s="400">
        <f>'1.4_RAW_Data_Rebase'!AT74</f>
        <v>0</v>
      </c>
      <c r="AU74" s="401"/>
      <c r="AV74" s="399">
        <f>'1.4_RAW_Data_Rebase'!AV74</f>
        <v>0</v>
      </c>
      <c r="AW74" s="399">
        <f>'1.4_RAW_Data_Rebase'!AW74</f>
        <v>0</v>
      </c>
      <c r="AX74" s="399">
        <f>'1.4_RAW_Data_Rebase'!AX74</f>
        <v>0</v>
      </c>
      <c r="AY74" s="399">
        <f>'1.4_RAW_Data_Rebase'!AY74</f>
        <v>0</v>
      </c>
      <c r="AZ74" s="399">
        <f>'1.4_RAW_Data_Rebase'!AZ74</f>
        <v>0</v>
      </c>
      <c r="BA74" s="400">
        <f>'1.4_RAW_Data_Rebase'!BA74</f>
        <v>0</v>
      </c>
      <c r="BB74" s="401"/>
      <c r="BC74" s="399">
        <f>'1.4_RAW_Data_Rebase'!BC74</f>
        <v>0</v>
      </c>
      <c r="BD74" s="399">
        <f>'1.4_RAW_Data_Rebase'!BD74</f>
        <v>0</v>
      </c>
      <c r="BE74" s="399">
        <f>'1.4_RAW_Data_Rebase'!BE74</f>
        <v>0</v>
      </c>
      <c r="BF74" s="399">
        <f>'1.4_RAW_Data_Rebase'!BF74</f>
        <v>0</v>
      </c>
      <c r="BG74" s="399">
        <f>'1.4_RAW_Data_Rebase'!BG74</f>
        <v>0</v>
      </c>
      <c r="BH74" s="400">
        <f>'1.4_RAW_Data_Rebase'!BH74</f>
        <v>0</v>
      </c>
    </row>
    <row r="75" spans="1:60" ht="13.15" x14ac:dyDescent="0.35">
      <c r="A75" s="402"/>
      <c r="B75" s="403"/>
      <c r="C75" s="404"/>
      <c r="D75" s="405"/>
      <c r="E75" s="396" t="s">
        <v>26</v>
      </c>
      <c r="F75" s="406">
        <f>'1.4_RAW_Data_Rebase'!F75</f>
        <v>0</v>
      </c>
      <c r="G75" s="406">
        <f>'1.4_RAW_Data_Rebase'!G75</f>
        <v>0</v>
      </c>
      <c r="H75" s="406">
        <f>'1.4_RAW_Data_Rebase'!H75</f>
        <v>0</v>
      </c>
      <c r="I75" s="406">
        <f>'1.4_RAW_Data_Rebase'!I75</f>
        <v>0</v>
      </c>
      <c r="J75" s="406">
        <f>'1.4_RAW_Data_Rebase'!J75</f>
        <v>0</v>
      </c>
      <c r="K75" s="407">
        <f>'1.4_RAW_Data_Rebase'!K75</f>
        <v>0</v>
      </c>
      <c r="M75" s="406">
        <f>'1.4_RAW_Data_Rebase'!M75</f>
        <v>0</v>
      </c>
      <c r="N75" s="406">
        <f>'1.4_RAW_Data_Rebase'!N75</f>
        <v>0</v>
      </c>
      <c r="O75" s="406">
        <f>'1.4_RAW_Data_Rebase'!O75</f>
        <v>0</v>
      </c>
      <c r="P75" s="406">
        <f>'1.4_RAW_Data_Rebase'!P75</f>
        <v>0</v>
      </c>
      <c r="Q75" s="406">
        <f>'1.4_RAW_Data_Rebase'!Q75</f>
        <v>0</v>
      </c>
      <c r="R75" s="407">
        <f>'1.4_RAW_Data_Rebase'!R75</f>
        <v>0</v>
      </c>
      <c r="T75" s="406">
        <f>'1.4_RAW_Data_Rebase'!T75</f>
        <v>0</v>
      </c>
      <c r="U75" s="406">
        <f>'1.4_RAW_Data_Rebase'!U75</f>
        <v>0</v>
      </c>
      <c r="V75" s="406">
        <f>'1.4_RAW_Data_Rebase'!V75</f>
        <v>0</v>
      </c>
      <c r="W75" s="406">
        <f>'1.4_RAW_Data_Rebase'!W75</f>
        <v>0</v>
      </c>
      <c r="X75" s="406">
        <f>'1.4_RAW_Data_Rebase'!X75</f>
        <v>0</v>
      </c>
      <c r="Y75" s="407">
        <f>'1.4_RAW_Data_Rebase'!Y75</f>
        <v>0</v>
      </c>
      <c r="AA75" s="408">
        <f>'1.4_RAW_Data_Rebase'!AA75</f>
        <v>0</v>
      </c>
      <c r="AB75" s="408">
        <f>'1.4_RAW_Data_Rebase'!AB75</f>
        <v>0</v>
      </c>
      <c r="AC75" s="408">
        <f>'1.4_RAW_Data_Rebase'!AC75</f>
        <v>0</v>
      </c>
      <c r="AD75" s="408">
        <f>'1.4_RAW_Data_Rebase'!AD75</f>
        <v>0</v>
      </c>
      <c r="AE75" s="408">
        <f>'1.4_RAW_Data_Rebase'!AE75</f>
        <v>0</v>
      </c>
      <c r="AF75" s="409">
        <f>'1.4_RAW_Data_Rebase'!AF75</f>
        <v>0</v>
      </c>
      <c r="AG75" s="401"/>
      <c r="AH75" s="408">
        <f>'1.4_RAW_Data_Rebase'!AH75</f>
        <v>0</v>
      </c>
      <c r="AI75" s="408">
        <f>'1.4_RAW_Data_Rebase'!AI75</f>
        <v>0</v>
      </c>
      <c r="AJ75" s="408">
        <f>'1.4_RAW_Data_Rebase'!AJ75</f>
        <v>0</v>
      </c>
      <c r="AK75" s="408">
        <f>'1.4_RAW_Data_Rebase'!AK75</f>
        <v>0</v>
      </c>
      <c r="AL75" s="408">
        <f>'1.4_RAW_Data_Rebase'!AL75</f>
        <v>0</v>
      </c>
      <c r="AM75" s="409">
        <f>'1.4_RAW_Data_Rebase'!AM75</f>
        <v>0</v>
      </c>
      <c r="AN75" s="401"/>
      <c r="AO75" s="408">
        <f>'1.4_RAW_Data_Rebase'!AO75</f>
        <v>0</v>
      </c>
      <c r="AP75" s="408">
        <f>'1.4_RAW_Data_Rebase'!AP75</f>
        <v>0</v>
      </c>
      <c r="AQ75" s="408">
        <f>'1.4_RAW_Data_Rebase'!AQ75</f>
        <v>0</v>
      </c>
      <c r="AR75" s="408">
        <f>'1.4_RAW_Data_Rebase'!AR75</f>
        <v>0</v>
      </c>
      <c r="AS75" s="408">
        <f>'1.4_RAW_Data_Rebase'!AS75</f>
        <v>0</v>
      </c>
      <c r="AT75" s="409">
        <f>'1.4_RAW_Data_Rebase'!AT75</f>
        <v>0</v>
      </c>
      <c r="AU75" s="401"/>
      <c r="AV75" s="408">
        <f>'1.4_RAW_Data_Rebase'!AV75</f>
        <v>0</v>
      </c>
      <c r="AW75" s="408">
        <f>'1.4_RAW_Data_Rebase'!AW75</f>
        <v>0</v>
      </c>
      <c r="AX75" s="408">
        <f>'1.4_RAW_Data_Rebase'!AX75</f>
        <v>0</v>
      </c>
      <c r="AY75" s="408">
        <f>'1.4_RAW_Data_Rebase'!AY75</f>
        <v>0</v>
      </c>
      <c r="AZ75" s="408">
        <f>'1.4_RAW_Data_Rebase'!AZ75</f>
        <v>0</v>
      </c>
      <c r="BA75" s="409">
        <f>'1.4_RAW_Data_Rebase'!BA75</f>
        <v>0</v>
      </c>
      <c r="BB75" s="401"/>
      <c r="BC75" s="408">
        <f>'1.4_RAW_Data_Rebase'!BC75</f>
        <v>0</v>
      </c>
      <c r="BD75" s="408">
        <f>'1.4_RAW_Data_Rebase'!BD75</f>
        <v>0</v>
      </c>
      <c r="BE75" s="408">
        <f>'1.4_RAW_Data_Rebase'!BE75</f>
        <v>0</v>
      </c>
      <c r="BF75" s="408">
        <f>'1.4_RAW_Data_Rebase'!BF75</f>
        <v>0</v>
      </c>
      <c r="BG75" s="408">
        <f>'1.4_RAW_Data_Rebase'!BG75</f>
        <v>0</v>
      </c>
      <c r="BH75" s="409">
        <f>'1.4_RAW_Data_Rebase'!BH75</f>
        <v>0</v>
      </c>
    </row>
    <row r="76" spans="1:60" ht="13.15" x14ac:dyDescent="0.35">
      <c r="A76" s="402"/>
      <c r="B76" s="403"/>
      <c r="C76" s="404"/>
      <c r="D76" s="405"/>
      <c r="E76" s="396" t="s">
        <v>27</v>
      </c>
      <c r="F76" s="406">
        <f>'1.4_RAW_Data_Rebase'!F76</f>
        <v>0</v>
      </c>
      <c r="G76" s="406">
        <f>'1.4_RAW_Data_Rebase'!G76</f>
        <v>0</v>
      </c>
      <c r="H76" s="406">
        <f>'1.4_RAW_Data_Rebase'!H76</f>
        <v>0</v>
      </c>
      <c r="I76" s="406">
        <f>'1.4_RAW_Data_Rebase'!I76</f>
        <v>0</v>
      </c>
      <c r="J76" s="406">
        <f>'1.4_RAW_Data_Rebase'!J76</f>
        <v>0</v>
      </c>
      <c r="K76" s="407">
        <f>'1.4_RAW_Data_Rebase'!K76</f>
        <v>0</v>
      </c>
      <c r="M76" s="406">
        <f>'1.4_RAW_Data_Rebase'!M76</f>
        <v>0</v>
      </c>
      <c r="N76" s="406">
        <f>'1.4_RAW_Data_Rebase'!N76</f>
        <v>0</v>
      </c>
      <c r="O76" s="406">
        <f>'1.4_RAW_Data_Rebase'!O76</f>
        <v>0</v>
      </c>
      <c r="P76" s="406">
        <f>'1.4_RAW_Data_Rebase'!P76</f>
        <v>0</v>
      </c>
      <c r="Q76" s="406">
        <f>'1.4_RAW_Data_Rebase'!Q76</f>
        <v>0</v>
      </c>
      <c r="R76" s="407">
        <f>'1.4_RAW_Data_Rebase'!R76</f>
        <v>0</v>
      </c>
      <c r="T76" s="406">
        <f>'1.4_RAW_Data_Rebase'!T76</f>
        <v>0</v>
      </c>
      <c r="U76" s="406">
        <f>'1.4_RAW_Data_Rebase'!U76</f>
        <v>0</v>
      </c>
      <c r="V76" s="406">
        <f>'1.4_RAW_Data_Rebase'!V76</f>
        <v>0</v>
      </c>
      <c r="W76" s="406">
        <f>'1.4_RAW_Data_Rebase'!W76</f>
        <v>0</v>
      </c>
      <c r="X76" s="406">
        <f>'1.4_RAW_Data_Rebase'!X76</f>
        <v>0</v>
      </c>
      <c r="Y76" s="407">
        <f>'1.4_RAW_Data_Rebase'!Y76</f>
        <v>0</v>
      </c>
      <c r="AA76" s="408">
        <f>'1.4_RAW_Data_Rebase'!AA76</f>
        <v>0</v>
      </c>
      <c r="AB76" s="408">
        <f>'1.4_RAW_Data_Rebase'!AB76</f>
        <v>0</v>
      </c>
      <c r="AC76" s="408">
        <f>'1.4_RAW_Data_Rebase'!AC76</f>
        <v>0</v>
      </c>
      <c r="AD76" s="408">
        <f>'1.4_RAW_Data_Rebase'!AD76</f>
        <v>0</v>
      </c>
      <c r="AE76" s="408">
        <f>'1.4_RAW_Data_Rebase'!AE76</f>
        <v>0</v>
      </c>
      <c r="AF76" s="409">
        <f>'1.4_RAW_Data_Rebase'!AF76</f>
        <v>0</v>
      </c>
      <c r="AG76" s="401"/>
      <c r="AH76" s="408">
        <f>'1.4_RAW_Data_Rebase'!AH76</f>
        <v>0</v>
      </c>
      <c r="AI76" s="408">
        <f>'1.4_RAW_Data_Rebase'!AI76</f>
        <v>0</v>
      </c>
      <c r="AJ76" s="408">
        <f>'1.4_RAW_Data_Rebase'!AJ76</f>
        <v>0</v>
      </c>
      <c r="AK76" s="408">
        <f>'1.4_RAW_Data_Rebase'!AK76</f>
        <v>0</v>
      </c>
      <c r="AL76" s="408">
        <f>'1.4_RAW_Data_Rebase'!AL76</f>
        <v>0</v>
      </c>
      <c r="AM76" s="409">
        <f>'1.4_RAW_Data_Rebase'!AM76</f>
        <v>0</v>
      </c>
      <c r="AN76" s="401"/>
      <c r="AO76" s="408">
        <f>'1.4_RAW_Data_Rebase'!AO76</f>
        <v>0</v>
      </c>
      <c r="AP76" s="408">
        <f>'1.4_RAW_Data_Rebase'!AP76</f>
        <v>0</v>
      </c>
      <c r="AQ76" s="408">
        <f>'1.4_RAW_Data_Rebase'!AQ76</f>
        <v>0</v>
      </c>
      <c r="AR76" s="408">
        <f>'1.4_RAW_Data_Rebase'!AR76</f>
        <v>0</v>
      </c>
      <c r="AS76" s="408">
        <f>'1.4_RAW_Data_Rebase'!AS76</f>
        <v>0</v>
      </c>
      <c r="AT76" s="409">
        <f>'1.4_RAW_Data_Rebase'!AT76</f>
        <v>0</v>
      </c>
      <c r="AU76" s="401"/>
      <c r="AV76" s="408">
        <f>'1.4_RAW_Data_Rebase'!AV76</f>
        <v>0</v>
      </c>
      <c r="AW76" s="408">
        <f>'1.4_RAW_Data_Rebase'!AW76</f>
        <v>0</v>
      </c>
      <c r="AX76" s="408">
        <f>'1.4_RAW_Data_Rebase'!AX76</f>
        <v>0</v>
      </c>
      <c r="AY76" s="408">
        <f>'1.4_RAW_Data_Rebase'!AY76</f>
        <v>0</v>
      </c>
      <c r="AZ76" s="408">
        <f>'1.4_RAW_Data_Rebase'!AZ76</f>
        <v>0</v>
      </c>
      <c r="BA76" s="409">
        <f>'1.4_RAW_Data_Rebase'!BA76</f>
        <v>0</v>
      </c>
      <c r="BB76" s="401"/>
      <c r="BC76" s="408">
        <f>'1.4_RAW_Data_Rebase'!BC76</f>
        <v>0</v>
      </c>
      <c r="BD76" s="408">
        <f>'1.4_RAW_Data_Rebase'!BD76</f>
        <v>0</v>
      </c>
      <c r="BE76" s="408">
        <f>'1.4_RAW_Data_Rebase'!BE76</f>
        <v>0</v>
      </c>
      <c r="BF76" s="408">
        <f>'1.4_RAW_Data_Rebase'!BF76</f>
        <v>0</v>
      </c>
      <c r="BG76" s="408">
        <f>'1.4_RAW_Data_Rebase'!BG76</f>
        <v>0</v>
      </c>
      <c r="BH76" s="409">
        <f>'1.4_RAW_Data_Rebase'!BH76</f>
        <v>0</v>
      </c>
    </row>
    <row r="77" spans="1:60" ht="13.5" thickBot="1" x14ac:dyDescent="0.4">
      <c r="A77" s="402"/>
      <c r="B77" s="410"/>
      <c r="C77" s="411"/>
      <c r="D77" s="405"/>
      <c r="E77" s="412" t="s">
        <v>28</v>
      </c>
      <c r="F77" s="413">
        <f>'1.4_RAW_Data_Rebase'!F77</f>
        <v>0</v>
      </c>
      <c r="G77" s="413">
        <f>'1.4_RAW_Data_Rebase'!G77</f>
        <v>0</v>
      </c>
      <c r="H77" s="413">
        <f>'1.4_RAW_Data_Rebase'!H77</f>
        <v>0</v>
      </c>
      <c r="I77" s="413">
        <f>'1.4_RAW_Data_Rebase'!I77</f>
        <v>0</v>
      </c>
      <c r="J77" s="413">
        <f>'1.4_RAW_Data_Rebase'!J77</f>
        <v>0</v>
      </c>
      <c r="K77" s="414">
        <f>'1.4_RAW_Data_Rebase'!K77</f>
        <v>0</v>
      </c>
      <c r="M77" s="413">
        <f>'1.4_RAW_Data_Rebase'!M77</f>
        <v>0</v>
      </c>
      <c r="N77" s="413">
        <f>'1.4_RAW_Data_Rebase'!N77</f>
        <v>0</v>
      </c>
      <c r="O77" s="413">
        <f>'1.4_RAW_Data_Rebase'!O77</f>
        <v>0</v>
      </c>
      <c r="P77" s="413">
        <f>'1.4_RAW_Data_Rebase'!P77</f>
        <v>0</v>
      </c>
      <c r="Q77" s="413">
        <f>'1.4_RAW_Data_Rebase'!Q77</f>
        <v>0</v>
      </c>
      <c r="R77" s="414">
        <f>'1.4_RAW_Data_Rebase'!R77</f>
        <v>0</v>
      </c>
      <c r="T77" s="413">
        <f>'1.4_RAW_Data_Rebase'!T77</f>
        <v>0</v>
      </c>
      <c r="U77" s="413">
        <f>'1.4_RAW_Data_Rebase'!U77</f>
        <v>0</v>
      </c>
      <c r="V77" s="413">
        <f>'1.4_RAW_Data_Rebase'!V77</f>
        <v>0</v>
      </c>
      <c r="W77" s="413">
        <f>'1.4_RAW_Data_Rebase'!W77</f>
        <v>0</v>
      </c>
      <c r="X77" s="413">
        <f>'1.4_RAW_Data_Rebase'!X77</f>
        <v>0</v>
      </c>
      <c r="Y77" s="414">
        <f>'1.4_RAW_Data_Rebase'!Y77</f>
        <v>0</v>
      </c>
      <c r="AA77" s="415">
        <f>'1.4_RAW_Data_Rebase'!AA77</f>
        <v>0</v>
      </c>
      <c r="AB77" s="415">
        <f>'1.4_RAW_Data_Rebase'!AB77</f>
        <v>0</v>
      </c>
      <c r="AC77" s="415">
        <f>'1.4_RAW_Data_Rebase'!AC77</f>
        <v>0</v>
      </c>
      <c r="AD77" s="415">
        <f>'1.4_RAW_Data_Rebase'!AD77</f>
        <v>0</v>
      </c>
      <c r="AE77" s="415">
        <f>'1.4_RAW_Data_Rebase'!AE77</f>
        <v>0</v>
      </c>
      <c r="AF77" s="416">
        <f>'1.4_RAW_Data_Rebase'!AF77</f>
        <v>0</v>
      </c>
      <c r="AG77" s="401"/>
      <c r="AH77" s="415">
        <f>'1.4_RAW_Data_Rebase'!AH77</f>
        <v>0</v>
      </c>
      <c r="AI77" s="415">
        <f>'1.4_RAW_Data_Rebase'!AI77</f>
        <v>0</v>
      </c>
      <c r="AJ77" s="415">
        <f>'1.4_RAW_Data_Rebase'!AJ77</f>
        <v>0</v>
      </c>
      <c r="AK77" s="415">
        <f>'1.4_RAW_Data_Rebase'!AK77</f>
        <v>0</v>
      </c>
      <c r="AL77" s="415">
        <f>'1.4_RAW_Data_Rebase'!AL77</f>
        <v>0</v>
      </c>
      <c r="AM77" s="416">
        <f>'1.4_RAW_Data_Rebase'!AM77</f>
        <v>0</v>
      </c>
      <c r="AN77" s="401"/>
      <c r="AO77" s="415">
        <f>'1.4_RAW_Data_Rebase'!AO77</f>
        <v>0</v>
      </c>
      <c r="AP77" s="415">
        <f>'1.4_RAW_Data_Rebase'!AP77</f>
        <v>0</v>
      </c>
      <c r="AQ77" s="415">
        <f>'1.4_RAW_Data_Rebase'!AQ77</f>
        <v>0</v>
      </c>
      <c r="AR77" s="415">
        <f>'1.4_RAW_Data_Rebase'!AR77</f>
        <v>0</v>
      </c>
      <c r="AS77" s="415">
        <f>'1.4_RAW_Data_Rebase'!AS77</f>
        <v>0</v>
      </c>
      <c r="AT77" s="416">
        <f>'1.4_RAW_Data_Rebase'!AT77</f>
        <v>0</v>
      </c>
      <c r="AU77" s="401"/>
      <c r="AV77" s="415">
        <f>'1.4_RAW_Data_Rebase'!AV77</f>
        <v>0</v>
      </c>
      <c r="AW77" s="415">
        <f>'1.4_RAW_Data_Rebase'!AW77</f>
        <v>0</v>
      </c>
      <c r="AX77" s="415">
        <f>'1.4_RAW_Data_Rebase'!AX77</f>
        <v>0</v>
      </c>
      <c r="AY77" s="415">
        <f>'1.4_RAW_Data_Rebase'!AY77</f>
        <v>0</v>
      </c>
      <c r="AZ77" s="415">
        <f>'1.4_RAW_Data_Rebase'!AZ77</f>
        <v>0</v>
      </c>
      <c r="BA77" s="416">
        <f>'1.4_RAW_Data_Rebase'!BA77</f>
        <v>0</v>
      </c>
      <c r="BB77" s="401"/>
      <c r="BC77" s="415">
        <f>'1.4_RAW_Data_Rebase'!BC77</f>
        <v>0</v>
      </c>
      <c r="BD77" s="415">
        <f>'1.4_RAW_Data_Rebase'!BD77</f>
        <v>0</v>
      </c>
      <c r="BE77" s="415">
        <f>'1.4_RAW_Data_Rebase'!BE77</f>
        <v>0</v>
      </c>
      <c r="BF77" s="415">
        <f>'1.4_RAW_Data_Rebase'!BF77</f>
        <v>0</v>
      </c>
      <c r="BG77" s="415">
        <f>'1.4_RAW_Data_Rebase'!BG77</f>
        <v>0</v>
      </c>
      <c r="BH77" s="416">
        <f>'1.4_RAW_Data_Rebase'!BH77</f>
        <v>0</v>
      </c>
    </row>
    <row r="78" spans="1:60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'1.4_RAW_Data_Rebase'!F78</f>
        <v>0</v>
      </c>
      <c r="G78" s="397">
        <f>'1.4_RAW_Data_Rebase'!G78</f>
        <v>0</v>
      </c>
      <c r="H78" s="397">
        <f>'1.4_RAW_Data_Rebase'!H78</f>
        <v>0</v>
      </c>
      <c r="I78" s="397">
        <f>'1.4_RAW_Data_Rebase'!I78</f>
        <v>0</v>
      </c>
      <c r="J78" s="397">
        <f>'1.4_RAW_Data_Rebase'!J78</f>
        <v>0</v>
      </c>
      <c r="K78" s="398">
        <f>'1.4_RAW_Data_Rebase'!K78</f>
        <v>0</v>
      </c>
      <c r="M78" s="397">
        <f>'1.4_RAW_Data_Rebase'!M78</f>
        <v>0</v>
      </c>
      <c r="N78" s="397">
        <f>'1.4_RAW_Data_Rebase'!N78</f>
        <v>0</v>
      </c>
      <c r="O78" s="397">
        <f>'1.4_RAW_Data_Rebase'!O78</f>
        <v>0</v>
      </c>
      <c r="P78" s="397">
        <f>'1.4_RAW_Data_Rebase'!P78</f>
        <v>0</v>
      </c>
      <c r="Q78" s="397">
        <f>'1.4_RAW_Data_Rebase'!Q78</f>
        <v>0</v>
      </c>
      <c r="R78" s="398">
        <f>'1.4_RAW_Data_Rebase'!R78</f>
        <v>0</v>
      </c>
      <c r="T78" s="397">
        <f>'1.4_RAW_Data_Rebase'!T78</f>
        <v>0</v>
      </c>
      <c r="U78" s="397">
        <f>'1.4_RAW_Data_Rebase'!U78</f>
        <v>0</v>
      </c>
      <c r="V78" s="397">
        <f>'1.4_RAW_Data_Rebase'!V78</f>
        <v>0</v>
      </c>
      <c r="W78" s="397">
        <f>'1.4_RAW_Data_Rebase'!W78</f>
        <v>0</v>
      </c>
      <c r="X78" s="397">
        <f>'1.4_RAW_Data_Rebase'!X78</f>
        <v>0</v>
      </c>
      <c r="Y78" s="398">
        <f>'1.4_RAW_Data_Rebase'!Y78</f>
        <v>0</v>
      </c>
      <c r="AA78" s="399">
        <f>'1.4_RAW_Data_Rebase'!AA78</f>
        <v>0</v>
      </c>
      <c r="AB78" s="399">
        <f>'1.4_RAW_Data_Rebase'!AB78</f>
        <v>0</v>
      </c>
      <c r="AC78" s="399">
        <f>'1.4_RAW_Data_Rebase'!AC78</f>
        <v>0</v>
      </c>
      <c r="AD78" s="399">
        <f>'1.4_RAW_Data_Rebase'!AD78</f>
        <v>0</v>
      </c>
      <c r="AE78" s="399">
        <f>'1.4_RAW_Data_Rebase'!AE78</f>
        <v>0</v>
      </c>
      <c r="AF78" s="400">
        <f>'1.4_RAW_Data_Rebase'!AF78</f>
        <v>0</v>
      </c>
      <c r="AG78" s="401"/>
      <c r="AH78" s="399">
        <f>'1.4_RAW_Data_Rebase'!AH78</f>
        <v>0</v>
      </c>
      <c r="AI78" s="399">
        <f>'1.4_RAW_Data_Rebase'!AI78</f>
        <v>0</v>
      </c>
      <c r="AJ78" s="399">
        <f>'1.4_RAW_Data_Rebase'!AJ78</f>
        <v>0</v>
      </c>
      <c r="AK78" s="399">
        <f>'1.4_RAW_Data_Rebase'!AK78</f>
        <v>0</v>
      </c>
      <c r="AL78" s="399">
        <f>'1.4_RAW_Data_Rebase'!AL78</f>
        <v>0</v>
      </c>
      <c r="AM78" s="400">
        <f>'1.4_RAW_Data_Rebase'!AM78</f>
        <v>0</v>
      </c>
      <c r="AN78" s="401"/>
      <c r="AO78" s="399">
        <f>'1.4_RAW_Data_Rebase'!AO78</f>
        <v>0</v>
      </c>
      <c r="AP78" s="399">
        <f>'1.4_RAW_Data_Rebase'!AP78</f>
        <v>0</v>
      </c>
      <c r="AQ78" s="399">
        <f>'1.4_RAW_Data_Rebase'!AQ78</f>
        <v>0</v>
      </c>
      <c r="AR78" s="399">
        <f>'1.4_RAW_Data_Rebase'!AR78</f>
        <v>0</v>
      </c>
      <c r="AS78" s="399">
        <f>'1.4_RAW_Data_Rebase'!AS78</f>
        <v>0</v>
      </c>
      <c r="AT78" s="400">
        <f>'1.4_RAW_Data_Rebase'!AT78</f>
        <v>0</v>
      </c>
      <c r="AU78" s="401"/>
      <c r="AV78" s="399">
        <f>'1.4_RAW_Data_Rebase'!AV78</f>
        <v>0</v>
      </c>
      <c r="AW78" s="399">
        <f>'1.4_RAW_Data_Rebase'!AW78</f>
        <v>0</v>
      </c>
      <c r="AX78" s="399">
        <f>'1.4_RAW_Data_Rebase'!AX78</f>
        <v>0</v>
      </c>
      <c r="AY78" s="399">
        <f>'1.4_RAW_Data_Rebase'!AY78</f>
        <v>0</v>
      </c>
      <c r="AZ78" s="399">
        <f>'1.4_RAW_Data_Rebase'!AZ78</f>
        <v>0</v>
      </c>
      <c r="BA78" s="400">
        <f>'1.4_RAW_Data_Rebase'!BA78</f>
        <v>0</v>
      </c>
      <c r="BB78" s="401"/>
      <c r="BC78" s="399">
        <f>'1.4_RAW_Data_Rebase'!BC78</f>
        <v>0</v>
      </c>
      <c r="BD78" s="399">
        <f>'1.4_RAW_Data_Rebase'!BD78</f>
        <v>0</v>
      </c>
      <c r="BE78" s="399">
        <f>'1.4_RAW_Data_Rebase'!BE78</f>
        <v>0</v>
      </c>
      <c r="BF78" s="399">
        <f>'1.4_RAW_Data_Rebase'!BF78</f>
        <v>0</v>
      </c>
      <c r="BG78" s="399">
        <f>'1.4_RAW_Data_Rebase'!BG78</f>
        <v>0</v>
      </c>
      <c r="BH78" s="400">
        <f>'1.4_RAW_Data_Rebase'!BH78</f>
        <v>0</v>
      </c>
    </row>
    <row r="79" spans="1:60" ht="13.15" x14ac:dyDescent="0.35">
      <c r="A79" s="402"/>
      <c r="B79" s="403"/>
      <c r="C79" s="404"/>
      <c r="D79" s="405"/>
      <c r="E79" s="396" t="s">
        <v>26</v>
      </c>
      <c r="F79" s="406">
        <f>'1.4_RAW_Data_Rebase'!F79</f>
        <v>0</v>
      </c>
      <c r="G79" s="406">
        <f>'1.4_RAW_Data_Rebase'!G79</f>
        <v>0</v>
      </c>
      <c r="H79" s="406">
        <f>'1.4_RAW_Data_Rebase'!H79</f>
        <v>0</v>
      </c>
      <c r="I79" s="406">
        <f>'1.4_RAW_Data_Rebase'!I79</f>
        <v>0</v>
      </c>
      <c r="J79" s="406">
        <f>'1.4_RAW_Data_Rebase'!J79</f>
        <v>0</v>
      </c>
      <c r="K79" s="407">
        <f>'1.4_RAW_Data_Rebase'!K79</f>
        <v>0</v>
      </c>
      <c r="M79" s="406">
        <f>'1.4_RAW_Data_Rebase'!M79</f>
        <v>0</v>
      </c>
      <c r="N79" s="406">
        <f>'1.4_RAW_Data_Rebase'!N79</f>
        <v>0</v>
      </c>
      <c r="O79" s="406">
        <f>'1.4_RAW_Data_Rebase'!O79</f>
        <v>0</v>
      </c>
      <c r="P79" s="406">
        <f>'1.4_RAW_Data_Rebase'!P79</f>
        <v>0</v>
      </c>
      <c r="Q79" s="406">
        <f>'1.4_RAW_Data_Rebase'!Q79</f>
        <v>0</v>
      </c>
      <c r="R79" s="407">
        <f>'1.4_RAW_Data_Rebase'!R79</f>
        <v>0</v>
      </c>
      <c r="T79" s="406">
        <f>'1.4_RAW_Data_Rebase'!T79</f>
        <v>0</v>
      </c>
      <c r="U79" s="406">
        <f>'1.4_RAW_Data_Rebase'!U79</f>
        <v>0</v>
      </c>
      <c r="V79" s="406">
        <f>'1.4_RAW_Data_Rebase'!V79</f>
        <v>0</v>
      </c>
      <c r="W79" s="406">
        <f>'1.4_RAW_Data_Rebase'!W79</f>
        <v>0</v>
      </c>
      <c r="X79" s="406">
        <f>'1.4_RAW_Data_Rebase'!X79</f>
        <v>0</v>
      </c>
      <c r="Y79" s="407">
        <f>'1.4_RAW_Data_Rebase'!Y79</f>
        <v>0</v>
      </c>
      <c r="AA79" s="408">
        <f>'1.4_RAW_Data_Rebase'!AA79</f>
        <v>0</v>
      </c>
      <c r="AB79" s="408">
        <f>'1.4_RAW_Data_Rebase'!AB79</f>
        <v>0</v>
      </c>
      <c r="AC79" s="408">
        <f>'1.4_RAW_Data_Rebase'!AC79</f>
        <v>0</v>
      </c>
      <c r="AD79" s="408">
        <f>'1.4_RAW_Data_Rebase'!AD79</f>
        <v>0</v>
      </c>
      <c r="AE79" s="408">
        <f>'1.4_RAW_Data_Rebase'!AE79</f>
        <v>0</v>
      </c>
      <c r="AF79" s="409">
        <f>'1.4_RAW_Data_Rebase'!AF79</f>
        <v>0</v>
      </c>
      <c r="AG79" s="401"/>
      <c r="AH79" s="408">
        <f>'1.4_RAW_Data_Rebase'!AH79</f>
        <v>0</v>
      </c>
      <c r="AI79" s="408">
        <f>'1.4_RAW_Data_Rebase'!AI79</f>
        <v>0</v>
      </c>
      <c r="AJ79" s="408">
        <f>'1.4_RAW_Data_Rebase'!AJ79</f>
        <v>0</v>
      </c>
      <c r="AK79" s="408">
        <f>'1.4_RAW_Data_Rebase'!AK79</f>
        <v>0</v>
      </c>
      <c r="AL79" s="408">
        <f>'1.4_RAW_Data_Rebase'!AL79</f>
        <v>0</v>
      </c>
      <c r="AM79" s="409">
        <f>'1.4_RAW_Data_Rebase'!AM79</f>
        <v>0</v>
      </c>
      <c r="AN79" s="401"/>
      <c r="AO79" s="408">
        <f>'1.4_RAW_Data_Rebase'!AO79</f>
        <v>0</v>
      </c>
      <c r="AP79" s="408">
        <f>'1.4_RAW_Data_Rebase'!AP79</f>
        <v>0</v>
      </c>
      <c r="AQ79" s="408">
        <f>'1.4_RAW_Data_Rebase'!AQ79</f>
        <v>0</v>
      </c>
      <c r="AR79" s="408">
        <f>'1.4_RAW_Data_Rebase'!AR79</f>
        <v>0</v>
      </c>
      <c r="AS79" s="408">
        <f>'1.4_RAW_Data_Rebase'!AS79</f>
        <v>0</v>
      </c>
      <c r="AT79" s="409">
        <f>'1.4_RAW_Data_Rebase'!AT79</f>
        <v>0</v>
      </c>
      <c r="AU79" s="401"/>
      <c r="AV79" s="408">
        <f>'1.4_RAW_Data_Rebase'!AV79</f>
        <v>0</v>
      </c>
      <c r="AW79" s="408">
        <f>'1.4_RAW_Data_Rebase'!AW79</f>
        <v>0</v>
      </c>
      <c r="AX79" s="408">
        <f>'1.4_RAW_Data_Rebase'!AX79</f>
        <v>0</v>
      </c>
      <c r="AY79" s="408">
        <f>'1.4_RAW_Data_Rebase'!AY79</f>
        <v>0</v>
      </c>
      <c r="AZ79" s="408">
        <f>'1.4_RAW_Data_Rebase'!AZ79</f>
        <v>0</v>
      </c>
      <c r="BA79" s="409">
        <f>'1.4_RAW_Data_Rebase'!BA79</f>
        <v>0</v>
      </c>
      <c r="BB79" s="401"/>
      <c r="BC79" s="408">
        <f>'1.4_RAW_Data_Rebase'!BC79</f>
        <v>0</v>
      </c>
      <c r="BD79" s="408">
        <f>'1.4_RAW_Data_Rebase'!BD79</f>
        <v>0</v>
      </c>
      <c r="BE79" s="408">
        <f>'1.4_RAW_Data_Rebase'!BE79</f>
        <v>0</v>
      </c>
      <c r="BF79" s="408">
        <f>'1.4_RAW_Data_Rebase'!BF79</f>
        <v>0</v>
      </c>
      <c r="BG79" s="408">
        <f>'1.4_RAW_Data_Rebase'!BG79</f>
        <v>0</v>
      </c>
      <c r="BH79" s="409">
        <f>'1.4_RAW_Data_Rebase'!BH79</f>
        <v>0</v>
      </c>
    </row>
    <row r="80" spans="1:60" ht="13.15" x14ac:dyDescent="0.35">
      <c r="A80" s="402"/>
      <c r="B80" s="403"/>
      <c r="C80" s="404"/>
      <c r="D80" s="405"/>
      <c r="E80" s="396" t="s">
        <v>27</v>
      </c>
      <c r="F80" s="406">
        <f>'1.4_RAW_Data_Rebase'!F80</f>
        <v>0</v>
      </c>
      <c r="G80" s="406">
        <f>'1.4_RAW_Data_Rebase'!G80</f>
        <v>0</v>
      </c>
      <c r="H80" s="406">
        <f>'1.4_RAW_Data_Rebase'!H80</f>
        <v>0</v>
      </c>
      <c r="I80" s="406">
        <f>'1.4_RAW_Data_Rebase'!I80</f>
        <v>0</v>
      </c>
      <c r="J80" s="406">
        <f>'1.4_RAW_Data_Rebase'!J80</f>
        <v>0</v>
      </c>
      <c r="K80" s="407">
        <f>'1.4_RAW_Data_Rebase'!K80</f>
        <v>0</v>
      </c>
      <c r="M80" s="406">
        <f>'1.4_RAW_Data_Rebase'!M80</f>
        <v>0</v>
      </c>
      <c r="N80" s="406">
        <f>'1.4_RAW_Data_Rebase'!N80</f>
        <v>0</v>
      </c>
      <c r="O80" s="406">
        <f>'1.4_RAW_Data_Rebase'!O80</f>
        <v>0</v>
      </c>
      <c r="P80" s="406">
        <f>'1.4_RAW_Data_Rebase'!P80</f>
        <v>0</v>
      </c>
      <c r="Q80" s="406">
        <f>'1.4_RAW_Data_Rebase'!Q80</f>
        <v>0</v>
      </c>
      <c r="R80" s="407">
        <f>'1.4_RAW_Data_Rebase'!R80</f>
        <v>0</v>
      </c>
      <c r="T80" s="406">
        <f>'1.4_RAW_Data_Rebase'!T80</f>
        <v>0</v>
      </c>
      <c r="U80" s="406">
        <f>'1.4_RAW_Data_Rebase'!U80</f>
        <v>0</v>
      </c>
      <c r="V80" s="406">
        <f>'1.4_RAW_Data_Rebase'!V80</f>
        <v>0</v>
      </c>
      <c r="W80" s="406">
        <f>'1.4_RAW_Data_Rebase'!W80</f>
        <v>0</v>
      </c>
      <c r="X80" s="406">
        <f>'1.4_RAW_Data_Rebase'!X80</f>
        <v>0</v>
      </c>
      <c r="Y80" s="407">
        <f>'1.4_RAW_Data_Rebase'!Y80</f>
        <v>0</v>
      </c>
      <c r="AA80" s="408">
        <f>'1.4_RAW_Data_Rebase'!AA80</f>
        <v>0</v>
      </c>
      <c r="AB80" s="408">
        <f>'1.4_RAW_Data_Rebase'!AB80</f>
        <v>0</v>
      </c>
      <c r="AC80" s="408">
        <f>'1.4_RAW_Data_Rebase'!AC80</f>
        <v>0</v>
      </c>
      <c r="AD80" s="408">
        <f>'1.4_RAW_Data_Rebase'!AD80</f>
        <v>0</v>
      </c>
      <c r="AE80" s="408">
        <f>'1.4_RAW_Data_Rebase'!AE80</f>
        <v>0</v>
      </c>
      <c r="AF80" s="409">
        <f>'1.4_RAW_Data_Rebase'!AF80</f>
        <v>0</v>
      </c>
      <c r="AG80" s="401"/>
      <c r="AH80" s="408">
        <f>'1.4_RAW_Data_Rebase'!AH80</f>
        <v>0</v>
      </c>
      <c r="AI80" s="408">
        <f>'1.4_RAW_Data_Rebase'!AI80</f>
        <v>0</v>
      </c>
      <c r="AJ80" s="408">
        <f>'1.4_RAW_Data_Rebase'!AJ80</f>
        <v>0</v>
      </c>
      <c r="AK80" s="408">
        <f>'1.4_RAW_Data_Rebase'!AK80</f>
        <v>0</v>
      </c>
      <c r="AL80" s="408">
        <f>'1.4_RAW_Data_Rebase'!AL80</f>
        <v>0</v>
      </c>
      <c r="AM80" s="409">
        <f>'1.4_RAW_Data_Rebase'!AM80</f>
        <v>0</v>
      </c>
      <c r="AN80" s="401"/>
      <c r="AO80" s="408">
        <f>'1.4_RAW_Data_Rebase'!AO80</f>
        <v>0</v>
      </c>
      <c r="AP80" s="408">
        <f>'1.4_RAW_Data_Rebase'!AP80</f>
        <v>0</v>
      </c>
      <c r="AQ80" s="408">
        <f>'1.4_RAW_Data_Rebase'!AQ80</f>
        <v>0</v>
      </c>
      <c r="AR80" s="408">
        <f>'1.4_RAW_Data_Rebase'!AR80</f>
        <v>0</v>
      </c>
      <c r="AS80" s="408">
        <f>'1.4_RAW_Data_Rebase'!AS80</f>
        <v>0</v>
      </c>
      <c r="AT80" s="409">
        <f>'1.4_RAW_Data_Rebase'!AT80</f>
        <v>0</v>
      </c>
      <c r="AU80" s="401"/>
      <c r="AV80" s="408">
        <f>'1.4_RAW_Data_Rebase'!AV80</f>
        <v>0</v>
      </c>
      <c r="AW80" s="408">
        <f>'1.4_RAW_Data_Rebase'!AW80</f>
        <v>0</v>
      </c>
      <c r="AX80" s="408">
        <f>'1.4_RAW_Data_Rebase'!AX80</f>
        <v>0</v>
      </c>
      <c r="AY80" s="408">
        <f>'1.4_RAW_Data_Rebase'!AY80</f>
        <v>0</v>
      </c>
      <c r="AZ80" s="408">
        <f>'1.4_RAW_Data_Rebase'!AZ80</f>
        <v>0</v>
      </c>
      <c r="BA80" s="409">
        <f>'1.4_RAW_Data_Rebase'!BA80</f>
        <v>0</v>
      </c>
      <c r="BB80" s="401"/>
      <c r="BC80" s="408">
        <f>'1.4_RAW_Data_Rebase'!BC80</f>
        <v>0</v>
      </c>
      <c r="BD80" s="408">
        <f>'1.4_RAW_Data_Rebase'!BD80</f>
        <v>0</v>
      </c>
      <c r="BE80" s="408">
        <f>'1.4_RAW_Data_Rebase'!BE80</f>
        <v>0</v>
      </c>
      <c r="BF80" s="408">
        <f>'1.4_RAW_Data_Rebase'!BF80</f>
        <v>0</v>
      </c>
      <c r="BG80" s="408">
        <f>'1.4_RAW_Data_Rebase'!BG80</f>
        <v>0</v>
      </c>
      <c r="BH80" s="409">
        <f>'1.4_RAW_Data_Rebase'!BH80</f>
        <v>0</v>
      </c>
    </row>
    <row r="81" spans="1:60" ht="13.5" thickBot="1" x14ac:dyDescent="0.4">
      <c r="A81" s="402"/>
      <c r="B81" s="410"/>
      <c r="C81" s="411"/>
      <c r="D81" s="405"/>
      <c r="E81" s="412" t="s">
        <v>28</v>
      </c>
      <c r="F81" s="413">
        <f>'1.4_RAW_Data_Rebase'!F81</f>
        <v>0</v>
      </c>
      <c r="G81" s="413">
        <f>'1.4_RAW_Data_Rebase'!G81</f>
        <v>0</v>
      </c>
      <c r="H81" s="413">
        <f>'1.4_RAW_Data_Rebase'!H81</f>
        <v>0</v>
      </c>
      <c r="I81" s="413">
        <f>'1.4_RAW_Data_Rebase'!I81</f>
        <v>0</v>
      </c>
      <c r="J81" s="413">
        <f>'1.4_RAW_Data_Rebase'!J81</f>
        <v>0</v>
      </c>
      <c r="K81" s="414">
        <f>'1.4_RAW_Data_Rebase'!K81</f>
        <v>0</v>
      </c>
      <c r="M81" s="413">
        <f>'1.4_RAW_Data_Rebase'!M81</f>
        <v>0</v>
      </c>
      <c r="N81" s="413">
        <f>'1.4_RAW_Data_Rebase'!N81</f>
        <v>0</v>
      </c>
      <c r="O81" s="413">
        <f>'1.4_RAW_Data_Rebase'!O81</f>
        <v>0</v>
      </c>
      <c r="P81" s="413">
        <f>'1.4_RAW_Data_Rebase'!P81</f>
        <v>0</v>
      </c>
      <c r="Q81" s="413">
        <f>'1.4_RAW_Data_Rebase'!Q81</f>
        <v>0</v>
      </c>
      <c r="R81" s="414">
        <f>'1.4_RAW_Data_Rebase'!R81</f>
        <v>0</v>
      </c>
      <c r="T81" s="413">
        <f>'1.4_RAW_Data_Rebase'!T81</f>
        <v>0</v>
      </c>
      <c r="U81" s="413">
        <f>'1.4_RAW_Data_Rebase'!U81</f>
        <v>0</v>
      </c>
      <c r="V81" s="413">
        <f>'1.4_RAW_Data_Rebase'!V81</f>
        <v>0</v>
      </c>
      <c r="W81" s="413">
        <f>'1.4_RAW_Data_Rebase'!W81</f>
        <v>0</v>
      </c>
      <c r="X81" s="413">
        <f>'1.4_RAW_Data_Rebase'!X81</f>
        <v>0</v>
      </c>
      <c r="Y81" s="414">
        <f>'1.4_RAW_Data_Rebase'!Y81</f>
        <v>0</v>
      </c>
      <c r="AA81" s="415">
        <f>'1.4_RAW_Data_Rebase'!AA81</f>
        <v>0</v>
      </c>
      <c r="AB81" s="415">
        <f>'1.4_RAW_Data_Rebase'!AB81</f>
        <v>0</v>
      </c>
      <c r="AC81" s="415">
        <f>'1.4_RAW_Data_Rebase'!AC81</f>
        <v>0</v>
      </c>
      <c r="AD81" s="415">
        <f>'1.4_RAW_Data_Rebase'!AD81</f>
        <v>0</v>
      </c>
      <c r="AE81" s="415">
        <f>'1.4_RAW_Data_Rebase'!AE81</f>
        <v>0</v>
      </c>
      <c r="AF81" s="416">
        <f>'1.4_RAW_Data_Rebase'!AF81</f>
        <v>0</v>
      </c>
      <c r="AG81" s="401"/>
      <c r="AH81" s="415">
        <f>'1.4_RAW_Data_Rebase'!AH81</f>
        <v>0</v>
      </c>
      <c r="AI81" s="415">
        <f>'1.4_RAW_Data_Rebase'!AI81</f>
        <v>0</v>
      </c>
      <c r="AJ81" s="415">
        <f>'1.4_RAW_Data_Rebase'!AJ81</f>
        <v>0</v>
      </c>
      <c r="AK81" s="415">
        <f>'1.4_RAW_Data_Rebase'!AK81</f>
        <v>0</v>
      </c>
      <c r="AL81" s="415">
        <f>'1.4_RAW_Data_Rebase'!AL81</f>
        <v>0</v>
      </c>
      <c r="AM81" s="416">
        <f>'1.4_RAW_Data_Rebase'!AM81</f>
        <v>0</v>
      </c>
      <c r="AN81" s="401"/>
      <c r="AO81" s="415">
        <f>'1.4_RAW_Data_Rebase'!AO81</f>
        <v>0</v>
      </c>
      <c r="AP81" s="415">
        <f>'1.4_RAW_Data_Rebase'!AP81</f>
        <v>0</v>
      </c>
      <c r="AQ81" s="415">
        <f>'1.4_RAW_Data_Rebase'!AQ81</f>
        <v>0</v>
      </c>
      <c r="AR81" s="415">
        <f>'1.4_RAW_Data_Rebase'!AR81</f>
        <v>0</v>
      </c>
      <c r="AS81" s="415">
        <f>'1.4_RAW_Data_Rebase'!AS81</f>
        <v>0</v>
      </c>
      <c r="AT81" s="416">
        <f>'1.4_RAW_Data_Rebase'!AT81</f>
        <v>0</v>
      </c>
      <c r="AU81" s="401"/>
      <c r="AV81" s="415">
        <f>'1.4_RAW_Data_Rebase'!AV81</f>
        <v>0</v>
      </c>
      <c r="AW81" s="415">
        <f>'1.4_RAW_Data_Rebase'!AW81</f>
        <v>0</v>
      </c>
      <c r="AX81" s="415">
        <f>'1.4_RAW_Data_Rebase'!AX81</f>
        <v>0</v>
      </c>
      <c r="AY81" s="415">
        <f>'1.4_RAW_Data_Rebase'!AY81</f>
        <v>0</v>
      </c>
      <c r="AZ81" s="415">
        <f>'1.4_RAW_Data_Rebase'!AZ81</f>
        <v>0</v>
      </c>
      <c r="BA81" s="416">
        <f>'1.4_RAW_Data_Rebase'!BA81</f>
        <v>0</v>
      </c>
      <c r="BB81" s="401"/>
      <c r="BC81" s="415">
        <f>'1.4_RAW_Data_Rebase'!BC81</f>
        <v>0</v>
      </c>
      <c r="BD81" s="415">
        <f>'1.4_RAW_Data_Rebase'!BD81</f>
        <v>0</v>
      </c>
      <c r="BE81" s="415">
        <f>'1.4_RAW_Data_Rebase'!BE81</f>
        <v>0</v>
      </c>
      <c r="BF81" s="415">
        <f>'1.4_RAW_Data_Rebase'!BF81</f>
        <v>0</v>
      </c>
      <c r="BG81" s="415">
        <f>'1.4_RAW_Data_Rebase'!BG81</f>
        <v>0</v>
      </c>
      <c r="BH81" s="416">
        <f>'1.4_RAW_Data_Rebase'!BH81</f>
        <v>0</v>
      </c>
    </row>
    <row r="82" spans="1:60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'1.4_RAW_Data_Rebase'!F82</f>
        <v>0</v>
      </c>
      <c r="G82" s="397">
        <f>'1.4_RAW_Data_Rebase'!G82</f>
        <v>0</v>
      </c>
      <c r="H82" s="397">
        <f>'1.4_RAW_Data_Rebase'!H82</f>
        <v>0</v>
      </c>
      <c r="I82" s="397">
        <f>'1.4_RAW_Data_Rebase'!I82</f>
        <v>0</v>
      </c>
      <c r="J82" s="397">
        <f>'1.4_RAW_Data_Rebase'!J82</f>
        <v>0</v>
      </c>
      <c r="K82" s="398">
        <f>'1.4_RAW_Data_Rebase'!K82</f>
        <v>0</v>
      </c>
      <c r="M82" s="397">
        <f>'1.4_RAW_Data_Rebase'!M82</f>
        <v>0</v>
      </c>
      <c r="N82" s="397">
        <f>'1.4_RAW_Data_Rebase'!N82</f>
        <v>0</v>
      </c>
      <c r="O82" s="397">
        <f>'1.4_RAW_Data_Rebase'!O82</f>
        <v>0</v>
      </c>
      <c r="P82" s="397">
        <f>'1.4_RAW_Data_Rebase'!P82</f>
        <v>0</v>
      </c>
      <c r="Q82" s="397">
        <f>'1.4_RAW_Data_Rebase'!Q82</f>
        <v>0</v>
      </c>
      <c r="R82" s="398">
        <f>'1.4_RAW_Data_Rebase'!R82</f>
        <v>0</v>
      </c>
      <c r="T82" s="397">
        <f>'1.4_RAW_Data_Rebase'!T82</f>
        <v>0</v>
      </c>
      <c r="U82" s="397">
        <f>'1.4_RAW_Data_Rebase'!U82</f>
        <v>0</v>
      </c>
      <c r="V82" s="397">
        <f>'1.4_RAW_Data_Rebase'!V82</f>
        <v>0</v>
      </c>
      <c r="W82" s="397">
        <f>'1.4_RAW_Data_Rebase'!W82</f>
        <v>0</v>
      </c>
      <c r="X82" s="397">
        <f>'1.4_RAW_Data_Rebase'!X82</f>
        <v>0</v>
      </c>
      <c r="Y82" s="398">
        <f>'1.4_RAW_Data_Rebase'!Y82</f>
        <v>0</v>
      </c>
      <c r="AA82" s="399">
        <f>'1.4_RAW_Data_Rebase'!AA82</f>
        <v>0</v>
      </c>
      <c r="AB82" s="399">
        <f>'1.4_RAW_Data_Rebase'!AB82</f>
        <v>0</v>
      </c>
      <c r="AC82" s="399">
        <f>'1.4_RAW_Data_Rebase'!AC82</f>
        <v>0</v>
      </c>
      <c r="AD82" s="399">
        <f>'1.4_RAW_Data_Rebase'!AD82</f>
        <v>0</v>
      </c>
      <c r="AE82" s="399">
        <f>'1.4_RAW_Data_Rebase'!AE82</f>
        <v>0</v>
      </c>
      <c r="AF82" s="400">
        <f>'1.4_RAW_Data_Rebase'!AF82</f>
        <v>0</v>
      </c>
      <c r="AG82" s="401"/>
      <c r="AH82" s="399">
        <f>'1.4_RAW_Data_Rebase'!AH82</f>
        <v>0</v>
      </c>
      <c r="AI82" s="399">
        <f>'1.4_RAW_Data_Rebase'!AI82</f>
        <v>0</v>
      </c>
      <c r="AJ82" s="399">
        <f>'1.4_RAW_Data_Rebase'!AJ82</f>
        <v>0</v>
      </c>
      <c r="AK82" s="399">
        <f>'1.4_RAW_Data_Rebase'!AK82</f>
        <v>0</v>
      </c>
      <c r="AL82" s="399">
        <f>'1.4_RAW_Data_Rebase'!AL82</f>
        <v>0</v>
      </c>
      <c r="AM82" s="400">
        <f>'1.4_RAW_Data_Rebase'!AM82</f>
        <v>0</v>
      </c>
      <c r="AN82" s="401"/>
      <c r="AO82" s="399">
        <f>'1.4_RAW_Data_Rebase'!AO82</f>
        <v>0</v>
      </c>
      <c r="AP82" s="399">
        <f>'1.4_RAW_Data_Rebase'!AP82</f>
        <v>0</v>
      </c>
      <c r="AQ82" s="399">
        <f>'1.4_RAW_Data_Rebase'!AQ82</f>
        <v>0</v>
      </c>
      <c r="AR82" s="399">
        <f>'1.4_RAW_Data_Rebase'!AR82</f>
        <v>0</v>
      </c>
      <c r="AS82" s="399">
        <f>'1.4_RAW_Data_Rebase'!AS82</f>
        <v>0</v>
      </c>
      <c r="AT82" s="400">
        <f>'1.4_RAW_Data_Rebase'!AT82</f>
        <v>0</v>
      </c>
      <c r="AU82" s="401"/>
      <c r="AV82" s="399">
        <f>'1.4_RAW_Data_Rebase'!AV82</f>
        <v>0</v>
      </c>
      <c r="AW82" s="399">
        <f>'1.4_RAW_Data_Rebase'!AW82</f>
        <v>0</v>
      </c>
      <c r="AX82" s="399">
        <f>'1.4_RAW_Data_Rebase'!AX82</f>
        <v>0</v>
      </c>
      <c r="AY82" s="399">
        <f>'1.4_RAW_Data_Rebase'!AY82</f>
        <v>0</v>
      </c>
      <c r="AZ82" s="399">
        <f>'1.4_RAW_Data_Rebase'!AZ82</f>
        <v>0</v>
      </c>
      <c r="BA82" s="400">
        <f>'1.4_RAW_Data_Rebase'!BA82</f>
        <v>0</v>
      </c>
      <c r="BB82" s="401"/>
      <c r="BC82" s="399">
        <f>'1.4_RAW_Data_Rebase'!BC82</f>
        <v>0</v>
      </c>
      <c r="BD82" s="399">
        <f>'1.4_RAW_Data_Rebase'!BD82</f>
        <v>0</v>
      </c>
      <c r="BE82" s="399">
        <f>'1.4_RAW_Data_Rebase'!BE82</f>
        <v>0</v>
      </c>
      <c r="BF82" s="399">
        <f>'1.4_RAW_Data_Rebase'!BF82</f>
        <v>0</v>
      </c>
      <c r="BG82" s="399">
        <f>'1.4_RAW_Data_Rebase'!BG82</f>
        <v>0</v>
      </c>
      <c r="BH82" s="400">
        <f>'1.4_RAW_Data_Rebase'!BH82</f>
        <v>0</v>
      </c>
    </row>
    <row r="83" spans="1:60" ht="13.15" x14ac:dyDescent="0.35">
      <c r="A83" s="402"/>
      <c r="B83" s="403"/>
      <c r="C83" s="404"/>
      <c r="D83" s="405"/>
      <c r="E83" s="396" t="s">
        <v>26</v>
      </c>
      <c r="F83" s="406">
        <f>'1.4_RAW_Data_Rebase'!F83</f>
        <v>0</v>
      </c>
      <c r="G83" s="406">
        <f>'1.4_RAW_Data_Rebase'!G83</f>
        <v>0</v>
      </c>
      <c r="H83" s="406">
        <f>'1.4_RAW_Data_Rebase'!H83</f>
        <v>0</v>
      </c>
      <c r="I83" s="406">
        <f>'1.4_RAW_Data_Rebase'!I83</f>
        <v>0</v>
      </c>
      <c r="J83" s="406">
        <f>'1.4_RAW_Data_Rebase'!J83</f>
        <v>0</v>
      </c>
      <c r="K83" s="407">
        <f>'1.4_RAW_Data_Rebase'!K83</f>
        <v>0</v>
      </c>
      <c r="M83" s="406">
        <f>'1.4_RAW_Data_Rebase'!M83</f>
        <v>0</v>
      </c>
      <c r="N83" s="406">
        <f>'1.4_RAW_Data_Rebase'!N83</f>
        <v>0</v>
      </c>
      <c r="O83" s="406">
        <f>'1.4_RAW_Data_Rebase'!O83</f>
        <v>0</v>
      </c>
      <c r="P83" s="406">
        <f>'1.4_RAW_Data_Rebase'!P83</f>
        <v>0</v>
      </c>
      <c r="Q83" s="406">
        <f>'1.4_RAW_Data_Rebase'!Q83</f>
        <v>0</v>
      </c>
      <c r="R83" s="407">
        <f>'1.4_RAW_Data_Rebase'!R83</f>
        <v>0</v>
      </c>
      <c r="T83" s="406">
        <f>'1.4_RAW_Data_Rebase'!T83</f>
        <v>0</v>
      </c>
      <c r="U83" s="406">
        <f>'1.4_RAW_Data_Rebase'!U83</f>
        <v>0</v>
      </c>
      <c r="V83" s="406">
        <f>'1.4_RAW_Data_Rebase'!V83</f>
        <v>0</v>
      </c>
      <c r="W83" s="406">
        <f>'1.4_RAW_Data_Rebase'!W83</f>
        <v>0</v>
      </c>
      <c r="X83" s="406">
        <f>'1.4_RAW_Data_Rebase'!X83</f>
        <v>0</v>
      </c>
      <c r="Y83" s="407">
        <f>'1.4_RAW_Data_Rebase'!Y83</f>
        <v>0</v>
      </c>
      <c r="AA83" s="408">
        <f>'1.4_RAW_Data_Rebase'!AA83</f>
        <v>0</v>
      </c>
      <c r="AB83" s="408">
        <f>'1.4_RAW_Data_Rebase'!AB83</f>
        <v>0</v>
      </c>
      <c r="AC83" s="408">
        <f>'1.4_RAW_Data_Rebase'!AC83</f>
        <v>0</v>
      </c>
      <c r="AD83" s="408">
        <f>'1.4_RAW_Data_Rebase'!AD83</f>
        <v>0</v>
      </c>
      <c r="AE83" s="408">
        <f>'1.4_RAW_Data_Rebase'!AE83</f>
        <v>0</v>
      </c>
      <c r="AF83" s="409">
        <f>'1.4_RAW_Data_Rebase'!AF83</f>
        <v>0</v>
      </c>
      <c r="AG83" s="401"/>
      <c r="AH83" s="408">
        <f>'1.4_RAW_Data_Rebase'!AH83</f>
        <v>0</v>
      </c>
      <c r="AI83" s="408">
        <f>'1.4_RAW_Data_Rebase'!AI83</f>
        <v>0</v>
      </c>
      <c r="AJ83" s="408">
        <f>'1.4_RAW_Data_Rebase'!AJ83</f>
        <v>0</v>
      </c>
      <c r="AK83" s="408">
        <f>'1.4_RAW_Data_Rebase'!AK83</f>
        <v>0</v>
      </c>
      <c r="AL83" s="408">
        <f>'1.4_RAW_Data_Rebase'!AL83</f>
        <v>0</v>
      </c>
      <c r="AM83" s="409">
        <f>'1.4_RAW_Data_Rebase'!AM83</f>
        <v>0</v>
      </c>
      <c r="AN83" s="401"/>
      <c r="AO83" s="408">
        <f>'1.4_RAW_Data_Rebase'!AO83</f>
        <v>0</v>
      </c>
      <c r="AP83" s="408">
        <f>'1.4_RAW_Data_Rebase'!AP83</f>
        <v>0</v>
      </c>
      <c r="AQ83" s="408">
        <f>'1.4_RAW_Data_Rebase'!AQ83</f>
        <v>0</v>
      </c>
      <c r="AR83" s="408">
        <f>'1.4_RAW_Data_Rebase'!AR83</f>
        <v>0</v>
      </c>
      <c r="AS83" s="408">
        <f>'1.4_RAW_Data_Rebase'!AS83</f>
        <v>0</v>
      </c>
      <c r="AT83" s="409">
        <f>'1.4_RAW_Data_Rebase'!AT83</f>
        <v>0</v>
      </c>
      <c r="AU83" s="401"/>
      <c r="AV83" s="408">
        <f>'1.4_RAW_Data_Rebase'!AV83</f>
        <v>0</v>
      </c>
      <c r="AW83" s="408">
        <f>'1.4_RAW_Data_Rebase'!AW83</f>
        <v>0</v>
      </c>
      <c r="AX83" s="408">
        <f>'1.4_RAW_Data_Rebase'!AX83</f>
        <v>0</v>
      </c>
      <c r="AY83" s="408">
        <f>'1.4_RAW_Data_Rebase'!AY83</f>
        <v>0</v>
      </c>
      <c r="AZ83" s="408">
        <f>'1.4_RAW_Data_Rebase'!AZ83</f>
        <v>0</v>
      </c>
      <c r="BA83" s="409">
        <f>'1.4_RAW_Data_Rebase'!BA83</f>
        <v>0</v>
      </c>
      <c r="BB83" s="401"/>
      <c r="BC83" s="408">
        <f>'1.4_RAW_Data_Rebase'!BC83</f>
        <v>0</v>
      </c>
      <c r="BD83" s="408">
        <f>'1.4_RAW_Data_Rebase'!BD83</f>
        <v>0</v>
      </c>
      <c r="BE83" s="408">
        <f>'1.4_RAW_Data_Rebase'!BE83</f>
        <v>0</v>
      </c>
      <c r="BF83" s="408">
        <f>'1.4_RAW_Data_Rebase'!BF83</f>
        <v>0</v>
      </c>
      <c r="BG83" s="408">
        <f>'1.4_RAW_Data_Rebase'!BG83</f>
        <v>0</v>
      </c>
      <c r="BH83" s="409">
        <f>'1.4_RAW_Data_Rebase'!BH83</f>
        <v>0</v>
      </c>
    </row>
    <row r="84" spans="1:60" ht="13.15" x14ac:dyDescent="0.35">
      <c r="A84" s="402"/>
      <c r="B84" s="403"/>
      <c r="C84" s="404"/>
      <c r="D84" s="405"/>
      <c r="E84" s="396" t="s">
        <v>27</v>
      </c>
      <c r="F84" s="406">
        <f>'1.4_RAW_Data_Rebase'!F84</f>
        <v>0</v>
      </c>
      <c r="G84" s="406">
        <f>'1.4_RAW_Data_Rebase'!G84</f>
        <v>0</v>
      </c>
      <c r="H84" s="406">
        <f>'1.4_RAW_Data_Rebase'!H84</f>
        <v>0</v>
      </c>
      <c r="I84" s="406">
        <f>'1.4_RAW_Data_Rebase'!I84</f>
        <v>0</v>
      </c>
      <c r="J84" s="406">
        <f>'1.4_RAW_Data_Rebase'!J84</f>
        <v>0</v>
      </c>
      <c r="K84" s="407">
        <f>'1.4_RAW_Data_Rebase'!K84</f>
        <v>0</v>
      </c>
      <c r="M84" s="406">
        <f>'1.4_RAW_Data_Rebase'!M84</f>
        <v>0</v>
      </c>
      <c r="N84" s="406">
        <f>'1.4_RAW_Data_Rebase'!N84</f>
        <v>0</v>
      </c>
      <c r="O84" s="406">
        <f>'1.4_RAW_Data_Rebase'!O84</f>
        <v>0</v>
      </c>
      <c r="P84" s="406">
        <f>'1.4_RAW_Data_Rebase'!P84</f>
        <v>0</v>
      </c>
      <c r="Q84" s="406">
        <f>'1.4_RAW_Data_Rebase'!Q84</f>
        <v>0</v>
      </c>
      <c r="R84" s="407">
        <f>'1.4_RAW_Data_Rebase'!R84</f>
        <v>0</v>
      </c>
      <c r="T84" s="406">
        <f>'1.4_RAW_Data_Rebase'!T84</f>
        <v>0</v>
      </c>
      <c r="U84" s="406">
        <f>'1.4_RAW_Data_Rebase'!U84</f>
        <v>0</v>
      </c>
      <c r="V84" s="406">
        <f>'1.4_RAW_Data_Rebase'!V84</f>
        <v>0</v>
      </c>
      <c r="W84" s="406">
        <f>'1.4_RAW_Data_Rebase'!W84</f>
        <v>0</v>
      </c>
      <c r="X84" s="406">
        <f>'1.4_RAW_Data_Rebase'!X84</f>
        <v>0</v>
      </c>
      <c r="Y84" s="407">
        <f>'1.4_RAW_Data_Rebase'!Y84</f>
        <v>0</v>
      </c>
      <c r="AA84" s="408">
        <f>'1.4_RAW_Data_Rebase'!AA84</f>
        <v>0</v>
      </c>
      <c r="AB84" s="408">
        <f>'1.4_RAW_Data_Rebase'!AB84</f>
        <v>0</v>
      </c>
      <c r="AC84" s="408">
        <f>'1.4_RAW_Data_Rebase'!AC84</f>
        <v>0</v>
      </c>
      <c r="AD84" s="408">
        <f>'1.4_RAW_Data_Rebase'!AD84</f>
        <v>0</v>
      </c>
      <c r="AE84" s="408">
        <f>'1.4_RAW_Data_Rebase'!AE84</f>
        <v>0</v>
      </c>
      <c r="AF84" s="409">
        <f>'1.4_RAW_Data_Rebase'!AF84</f>
        <v>0</v>
      </c>
      <c r="AG84" s="401"/>
      <c r="AH84" s="408">
        <f>'1.4_RAW_Data_Rebase'!AH84</f>
        <v>0</v>
      </c>
      <c r="AI84" s="408">
        <f>'1.4_RAW_Data_Rebase'!AI84</f>
        <v>0</v>
      </c>
      <c r="AJ84" s="408">
        <f>'1.4_RAW_Data_Rebase'!AJ84</f>
        <v>0</v>
      </c>
      <c r="AK84" s="408">
        <f>'1.4_RAW_Data_Rebase'!AK84</f>
        <v>0</v>
      </c>
      <c r="AL84" s="408">
        <f>'1.4_RAW_Data_Rebase'!AL84</f>
        <v>0</v>
      </c>
      <c r="AM84" s="409">
        <f>'1.4_RAW_Data_Rebase'!AM84</f>
        <v>0</v>
      </c>
      <c r="AN84" s="401"/>
      <c r="AO84" s="408">
        <f>'1.4_RAW_Data_Rebase'!AO84</f>
        <v>0</v>
      </c>
      <c r="AP84" s="408">
        <f>'1.4_RAW_Data_Rebase'!AP84</f>
        <v>0</v>
      </c>
      <c r="AQ84" s="408">
        <f>'1.4_RAW_Data_Rebase'!AQ84</f>
        <v>0</v>
      </c>
      <c r="AR84" s="408">
        <f>'1.4_RAW_Data_Rebase'!AR84</f>
        <v>0</v>
      </c>
      <c r="AS84" s="408">
        <f>'1.4_RAW_Data_Rebase'!AS84</f>
        <v>0</v>
      </c>
      <c r="AT84" s="409">
        <f>'1.4_RAW_Data_Rebase'!AT84</f>
        <v>0</v>
      </c>
      <c r="AU84" s="401"/>
      <c r="AV84" s="408">
        <f>'1.4_RAW_Data_Rebase'!AV84</f>
        <v>0</v>
      </c>
      <c r="AW84" s="408">
        <f>'1.4_RAW_Data_Rebase'!AW84</f>
        <v>0</v>
      </c>
      <c r="AX84" s="408">
        <f>'1.4_RAW_Data_Rebase'!AX84</f>
        <v>0</v>
      </c>
      <c r="AY84" s="408">
        <f>'1.4_RAW_Data_Rebase'!AY84</f>
        <v>0</v>
      </c>
      <c r="AZ84" s="408">
        <f>'1.4_RAW_Data_Rebase'!AZ84</f>
        <v>0</v>
      </c>
      <c r="BA84" s="409">
        <f>'1.4_RAW_Data_Rebase'!BA84</f>
        <v>0</v>
      </c>
      <c r="BB84" s="401"/>
      <c r="BC84" s="408">
        <f>'1.4_RAW_Data_Rebase'!BC84</f>
        <v>0</v>
      </c>
      <c r="BD84" s="408">
        <f>'1.4_RAW_Data_Rebase'!BD84</f>
        <v>0</v>
      </c>
      <c r="BE84" s="408">
        <f>'1.4_RAW_Data_Rebase'!BE84</f>
        <v>0</v>
      </c>
      <c r="BF84" s="408">
        <f>'1.4_RAW_Data_Rebase'!BF84</f>
        <v>0</v>
      </c>
      <c r="BG84" s="408">
        <f>'1.4_RAW_Data_Rebase'!BG84</f>
        <v>0</v>
      </c>
      <c r="BH84" s="409">
        <f>'1.4_RAW_Data_Rebase'!BH84</f>
        <v>0</v>
      </c>
    </row>
    <row r="85" spans="1:60" ht="13.5" thickBot="1" x14ac:dyDescent="0.4">
      <c r="A85" s="402"/>
      <c r="B85" s="410"/>
      <c r="C85" s="411"/>
      <c r="D85" s="405"/>
      <c r="E85" s="412" t="s">
        <v>28</v>
      </c>
      <c r="F85" s="413">
        <f>'1.4_RAW_Data_Rebase'!F85</f>
        <v>0</v>
      </c>
      <c r="G85" s="413">
        <f>'1.4_RAW_Data_Rebase'!G85</f>
        <v>0</v>
      </c>
      <c r="H85" s="413">
        <f>'1.4_RAW_Data_Rebase'!H85</f>
        <v>0</v>
      </c>
      <c r="I85" s="413">
        <f>'1.4_RAW_Data_Rebase'!I85</f>
        <v>0</v>
      </c>
      <c r="J85" s="413">
        <f>'1.4_RAW_Data_Rebase'!J85</f>
        <v>0</v>
      </c>
      <c r="K85" s="414">
        <f>'1.4_RAW_Data_Rebase'!K85</f>
        <v>0</v>
      </c>
      <c r="M85" s="413">
        <f>'1.4_RAW_Data_Rebase'!M85</f>
        <v>0</v>
      </c>
      <c r="N85" s="413">
        <f>'1.4_RAW_Data_Rebase'!N85</f>
        <v>0</v>
      </c>
      <c r="O85" s="413">
        <f>'1.4_RAW_Data_Rebase'!O85</f>
        <v>0</v>
      </c>
      <c r="P85" s="413">
        <f>'1.4_RAW_Data_Rebase'!P85</f>
        <v>0</v>
      </c>
      <c r="Q85" s="413">
        <f>'1.4_RAW_Data_Rebase'!Q85</f>
        <v>0</v>
      </c>
      <c r="R85" s="414">
        <f>'1.4_RAW_Data_Rebase'!R85</f>
        <v>0</v>
      </c>
      <c r="T85" s="413">
        <f>'1.4_RAW_Data_Rebase'!T85</f>
        <v>0</v>
      </c>
      <c r="U85" s="413">
        <f>'1.4_RAW_Data_Rebase'!U85</f>
        <v>0</v>
      </c>
      <c r="V85" s="413">
        <f>'1.4_RAW_Data_Rebase'!V85</f>
        <v>0</v>
      </c>
      <c r="W85" s="413">
        <f>'1.4_RAW_Data_Rebase'!W85</f>
        <v>0</v>
      </c>
      <c r="X85" s="413">
        <f>'1.4_RAW_Data_Rebase'!X85</f>
        <v>0</v>
      </c>
      <c r="Y85" s="414">
        <f>'1.4_RAW_Data_Rebase'!Y85</f>
        <v>0</v>
      </c>
      <c r="AA85" s="415">
        <f>'1.4_RAW_Data_Rebase'!AA85</f>
        <v>0</v>
      </c>
      <c r="AB85" s="415">
        <f>'1.4_RAW_Data_Rebase'!AB85</f>
        <v>0</v>
      </c>
      <c r="AC85" s="415">
        <f>'1.4_RAW_Data_Rebase'!AC85</f>
        <v>0</v>
      </c>
      <c r="AD85" s="415">
        <f>'1.4_RAW_Data_Rebase'!AD85</f>
        <v>0</v>
      </c>
      <c r="AE85" s="415">
        <f>'1.4_RAW_Data_Rebase'!AE85</f>
        <v>0</v>
      </c>
      <c r="AF85" s="416">
        <f>'1.4_RAW_Data_Rebase'!AF85</f>
        <v>0</v>
      </c>
      <c r="AG85" s="401"/>
      <c r="AH85" s="415">
        <f>'1.4_RAW_Data_Rebase'!AH85</f>
        <v>0</v>
      </c>
      <c r="AI85" s="415">
        <f>'1.4_RAW_Data_Rebase'!AI85</f>
        <v>0</v>
      </c>
      <c r="AJ85" s="415">
        <f>'1.4_RAW_Data_Rebase'!AJ85</f>
        <v>0</v>
      </c>
      <c r="AK85" s="415">
        <f>'1.4_RAW_Data_Rebase'!AK85</f>
        <v>0</v>
      </c>
      <c r="AL85" s="415">
        <f>'1.4_RAW_Data_Rebase'!AL85</f>
        <v>0</v>
      </c>
      <c r="AM85" s="416">
        <f>'1.4_RAW_Data_Rebase'!AM85</f>
        <v>0</v>
      </c>
      <c r="AN85" s="401"/>
      <c r="AO85" s="415">
        <f>'1.4_RAW_Data_Rebase'!AO85</f>
        <v>0</v>
      </c>
      <c r="AP85" s="415">
        <f>'1.4_RAW_Data_Rebase'!AP85</f>
        <v>0</v>
      </c>
      <c r="AQ85" s="415">
        <f>'1.4_RAW_Data_Rebase'!AQ85</f>
        <v>0</v>
      </c>
      <c r="AR85" s="415">
        <f>'1.4_RAW_Data_Rebase'!AR85</f>
        <v>0</v>
      </c>
      <c r="AS85" s="415">
        <f>'1.4_RAW_Data_Rebase'!AS85</f>
        <v>0</v>
      </c>
      <c r="AT85" s="416">
        <f>'1.4_RAW_Data_Rebase'!AT85</f>
        <v>0</v>
      </c>
      <c r="AU85" s="401"/>
      <c r="AV85" s="415">
        <f>'1.4_RAW_Data_Rebase'!AV85</f>
        <v>0</v>
      </c>
      <c r="AW85" s="415">
        <f>'1.4_RAW_Data_Rebase'!AW85</f>
        <v>0</v>
      </c>
      <c r="AX85" s="415">
        <f>'1.4_RAW_Data_Rebase'!AX85</f>
        <v>0</v>
      </c>
      <c r="AY85" s="415">
        <f>'1.4_RAW_Data_Rebase'!AY85</f>
        <v>0</v>
      </c>
      <c r="AZ85" s="415">
        <f>'1.4_RAW_Data_Rebase'!AZ85</f>
        <v>0</v>
      </c>
      <c r="BA85" s="416">
        <f>'1.4_RAW_Data_Rebase'!BA85</f>
        <v>0</v>
      </c>
      <c r="BB85" s="401"/>
      <c r="BC85" s="415">
        <f>'1.4_RAW_Data_Rebase'!BC85</f>
        <v>0</v>
      </c>
      <c r="BD85" s="415">
        <f>'1.4_RAW_Data_Rebase'!BD85</f>
        <v>0</v>
      </c>
      <c r="BE85" s="415">
        <f>'1.4_RAW_Data_Rebase'!BE85</f>
        <v>0</v>
      </c>
      <c r="BF85" s="415">
        <f>'1.4_RAW_Data_Rebase'!BF85</f>
        <v>0</v>
      </c>
      <c r="BG85" s="415">
        <f>'1.4_RAW_Data_Rebase'!BG85</f>
        <v>0</v>
      </c>
      <c r="BH85" s="416">
        <f>'1.4_RAW_Data_Rebase'!BH85</f>
        <v>0</v>
      </c>
    </row>
    <row r="86" spans="1:60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'1.4_RAW_Data_Rebase'!F86</f>
        <v>22</v>
      </c>
      <c r="G86" s="397">
        <f>'1.4_RAW_Data_Rebase'!G86</f>
        <v>22</v>
      </c>
      <c r="H86" s="397">
        <f>'1.4_RAW_Data_Rebase'!H86</f>
        <v>0</v>
      </c>
      <c r="I86" s="397">
        <f>'1.4_RAW_Data_Rebase'!I86</f>
        <v>0</v>
      </c>
      <c r="J86" s="397">
        <f>'1.4_RAW_Data_Rebase'!J86</f>
        <v>0</v>
      </c>
      <c r="K86" s="398">
        <f>'1.4_RAW_Data_Rebase'!K86</f>
        <v>0</v>
      </c>
      <c r="M86" s="397">
        <f>'1.4_RAW_Data_Rebase'!M86</f>
        <v>13</v>
      </c>
      <c r="N86" s="397">
        <f>'1.4_RAW_Data_Rebase'!N86</f>
        <v>1</v>
      </c>
      <c r="O86" s="397">
        <f>'1.4_RAW_Data_Rebase'!O86</f>
        <v>0</v>
      </c>
      <c r="P86" s="397">
        <f>'1.4_RAW_Data_Rebase'!P86</f>
        <v>0</v>
      </c>
      <c r="Q86" s="397">
        <f>'1.4_RAW_Data_Rebase'!Q86</f>
        <v>0</v>
      </c>
      <c r="R86" s="398">
        <f>'1.4_RAW_Data_Rebase'!R86</f>
        <v>12</v>
      </c>
      <c r="T86" s="397">
        <f>'1.4_RAW_Data_Rebase'!T86</f>
        <v>13</v>
      </c>
      <c r="U86" s="397">
        <f>'1.4_RAW_Data_Rebase'!U86</f>
        <v>0</v>
      </c>
      <c r="V86" s="397">
        <f>'1.4_RAW_Data_Rebase'!V86</f>
        <v>0</v>
      </c>
      <c r="W86" s="397">
        <f>'1.4_RAW_Data_Rebase'!W86</f>
        <v>0</v>
      </c>
      <c r="X86" s="397">
        <f>'1.4_RAW_Data_Rebase'!X86</f>
        <v>0</v>
      </c>
      <c r="Y86" s="398">
        <f>'1.4_RAW_Data_Rebase'!Y86</f>
        <v>13</v>
      </c>
      <c r="AA86" s="399">
        <f>'1.4_RAW_Data_Rebase'!AA86</f>
        <v>1</v>
      </c>
      <c r="AB86" s="399">
        <f>'1.4_RAW_Data_Rebase'!AB86</f>
        <v>0</v>
      </c>
      <c r="AC86" s="399">
        <f>'1.4_RAW_Data_Rebase'!AC86</f>
        <v>0</v>
      </c>
      <c r="AD86" s="399">
        <f>'1.4_RAW_Data_Rebase'!AD86</f>
        <v>0</v>
      </c>
      <c r="AE86" s="399">
        <f>'1.4_RAW_Data_Rebase'!AE86</f>
        <v>0</v>
      </c>
      <c r="AF86" s="400">
        <f>'1.4_RAW_Data_Rebase'!AF86</f>
        <v>-1</v>
      </c>
      <c r="AG86" s="401"/>
      <c r="AH86" s="399">
        <f>'1.4_RAW_Data_Rebase'!AH86</f>
        <v>1</v>
      </c>
      <c r="AI86" s="399">
        <f>'1.4_RAW_Data_Rebase'!AI86</f>
        <v>0</v>
      </c>
      <c r="AJ86" s="399">
        <f>'1.4_RAW_Data_Rebase'!AJ86</f>
        <v>0</v>
      </c>
      <c r="AK86" s="399">
        <f>'1.4_RAW_Data_Rebase'!AK86</f>
        <v>0</v>
      </c>
      <c r="AL86" s="399">
        <f>'1.4_RAW_Data_Rebase'!AL86</f>
        <v>0</v>
      </c>
      <c r="AM86" s="400">
        <f>'1.4_RAW_Data_Rebase'!AM86</f>
        <v>-1</v>
      </c>
      <c r="AN86" s="401"/>
      <c r="AO86" s="399">
        <f>'1.4_RAW_Data_Rebase'!AO86</f>
        <v>0</v>
      </c>
      <c r="AP86" s="399">
        <f>'1.4_RAW_Data_Rebase'!AP86</f>
        <v>0</v>
      </c>
      <c r="AQ86" s="399">
        <f>'1.4_RAW_Data_Rebase'!AQ86</f>
        <v>0</v>
      </c>
      <c r="AR86" s="399">
        <f>'1.4_RAW_Data_Rebase'!AR86</f>
        <v>0</v>
      </c>
      <c r="AS86" s="399">
        <f>'1.4_RAW_Data_Rebase'!AS86</f>
        <v>0</v>
      </c>
      <c r="AT86" s="400">
        <f>'1.4_RAW_Data_Rebase'!AT86</f>
        <v>0</v>
      </c>
      <c r="AU86" s="401"/>
      <c r="AV86" s="399">
        <f>'1.4_RAW_Data_Rebase'!AV86</f>
        <v>0</v>
      </c>
      <c r="AW86" s="399">
        <f>'1.4_RAW_Data_Rebase'!AW86</f>
        <v>0</v>
      </c>
      <c r="AX86" s="399">
        <f>'1.4_RAW_Data_Rebase'!AX86</f>
        <v>0</v>
      </c>
      <c r="AY86" s="399">
        <f>'1.4_RAW_Data_Rebase'!AY86</f>
        <v>0</v>
      </c>
      <c r="AZ86" s="399">
        <f>'1.4_RAW_Data_Rebase'!AZ86</f>
        <v>0</v>
      </c>
      <c r="BA86" s="400">
        <f>'1.4_RAW_Data_Rebase'!BA86</f>
        <v>0</v>
      </c>
      <c r="BB86" s="401"/>
      <c r="BC86" s="399">
        <f>'1.4_RAW_Data_Rebase'!BC86</f>
        <v>0</v>
      </c>
      <c r="BD86" s="399">
        <f>'1.4_RAW_Data_Rebase'!BD86</f>
        <v>0</v>
      </c>
      <c r="BE86" s="399">
        <f>'1.4_RAW_Data_Rebase'!BE86</f>
        <v>0</v>
      </c>
      <c r="BF86" s="399">
        <f>'1.4_RAW_Data_Rebase'!BF86</f>
        <v>0</v>
      </c>
      <c r="BG86" s="399">
        <f>'1.4_RAW_Data_Rebase'!BG86</f>
        <v>0</v>
      </c>
      <c r="BH86" s="400">
        <f>'1.4_RAW_Data_Rebase'!BH86</f>
        <v>0</v>
      </c>
    </row>
    <row r="87" spans="1:60" ht="13.15" x14ac:dyDescent="0.35">
      <c r="A87" s="402"/>
      <c r="B87" s="403"/>
      <c r="C87" s="404"/>
      <c r="D87" s="405"/>
      <c r="E87" s="396" t="s">
        <v>26</v>
      </c>
      <c r="F87" s="406">
        <f>'1.4_RAW_Data_Rebase'!F87</f>
        <v>11</v>
      </c>
      <c r="G87" s="406">
        <f>'1.4_RAW_Data_Rebase'!G87</f>
        <v>9</v>
      </c>
      <c r="H87" s="406">
        <f>'1.4_RAW_Data_Rebase'!H87</f>
        <v>2</v>
      </c>
      <c r="I87" s="406">
        <f>'1.4_RAW_Data_Rebase'!I87</f>
        <v>0</v>
      </c>
      <c r="J87" s="406">
        <f>'1.4_RAW_Data_Rebase'!J87</f>
        <v>0</v>
      </c>
      <c r="K87" s="407">
        <f>'1.4_RAW_Data_Rebase'!K87</f>
        <v>0</v>
      </c>
      <c r="M87" s="406">
        <f>'1.4_RAW_Data_Rebase'!M87</f>
        <v>9</v>
      </c>
      <c r="N87" s="406">
        <f>'1.4_RAW_Data_Rebase'!N87</f>
        <v>0</v>
      </c>
      <c r="O87" s="406">
        <f>'1.4_RAW_Data_Rebase'!O87</f>
        <v>0</v>
      </c>
      <c r="P87" s="406">
        <f>'1.4_RAW_Data_Rebase'!P87</f>
        <v>0</v>
      </c>
      <c r="Q87" s="406">
        <f>'1.4_RAW_Data_Rebase'!Q87</f>
        <v>0</v>
      </c>
      <c r="R87" s="407">
        <f>'1.4_RAW_Data_Rebase'!R87</f>
        <v>9</v>
      </c>
      <c r="T87" s="406">
        <f>'1.4_RAW_Data_Rebase'!T87</f>
        <v>9</v>
      </c>
      <c r="U87" s="406">
        <f>'1.4_RAW_Data_Rebase'!U87</f>
        <v>0</v>
      </c>
      <c r="V87" s="406">
        <f>'1.4_RAW_Data_Rebase'!V87</f>
        <v>0</v>
      </c>
      <c r="W87" s="406">
        <f>'1.4_RAW_Data_Rebase'!W87</f>
        <v>0</v>
      </c>
      <c r="X87" s="406">
        <f>'1.4_RAW_Data_Rebase'!X87</f>
        <v>0</v>
      </c>
      <c r="Y87" s="407">
        <f>'1.4_RAW_Data_Rebase'!Y87</f>
        <v>9</v>
      </c>
      <c r="AA87" s="408">
        <f>'1.4_RAW_Data_Rebase'!AA87</f>
        <v>0</v>
      </c>
      <c r="AB87" s="408">
        <f>'1.4_RAW_Data_Rebase'!AB87</f>
        <v>0</v>
      </c>
      <c r="AC87" s="408">
        <f>'1.4_RAW_Data_Rebase'!AC87</f>
        <v>0</v>
      </c>
      <c r="AD87" s="408">
        <f>'1.4_RAW_Data_Rebase'!AD87</f>
        <v>0</v>
      </c>
      <c r="AE87" s="408">
        <f>'1.4_RAW_Data_Rebase'!AE87</f>
        <v>0</v>
      </c>
      <c r="AF87" s="409">
        <f>'1.4_RAW_Data_Rebase'!AF87</f>
        <v>0</v>
      </c>
      <c r="AG87" s="401"/>
      <c r="AH87" s="408">
        <f>'1.4_RAW_Data_Rebase'!AH87</f>
        <v>0</v>
      </c>
      <c r="AI87" s="408">
        <f>'1.4_RAW_Data_Rebase'!AI87</f>
        <v>0</v>
      </c>
      <c r="AJ87" s="408">
        <f>'1.4_RAW_Data_Rebase'!AJ87</f>
        <v>0</v>
      </c>
      <c r="AK87" s="408">
        <f>'1.4_RAW_Data_Rebase'!AK87</f>
        <v>0</v>
      </c>
      <c r="AL87" s="408">
        <f>'1.4_RAW_Data_Rebase'!AL87</f>
        <v>0</v>
      </c>
      <c r="AM87" s="409">
        <f>'1.4_RAW_Data_Rebase'!AM87</f>
        <v>0</v>
      </c>
      <c r="AN87" s="401"/>
      <c r="AO87" s="408">
        <f>'1.4_RAW_Data_Rebase'!AO87</f>
        <v>0</v>
      </c>
      <c r="AP87" s="408">
        <f>'1.4_RAW_Data_Rebase'!AP87</f>
        <v>0</v>
      </c>
      <c r="AQ87" s="408">
        <f>'1.4_RAW_Data_Rebase'!AQ87</f>
        <v>0</v>
      </c>
      <c r="AR87" s="408">
        <f>'1.4_RAW_Data_Rebase'!AR87</f>
        <v>0</v>
      </c>
      <c r="AS87" s="408">
        <f>'1.4_RAW_Data_Rebase'!AS87</f>
        <v>0</v>
      </c>
      <c r="AT87" s="409">
        <f>'1.4_RAW_Data_Rebase'!AT87</f>
        <v>0</v>
      </c>
      <c r="AU87" s="401"/>
      <c r="AV87" s="408">
        <f>'1.4_RAW_Data_Rebase'!AV87</f>
        <v>0</v>
      </c>
      <c r="AW87" s="408">
        <f>'1.4_RAW_Data_Rebase'!AW87</f>
        <v>0</v>
      </c>
      <c r="AX87" s="408">
        <f>'1.4_RAW_Data_Rebase'!AX87</f>
        <v>0</v>
      </c>
      <c r="AY87" s="408">
        <f>'1.4_RAW_Data_Rebase'!AY87</f>
        <v>0</v>
      </c>
      <c r="AZ87" s="408">
        <f>'1.4_RAW_Data_Rebase'!AZ87</f>
        <v>0</v>
      </c>
      <c r="BA87" s="409">
        <f>'1.4_RAW_Data_Rebase'!BA87</f>
        <v>0</v>
      </c>
      <c r="BB87" s="401"/>
      <c r="BC87" s="408">
        <f>'1.4_RAW_Data_Rebase'!BC87</f>
        <v>0</v>
      </c>
      <c r="BD87" s="408">
        <f>'1.4_RAW_Data_Rebase'!BD87</f>
        <v>0</v>
      </c>
      <c r="BE87" s="408">
        <f>'1.4_RAW_Data_Rebase'!BE87</f>
        <v>0</v>
      </c>
      <c r="BF87" s="408">
        <f>'1.4_RAW_Data_Rebase'!BF87</f>
        <v>0</v>
      </c>
      <c r="BG87" s="408">
        <f>'1.4_RAW_Data_Rebase'!BG87</f>
        <v>0</v>
      </c>
      <c r="BH87" s="409">
        <f>'1.4_RAW_Data_Rebase'!BH87</f>
        <v>0</v>
      </c>
    </row>
    <row r="88" spans="1:60" ht="13.15" x14ac:dyDescent="0.35">
      <c r="A88" s="402"/>
      <c r="B88" s="403"/>
      <c r="C88" s="404"/>
      <c r="D88" s="405"/>
      <c r="E88" s="396" t="s">
        <v>27</v>
      </c>
      <c r="F88" s="406">
        <f>'1.4_RAW_Data_Rebase'!F88</f>
        <v>5</v>
      </c>
      <c r="G88" s="406">
        <f>'1.4_RAW_Data_Rebase'!G88</f>
        <v>0</v>
      </c>
      <c r="H88" s="406">
        <f>'1.4_RAW_Data_Rebase'!H88</f>
        <v>3</v>
      </c>
      <c r="I88" s="406">
        <f>'1.4_RAW_Data_Rebase'!I88</f>
        <v>2</v>
      </c>
      <c r="J88" s="406">
        <f>'1.4_RAW_Data_Rebase'!J88</f>
        <v>0</v>
      </c>
      <c r="K88" s="407">
        <f>'1.4_RAW_Data_Rebase'!K88</f>
        <v>0</v>
      </c>
      <c r="M88" s="406">
        <f>'1.4_RAW_Data_Rebase'!M88</f>
        <v>11</v>
      </c>
      <c r="N88" s="406">
        <f>'1.4_RAW_Data_Rebase'!N88</f>
        <v>1</v>
      </c>
      <c r="O88" s="406">
        <f>'1.4_RAW_Data_Rebase'!O88</f>
        <v>0</v>
      </c>
      <c r="P88" s="406">
        <f>'1.4_RAW_Data_Rebase'!P88</f>
        <v>0</v>
      </c>
      <c r="Q88" s="406">
        <f>'1.4_RAW_Data_Rebase'!Q88</f>
        <v>0</v>
      </c>
      <c r="R88" s="407">
        <f>'1.4_RAW_Data_Rebase'!R88</f>
        <v>10</v>
      </c>
      <c r="T88" s="406">
        <f>'1.4_RAW_Data_Rebase'!T88</f>
        <v>11</v>
      </c>
      <c r="U88" s="406">
        <f>'1.4_RAW_Data_Rebase'!U88</f>
        <v>0</v>
      </c>
      <c r="V88" s="406">
        <f>'1.4_RAW_Data_Rebase'!V88</f>
        <v>0</v>
      </c>
      <c r="W88" s="406">
        <f>'1.4_RAW_Data_Rebase'!W88</f>
        <v>0</v>
      </c>
      <c r="X88" s="406">
        <f>'1.4_RAW_Data_Rebase'!X88</f>
        <v>0</v>
      </c>
      <c r="Y88" s="407">
        <f>'1.4_RAW_Data_Rebase'!Y88</f>
        <v>11</v>
      </c>
      <c r="AA88" s="408">
        <f>'1.4_RAW_Data_Rebase'!AA88</f>
        <v>1</v>
      </c>
      <c r="AB88" s="408">
        <f>'1.4_RAW_Data_Rebase'!AB88</f>
        <v>0</v>
      </c>
      <c r="AC88" s="408">
        <f>'1.4_RAW_Data_Rebase'!AC88</f>
        <v>0</v>
      </c>
      <c r="AD88" s="408">
        <f>'1.4_RAW_Data_Rebase'!AD88</f>
        <v>0</v>
      </c>
      <c r="AE88" s="408">
        <f>'1.4_RAW_Data_Rebase'!AE88</f>
        <v>0</v>
      </c>
      <c r="AF88" s="409">
        <f>'1.4_RAW_Data_Rebase'!AF88</f>
        <v>-1</v>
      </c>
      <c r="AG88" s="401"/>
      <c r="AH88" s="408">
        <f>'1.4_RAW_Data_Rebase'!AH88</f>
        <v>1</v>
      </c>
      <c r="AI88" s="408">
        <f>'1.4_RAW_Data_Rebase'!AI88</f>
        <v>0</v>
      </c>
      <c r="AJ88" s="408">
        <f>'1.4_RAW_Data_Rebase'!AJ88</f>
        <v>0</v>
      </c>
      <c r="AK88" s="408">
        <f>'1.4_RAW_Data_Rebase'!AK88</f>
        <v>0</v>
      </c>
      <c r="AL88" s="408">
        <f>'1.4_RAW_Data_Rebase'!AL88</f>
        <v>0</v>
      </c>
      <c r="AM88" s="409">
        <f>'1.4_RAW_Data_Rebase'!AM88</f>
        <v>-1</v>
      </c>
      <c r="AN88" s="401"/>
      <c r="AO88" s="408">
        <f>'1.4_RAW_Data_Rebase'!AO88</f>
        <v>0</v>
      </c>
      <c r="AP88" s="408">
        <f>'1.4_RAW_Data_Rebase'!AP88</f>
        <v>0</v>
      </c>
      <c r="AQ88" s="408">
        <f>'1.4_RAW_Data_Rebase'!AQ88</f>
        <v>0</v>
      </c>
      <c r="AR88" s="408">
        <f>'1.4_RAW_Data_Rebase'!AR88</f>
        <v>0</v>
      </c>
      <c r="AS88" s="408">
        <f>'1.4_RAW_Data_Rebase'!AS88</f>
        <v>0</v>
      </c>
      <c r="AT88" s="409">
        <f>'1.4_RAW_Data_Rebase'!AT88</f>
        <v>0</v>
      </c>
      <c r="AU88" s="401"/>
      <c r="AV88" s="408">
        <f>'1.4_RAW_Data_Rebase'!AV88</f>
        <v>0</v>
      </c>
      <c r="AW88" s="408">
        <f>'1.4_RAW_Data_Rebase'!AW88</f>
        <v>0</v>
      </c>
      <c r="AX88" s="408">
        <f>'1.4_RAW_Data_Rebase'!AX88</f>
        <v>0</v>
      </c>
      <c r="AY88" s="408">
        <f>'1.4_RAW_Data_Rebase'!AY88</f>
        <v>0</v>
      </c>
      <c r="AZ88" s="408">
        <f>'1.4_RAW_Data_Rebase'!AZ88</f>
        <v>0</v>
      </c>
      <c r="BA88" s="409">
        <f>'1.4_RAW_Data_Rebase'!BA88</f>
        <v>0</v>
      </c>
      <c r="BB88" s="401"/>
      <c r="BC88" s="408">
        <f>'1.4_RAW_Data_Rebase'!BC88</f>
        <v>0</v>
      </c>
      <c r="BD88" s="408">
        <f>'1.4_RAW_Data_Rebase'!BD88</f>
        <v>0</v>
      </c>
      <c r="BE88" s="408">
        <f>'1.4_RAW_Data_Rebase'!BE88</f>
        <v>0</v>
      </c>
      <c r="BF88" s="408">
        <f>'1.4_RAW_Data_Rebase'!BF88</f>
        <v>0</v>
      </c>
      <c r="BG88" s="408">
        <f>'1.4_RAW_Data_Rebase'!BG88</f>
        <v>0</v>
      </c>
      <c r="BH88" s="409">
        <f>'1.4_RAW_Data_Rebase'!BH88</f>
        <v>0</v>
      </c>
    </row>
    <row r="89" spans="1:60" ht="13.5" thickBot="1" x14ac:dyDescent="0.4">
      <c r="A89" s="402"/>
      <c r="B89" s="410"/>
      <c r="C89" s="411"/>
      <c r="D89" s="405"/>
      <c r="E89" s="412" t="s">
        <v>28</v>
      </c>
      <c r="F89" s="413">
        <f>'1.4_RAW_Data_Rebase'!F89</f>
        <v>13</v>
      </c>
      <c r="G89" s="413">
        <f>'1.4_RAW_Data_Rebase'!G89</f>
        <v>0</v>
      </c>
      <c r="H89" s="413">
        <f>'1.4_RAW_Data_Rebase'!H89</f>
        <v>0</v>
      </c>
      <c r="I89" s="413">
        <f>'1.4_RAW_Data_Rebase'!I89</f>
        <v>2</v>
      </c>
      <c r="J89" s="413">
        <f>'1.4_RAW_Data_Rebase'!J89</f>
        <v>3</v>
      </c>
      <c r="K89" s="414">
        <f>'1.4_RAW_Data_Rebase'!K89</f>
        <v>8</v>
      </c>
      <c r="M89" s="413">
        <f>'1.4_RAW_Data_Rebase'!M89</f>
        <v>18</v>
      </c>
      <c r="N89" s="413">
        <f>'1.4_RAW_Data_Rebase'!N89</f>
        <v>16</v>
      </c>
      <c r="O89" s="413">
        <f>'1.4_RAW_Data_Rebase'!O89</f>
        <v>0</v>
      </c>
      <c r="P89" s="413">
        <f>'1.4_RAW_Data_Rebase'!P89</f>
        <v>0</v>
      </c>
      <c r="Q89" s="413">
        <f>'1.4_RAW_Data_Rebase'!Q89</f>
        <v>0</v>
      </c>
      <c r="R89" s="414">
        <f>'1.4_RAW_Data_Rebase'!R89</f>
        <v>2</v>
      </c>
      <c r="T89" s="413">
        <f>'1.4_RAW_Data_Rebase'!T89</f>
        <v>18</v>
      </c>
      <c r="U89" s="413">
        <f>'1.4_RAW_Data_Rebase'!U89</f>
        <v>0</v>
      </c>
      <c r="V89" s="413">
        <f>'1.4_RAW_Data_Rebase'!V89</f>
        <v>0</v>
      </c>
      <c r="W89" s="413">
        <f>'1.4_RAW_Data_Rebase'!W89</f>
        <v>0</v>
      </c>
      <c r="X89" s="413">
        <f>'1.4_RAW_Data_Rebase'!X89</f>
        <v>0</v>
      </c>
      <c r="Y89" s="414">
        <f>'1.4_RAW_Data_Rebase'!Y89</f>
        <v>18</v>
      </c>
      <c r="AA89" s="415">
        <f>'1.4_RAW_Data_Rebase'!AA89</f>
        <v>18</v>
      </c>
      <c r="AB89" s="415">
        <f>'1.4_RAW_Data_Rebase'!AB89</f>
        <v>0</v>
      </c>
      <c r="AC89" s="415">
        <f>'1.4_RAW_Data_Rebase'!AC89</f>
        <v>0</v>
      </c>
      <c r="AD89" s="415">
        <f>'1.4_RAW_Data_Rebase'!AD89</f>
        <v>0</v>
      </c>
      <c r="AE89" s="415">
        <f>'1.4_RAW_Data_Rebase'!AE89</f>
        <v>0</v>
      </c>
      <c r="AF89" s="416">
        <f>'1.4_RAW_Data_Rebase'!AF89</f>
        <v>-18</v>
      </c>
      <c r="AG89" s="401"/>
      <c r="AH89" s="415">
        <f>'1.4_RAW_Data_Rebase'!AH89</f>
        <v>18</v>
      </c>
      <c r="AI89" s="415">
        <f>'1.4_RAW_Data_Rebase'!AI89</f>
        <v>0</v>
      </c>
      <c r="AJ89" s="415">
        <f>'1.4_RAW_Data_Rebase'!AJ89</f>
        <v>0</v>
      </c>
      <c r="AK89" s="415">
        <f>'1.4_RAW_Data_Rebase'!AK89</f>
        <v>0</v>
      </c>
      <c r="AL89" s="415">
        <f>'1.4_RAW_Data_Rebase'!AL89</f>
        <v>0</v>
      </c>
      <c r="AM89" s="416">
        <f>'1.4_RAW_Data_Rebase'!AM89</f>
        <v>-18</v>
      </c>
      <c r="AN89" s="401"/>
      <c r="AO89" s="415">
        <f>'1.4_RAW_Data_Rebase'!AO89</f>
        <v>0</v>
      </c>
      <c r="AP89" s="415">
        <f>'1.4_RAW_Data_Rebase'!AP89</f>
        <v>0</v>
      </c>
      <c r="AQ89" s="415">
        <f>'1.4_RAW_Data_Rebase'!AQ89</f>
        <v>0</v>
      </c>
      <c r="AR89" s="415">
        <f>'1.4_RAW_Data_Rebase'!AR89</f>
        <v>0</v>
      </c>
      <c r="AS89" s="415">
        <f>'1.4_RAW_Data_Rebase'!AS89</f>
        <v>0</v>
      </c>
      <c r="AT89" s="416">
        <f>'1.4_RAW_Data_Rebase'!AT89</f>
        <v>0</v>
      </c>
      <c r="AU89" s="401"/>
      <c r="AV89" s="415">
        <f>'1.4_RAW_Data_Rebase'!AV89</f>
        <v>0</v>
      </c>
      <c r="AW89" s="415">
        <f>'1.4_RAW_Data_Rebase'!AW89</f>
        <v>0</v>
      </c>
      <c r="AX89" s="415">
        <f>'1.4_RAW_Data_Rebase'!AX89</f>
        <v>0</v>
      </c>
      <c r="AY89" s="415">
        <f>'1.4_RAW_Data_Rebase'!AY89</f>
        <v>0</v>
      </c>
      <c r="AZ89" s="415">
        <f>'1.4_RAW_Data_Rebase'!AZ89</f>
        <v>0</v>
      </c>
      <c r="BA89" s="416">
        <f>'1.4_RAW_Data_Rebase'!BA89</f>
        <v>0</v>
      </c>
      <c r="BB89" s="401"/>
      <c r="BC89" s="415">
        <f>'1.4_RAW_Data_Rebase'!BC89</f>
        <v>0</v>
      </c>
      <c r="BD89" s="415">
        <f>'1.4_RAW_Data_Rebase'!BD89</f>
        <v>0</v>
      </c>
      <c r="BE89" s="415">
        <f>'1.4_RAW_Data_Rebase'!BE89</f>
        <v>0</v>
      </c>
      <c r="BF89" s="415">
        <f>'1.4_RAW_Data_Rebase'!BF89</f>
        <v>0</v>
      </c>
      <c r="BG89" s="415">
        <f>'1.4_RAW_Data_Rebase'!BG89</f>
        <v>0</v>
      </c>
      <c r="BH89" s="416">
        <f>'1.4_RAW_Data_Rebase'!BH89</f>
        <v>0</v>
      </c>
    </row>
    <row r="90" spans="1:60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'1.4_RAW_Data_Rebase'!F90</f>
        <v>17</v>
      </c>
      <c r="G90" s="397">
        <f>'1.4_RAW_Data_Rebase'!G90</f>
        <v>2</v>
      </c>
      <c r="H90" s="397">
        <f>'1.4_RAW_Data_Rebase'!H90</f>
        <v>0</v>
      </c>
      <c r="I90" s="397">
        <f>'1.4_RAW_Data_Rebase'!I90</f>
        <v>0</v>
      </c>
      <c r="J90" s="397">
        <f>'1.4_RAW_Data_Rebase'!J90</f>
        <v>0</v>
      </c>
      <c r="K90" s="398">
        <f>'1.4_RAW_Data_Rebase'!K90</f>
        <v>15</v>
      </c>
      <c r="M90" s="397">
        <f>'1.4_RAW_Data_Rebase'!M90</f>
        <v>17</v>
      </c>
      <c r="N90" s="397">
        <f>'1.4_RAW_Data_Rebase'!N90</f>
        <v>15</v>
      </c>
      <c r="O90" s="397">
        <f>'1.4_RAW_Data_Rebase'!O90</f>
        <v>0</v>
      </c>
      <c r="P90" s="397">
        <f>'1.4_RAW_Data_Rebase'!P90</f>
        <v>0</v>
      </c>
      <c r="Q90" s="397">
        <f>'1.4_RAW_Data_Rebase'!Q90</f>
        <v>0</v>
      </c>
      <c r="R90" s="398">
        <f>'1.4_RAW_Data_Rebase'!R90</f>
        <v>2</v>
      </c>
      <c r="T90" s="397">
        <f>'1.4_RAW_Data_Rebase'!T90</f>
        <v>17</v>
      </c>
      <c r="U90" s="397">
        <f>'1.4_RAW_Data_Rebase'!U90</f>
        <v>0</v>
      </c>
      <c r="V90" s="397">
        <f>'1.4_RAW_Data_Rebase'!V90</f>
        <v>0</v>
      </c>
      <c r="W90" s="397">
        <f>'1.4_RAW_Data_Rebase'!W90</f>
        <v>0</v>
      </c>
      <c r="X90" s="397">
        <f>'1.4_RAW_Data_Rebase'!X90</f>
        <v>0</v>
      </c>
      <c r="Y90" s="398">
        <f>'1.4_RAW_Data_Rebase'!Y90</f>
        <v>17</v>
      </c>
      <c r="AA90" s="399">
        <f>'1.4_RAW_Data_Rebase'!AA90</f>
        <v>17</v>
      </c>
      <c r="AB90" s="399">
        <f>'1.4_RAW_Data_Rebase'!AB90</f>
        <v>0</v>
      </c>
      <c r="AC90" s="399">
        <f>'1.4_RAW_Data_Rebase'!AC90</f>
        <v>0</v>
      </c>
      <c r="AD90" s="399">
        <f>'1.4_RAW_Data_Rebase'!AD90</f>
        <v>0</v>
      </c>
      <c r="AE90" s="399">
        <f>'1.4_RAW_Data_Rebase'!AE90</f>
        <v>0</v>
      </c>
      <c r="AF90" s="400">
        <f>'1.4_RAW_Data_Rebase'!AF90</f>
        <v>-17</v>
      </c>
      <c r="AG90" s="401"/>
      <c r="AH90" s="399">
        <f>'1.4_RAW_Data_Rebase'!AH90</f>
        <v>0</v>
      </c>
      <c r="AI90" s="399">
        <f>'1.4_RAW_Data_Rebase'!AI90</f>
        <v>0</v>
      </c>
      <c r="AJ90" s="399">
        <f>'1.4_RAW_Data_Rebase'!AJ90</f>
        <v>0</v>
      </c>
      <c r="AK90" s="399">
        <f>'1.4_RAW_Data_Rebase'!AK90</f>
        <v>0</v>
      </c>
      <c r="AL90" s="399">
        <f>'1.4_RAW_Data_Rebase'!AL90</f>
        <v>0</v>
      </c>
      <c r="AM90" s="400">
        <f>'1.4_RAW_Data_Rebase'!AM90</f>
        <v>0</v>
      </c>
      <c r="AN90" s="401"/>
      <c r="AO90" s="399">
        <f>'1.4_RAW_Data_Rebase'!AO90</f>
        <v>17</v>
      </c>
      <c r="AP90" s="399">
        <f>'1.4_RAW_Data_Rebase'!AP90</f>
        <v>0</v>
      </c>
      <c r="AQ90" s="399">
        <f>'1.4_RAW_Data_Rebase'!AQ90</f>
        <v>0</v>
      </c>
      <c r="AR90" s="399">
        <f>'1.4_RAW_Data_Rebase'!AR90</f>
        <v>0</v>
      </c>
      <c r="AS90" s="399">
        <f>'1.4_RAW_Data_Rebase'!AS90</f>
        <v>0</v>
      </c>
      <c r="AT90" s="400">
        <f>'1.4_RAW_Data_Rebase'!AT90</f>
        <v>-17</v>
      </c>
      <c r="AU90" s="401"/>
      <c r="AV90" s="399">
        <f>'1.4_RAW_Data_Rebase'!AV90</f>
        <v>0</v>
      </c>
      <c r="AW90" s="399">
        <f>'1.4_RAW_Data_Rebase'!AW90</f>
        <v>0</v>
      </c>
      <c r="AX90" s="399">
        <f>'1.4_RAW_Data_Rebase'!AX90</f>
        <v>0</v>
      </c>
      <c r="AY90" s="399">
        <f>'1.4_RAW_Data_Rebase'!AY90</f>
        <v>0</v>
      </c>
      <c r="AZ90" s="399">
        <f>'1.4_RAW_Data_Rebase'!AZ90</f>
        <v>0</v>
      </c>
      <c r="BA90" s="400">
        <f>'1.4_RAW_Data_Rebase'!BA90</f>
        <v>0</v>
      </c>
      <c r="BB90" s="401"/>
      <c r="BC90" s="399">
        <f>'1.4_RAW_Data_Rebase'!BC90</f>
        <v>0</v>
      </c>
      <c r="BD90" s="399">
        <f>'1.4_RAW_Data_Rebase'!BD90</f>
        <v>0</v>
      </c>
      <c r="BE90" s="399">
        <f>'1.4_RAW_Data_Rebase'!BE90</f>
        <v>0</v>
      </c>
      <c r="BF90" s="399">
        <f>'1.4_RAW_Data_Rebase'!BF90</f>
        <v>0</v>
      </c>
      <c r="BG90" s="399">
        <f>'1.4_RAW_Data_Rebase'!BG90</f>
        <v>0</v>
      </c>
      <c r="BH90" s="400">
        <f>'1.4_RAW_Data_Rebase'!BH90</f>
        <v>0</v>
      </c>
    </row>
    <row r="91" spans="1:60" ht="13.15" x14ac:dyDescent="0.35">
      <c r="A91" s="402"/>
      <c r="B91" s="403"/>
      <c r="C91" s="404"/>
      <c r="D91" s="405"/>
      <c r="E91" s="396" t="s">
        <v>26</v>
      </c>
      <c r="F91" s="406">
        <f>'1.4_RAW_Data_Rebase'!F91</f>
        <v>9</v>
      </c>
      <c r="G91" s="406">
        <f>'1.4_RAW_Data_Rebase'!G91</f>
        <v>0</v>
      </c>
      <c r="H91" s="406">
        <f>'1.4_RAW_Data_Rebase'!H91</f>
        <v>0</v>
      </c>
      <c r="I91" s="406">
        <f>'1.4_RAW_Data_Rebase'!I91</f>
        <v>0</v>
      </c>
      <c r="J91" s="406">
        <f>'1.4_RAW_Data_Rebase'!J91</f>
        <v>0</v>
      </c>
      <c r="K91" s="407">
        <f>'1.4_RAW_Data_Rebase'!K91</f>
        <v>9</v>
      </c>
      <c r="M91" s="406">
        <f>'1.4_RAW_Data_Rebase'!M91</f>
        <v>7</v>
      </c>
      <c r="N91" s="406">
        <f>'1.4_RAW_Data_Rebase'!N91</f>
        <v>7</v>
      </c>
      <c r="O91" s="406">
        <f>'1.4_RAW_Data_Rebase'!O91</f>
        <v>0</v>
      </c>
      <c r="P91" s="406">
        <f>'1.4_RAW_Data_Rebase'!P91</f>
        <v>0</v>
      </c>
      <c r="Q91" s="406">
        <f>'1.4_RAW_Data_Rebase'!Q91</f>
        <v>0</v>
      </c>
      <c r="R91" s="407">
        <f>'1.4_RAW_Data_Rebase'!R91</f>
        <v>0</v>
      </c>
      <c r="T91" s="406">
        <f>'1.4_RAW_Data_Rebase'!T91</f>
        <v>7</v>
      </c>
      <c r="U91" s="406">
        <f>'1.4_RAW_Data_Rebase'!U91</f>
        <v>0</v>
      </c>
      <c r="V91" s="406">
        <f>'1.4_RAW_Data_Rebase'!V91</f>
        <v>0</v>
      </c>
      <c r="W91" s="406">
        <f>'1.4_RAW_Data_Rebase'!W91</f>
        <v>0</v>
      </c>
      <c r="X91" s="406">
        <f>'1.4_RAW_Data_Rebase'!X91</f>
        <v>0</v>
      </c>
      <c r="Y91" s="407">
        <f>'1.4_RAW_Data_Rebase'!Y91</f>
        <v>7</v>
      </c>
      <c r="AA91" s="408">
        <f>'1.4_RAW_Data_Rebase'!AA91</f>
        <v>7</v>
      </c>
      <c r="AB91" s="408">
        <f>'1.4_RAW_Data_Rebase'!AB91</f>
        <v>0</v>
      </c>
      <c r="AC91" s="408">
        <f>'1.4_RAW_Data_Rebase'!AC91</f>
        <v>0</v>
      </c>
      <c r="AD91" s="408">
        <f>'1.4_RAW_Data_Rebase'!AD91</f>
        <v>0</v>
      </c>
      <c r="AE91" s="408">
        <f>'1.4_RAW_Data_Rebase'!AE91</f>
        <v>0</v>
      </c>
      <c r="AF91" s="409">
        <f>'1.4_RAW_Data_Rebase'!AF91</f>
        <v>-7</v>
      </c>
      <c r="AG91" s="401"/>
      <c r="AH91" s="408">
        <f>'1.4_RAW_Data_Rebase'!AH91</f>
        <v>0</v>
      </c>
      <c r="AI91" s="408">
        <f>'1.4_RAW_Data_Rebase'!AI91</f>
        <v>0</v>
      </c>
      <c r="AJ91" s="408">
        <f>'1.4_RAW_Data_Rebase'!AJ91</f>
        <v>0</v>
      </c>
      <c r="AK91" s="408">
        <f>'1.4_RAW_Data_Rebase'!AK91</f>
        <v>0</v>
      </c>
      <c r="AL91" s="408">
        <f>'1.4_RAW_Data_Rebase'!AL91</f>
        <v>0</v>
      </c>
      <c r="AM91" s="409">
        <f>'1.4_RAW_Data_Rebase'!AM91</f>
        <v>0</v>
      </c>
      <c r="AN91" s="401"/>
      <c r="AO91" s="408">
        <f>'1.4_RAW_Data_Rebase'!AO91</f>
        <v>7</v>
      </c>
      <c r="AP91" s="408">
        <f>'1.4_RAW_Data_Rebase'!AP91</f>
        <v>0</v>
      </c>
      <c r="AQ91" s="408">
        <f>'1.4_RAW_Data_Rebase'!AQ91</f>
        <v>0</v>
      </c>
      <c r="AR91" s="408">
        <f>'1.4_RAW_Data_Rebase'!AR91</f>
        <v>0</v>
      </c>
      <c r="AS91" s="408">
        <f>'1.4_RAW_Data_Rebase'!AS91</f>
        <v>0</v>
      </c>
      <c r="AT91" s="409">
        <f>'1.4_RAW_Data_Rebase'!AT91</f>
        <v>-7</v>
      </c>
      <c r="AU91" s="401"/>
      <c r="AV91" s="408">
        <f>'1.4_RAW_Data_Rebase'!AV91</f>
        <v>0</v>
      </c>
      <c r="AW91" s="408">
        <f>'1.4_RAW_Data_Rebase'!AW91</f>
        <v>0</v>
      </c>
      <c r="AX91" s="408">
        <f>'1.4_RAW_Data_Rebase'!AX91</f>
        <v>0</v>
      </c>
      <c r="AY91" s="408">
        <f>'1.4_RAW_Data_Rebase'!AY91</f>
        <v>0</v>
      </c>
      <c r="AZ91" s="408">
        <f>'1.4_RAW_Data_Rebase'!AZ91</f>
        <v>0</v>
      </c>
      <c r="BA91" s="409">
        <f>'1.4_RAW_Data_Rebase'!BA91</f>
        <v>0</v>
      </c>
      <c r="BB91" s="401"/>
      <c r="BC91" s="408">
        <f>'1.4_RAW_Data_Rebase'!BC91</f>
        <v>0</v>
      </c>
      <c r="BD91" s="408">
        <f>'1.4_RAW_Data_Rebase'!BD91</f>
        <v>0</v>
      </c>
      <c r="BE91" s="408">
        <f>'1.4_RAW_Data_Rebase'!BE91</f>
        <v>0</v>
      </c>
      <c r="BF91" s="408">
        <f>'1.4_RAW_Data_Rebase'!BF91</f>
        <v>0</v>
      </c>
      <c r="BG91" s="408">
        <f>'1.4_RAW_Data_Rebase'!BG91</f>
        <v>0</v>
      </c>
      <c r="BH91" s="409">
        <f>'1.4_RAW_Data_Rebase'!BH91</f>
        <v>0</v>
      </c>
    </row>
    <row r="92" spans="1:60" ht="13.15" x14ac:dyDescent="0.35">
      <c r="A92" s="402"/>
      <c r="B92" s="403"/>
      <c r="C92" s="404"/>
      <c r="D92" s="405"/>
      <c r="E92" s="396" t="s">
        <v>27</v>
      </c>
      <c r="F92" s="406">
        <f>'1.4_RAW_Data_Rebase'!F92</f>
        <v>10</v>
      </c>
      <c r="G92" s="406">
        <f>'1.4_RAW_Data_Rebase'!G92</f>
        <v>3</v>
      </c>
      <c r="H92" s="406">
        <f>'1.4_RAW_Data_Rebase'!H92</f>
        <v>0</v>
      </c>
      <c r="I92" s="406">
        <f>'1.4_RAW_Data_Rebase'!I92</f>
        <v>0</v>
      </c>
      <c r="J92" s="406">
        <f>'1.4_RAW_Data_Rebase'!J92</f>
        <v>0</v>
      </c>
      <c r="K92" s="407">
        <f>'1.4_RAW_Data_Rebase'!K92</f>
        <v>7</v>
      </c>
      <c r="M92" s="406">
        <f>'1.4_RAW_Data_Rebase'!M92</f>
        <v>10</v>
      </c>
      <c r="N92" s="406">
        <f>'1.4_RAW_Data_Rebase'!N92</f>
        <v>7</v>
      </c>
      <c r="O92" s="406">
        <f>'1.4_RAW_Data_Rebase'!O92</f>
        <v>0</v>
      </c>
      <c r="P92" s="406">
        <f>'1.4_RAW_Data_Rebase'!P92</f>
        <v>0</v>
      </c>
      <c r="Q92" s="406">
        <f>'1.4_RAW_Data_Rebase'!Q92</f>
        <v>0</v>
      </c>
      <c r="R92" s="407">
        <f>'1.4_RAW_Data_Rebase'!R92</f>
        <v>3</v>
      </c>
      <c r="T92" s="406">
        <f>'1.4_RAW_Data_Rebase'!T92</f>
        <v>10</v>
      </c>
      <c r="U92" s="406">
        <f>'1.4_RAW_Data_Rebase'!U92</f>
        <v>0</v>
      </c>
      <c r="V92" s="406">
        <f>'1.4_RAW_Data_Rebase'!V92</f>
        <v>0</v>
      </c>
      <c r="W92" s="406">
        <f>'1.4_RAW_Data_Rebase'!W92</f>
        <v>0</v>
      </c>
      <c r="X92" s="406">
        <f>'1.4_RAW_Data_Rebase'!X92</f>
        <v>0</v>
      </c>
      <c r="Y92" s="407">
        <f>'1.4_RAW_Data_Rebase'!Y92</f>
        <v>10</v>
      </c>
      <c r="AA92" s="408">
        <f>'1.4_RAW_Data_Rebase'!AA92</f>
        <v>7</v>
      </c>
      <c r="AB92" s="408">
        <f>'1.4_RAW_Data_Rebase'!AB92</f>
        <v>0</v>
      </c>
      <c r="AC92" s="408">
        <f>'1.4_RAW_Data_Rebase'!AC92</f>
        <v>0</v>
      </c>
      <c r="AD92" s="408">
        <f>'1.4_RAW_Data_Rebase'!AD92</f>
        <v>0</v>
      </c>
      <c r="AE92" s="408">
        <f>'1.4_RAW_Data_Rebase'!AE92</f>
        <v>0</v>
      </c>
      <c r="AF92" s="409">
        <f>'1.4_RAW_Data_Rebase'!AF92</f>
        <v>-7</v>
      </c>
      <c r="AG92" s="401"/>
      <c r="AH92" s="408">
        <f>'1.4_RAW_Data_Rebase'!AH92</f>
        <v>0</v>
      </c>
      <c r="AI92" s="408">
        <f>'1.4_RAW_Data_Rebase'!AI92</f>
        <v>0</v>
      </c>
      <c r="AJ92" s="408">
        <f>'1.4_RAW_Data_Rebase'!AJ92</f>
        <v>0</v>
      </c>
      <c r="AK92" s="408">
        <f>'1.4_RAW_Data_Rebase'!AK92</f>
        <v>0</v>
      </c>
      <c r="AL92" s="408">
        <f>'1.4_RAW_Data_Rebase'!AL92</f>
        <v>0</v>
      </c>
      <c r="AM92" s="409">
        <f>'1.4_RAW_Data_Rebase'!AM92</f>
        <v>0</v>
      </c>
      <c r="AN92" s="401"/>
      <c r="AO92" s="408">
        <f>'1.4_RAW_Data_Rebase'!AO92</f>
        <v>7</v>
      </c>
      <c r="AP92" s="408">
        <f>'1.4_RAW_Data_Rebase'!AP92</f>
        <v>0</v>
      </c>
      <c r="AQ92" s="408">
        <f>'1.4_RAW_Data_Rebase'!AQ92</f>
        <v>0</v>
      </c>
      <c r="AR92" s="408">
        <f>'1.4_RAW_Data_Rebase'!AR92</f>
        <v>0</v>
      </c>
      <c r="AS92" s="408">
        <f>'1.4_RAW_Data_Rebase'!AS92</f>
        <v>0</v>
      </c>
      <c r="AT92" s="409">
        <f>'1.4_RAW_Data_Rebase'!AT92</f>
        <v>-7</v>
      </c>
      <c r="AU92" s="401"/>
      <c r="AV92" s="408">
        <f>'1.4_RAW_Data_Rebase'!AV92</f>
        <v>0</v>
      </c>
      <c r="AW92" s="408">
        <f>'1.4_RAW_Data_Rebase'!AW92</f>
        <v>0</v>
      </c>
      <c r="AX92" s="408">
        <f>'1.4_RAW_Data_Rebase'!AX92</f>
        <v>0</v>
      </c>
      <c r="AY92" s="408">
        <f>'1.4_RAW_Data_Rebase'!AY92</f>
        <v>0</v>
      </c>
      <c r="AZ92" s="408">
        <f>'1.4_RAW_Data_Rebase'!AZ92</f>
        <v>0</v>
      </c>
      <c r="BA92" s="409">
        <f>'1.4_RAW_Data_Rebase'!BA92</f>
        <v>0</v>
      </c>
      <c r="BB92" s="401"/>
      <c r="BC92" s="408">
        <f>'1.4_RAW_Data_Rebase'!BC92</f>
        <v>0</v>
      </c>
      <c r="BD92" s="408">
        <f>'1.4_RAW_Data_Rebase'!BD92</f>
        <v>0</v>
      </c>
      <c r="BE92" s="408">
        <f>'1.4_RAW_Data_Rebase'!BE92</f>
        <v>0</v>
      </c>
      <c r="BF92" s="408">
        <f>'1.4_RAW_Data_Rebase'!BF92</f>
        <v>0</v>
      </c>
      <c r="BG92" s="408">
        <f>'1.4_RAW_Data_Rebase'!BG92</f>
        <v>0</v>
      </c>
      <c r="BH92" s="409">
        <f>'1.4_RAW_Data_Rebase'!BH92</f>
        <v>0</v>
      </c>
    </row>
    <row r="93" spans="1:60" ht="13.5" thickBot="1" x14ac:dyDescent="0.4">
      <c r="A93" s="402"/>
      <c r="B93" s="410"/>
      <c r="C93" s="411"/>
      <c r="D93" s="405"/>
      <c r="E93" s="412" t="s">
        <v>28</v>
      </c>
      <c r="F93" s="413">
        <f>'1.4_RAW_Data_Rebase'!F93</f>
        <v>81</v>
      </c>
      <c r="G93" s="413">
        <f>'1.4_RAW_Data_Rebase'!G93</f>
        <v>26</v>
      </c>
      <c r="H93" s="413">
        <f>'1.4_RAW_Data_Rebase'!H93</f>
        <v>0</v>
      </c>
      <c r="I93" s="413">
        <f>'1.4_RAW_Data_Rebase'!I93</f>
        <v>0</v>
      </c>
      <c r="J93" s="413">
        <f>'1.4_RAW_Data_Rebase'!J93</f>
        <v>1</v>
      </c>
      <c r="K93" s="414">
        <f>'1.4_RAW_Data_Rebase'!K93</f>
        <v>54</v>
      </c>
      <c r="M93" s="413">
        <f>'1.4_RAW_Data_Rebase'!M93</f>
        <v>83</v>
      </c>
      <c r="N93" s="413">
        <f>'1.4_RAW_Data_Rebase'!N93</f>
        <v>33</v>
      </c>
      <c r="O93" s="413">
        <f>'1.4_RAW_Data_Rebase'!O93</f>
        <v>0</v>
      </c>
      <c r="P93" s="413">
        <f>'1.4_RAW_Data_Rebase'!P93</f>
        <v>0</v>
      </c>
      <c r="Q93" s="413">
        <f>'1.4_RAW_Data_Rebase'!Q93</f>
        <v>0</v>
      </c>
      <c r="R93" s="414">
        <f>'1.4_RAW_Data_Rebase'!R93</f>
        <v>50</v>
      </c>
      <c r="T93" s="413">
        <f>'1.4_RAW_Data_Rebase'!T93</f>
        <v>83</v>
      </c>
      <c r="U93" s="413">
        <f>'1.4_RAW_Data_Rebase'!U93</f>
        <v>0</v>
      </c>
      <c r="V93" s="413">
        <f>'1.4_RAW_Data_Rebase'!V93</f>
        <v>0</v>
      </c>
      <c r="W93" s="413">
        <f>'1.4_RAW_Data_Rebase'!W93</f>
        <v>0</v>
      </c>
      <c r="X93" s="413">
        <f>'1.4_RAW_Data_Rebase'!X93</f>
        <v>0</v>
      </c>
      <c r="Y93" s="414">
        <f>'1.4_RAW_Data_Rebase'!Y93</f>
        <v>83</v>
      </c>
      <c r="AA93" s="415">
        <f>'1.4_RAW_Data_Rebase'!AA93</f>
        <v>35</v>
      </c>
      <c r="AB93" s="415">
        <f>'1.4_RAW_Data_Rebase'!AB93</f>
        <v>0</v>
      </c>
      <c r="AC93" s="415">
        <f>'1.4_RAW_Data_Rebase'!AC93</f>
        <v>0</v>
      </c>
      <c r="AD93" s="415">
        <f>'1.4_RAW_Data_Rebase'!AD93</f>
        <v>0</v>
      </c>
      <c r="AE93" s="415">
        <f>'1.4_RAW_Data_Rebase'!AE93</f>
        <v>0</v>
      </c>
      <c r="AF93" s="416">
        <f>'1.4_RAW_Data_Rebase'!AF93</f>
        <v>-35</v>
      </c>
      <c r="AG93" s="401"/>
      <c r="AH93" s="415">
        <f>'1.4_RAW_Data_Rebase'!AH93</f>
        <v>0</v>
      </c>
      <c r="AI93" s="415">
        <f>'1.4_RAW_Data_Rebase'!AI93</f>
        <v>0</v>
      </c>
      <c r="AJ93" s="415">
        <f>'1.4_RAW_Data_Rebase'!AJ93</f>
        <v>0</v>
      </c>
      <c r="AK93" s="415">
        <f>'1.4_RAW_Data_Rebase'!AK93</f>
        <v>0</v>
      </c>
      <c r="AL93" s="415">
        <f>'1.4_RAW_Data_Rebase'!AL93</f>
        <v>0</v>
      </c>
      <c r="AM93" s="416">
        <f>'1.4_RAW_Data_Rebase'!AM93</f>
        <v>0</v>
      </c>
      <c r="AN93" s="401"/>
      <c r="AO93" s="415">
        <f>'1.4_RAW_Data_Rebase'!AO93</f>
        <v>35</v>
      </c>
      <c r="AP93" s="415">
        <f>'1.4_RAW_Data_Rebase'!AP93</f>
        <v>0</v>
      </c>
      <c r="AQ93" s="415">
        <f>'1.4_RAW_Data_Rebase'!AQ93</f>
        <v>0</v>
      </c>
      <c r="AR93" s="415">
        <f>'1.4_RAW_Data_Rebase'!AR93</f>
        <v>0</v>
      </c>
      <c r="AS93" s="415">
        <f>'1.4_RAW_Data_Rebase'!AS93</f>
        <v>0</v>
      </c>
      <c r="AT93" s="416">
        <f>'1.4_RAW_Data_Rebase'!AT93</f>
        <v>-35</v>
      </c>
      <c r="AU93" s="401"/>
      <c r="AV93" s="415">
        <f>'1.4_RAW_Data_Rebase'!AV93</f>
        <v>0</v>
      </c>
      <c r="AW93" s="415">
        <f>'1.4_RAW_Data_Rebase'!AW93</f>
        <v>0</v>
      </c>
      <c r="AX93" s="415">
        <f>'1.4_RAW_Data_Rebase'!AX93</f>
        <v>0</v>
      </c>
      <c r="AY93" s="415">
        <f>'1.4_RAW_Data_Rebase'!AY93</f>
        <v>0</v>
      </c>
      <c r="AZ93" s="415">
        <f>'1.4_RAW_Data_Rebase'!AZ93</f>
        <v>0</v>
      </c>
      <c r="BA93" s="416">
        <f>'1.4_RAW_Data_Rebase'!BA93</f>
        <v>0</v>
      </c>
      <c r="BB93" s="401"/>
      <c r="BC93" s="415">
        <f>'1.4_RAW_Data_Rebase'!BC93</f>
        <v>0</v>
      </c>
      <c r="BD93" s="415">
        <f>'1.4_RAW_Data_Rebase'!BD93</f>
        <v>0</v>
      </c>
      <c r="BE93" s="415">
        <f>'1.4_RAW_Data_Rebase'!BE93</f>
        <v>0</v>
      </c>
      <c r="BF93" s="415">
        <f>'1.4_RAW_Data_Rebase'!BF93</f>
        <v>0</v>
      </c>
      <c r="BG93" s="415">
        <f>'1.4_RAW_Data_Rebase'!BG93</f>
        <v>0</v>
      </c>
      <c r="BH93" s="416">
        <f>'1.4_RAW_Data_Rebase'!BH93</f>
        <v>0</v>
      </c>
    </row>
    <row r="94" spans="1:60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'1.4_RAW_Data_Rebase'!F94</f>
        <v>88</v>
      </c>
      <c r="G94" s="397">
        <f>'1.4_RAW_Data_Rebase'!G94</f>
        <v>0</v>
      </c>
      <c r="H94" s="397">
        <f>'1.4_RAW_Data_Rebase'!H94</f>
        <v>0</v>
      </c>
      <c r="I94" s="397">
        <f>'1.4_RAW_Data_Rebase'!I94</f>
        <v>0</v>
      </c>
      <c r="J94" s="397">
        <f>'1.4_RAW_Data_Rebase'!J94</f>
        <v>0</v>
      </c>
      <c r="K94" s="398">
        <f>'1.4_RAW_Data_Rebase'!K94</f>
        <v>88</v>
      </c>
      <c r="M94" s="397">
        <f>'1.4_RAW_Data_Rebase'!M94</f>
        <v>88</v>
      </c>
      <c r="N94" s="397">
        <f>'1.4_RAW_Data_Rebase'!N94</f>
        <v>0</v>
      </c>
      <c r="O94" s="397">
        <f>'1.4_RAW_Data_Rebase'!O94</f>
        <v>0</v>
      </c>
      <c r="P94" s="397">
        <f>'1.4_RAW_Data_Rebase'!P94</f>
        <v>0</v>
      </c>
      <c r="Q94" s="397">
        <f>'1.4_RAW_Data_Rebase'!Q94</f>
        <v>0</v>
      </c>
      <c r="R94" s="398">
        <f>'1.4_RAW_Data_Rebase'!R94</f>
        <v>88</v>
      </c>
      <c r="T94" s="397">
        <f>'1.4_RAW_Data_Rebase'!T94</f>
        <v>88</v>
      </c>
      <c r="U94" s="397">
        <f>'1.4_RAW_Data_Rebase'!U94</f>
        <v>0</v>
      </c>
      <c r="V94" s="397">
        <f>'1.4_RAW_Data_Rebase'!V94</f>
        <v>0</v>
      </c>
      <c r="W94" s="397">
        <f>'1.4_RAW_Data_Rebase'!W94</f>
        <v>0</v>
      </c>
      <c r="X94" s="397">
        <f>'1.4_RAW_Data_Rebase'!X94</f>
        <v>0</v>
      </c>
      <c r="Y94" s="398">
        <f>'1.4_RAW_Data_Rebase'!Y94</f>
        <v>88</v>
      </c>
      <c r="AA94" s="399">
        <f>'1.4_RAW_Data_Rebase'!AA94</f>
        <v>17</v>
      </c>
      <c r="AB94" s="399">
        <f>'1.4_RAW_Data_Rebase'!AB94</f>
        <v>0</v>
      </c>
      <c r="AC94" s="399">
        <f>'1.4_RAW_Data_Rebase'!AC94</f>
        <v>0</v>
      </c>
      <c r="AD94" s="399">
        <f>'1.4_RAW_Data_Rebase'!AD94</f>
        <v>0</v>
      </c>
      <c r="AE94" s="399">
        <f>'1.4_RAW_Data_Rebase'!AE94</f>
        <v>0</v>
      </c>
      <c r="AF94" s="400">
        <f>'1.4_RAW_Data_Rebase'!AF94</f>
        <v>-17</v>
      </c>
      <c r="AG94" s="401"/>
      <c r="AH94" s="399">
        <f>'1.4_RAW_Data_Rebase'!AH94</f>
        <v>0</v>
      </c>
      <c r="AI94" s="399">
        <f>'1.4_RAW_Data_Rebase'!AI94</f>
        <v>0</v>
      </c>
      <c r="AJ94" s="399">
        <f>'1.4_RAW_Data_Rebase'!AJ94</f>
        <v>0</v>
      </c>
      <c r="AK94" s="399">
        <f>'1.4_RAW_Data_Rebase'!AK94</f>
        <v>0</v>
      </c>
      <c r="AL94" s="399">
        <f>'1.4_RAW_Data_Rebase'!AL94</f>
        <v>0</v>
      </c>
      <c r="AM94" s="400">
        <f>'1.4_RAW_Data_Rebase'!AM94</f>
        <v>0</v>
      </c>
      <c r="AN94" s="401"/>
      <c r="AO94" s="399">
        <f>'1.4_RAW_Data_Rebase'!AO94</f>
        <v>17</v>
      </c>
      <c r="AP94" s="399">
        <f>'1.4_RAW_Data_Rebase'!AP94</f>
        <v>0</v>
      </c>
      <c r="AQ94" s="399">
        <f>'1.4_RAW_Data_Rebase'!AQ94</f>
        <v>0</v>
      </c>
      <c r="AR94" s="399">
        <f>'1.4_RAW_Data_Rebase'!AR94</f>
        <v>0</v>
      </c>
      <c r="AS94" s="399">
        <f>'1.4_RAW_Data_Rebase'!AS94</f>
        <v>0</v>
      </c>
      <c r="AT94" s="400">
        <f>'1.4_RAW_Data_Rebase'!AT94</f>
        <v>-17</v>
      </c>
      <c r="AU94" s="401"/>
      <c r="AV94" s="399">
        <f>'1.4_RAW_Data_Rebase'!AV94</f>
        <v>0</v>
      </c>
      <c r="AW94" s="399">
        <f>'1.4_RAW_Data_Rebase'!AW94</f>
        <v>0</v>
      </c>
      <c r="AX94" s="399">
        <f>'1.4_RAW_Data_Rebase'!AX94</f>
        <v>0</v>
      </c>
      <c r="AY94" s="399">
        <f>'1.4_RAW_Data_Rebase'!AY94</f>
        <v>0</v>
      </c>
      <c r="AZ94" s="399">
        <f>'1.4_RAW_Data_Rebase'!AZ94</f>
        <v>0</v>
      </c>
      <c r="BA94" s="400">
        <f>'1.4_RAW_Data_Rebase'!BA94</f>
        <v>0</v>
      </c>
      <c r="BB94" s="401"/>
      <c r="BC94" s="399">
        <f>'1.4_RAW_Data_Rebase'!BC94</f>
        <v>0</v>
      </c>
      <c r="BD94" s="399">
        <f>'1.4_RAW_Data_Rebase'!BD94</f>
        <v>0</v>
      </c>
      <c r="BE94" s="399">
        <f>'1.4_RAW_Data_Rebase'!BE94</f>
        <v>0</v>
      </c>
      <c r="BF94" s="399">
        <f>'1.4_RAW_Data_Rebase'!BF94</f>
        <v>0</v>
      </c>
      <c r="BG94" s="399">
        <f>'1.4_RAW_Data_Rebase'!BG94</f>
        <v>0</v>
      </c>
      <c r="BH94" s="400">
        <f>'1.4_RAW_Data_Rebase'!BH94</f>
        <v>0</v>
      </c>
    </row>
    <row r="95" spans="1:60" ht="13.15" x14ac:dyDescent="0.35">
      <c r="A95" s="402"/>
      <c r="B95" s="403"/>
      <c r="C95" s="404"/>
      <c r="D95" s="405"/>
      <c r="E95" s="396" t="s">
        <v>26</v>
      </c>
      <c r="F95" s="406">
        <f>'1.4_RAW_Data_Rebase'!F95</f>
        <v>0</v>
      </c>
      <c r="G95" s="406">
        <f>'1.4_RAW_Data_Rebase'!G95</f>
        <v>0</v>
      </c>
      <c r="H95" s="406">
        <f>'1.4_RAW_Data_Rebase'!H95</f>
        <v>0</v>
      </c>
      <c r="I95" s="406">
        <f>'1.4_RAW_Data_Rebase'!I95</f>
        <v>0</v>
      </c>
      <c r="J95" s="406">
        <f>'1.4_RAW_Data_Rebase'!J95</f>
        <v>0</v>
      </c>
      <c r="K95" s="407">
        <f>'1.4_RAW_Data_Rebase'!K95</f>
        <v>0</v>
      </c>
      <c r="M95" s="406">
        <f>'1.4_RAW_Data_Rebase'!M95</f>
        <v>0</v>
      </c>
      <c r="N95" s="406">
        <f>'1.4_RAW_Data_Rebase'!N95</f>
        <v>0</v>
      </c>
      <c r="O95" s="406">
        <f>'1.4_RAW_Data_Rebase'!O95</f>
        <v>0</v>
      </c>
      <c r="P95" s="406">
        <f>'1.4_RAW_Data_Rebase'!P95</f>
        <v>0</v>
      </c>
      <c r="Q95" s="406">
        <f>'1.4_RAW_Data_Rebase'!Q95</f>
        <v>0</v>
      </c>
      <c r="R95" s="407">
        <f>'1.4_RAW_Data_Rebase'!R95</f>
        <v>0</v>
      </c>
      <c r="T95" s="406">
        <f>'1.4_RAW_Data_Rebase'!T95</f>
        <v>0</v>
      </c>
      <c r="U95" s="406">
        <f>'1.4_RAW_Data_Rebase'!U95</f>
        <v>0</v>
      </c>
      <c r="V95" s="406">
        <f>'1.4_RAW_Data_Rebase'!V95</f>
        <v>0</v>
      </c>
      <c r="W95" s="406">
        <f>'1.4_RAW_Data_Rebase'!W95</f>
        <v>0</v>
      </c>
      <c r="X95" s="406">
        <f>'1.4_RAW_Data_Rebase'!X95</f>
        <v>0</v>
      </c>
      <c r="Y95" s="407">
        <f>'1.4_RAW_Data_Rebase'!Y95</f>
        <v>0</v>
      </c>
      <c r="AA95" s="408">
        <f>'1.4_RAW_Data_Rebase'!AA95</f>
        <v>0</v>
      </c>
      <c r="AB95" s="408">
        <f>'1.4_RAW_Data_Rebase'!AB95</f>
        <v>0</v>
      </c>
      <c r="AC95" s="408">
        <f>'1.4_RAW_Data_Rebase'!AC95</f>
        <v>0</v>
      </c>
      <c r="AD95" s="408">
        <f>'1.4_RAW_Data_Rebase'!AD95</f>
        <v>0</v>
      </c>
      <c r="AE95" s="408">
        <f>'1.4_RAW_Data_Rebase'!AE95</f>
        <v>0</v>
      </c>
      <c r="AF95" s="409">
        <f>'1.4_RAW_Data_Rebase'!AF95</f>
        <v>0</v>
      </c>
      <c r="AG95" s="401"/>
      <c r="AH95" s="408">
        <f>'1.4_RAW_Data_Rebase'!AH95</f>
        <v>0</v>
      </c>
      <c r="AI95" s="408">
        <f>'1.4_RAW_Data_Rebase'!AI95</f>
        <v>0</v>
      </c>
      <c r="AJ95" s="408">
        <f>'1.4_RAW_Data_Rebase'!AJ95</f>
        <v>0</v>
      </c>
      <c r="AK95" s="408">
        <f>'1.4_RAW_Data_Rebase'!AK95</f>
        <v>0</v>
      </c>
      <c r="AL95" s="408">
        <f>'1.4_RAW_Data_Rebase'!AL95</f>
        <v>0</v>
      </c>
      <c r="AM95" s="409">
        <f>'1.4_RAW_Data_Rebase'!AM95</f>
        <v>0</v>
      </c>
      <c r="AN95" s="401"/>
      <c r="AO95" s="408">
        <f>'1.4_RAW_Data_Rebase'!AO95</f>
        <v>0</v>
      </c>
      <c r="AP95" s="408">
        <f>'1.4_RAW_Data_Rebase'!AP95</f>
        <v>0</v>
      </c>
      <c r="AQ95" s="408">
        <f>'1.4_RAW_Data_Rebase'!AQ95</f>
        <v>0</v>
      </c>
      <c r="AR95" s="408">
        <f>'1.4_RAW_Data_Rebase'!AR95</f>
        <v>0</v>
      </c>
      <c r="AS95" s="408">
        <f>'1.4_RAW_Data_Rebase'!AS95</f>
        <v>0</v>
      </c>
      <c r="AT95" s="409">
        <f>'1.4_RAW_Data_Rebase'!AT95</f>
        <v>0</v>
      </c>
      <c r="AU95" s="401"/>
      <c r="AV95" s="408">
        <f>'1.4_RAW_Data_Rebase'!AV95</f>
        <v>0</v>
      </c>
      <c r="AW95" s="408">
        <f>'1.4_RAW_Data_Rebase'!AW95</f>
        <v>0</v>
      </c>
      <c r="AX95" s="408">
        <f>'1.4_RAW_Data_Rebase'!AX95</f>
        <v>0</v>
      </c>
      <c r="AY95" s="408">
        <f>'1.4_RAW_Data_Rebase'!AY95</f>
        <v>0</v>
      </c>
      <c r="AZ95" s="408">
        <f>'1.4_RAW_Data_Rebase'!AZ95</f>
        <v>0</v>
      </c>
      <c r="BA95" s="409">
        <f>'1.4_RAW_Data_Rebase'!BA95</f>
        <v>0</v>
      </c>
      <c r="BB95" s="401"/>
      <c r="BC95" s="408">
        <f>'1.4_RAW_Data_Rebase'!BC95</f>
        <v>0</v>
      </c>
      <c r="BD95" s="408">
        <f>'1.4_RAW_Data_Rebase'!BD95</f>
        <v>0</v>
      </c>
      <c r="BE95" s="408">
        <f>'1.4_RAW_Data_Rebase'!BE95</f>
        <v>0</v>
      </c>
      <c r="BF95" s="408">
        <f>'1.4_RAW_Data_Rebase'!BF95</f>
        <v>0</v>
      </c>
      <c r="BG95" s="408">
        <f>'1.4_RAW_Data_Rebase'!BG95</f>
        <v>0</v>
      </c>
      <c r="BH95" s="409">
        <f>'1.4_RAW_Data_Rebase'!BH95</f>
        <v>0</v>
      </c>
    </row>
    <row r="96" spans="1:60" ht="13.15" x14ac:dyDescent="0.35">
      <c r="A96" s="402"/>
      <c r="B96" s="403"/>
      <c r="C96" s="404"/>
      <c r="D96" s="405"/>
      <c r="E96" s="396" t="s">
        <v>27</v>
      </c>
      <c r="F96" s="406">
        <f>'1.4_RAW_Data_Rebase'!F96</f>
        <v>25</v>
      </c>
      <c r="G96" s="406">
        <f>'1.4_RAW_Data_Rebase'!G96</f>
        <v>25</v>
      </c>
      <c r="H96" s="406">
        <f>'1.4_RAW_Data_Rebase'!H96</f>
        <v>0</v>
      </c>
      <c r="I96" s="406">
        <f>'1.4_RAW_Data_Rebase'!I96</f>
        <v>0</v>
      </c>
      <c r="J96" s="406">
        <f>'1.4_RAW_Data_Rebase'!J96</f>
        <v>0</v>
      </c>
      <c r="K96" s="407">
        <f>'1.4_RAW_Data_Rebase'!K96</f>
        <v>0</v>
      </c>
      <c r="M96" s="406">
        <f>'1.4_RAW_Data_Rebase'!M96</f>
        <v>25</v>
      </c>
      <c r="N96" s="406">
        <f>'1.4_RAW_Data_Rebase'!N96</f>
        <v>25</v>
      </c>
      <c r="O96" s="406">
        <f>'1.4_RAW_Data_Rebase'!O96</f>
        <v>0</v>
      </c>
      <c r="P96" s="406">
        <f>'1.4_RAW_Data_Rebase'!P96</f>
        <v>0</v>
      </c>
      <c r="Q96" s="406">
        <f>'1.4_RAW_Data_Rebase'!Q96</f>
        <v>0</v>
      </c>
      <c r="R96" s="407">
        <f>'1.4_RAW_Data_Rebase'!R96</f>
        <v>0</v>
      </c>
      <c r="T96" s="406">
        <f>'1.4_RAW_Data_Rebase'!T96</f>
        <v>25</v>
      </c>
      <c r="U96" s="406">
        <f>'1.4_RAW_Data_Rebase'!U96</f>
        <v>25</v>
      </c>
      <c r="V96" s="406">
        <f>'1.4_RAW_Data_Rebase'!V96</f>
        <v>0</v>
      </c>
      <c r="W96" s="406">
        <f>'1.4_RAW_Data_Rebase'!W96</f>
        <v>0</v>
      </c>
      <c r="X96" s="406">
        <f>'1.4_RAW_Data_Rebase'!X96</f>
        <v>0</v>
      </c>
      <c r="Y96" s="407">
        <f>'1.4_RAW_Data_Rebase'!Y96</f>
        <v>0</v>
      </c>
      <c r="AA96" s="408">
        <f>'1.4_RAW_Data_Rebase'!AA96</f>
        <v>0</v>
      </c>
      <c r="AB96" s="408">
        <f>'1.4_RAW_Data_Rebase'!AB96</f>
        <v>0</v>
      </c>
      <c r="AC96" s="408">
        <f>'1.4_RAW_Data_Rebase'!AC96</f>
        <v>0</v>
      </c>
      <c r="AD96" s="408">
        <f>'1.4_RAW_Data_Rebase'!AD96</f>
        <v>0</v>
      </c>
      <c r="AE96" s="408">
        <f>'1.4_RAW_Data_Rebase'!AE96</f>
        <v>0</v>
      </c>
      <c r="AF96" s="409">
        <f>'1.4_RAW_Data_Rebase'!AF96</f>
        <v>0</v>
      </c>
      <c r="AG96" s="401"/>
      <c r="AH96" s="408">
        <f>'1.4_RAW_Data_Rebase'!AH96</f>
        <v>0</v>
      </c>
      <c r="AI96" s="408">
        <f>'1.4_RAW_Data_Rebase'!AI96</f>
        <v>0</v>
      </c>
      <c r="AJ96" s="408">
        <f>'1.4_RAW_Data_Rebase'!AJ96</f>
        <v>0</v>
      </c>
      <c r="AK96" s="408">
        <f>'1.4_RAW_Data_Rebase'!AK96</f>
        <v>0</v>
      </c>
      <c r="AL96" s="408">
        <f>'1.4_RAW_Data_Rebase'!AL96</f>
        <v>0</v>
      </c>
      <c r="AM96" s="409">
        <f>'1.4_RAW_Data_Rebase'!AM96</f>
        <v>0</v>
      </c>
      <c r="AN96" s="401"/>
      <c r="AO96" s="408">
        <f>'1.4_RAW_Data_Rebase'!AO96</f>
        <v>0</v>
      </c>
      <c r="AP96" s="408">
        <f>'1.4_RAW_Data_Rebase'!AP96</f>
        <v>0</v>
      </c>
      <c r="AQ96" s="408">
        <f>'1.4_RAW_Data_Rebase'!AQ96</f>
        <v>0</v>
      </c>
      <c r="AR96" s="408">
        <f>'1.4_RAW_Data_Rebase'!AR96</f>
        <v>0</v>
      </c>
      <c r="AS96" s="408">
        <f>'1.4_RAW_Data_Rebase'!AS96</f>
        <v>0</v>
      </c>
      <c r="AT96" s="409">
        <f>'1.4_RAW_Data_Rebase'!AT96</f>
        <v>0</v>
      </c>
      <c r="AU96" s="401"/>
      <c r="AV96" s="408">
        <f>'1.4_RAW_Data_Rebase'!AV96</f>
        <v>0</v>
      </c>
      <c r="AW96" s="408">
        <f>'1.4_RAW_Data_Rebase'!AW96</f>
        <v>0</v>
      </c>
      <c r="AX96" s="408">
        <f>'1.4_RAW_Data_Rebase'!AX96</f>
        <v>0</v>
      </c>
      <c r="AY96" s="408">
        <f>'1.4_RAW_Data_Rebase'!AY96</f>
        <v>0</v>
      </c>
      <c r="AZ96" s="408">
        <f>'1.4_RAW_Data_Rebase'!AZ96</f>
        <v>0</v>
      </c>
      <c r="BA96" s="409">
        <f>'1.4_RAW_Data_Rebase'!BA96</f>
        <v>0</v>
      </c>
      <c r="BB96" s="401"/>
      <c r="BC96" s="408">
        <f>'1.4_RAW_Data_Rebase'!BC96</f>
        <v>0</v>
      </c>
      <c r="BD96" s="408">
        <f>'1.4_RAW_Data_Rebase'!BD96</f>
        <v>0</v>
      </c>
      <c r="BE96" s="408">
        <f>'1.4_RAW_Data_Rebase'!BE96</f>
        <v>0</v>
      </c>
      <c r="BF96" s="408">
        <f>'1.4_RAW_Data_Rebase'!BF96</f>
        <v>0</v>
      </c>
      <c r="BG96" s="408">
        <f>'1.4_RAW_Data_Rebase'!BG96</f>
        <v>0</v>
      </c>
      <c r="BH96" s="409">
        <f>'1.4_RAW_Data_Rebase'!BH96</f>
        <v>0</v>
      </c>
    </row>
    <row r="97" spans="1:60" ht="13.5" thickBot="1" x14ac:dyDescent="0.4">
      <c r="A97" s="402"/>
      <c r="B97" s="410"/>
      <c r="C97" s="411"/>
      <c r="D97" s="405"/>
      <c r="E97" s="412" t="s">
        <v>28</v>
      </c>
      <c r="F97" s="413">
        <f>'1.4_RAW_Data_Rebase'!F97</f>
        <v>4</v>
      </c>
      <c r="G97" s="413">
        <f>'1.4_RAW_Data_Rebase'!G97</f>
        <v>4</v>
      </c>
      <c r="H97" s="413">
        <f>'1.4_RAW_Data_Rebase'!H97</f>
        <v>0</v>
      </c>
      <c r="I97" s="413">
        <f>'1.4_RAW_Data_Rebase'!I97</f>
        <v>0</v>
      </c>
      <c r="J97" s="413">
        <f>'1.4_RAW_Data_Rebase'!J97</f>
        <v>0</v>
      </c>
      <c r="K97" s="414">
        <f>'1.4_RAW_Data_Rebase'!K97</f>
        <v>0</v>
      </c>
      <c r="M97" s="413">
        <f>'1.4_RAW_Data_Rebase'!M97</f>
        <v>4</v>
      </c>
      <c r="N97" s="413">
        <f>'1.4_RAW_Data_Rebase'!N97</f>
        <v>3</v>
      </c>
      <c r="O97" s="413">
        <f>'1.4_RAW_Data_Rebase'!O97</f>
        <v>1</v>
      </c>
      <c r="P97" s="413">
        <f>'1.4_RAW_Data_Rebase'!P97</f>
        <v>0</v>
      </c>
      <c r="Q97" s="413">
        <f>'1.4_RAW_Data_Rebase'!Q97</f>
        <v>0</v>
      </c>
      <c r="R97" s="414">
        <f>'1.4_RAW_Data_Rebase'!R97</f>
        <v>0</v>
      </c>
      <c r="T97" s="413">
        <f>'1.4_RAW_Data_Rebase'!T97</f>
        <v>4</v>
      </c>
      <c r="U97" s="413">
        <f>'1.4_RAW_Data_Rebase'!U97</f>
        <v>3</v>
      </c>
      <c r="V97" s="413">
        <f>'1.4_RAW_Data_Rebase'!V97</f>
        <v>1</v>
      </c>
      <c r="W97" s="413">
        <f>'1.4_RAW_Data_Rebase'!W97</f>
        <v>0</v>
      </c>
      <c r="X97" s="413">
        <f>'1.4_RAW_Data_Rebase'!X97</f>
        <v>0</v>
      </c>
      <c r="Y97" s="414">
        <f>'1.4_RAW_Data_Rebase'!Y97</f>
        <v>0</v>
      </c>
      <c r="AA97" s="415">
        <f>'1.4_RAW_Data_Rebase'!AA97</f>
        <v>0</v>
      </c>
      <c r="AB97" s="415">
        <f>'1.4_RAW_Data_Rebase'!AB97</f>
        <v>0</v>
      </c>
      <c r="AC97" s="415">
        <f>'1.4_RAW_Data_Rebase'!AC97</f>
        <v>0</v>
      </c>
      <c r="AD97" s="415">
        <f>'1.4_RAW_Data_Rebase'!AD97</f>
        <v>0</v>
      </c>
      <c r="AE97" s="415">
        <f>'1.4_RAW_Data_Rebase'!AE97</f>
        <v>0</v>
      </c>
      <c r="AF97" s="416">
        <f>'1.4_RAW_Data_Rebase'!AF97</f>
        <v>0</v>
      </c>
      <c r="AG97" s="401"/>
      <c r="AH97" s="415">
        <f>'1.4_RAW_Data_Rebase'!AH97</f>
        <v>0</v>
      </c>
      <c r="AI97" s="415">
        <f>'1.4_RAW_Data_Rebase'!AI97</f>
        <v>0</v>
      </c>
      <c r="AJ97" s="415">
        <f>'1.4_RAW_Data_Rebase'!AJ97</f>
        <v>0</v>
      </c>
      <c r="AK97" s="415">
        <f>'1.4_RAW_Data_Rebase'!AK97</f>
        <v>0</v>
      </c>
      <c r="AL97" s="415">
        <f>'1.4_RAW_Data_Rebase'!AL97</f>
        <v>0</v>
      </c>
      <c r="AM97" s="416">
        <f>'1.4_RAW_Data_Rebase'!AM97</f>
        <v>0</v>
      </c>
      <c r="AN97" s="401"/>
      <c r="AO97" s="415">
        <f>'1.4_RAW_Data_Rebase'!AO97</f>
        <v>0</v>
      </c>
      <c r="AP97" s="415">
        <f>'1.4_RAW_Data_Rebase'!AP97</f>
        <v>0</v>
      </c>
      <c r="AQ97" s="415">
        <f>'1.4_RAW_Data_Rebase'!AQ97</f>
        <v>0</v>
      </c>
      <c r="AR97" s="415">
        <f>'1.4_RAW_Data_Rebase'!AR97</f>
        <v>0</v>
      </c>
      <c r="AS97" s="415">
        <f>'1.4_RAW_Data_Rebase'!AS97</f>
        <v>0</v>
      </c>
      <c r="AT97" s="416">
        <f>'1.4_RAW_Data_Rebase'!AT97</f>
        <v>0</v>
      </c>
      <c r="AU97" s="401"/>
      <c r="AV97" s="415">
        <f>'1.4_RAW_Data_Rebase'!AV97</f>
        <v>0</v>
      </c>
      <c r="AW97" s="415">
        <f>'1.4_RAW_Data_Rebase'!AW97</f>
        <v>0</v>
      </c>
      <c r="AX97" s="415">
        <f>'1.4_RAW_Data_Rebase'!AX97</f>
        <v>0</v>
      </c>
      <c r="AY97" s="415">
        <f>'1.4_RAW_Data_Rebase'!AY97</f>
        <v>0</v>
      </c>
      <c r="AZ97" s="415">
        <f>'1.4_RAW_Data_Rebase'!AZ97</f>
        <v>0</v>
      </c>
      <c r="BA97" s="416">
        <f>'1.4_RAW_Data_Rebase'!BA97</f>
        <v>0</v>
      </c>
      <c r="BB97" s="401"/>
      <c r="BC97" s="415">
        <f>'1.4_RAW_Data_Rebase'!BC97</f>
        <v>0</v>
      </c>
      <c r="BD97" s="415">
        <f>'1.4_RAW_Data_Rebase'!BD97</f>
        <v>0</v>
      </c>
      <c r="BE97" s="415">
        <f>'1.4_RAW_Data_Rebase'!BE97</f>
        <v>0</v>
      </c>
      <c r="BF97" s="415">
        <f>'1.4_RAW_Data_Rebase'!BF97</f>
        <v>0</v>
      </c>
      <c r="BG97" s="415">
        <f>'1.4_RAW_Data_Rebase'!BG97</f>
        <v>0</v>
      </c>
      <c r="BH97" s="416">
        <f>'1.4_RAW_Data_Rebase'!BH97</f>
        <v>0</v>
      </c>
    </row>
    <row r="98" spans="1:60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'1.4_RAW_Data_Rebase'!F98</f>
        <v>0</v>
      </c>
      <c r="G98" s="397">
        <f>'1.4_RAW_Data_Rebase'!G98</f>
        <v>0</v>
      </c>
      <c r="H98" s="397">
        <f>'1.4_RAW_Data_Rebase'!H98</f>
        <v>0</v>
      </c>
      <c r="I98" s="397">
        <f>'1.4_RAW_Data_Rebase'!I98</f>
        <v>0</v>
      </c>
      <c r="J98" s="397">
        <f>'1.4_RAW_Data_Rebase'!J98</f>
        <v>0</v>
      </c>
      <c r="K98" s="398">
        <f>'1.4_RAW_Data_Rebase'!K98</f>
        <v>0</v>
      </c>
      <c r="M98" s="397">
        <f>'1.4_RAW_Data_Rebase'!M98</f>
        <v>0</v>
      </c>
      <c r="N98" s="397">
        <f>'1.4_RAW_Data_Rebase'!N98</f>
        <v>0</v>
      </c>
      <c r="O98" s="397">
        <f>'1.4_RAW_Data_Rebase'!O98</f>
        <v>0</v>
      </c>
      <c r="P98" s="397">
        <f>'1.4_RAW_Data_Rebase'!P98</f>
        <v>0</v>
      </c>
      <c r="Q98" s="397">
        <f>'1.4_RAW_Data_Rebase'!Q98</f>
        <v>0</v>
      </c>
      <c r="R98" s="398">
        <f>'1.4_RAW_Data_Rebase'!R98</f>
        <v>0</v>
      </c>
      <c r="T98" s="397">
        <f>'1.4_RAW_Data_Rebase'!T98</f>
        <v>0</v>
      </c>
      <c r="U98" s="397">
        <f>'1.4_RAW_Data_Rebase'!U98</f>
        <v>0</v>
      </c>
      <c r="V98" s="397">
        <f>'1.4_RAW_Data_Rebase'!V98</f>
        <v>0</v>
      </c>
      <c r="W98" s="397">
        <f>'1.4_RAW_Data_Rebase'!W98</f>
        <v>0</v>
      </c>
      <c r="X98" s="397">
        <f>'1.4_RAW_Data_Rebase'!X98</f>
        <v>0</v>
      </c>
      <c r="Y98" s="398">
        <f>'1.4_RAW_Data_Rebase'!Y98</f>
        <v>0</v>
      </c>
      <c r="AA98" s="399">
        <f>'1.4_RAW_Data_Rebase'!AA98</f>
        <v>0</v>
      </c>
      <c r="AB98" s="399">
        <f>'1.4_RAW_Data_Rebase'!AB98</f>
        <v>0</v>
      </c>
      <c r="AC98" s="399">
        <f>'1.4_RAW_Data_Rebase'!AC98</f>
        <v>0</v>
      </c>
      <c r="AD98" s="399">
        <f>'1.4_RAW_Data_Rebase'!AD98</f>
        <v>0</v>
      </c>
      <c r="AE98" s="399">
        <f>'1.4_RAW_Data_Rebase'!AE98</f>
        <v>0</v>
      </c>
      <c r="AF98" s="400">
        <f>'1.4_RAW_Data_Rebase'!AF98</f>
        <v>0</v>
      </c>
      <c r="AG98" s="401"/>
      <c r="AH98" s="399">
        <f>'1.4_RAW_Data_Rebase'!AH98</f>
        <v>0</v>
      </c>
      <c r="AI98" s="399">
        <f>'1.4_RAW_Data_Rebase'!AI98</f>
        <v>0</v>
      </c>
      <c r="AJ98" s="399">
        <f>'1.4_RAW_Data_Rebase'!AJ98</f>
        <v>0</v>
      </c>
      <c r="AK98" s="399">
        <f>'1.4_RAW_Data_Rebase'!AK98</f>
        <v>0</v>
      </c>
      <c r="AL98" s="399">
        <f>'1.4_RAW_Data_Rebase'!AL98</f>
        <v>0</v>
      </c>
      <c r="AM98" s="400">
        <f>'1.4_RAW_Data_Rebase'!AM98</f>
        <v>0</v>
      </c>
      <c r="AN98" s="401"/>
      <c r="AO98" s="399">
        <f>'1.4_RAW_Data_Rebase'!AO98</f>
        <v>0</v>
      </c>
      <c r="AP98" s="399">
        <f>'1.4_RAW_Data_Rebase'!AP98</f>
        <v>0</v>
      </c>
      <c r="AQ98" s="399">
        <f>'1.4_RAW_Data_Rebase'!AQ98</f>
        <v>0</v>
      </c>
      <c r="AR98" s="399">
        <f>'1.4_RAW_Data_Rebase'!AR98</f>
        <v>0</v>
      </c>
      <c r="AS98" s="399">
        <f>'1.4_RAW_Data_Rebase'!AS98</f>
        <v>0</v>
      </c>
      <c r="AT98" s="400">
        <f>'1.4_RAW_Data_Rebase'!AT98</f>
        <v>0</v>
      </c>
      <c r="AU98" s="401"/>
      <c r="AV98" s="399">
        <f>'1.4_RAW_Data_Rebase'!AV98</f>
        <v>0</v>
      </c>
      <c r="AW98" s="399">
        <f>'1.4_RAW_Data_Rebase'!AW98</f>
        <v>0</v>
      </c>
      <c r="AX98" s="399">
        <f>'1.4_RAW_Data_Rebase'!AX98</f>
        <v>0</v>
      </c>
      <c r="AY98" s="399">
        <f>'1.4_RAW_Data_Rebase'!AY98</f>
        <v>0</v>
      </c>
      <c r="AZ98" s="399">
        <f>'1.4_RAW_Data_Rebase'!AZ98</f>
        <v>0</v>
      </c>
      <c r="BA98" s="400">
        <f>'1.4_RAW_Data_Rebase'!BA98</f>
        <v>0</v>
      </c>
      <c r="BB98" s="401"/>
      <c r="BC98" s="399">
        <f>'1.4_RAW_Data_Rebase'!BC98</f>
        <v>0</v>
      </c>
      <c r="BD98" s="399">
        <f>'1.4_RAW_Data_Rebase'!BD98</f>
        <v>0</v>
      </c>
      <c r="BE98" s="399">
        <f>'1.4_RAW_Data_Rebase'!BE98</f>
        <v>0</v>
      </c>
      <c r="BF98" s="399">
        <f>'1.4_RAW_Data_Rebase'!BF98</f>
        <v>0</v>
      </c>
      <c r="BG98" s="399">
        <f>'1.4_RAW_Data_Rebase'!BG98</f>
        <v>0</v>
      </c>
      <c r="BH98" s="400">
        <f>'1.4_RAW_Data_Rebase'!BH98</f>
        <v>0</v>
      </c>
    </row>
    <row r="99" spans="1:60" ht="13.15" x14ac:dyDescent="0.35">
      <c r="A99" s="402"/>
      <c r="B99" s="403"/>
      <c r="C99" s="404"/>
      <c r="D99" s="405"/>
      <c r="E99" s="396" t="s">
        <v>26</v>
      </c>
      <c r="F99" s="406">
        <f>'1.4_RAW_Data_Rebase'!F99</f>
        <v>0</v>
      </c>
      <c r="G99" s="406">
        <f>'1.4_RAW_Data_Rebase'!G99</f>
        <v>0</v>
      </c>
      <c r="H99" s="406">
        <f>'1.4_RAW_Data_Rebase'!H99</f>
        <v>0</v>
      </c>
      <c r="I99" s="406">
        <f>'1.4_RAW_Data_Rebase'!I99</f>
        <v>0</v>
      </c>
      <c r="J99" s="406">
        <f>'1.4_RAW_Data_Rebase'!J99</f>
        <v>0</v>
      </c>
      <c r="K99" s="407">
        <f>'1.4_RAW_Data_Rebase'!K99</f>
        <v>0</v>
      </c>
      <c r="M99" s="406">
        <f>'1.4_RAW_Data_Rebase'!M99</f>
        <v>0</v>
      </c>
      <c r="N99" s="406">
        <f>'1.4_RAW_Data_Rebase'!N99</f>
        <v>0</v>
      </c>
      <c r="O99" s="406">
        <f>'1.4_RAW_Data_Rebase'!O99</f>
        <v>0</v>
      </c>
      <c r="P99" s="406">
        <f>'1.4_RAW_Data_Rebase'!P99</f>
        <v>0</v>
      </c>
      <c r="Q99" s="406">
        <f>'1.4_RAW_Data_Rebase'!Q99</f>
        <v>0</v>
      </c>
      <c r="R99" s="407">
        <f>'1.4_RAW_Data_Rebase'!R99</f>
        <v>0</v>
      </c>
      <c r="T99" s="406">
        <f>'1.4_RAW_Data_Rebase'!T99</f>
        <v>0</v>
      </c>
      <c r="U99" s="406">
        <f>'1.4_RAW_Data_Rebase'!U99</f>
        <v>0</v>
      </c>
      <c r="V99" s="406">
        <f>'1.4_RAW_Data_Rebase'!V99</f>
        <v>0</v>
      </c>
      <c r="W99" s="406">
        <f>'1.4_RAW_Data_Rebase'!W99</f>
        <v>0</v>
      </c>
      <c r="X99" s="406">
        <f>'1.4_RAW_Data_Rebase'!X99</f>
        <v>0</v>
      </c>
      <c r="Y99" s="407">
        <f>'1.4_RAW_Data_Rebase'!Y99</f>
        <v>0</v>
      </c>
      <c r="AA99" s="408">
        <f>'1.4_RAW_Data_Rebase'!AA99</f>
        <v>0</v>
      </c>
      <c r="AB99" s="408">
        <f>'1.4_RAW_Data_Rebase'!AB99</f>
        <v>0</v>
      </c>
      <c r="AC99" s="408">
        <f>'1.4_RAW_Data_Rebase'!AC99</f>
        <v>0</v>
      </c>
      <c r="AD99" s="408">
        <f>'1.4_RAW_Data_Rebase'!AD99</f>
        <v>0</v>
      </c>
      <c r="AE99" s="408">
        <f>'1.4_RAW_Data_Rebase'!AE99</f>
        <v>0</v>
      </c>
      <c r="AF99" s="409">
        <f>'1.4_RAW_Data_Rebase'!AF99</f>
        <v>0</v>
      </c>
      <c r="AG99" s="401"/>
      <c r="AH99" s="408">
        <f>'1.4_RAW_Data_Rebase'!AH99</f>
        <v>0</v>
      </c>
      <c r="AI99" s="408">
        <f>'1.4_RAW_Data_Rebase'!AI99</f>
        <v>0</v>
      </c>
      <c r="AJ99" s="408">
        <f>'1.4_RAW_Data_Rebase'!AJ99</f>
        <v>0</v>
      </c>
      <c r="AK99" s="408">
        <f>'1.4_RAW_Data_Rebase'!AK99</f>
        <v>0</v>
      </c>
      <c r="AL99" s="408">
        <f>'1.4_RAW_Data_Rebase'!AL99</f>
        <v>0</v>
      </c>
      <c r="AM99" s="409">
        <f>'1.4_RAW_Data_Rebase'!AM99</f>
        <v>0</v>
      </c>
      <c r="AN99" s="401"/>
      <c r="AO99" s="408">
        <f>'1.4_RAW_Data_Rebase'!AO99</f>
        <v>0</v>
      </c>
      <c r="AP99" s="408">
        <f>'1.4_RAW_Data_Rebase'!AP99</f>
        <v>0</v>
      </c>
      <c r="AQ99" s="408">
        <f>'1.4_RAW_Data_Rebase'!AQ99</f>
        <v>0</v>
      </c>
      <c r="AR99" s="408">
        <f>'1.4_RAW_Data_Rebase'!AR99</f>
        <v>0</v>
      </c>
      <c r="AS99" s="408">
        <f>'1.4_RAW_Data_Rebase'!AS99</f>
        <v>0</v>
      </c>
      <c r="AT99" s="409">
        <f>'1.4_RAW_Data_Rebase'!AT99</f>
        <v>0</v>
      </c>
      <c r="AU99" s="401"/>
      <c r="AV99" s="408">
        <f>'1.4_RAW_Data_Rebase'!AV99</f>
        <v>0</v>
      </c>
      <c r="AW99" s="408">
        <f>'1.4_RAW_Data_Rebase'!AW99</f>
        <v>0</v>
      </c>
      <c r="AX99" s="408">
        <f>'1.4_RAW_Data_Rebase'!AX99</f>
        <v>0</v>
      </c>
      <c r="AY99" s="408">
        <f>'1.4_RAW_Data_Rebase'!AY99</f>
        <v>0</v>
      </c>
      <c r="AZ99" s="408">
        <f>'1.4_RAW_Data_Rebase'!AZ99</f>
        <v>0</v>
      </c>
      <c r="BA99" s="409">
        <f>'1.4_RAW_Data_Rebase'!BA99</f>
        <v>0</v>
      </c>
      <c r="BB99" s="401"/>
      <c r="BC99" s="408">
        <f>'1.4_RAW_Data_Rebase'!BC99</f>
        <v>0</v>
      </c>
      <c r="BD99" s="408">
        <f>'1.4_RAW_Data_Rebase'!BD99</f>
        <v>0</v>
      </c>
      <c r="BE99" s="408">
        <f>'1.4_RAW_Data_Rebase'!BE99</f>
        <v>0</v>
      </c>
      <c r="BF99" s="408">
        <f>'1.4_RAW_Data_Rebase'!BF99</f>
        <v>0</v>
      </c>
      <c r="BG99" s="408">
        <f>'1.4_RAW_Data_Rebase'!BG99</f>
        <v>0</v>
      </c>
      <c r="BH99" s="409">
        <f>'1.4_RAW_Data_Rebase'!BH99</f>
        <v>0</v>
      </c>
    </row>
    <row r="100" spans="1:60" ht="13.15" x14ac:dyDescent="0.35">
      <c r="A100" s="402"/>
      <c r="B100" s="403"/>
      <c r="C100" s="404"/>
      <c r="D100" s="405"/>
      <c r="E100" s="396" t="s">
        <v>27</v>
      </c>
      <c r="F100" s="406">
        <f>'1.4_RAW_Data_Rebase'!F100</f>
        <v>0</v>
      </c>
      <c r="G100" s="406">
        <f>'1.4_RAW_Data_Rebase'!G100</f>
        <v>0</v>
      </c>
      <c r="H100" s="406">
        <f>'1.4_RAW_Data_Rebase'!H100</f>
        <v>0</v>
      </c>
      <c r="I100" s="406">
        <f>'1.4_RAW_Data_Rebase'!I100</f>
        <v>0</v>
      </c>
      <c r="J100" s="406">
        <f>'1.4_RAW_Data_Rebase'!J100</f>
        <v>0</v>
      </c>
      <c r="K100" s="407">
        <f>'1.4_RAW_Data_Rebase'!K100</f>
        <v>0</v>
      </c>
      <c r="M100" s="406">
        <f>'1.4_RAW_Data_Rebase'!M100</f>
        <v>0</v>
      </c>
      <c r="N100" s="406">
        <f>'1.4_RAW_Data_Rebase'!N100</f>
        <v>0</v>
      </c>
      <c r="O100" s="406">
        <f>'1.4_RAW_Data_Rebase'!O100</f>
        <v>0</v>
      </c>
      <c r="P100" s="406">
        <f>'1.4_RAW_Data_Rebase'!P100</f>
        <v>0</v>
      </c>
      <c r="Q100" s="406">
        <f>'1.4_RAW_Data_Rebase'!Q100</f>
        <v>0</v>
      </c>
      <c r="R100" s="407">
        <f>'1.4_RAW_Data_Rebase'!R100</f>
        <v>0</v>
      </c>
      <c r="T100" s="406">
        <f>'1.4_RAW_Data_Rebase'!T100</f>
        <v>0</v>
      </c>
      <c r="U100" s="406">
        <f>'1.4_RAW_Data_Rebase'!U100</f>
        <v>0</v>
      </c>
      <c r="V100" s="406">
        <f>'1.4_RAW_Data_Rebase'!V100</f>
        <v>0</v>
      </c>
      <c r="W100" s="406">
        <f>'1.4_RAW_Data_Rebase'!W100</f>
        <v>0</v>
      </c>
      <c r="X100" s="406">
        <f>'1.4_RAW_Data_Rebase'!X100</f>
        <v>0</v>
      </c>
      <c r="Y100" s="407">
        <f>'1.4_RAW_Data_Rebase'!Y100</f>
        <v>0</v>
      </c>
      <c r="AA100" s="408">
        <f>'1.4_RAW_Data_Rebase'!AA100</f>
        <v>0</v>
      </c>
      <c r="AB100" s="408">
        <f>'1.4_RAW_Data_Rebase'!AB100</f>
        <v>0</v>
      </c>
      <c r="AC100" s="408">
        <f>'1.4_RAW_Data_Rebase'!AC100</f>
        <v>0</v>
      </c>
      <c r="AD100" s="408">
        <f>'1.4_RAW_Data_Rebase'!AD100</f>
        <v>0</v>
      </c>
      <c r="AE100" s="408">
        <f>'1.4_RAW_Data_Rebase'!AE100</f>
        <v>0</v>
      </c>
      <c r="AF100" s="409">
        <f>'1.4_RAW_Data_Rebase'!AF100</f>
        <v>0</v>
      </c>
      <c r="AG100" s="401"/>
      <c r="AH100" s="408">
        <f>'1.4_RAW_Data_Rebase'!AH100</f>
        <v>0</v>
      </c>
      <c r="AI100" s="408">
        <f>'1.4_RAW_Data_Rebase'!AI100</f>
        <v>0</v>
      </c>
      <c r="AJ100" s="408">
        <f>'1.4_RAW_Data_Rebase'!AJ100</f>
        <v>0</v>
      </c>
      <c r="AK100" s="408">
        <f>'1.4_RAW_Data_Rebase'!AK100</f>
        <v>0</v>
      </c>
      <c r="AL100" s="408">
        <f>'1.4_RAW_Data_Rebase'!AL100</f>
        <v>0</v>
      </c>
      <c r="AM100" s="409">
        <f>'1.4_RAW_Data_Rebase'!AM100</f>
        <v>0</v>
      </c>
      <c r="AN100" s="401"/>
      <c r="AO100" s="408">
        <f>'1.4_RAW_Data_Rebase'!AO100</f>
        <v>0</v>
      </c>
      <c r="AP100" s="408">
        <f>'1.4_RAW_Data_Rebase'!AP100</f>
        <v>0</v>
      </c>
      <c r="AQ100" s="408">
        <f>'1.4_RAW_Data_Rebase'!AQ100</f>
        <v>0</v>
      </c>
      <c r="AR100" s="408">
        <f>'1.4_RAW_Data_Rebase'!AR100</f>
        <v>0</v>
      </c>
      <c r="AS100" s="408">
        <f>'1.4_RAW_Data_Rebase'!AS100</f>
        <v>0</v>
      </c>
      <c r="AT100" s="409">
        <f>'1.4_RAW_Data_Rebase'!AT100</f>
        <v>0</v>
      </c>
      <c r="AU100" s="401"/>
      <c r="AV100" s="408">
        <f>'1.4_RAW_Data_Rebase'!AV100</f>
        <v>0</v>
      </c>
      <c r="AW100" s="408">
        <f>'1.4_RAW_Data_Rebase'!AW100</f>
        <v>0</v>
      </c>
      <c r="AX100" s="408">
        <f>'1.4_RAW_Data_Rebase'!AX100</f>
        <v>0</v>
      </c>
      <c r="AY100" s="408">
        <f>'1.4_RAW_Data_Rebase'!AY100</f>
        <v>0</v>
      </c>
      <c r="AZ100" s="408">
        <f>'1.4_RAW_Data_Rebase'!AZ100</f>
        <v>0</v>
      </c>
      <c r="BA100" s="409">
        <f>'1.4_RAW_Data_Rebase'!BA100</f>
        <v>0</v>
      </c>
      <c r="BB100" s="401"/>
      <c r="BC100" s="408">
        <f>'1.4_RAW_Data_Rebase'!BC100</f>
        <v>0</v>
      </c>
      <c r="BD100" s="408">
        <f>'1.4_RAW_Data_Rebase'!BD100</f>
        <v>0</v>
      </c>
      <c r="BE100" s="408">
        <f>'1.4_RAW_Data_Rebase'!BE100</f>
        <v>0</v>
      </c>
      <c r="BF100" s="408">
        <f>'1.4_RAW_Data_Rebase'!BF100</f>
        <v>0</v>
      </c>
      <c r="BG100" s="408">
        <f>'1.4_RAW_Data_Rebase'!BG100</f>
        <v>0</v>
      </c>
      <c r="BH100" s="409">
        <f>'1.4_RAW_Data_Rebase'!BH100</f>
        <v>0</v>
      </c>
    </row>
    <row r="101" spans="1:60" ht="13.5" thickBot="1" x14ac:dyDescent="0.4">
      <c r="A101" s="402"/>
      <c r="B101" s="410"/>
      <c r="C101" s="411"/>
      <c r="D101" s="405"/>
      <c r="E101" s="412" t="s">
        <v>28</v>
      </c>
      <c r="F101" s="413">
        <f>'1.4_RAW_Data_Rebase'!F101</f>
        <v>0</v>
      </c>
      <c r="G101" s="413">
        <f>'1.4_RAW_Data_Rebase'!G101</f>
        <v>0</v>
      </c>
      <c r="H101" s="413">
        <f>'1.4_RAW_Data_Rebase'!H101</f>
        <v>0</v>
      </c>
      <c r="I101" s="413">
        <f>'1.4_RAW_Data_Rebase'!I101</f>
        <v>0</v>
      </c>
      <c r="J101" s="413">
        <f>'1.4_RAW_Data_Rebase'!J101</f>
        <v>0</v>
      </c>
      <c r="K101" s="414">
        <f>'1.4_RAW_Data_Rebase'!K101</f>
        <v>0</v>
      </c>
      <c r="M101" s="413">
        <f>'1.4_RAW_Data_Rebase'!M101</f>
        <v>0</v>
      </c>
      <c r="N101" s="413">
        <f>'1.4_RAW_Data_Rebase'!N101</f>
        <v>0</v>
      </c>
      <c r="O101" s="413">
        <f>'1.4_RAW_Data_Rebase'!O101</f>
        <v>0</v>
      </c>
      <c r="P101" s="413">
        <f>'1.4_RAW_Data_Rebase'!P101</f>
        <v>0</v>
      </c>
      <c r="Q101" s="413">
        <f>'1.4_RAW_Data_Rebase'!Q101</f>
        <v>0</v>
      </c>
      <c r="R101" s="414">
        <f>'1.4_RAW_Data_Rebase'!R101</f>
        <v>0</v>
      </c>
      <c r="T101" s="413">
        <f>'1.4_RAW_Data_Rebase'!T101</f>
        <v>0</v>
      </c>
      <c r="U101" s="413">
        <f>'1.4_RAW_Data_Rebase'!U101</f>
        <v>0</v>
      </c>
      <c r="V101" s="413">
        <f>'1.4_RAW_Data_Rebase'!V101</f>
        <v>0</v>
      </c>
      <c r="W101" s="413">
        <f>'1.4_RAW_Data_Rebase'!W101</f>
        <v>0</v>
      </c>
      <c r="X101" s="413">
        <f>'1.4_RAW_Data_Rebase'!X101</f>
        <v>0</v>
      </c>
      <c r="Y101" s="414">
        <f>'1.4_RAW_Data_Rebase'!Y101</f>
        <v>0</v>
      </c>
      <c r="AA101" s="415">
        <f>'1.4_RAW_Data_Rebase'!AA101</f>
        <v>0</v>
      </c>
      <c r="AB101" s="415">
        <f>'1.4_RAW_Data_Rebase'!AB101</f>
        <v>0</v>
      </c>
      <c r="AC101" s="415">
        <f>'1.4_RAW_Data_Rebase'!AC101</f>
        <v>0</v>
      </c>
      <c r="AD101" s="415">
        <f>'1.4_RAW_Data_Rebase'!AD101</f>
        <v>0</v>
      </c>
      <c r="AE101" s="415">
        <f>'1.4_RAW_Data_Rebase'!AE101</f>
        <v>0</v>
      </c>
      <c r="AF101" s="416">
        <f>'1.4_RAW_Data_Rebase'!AF101</f>
        <v>0</v>
      </c>
      <c r="AG101" s="401"/>
      <c r="AH101" s="415">
        <f>'1.4_RAW_Data_Rebase'!AH101</f>
        <v>0</v>
      </c>
      <c r="AI101" s="415">
        <f>'1.4_RAW_Data_Rebase'!AI101</f>
        <v>0</v>
      </c>
      <c r="AJ101" s="415">
        <f>'1.4_RAW_Data_Rebase'!AJ101</f>
        <v>0</v>
      </c>
      <c r="AK101" s="415">
        <f>'1.4_RAW_Data_Rebase'!AK101</f>
        <v>0</v>
      </c>
      <c r="AL101" s="415">
        <f>'1.4_RAW_Data_Rebase'!AL101</f>
        <v>0</v>
      </c>
      <c r="AM101" s="416">
        <f>'1.4_RAW_Data_Rebase'!AM101</f>
        <v>0</v>
      </c>
      <c r="AN101" s="401"/>
      <c r="AO101" s="415">
        <f>'1.4_RAW_Data_Rebase'!AO101</f>
        <v>0</v>
      </c>
      <c r="AP101" s="415">
        <f>'1.4_RAW_Data_Rebase'!AP101</f>
        <v>0</v>
      </c>
      <c r="AQ101" s="415">
        <f>'1.4_RAW_Data_Rebase'!AQ101</f>
        <v>0</v>
      </c>
      <c r="AR101" s="415">
        <f>'1.4_RAW_Data_Rebase'!AR101</f>
        <v>0</v>
      </c>
      <c r="AS101" s="415">
        <f>'1.4_RAW_Data_Rebase'!AS101</f>
        <v>0</v>
      </c>
      <c r="AT101" s="416">
        <f>'1.4_RAW_Data_Rebase'!AT101</f>
        <v>0</v>
      </c>
      <c r="AU101" s="401"/>
      <c r="AV101" s="415">
        <f>'1.4_RAW_Data_Rebase'!AV101</f>
        <v>0</v>
      </c>
      <c r="AW101" s="415">
        <f>'1.4_RAW_Data_Rebase'!AW101</f>
        <v>0</v>
      </c>
      <c r="AX101" s="415">
        <f>'1.4_RAW_Data_Rebase'!AX101</f>
        <v>0</v>
      </c>
      <c r="AY101" s="415">
        <f>'1.4_RAW_Data_Rebase'!AY101</f>
        <v>0</v>
      </c>
      <c r="AZ101" s="415">
        <f>'1.4_RAW_Data_Rebase'!AZ101</f>
        <v>0</v>
      </c>
      <c r="BA101" s="416">
        <f>'1.4_RAW_Data_Rebase'!BA101</f>
        <v>0</v>
      </c>
      <c r="BB101" s="401"/>
      <c r="BC101" s="415">
        <f>'1.4_RAW_Data_Rebase'!BC101</f>
        <v>0</v>
      </c>
      <c r="BD101" s="415">
        <f>'1.4_RAW_Data_Rebase'!BD101</f>
        <v>0</v>
      </c>
      <c r="BE101" s="415">
        <f>'1.4_RAW_Data_Rebase'!BE101</f>
        <v>0</v>
      </c>
      <c r="BF101" s="415">
        <f>'1.4_RAW_Data_Rebase'!BF101</f>
        <v>0</v>
      </c>
      <c r="BG101" s="415">
        <f>'1.4_RAW_Data_Rebase'!BG101</f>
        <v>0</v>
      </c>
      <c r="BH101" s="416">
        <f>'1.4_RAW_Data_Rebase'!BH101</f>
        <v>0</v>
      </c>
    </row>
    <row r="102" spans="1:60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'1.4_RAW_Data_Rebase'!F102</f>
        <v>5</v>
      </c>
      <c r="G102" s="397">
        <f>'1.4_RAW_Data_Rebase'!G102</f>
        <v>0</v>
      </c>
      <c r="H102" s="397">
        <f>'1.4_RAW_Data_Rebase'!H102</f>
        <v>0</v>
      </c>
      <c r="I102" s="397">
        <f>'1.4_RAW_Data_Rebase'!I102</f>
        <v>5</v>
      </c>
      <c r="J102" s="397">
        <f>'1.4_RAW_Data_Rebase'!J102</f>
        <v>0</v>
      </c>
      <c r="K102" s="398">
        <f>'1.4_RAW_Data_Rebase'!K102</f>
        <v>0</v>
      </c>
      <c r="M102" s="397">
        <f>'1.4_RAW_Data_Rebase'!M102</f>
        <v>5</v>
      </c>
      <c r="N102" s="397">
        <f>'1.4_RAW_Data_Rebase'!N102</f>
        <v>5</v>
      </c>
      <c r="O102" s="397">
        <f>'1.4_RAW_Data_Rebase'!O102</f>
        <v>0</v>
      </c>
      <c r="P102" s="397">
        <f>'1.4_RAW_Data_Rebase'!P102</f>
        <v>0</v>
      </c>
      <c r="Q102" s="397">
        <f>'1.4_RAW_Data_Rebase'!Q102</f>
        <v>0</v>
      </c>
      <c r="R102" s="398">
        <f>'1.4_RAW_Data_Rebase'!R102</f>
        <v>0</v>
      </c>
      <c r="T102" s="397">
        <f>'1.4_RAW_Data_Rebase'!T102</f>
        <v>5</v>
      </c>
      <c r="U102" s="397">
        <f>'1.4_RAW_Data_Rebase'!U102</f>
        <v>0</v>
      </c>
      <c r="V102" s="397">
        <f>'1.4_RAW_Data_Rebase'!V102</f>
        <v>0</v>
      </c>
      <c r="W102" s="397">
        <f>'1.4_RAW_Data_Rebase'!W102</f>
        <v>0</v>
      </c>
      <c r="X102" s="397">
        <f>'1.4_RAW_Data_Rebase'!X102</f>
        <v>0</v>
      </c>
      <c r="Y102" s="398">
        <f>'1.4_RAW_Data_Rebase'!Y102</f>
        <v>5</v>
      </c>
      <c r="AA102" s="399">
        <f>'1.4_RAW_Data_Rebase'!AA102</f>
        <v>5</v>
      </c>
      <c r="AB102" s="399">
        <f>'1.4_RAW_Data_Rebase'!AB102</f>
        <v>0</v>
      </c>
      <c r="AC102" s="399">
        <f>'1.4_RAW_Data_Rebase'!AC102</f>
        <v>0</v>
      </c>
      <c r="AD102" s="399">
        <f>'1.4_RAW_Data_Rebase'!AD102</f>
        <v>0</v>
      </c>
      <c r="AE102" s="399">
        <f>'1.4_RAW_Data_Rebase'!AE102</f>
        <v>0</v>
      </c>
      <c r="AF102" s="400">
        <f>'1.4_RAW_Data_Rebase'!AF102</f>
        <v>-5</v>
      </c>
      <c r="AG102" s="401"/>
      <c r="AH102" s="399">
        <f>'1.4_RAW_Data_Rebase'!AH102</f>
        <v>0</v>
      </c>
      <c r="AI102" s="399">
        <f>'1.4_RAW_Data_Rebase'!AI102</f>
        <v>0</v>
      </c>
      <c r="AJ102" s="399">
        <f>'1.4_RAW_Data_Rebase'!AJ102</f>
        <v>0</v>
      </c>
      <c r="AK102" s="399">
        <f>'1.4_RAW_Data_Rebase'!AK102</f>
        <v>0</v>
      </c>
      <c r="AL102" s="399">
        <f>'1.4_RAW_Data_Rebase'!AL102</f>
        <v>0</v>
      </c>
      <c r="AM102" s="400">
        <f>'1.4_RAW_Data_Rebase'!AM102</f>
        <v>0</v>
      </c>
      <c r="AN102" s="401"/>
      <c r="AO102" s="399">
        <f>'1.4_RAW_Data_Rebase'!AO102</f>
        <v>5</v>
      </c>
      <c r="AP102" s="399">
        <f>'1.4_RAW_Data_Rebase'!AP102</f>
        <v>0</v>
      </c>
      <c r="AQ102" s="399">
        <f>'1.4_RAW_Data_Rebase'!AQ102</f>
        <v>0</v>
      </c>
      <c r="AR102" s="399">
        <f>'1.4_RAW_Data_Rebase'!AR102</f>
        <v>0</v>
      </c>
      <c r="AS102" s="399">
        <f>'1.4_RAW_Data_Rebase'!AS102</f>
        <v>0</v>
      </c>
      <c r="AT102" s="400">
        <f>'1.4_RAW_Data_Rebase'!AT102</f>
        <v>-5</v>
      </c>
      <c r="AU102" s="401"/>
      <c r="AV102" s="399">
        <f>'1.4_RAW_Data_Rebase'!AV102</f>
        <v>0</v>
      </c>
      <c r="AW102" s="399">
        <f>'1.4_RAW_Data_Rebase'!AW102</f>
        <v>0</v>
      </c>
      <c r="AX102" s="399">
        <f>'1.4_RAW_Data_Rebase'!AX102</f>
        <v>0</v>
      </c>
      <c r="AY102" s="399">
        <f>'1.4_RAW_Data_Rebase'!AY102</f>
        <v>0</v>
      </c>
      <c r="AZ102" s="399">
        <f>'1.4_RAW_Data_Rebase'!AZ102</f>
        <v>0</v>
      </c>
      <c r="BA102" s="400">
        <f>'1.4_RAW_Data_Rebase'!BA102</f>
        <v>0</v>
      </c>
      <c r="BB102" s="401"/>
      <c r="BC102" s="399">
        <f>'1.4_RAW_Data_Rebase'!BC102</f>
        <v>0</v>
      </c>
      <c r="BD102" s="399">
        <f>'1.4_RAW_Data_Rebase'!BD102</f>
        <v>0</v>
      </c>
      <c r="BE102" s="399">
        <f>'1.4_RAW_Data_Rebase'!BE102</f>
        <v>0</v>
      </c>
      <c r="BF102" s="399">
        <f>'1.4_RAW_Data_Rebase'!BF102</f>
        <v>0</v>
      </c>
      <c r="BG102" s="399">
        <f>'1.4_RAW_Data_Rebase'!BG102</f>
        <v>0</v>
      </c>
      <c r="BH102" s="400">
        <f>'1.4_RAW_Data_Rebase'!BH102</f>
        <v>0</v>
      </c>
    </row>
    <row r="103" spans="1:60" ht="13.15" x14ac:dyDescent="0.35">
      <c r="A103" s="402"/>
      <c r="B103" s="403"/>
      <c r="C103" s="404"/>
      <c r="D103" s="405"/>
      <c r="E103" s="396" t="s">
        <v>26</v>
      </c>
      <c r="F103" s="406">
        <f>'1.4_RAW_Data_Rebase'!F103</f>
        <v>0</v>
      </c>
      <c r="G103" s="406">
        <f>'1.4_RAW_Data_Rebase'!G103</f>
        <v>0</v>
      </c>
      <c r="H103" s="406">
        <f>'1.4_RAW_Data_Rebase'!H103</f>
        <v>0</v>
      </c>
      <c r="I103" s="406">
        <f>'1.4_RAW_Data_Rebase'!I103</f>
        <v>0</v>
      </c>
      <c r="J103" s="406">
        <f>'1.4_RAW_Data_Rebase'!J103</f>
        <v>0</v>
      </c>
      <c r="K103" s="407">
        <f>'1.4_RAW_Data_Rebase'!K103</f>
        <v>0</v>
      </c>
      <c r="M103" s="406">
        <f>'1.4_RAW_Data_Rebase'!M103</f>
        <v>0</v>
      </c>
      <c r="N103" s="406">
        <f>'1.4_RAW_Data_Rebase'!N103</f>
        <v>0</v>
      </c>
      <c r="O103" s="406">
        <f>'1.4_RAW_Data_Rebase'!O103</f>
        <v>0</v>
      </c>
      <c r="P103" s="406">
        <f>'1.4_RAW_Data_Rebase'!P103</f>
        <v>0</v>
      </c>
      <c r="Q103" s="406">
        <f>'1.4_RAW_Data_Rebase'!Q103</f>
        <v>0</v>
      </c>
      <c r="R103" s="407">
        <f>'1.4_RAW_Data_Rebase'!R103</f>
        <v>0</v>
      </c>
      <c r="T103" s="406">
        <f>'1.4_RAW_Data_Rebase'!T103</f>
        <v>0</v>
      </c>
      <c r="U103" s="406">
        <f>'1.4_RAW_Data_Rebase'!U103</f>
        <v>0</v>
      </c>
      <c r="V103" s="406">
        <f>'1.4_RAW_Data_Rebase'!V103</f>
        <v>0</v>
      </c>
      <c r="W103" s="406">
        <f>'1.4_RAW_Data_Rebase'!W103</f>
        <v>0</v>
      </c>
      <c r="X103" s="406">
        <f>'1.4_RAW_Data_Rebase'!X103</f>
        <v>0</v>
      </c>
      <c r="Y103" s="407">
        <f>'1.4_RAW_Data_Rebase'!Y103</f>
        <v>0</v>
      </c>
      <c r="AA103" s="408">
        <f>'1.4_RAW_Data_Rebase'!AA103</f>
        <v>0</v>
      </c>
      <c r="AB103" s="408">
        <f>'1.4_RAW_Data_Rebase'!AB103</f>
        <v>0</v>
      </c>
      <c r="AC103" s="408">
        <f>'1.4_RAW_Data_Rebase'!AC103</f>
        <v>0</v>
      </c>
      <c r="AD103" s="408">
        <f>'1.4_RAW_Data_Rebase'!AD103</f>
        <v>0</v>
      </c>
      <c r="AE103" s="408">
        <f>'1.4_RAW_Data_Rebase'!AE103</f>
        <v>0</v>
      </c>
      <c r="AF103" s="409">
        <f>'1.4_RAW_Data_Rebase'!AF103</f>
        <v>0</v>
      </c>
      <c r="AG103" s="401"/>
      <c r="AH103" s="408">
        <f>'1.4_RAW_Data_Rebase'!AH103</f>
        <v>0</v>
      </c>
      <c r="AI103" s="408">
        <f>'1.4_RAW_Data_Rebase'!AI103</f>
        <v>0</v>
      </c>
      <c r="AJ103" s="408">
        <f>'1.4_RAW_Data_Rebase'!AJ103</f>
        <v>0</v>
      </c>
      <c r="AK103" s="408">
        <f>'1.4_RAW_Data_Rebase'!AK103</f>
        <v>0</v>
      </c>
      <c r="AL103" s="408">
        <f>'1.4_RAW_Data_Rebase'!AL103</f>
        <v>0</v>
      </c>
      <c r="AM103" s="409">
        <f>'1.4_RAW_Data_Rebase'!AM103</f>
        <v>0</v>
      </c>
      <c r="AN103" s="401"/>
      <c r="AO103" s="408">
        <f>'1.4_RAW_Data_Rebase'!AO103</f>
        <v>0</v>
      </c>
      <c r="AP103" s="408">
        <f>'1.4_RAW_Data_Rebase'!AP103</f>
        <v>0</v>
      </c>
      <c r="AQ103" s="408">
        <f>'1.4_RAW_Data_Rebase'!AQ103</f>
        <v>0</v>
      </c>
      <c r="AR103" s="408">
        <f>'1.4_RAW_Data_Rebase'!AR103</f>
        <v>0</v>
      </c>
      <c r="AS103" s="408">
        <f>'1.4_RAW_Data_Rebase'!AS103</f>
        <v>0</v>
      </c>
      <c r="AT103" s="409">
        <f>'1.4_RAW_Data_Rebase'!AT103</f>
        <v>0</v>
      </c>
      <c r="AU103" s="401"/>
      <c r="AV103" s="408">
        <f>'1.4_RAW_Data_Rebase'!AV103</f>
        <v>0</v>
      </c>
      <c r="AW103" s="408">
        <f>'1.4_RAW_Data_Rebase'!AW103</f>
        <v>0</v>
      </c>
      <c r="AX103" s="408">
        <f>'1.4_RAW_Data_Rebase'!AX103</f>
        <v>0</v>
      </c>
      <c r="AY103" s="408">
        <f>'1.4_RAW_Data_Rebase'!AY103</f>
        <v>0</v>
      </c>
      <c r="AZ103" s="408">
        <f>'1.4_RAW_Data_Rebase'!AZ103</f>
        <v>0</v>
      </c>
      <c r="BA103" s="409">
        <f>'1.4_RAW_Data_Rebase'!BA103</f>
        <v>0</v>
      </c>
      <c r="BB103" s="401"/>
      <c r="BC103" s="408">
        <f>'1.4_RAW_Data_Rebase'!BC103</f>
        <v>0</v>
      </c>
      <c r="BD103" s="408">
        <f>'1.4_RAW_Data_Rebase'!BD103</f>
        <v>0</v>
      </c>
      <c r="BE103" s="408">
        <f>'1.4_RAW_Data_Rebase'!BE103</f>
        <v>0</v>
      </c>
      <c r="BF103" s="408">
        <f>'1.4_RAW_Data_Rebase'!BF103</f>
        <v>0</v>
      </c>
      <c r="BG103" s="408">
        <f>'1.4_RAW_Data_Rebase'!BG103</f>
        <v>0</v>
      </c>
      <c r="BH103" s="409">
        <f>'1.4_RAW_Data_Rebase'!BH103</f>
        <v>0</v>
      </c>
    </row>
    <row r="104" spans="1:60" ht="13.15" x14ac:dyDescent="0.35">
      <c r="A104" s="402"/>
      <c r="B104" s="403"/>
      <c r="C104" s="404"/>
      <c r="D104" s="405"/>
      <c r="E104" s="396" t="s">
        <v>27</v>
      </c>
      <c r="F104" s="406">
        <f>'1.4_RAW_Data_Rebase'!F104</f>
        <v>0</v>
      </c>
      <c r="G104" s="406">
        <f>'1.4_RAW_Data_Rebase'!G104</f>
        <v>0</v>
      </c>
      <c r="H104" s="406">
        <f>'1.4_RAW_Data_Rebase'!H104</f>
        <v>0</v>
      </c>
      <c r="I104" s="406">
        <f>'1.4_RAW_Data_Rebase'!I104</f>
        <v>0</v>
      </c>
      <c r="J104" s="406">
        <f>'1.4_RAW_Data_Rebase'!J104</f>
        <v>0</v>
      </c>
      <c r="K104" s="407">
        <f>'1.4_RAW_Data_Rebase'!K104</f>
        <v>0</v>
      </c>
      <c r="M104" s="406">
        <f>'1.4_RAW_Data_Rebase'!M104</f>
        <v>0</v>
      </c>
      <c r="N104" s="406">
        <f>'1.4_RAW_Data_Rebase'!N104</f>
        <v>0</v>
      </c>
      <c r="O104" s="406">
        <f>'1.4_RAW_Data_Rebase'!O104</f>
        <v>0</v>
      </c>
      <c r="P104" s="406">
        <f>'1.4_RAW_Data_Rebase'!P104</f>
        <v>0</v>
      </c>
      <c r="Q104" s="406">
        <f>'1.4_RAW_Data_Rebase'!Q104</f>
        <v>0</v>
      </c>
      <c r="R104" s="407">
        <f>'1.4_RAW_Data_Rebase'!R104</f>
        <v>0</v>
      </c>
      <c r="T104" s="406">
        <f>'1.4_RAW_Data_Rebase'!T104</f>
        <v>0</v>
      </c>
      <c r="U104" s="406">
        <f>'1.4_RAW_Data_Rebase'!U104</f>
        <v>0</v>
      </c>
      <c r="V104" s="406">
        <f>'1.4_RAW_Data_Rebase'!V104</f>
        <v>0</v>
      </c>
      <c r="W104" s="406">
        <f>'1.4_RAW_Data_Rebase'!W104</f>
        <v>0</v>
      </c>
      <c r="X104" s="406">
        <f>'1.4_RAW_Data_Rebase'!X104</f>
        <v>0</v>
      </c>
      <c r="Y104" s="407">
        <f>'1.4_RAW_Data_Rebase'!Y104</f>
        <v>0</v>
      </c>
      <c r="AA104" s="408">
        <f>'1.4_RAW_Data_Rebase'!AA104</f>
        <v>0</v>
      </c>
      <c r="AB104" s="408">
        <f>'1.4_RAW_Data_Rebase'!AB104</f>
        <v>0</v>
      </c>
      <c r="AC104" s="408">
        <f>'1.4_RAW_Data_Rebase'!AC104</f>
        <v>0</v>
      </c>
      <c r="AD104" s="408">
        <f>'1.4_RAW_Data_Rebase'!AD104</f>
        <v>0</v>
      </c>
      <c r="AE104" s="408">
        <f>'1.4_RAW_Data_Rebase'!AE104</f>
        <v>0</v>
      </c>
      <c r="AF104" s="409">
        <f>'1.4_RAW_Data_Rebase'!AF104</f>
        <v>0</v>
      </c>
      <c r="AG104" s="401"/>
      <c r="AH104" s="408">
        <f>'1.4_RAW_Data_Rebase'!AH104</f>
        <v>0</v>
      </c>
      <c r="AI104" s="408">
        <f>'1.4_RAW_Data_Rebase'!AI104</f>
        <v>0</v>
      </c>
      <c r="AJ104" s="408">
        <f>'1.4_RAW_Data_Rebase'!AJ104</f>
        <v>0</v>
      </c>
      <c r="AK104" s="408">
        <f>'1.4_RAW_Data_Rebase'!AK104</f>
        <v>0</v>
      </c>
      <c r="AL104" s="408">
        <f>'1.4_RAW_Data_Rebase'!AL104</f>
        <v>0</v>
      </c>
      <c r="AM104" s="409">
        <f>'1.4_RAW_Data_Rebase'!AM104</f>
        <v>0</v>
      </c>
      <c r="AN104" s="401"/>
      <c r="AO104" s="408">
        <f>'1.4_RAW_Data_Rebase'!AO104</f>
        <v>0</v>
      </c>
      <c r="AP104" s="408">
        <f>'1.4_RAW_Data_Rebase'!AP104</f>
        <v>0</v>
      </c>
      <c r="AQ104" s="408">
        <f>'1.4_RAW_Data_Rebase'!AQ104</f>
        <v>0</v>
      </c>
      <c r="AR104" s="408">
        <f>'1.4_RAW_Data_Rebase'!AR104</f>
        <v>0</v>
      </c>
      <c r="AS104" s="408">
        <f>'1.4_RAW_Data_Rebase'!AS104</f>
        <v>0</v>
      </c>
      <c r="AT104" s="409">
        <f>'1.4_RAW_Data_Rebase'!AT104</f>
        <v>0</v>
      </c>
      <c r="AU104" s="401"/>
      <c r="AV104" s="408">
        <f>'1.4_RAW_Data_Rebase'!AV104</f>
        <v>0</v>
      </c>
      <c r="AW104" s="408">
        <f>'1.4_RAW_Data_Rebase'!AW104</f>
        <v>0</v>
      </c>
      <c r="AX104" s="408">
        <f>'1.4_RAW_Data_Rebase'!AX104</f>
        <v>0</v>
      </c>
      <c r="AY104" s="408">
        <f>'1.4_RAW_Data_Rebase'!AY104</f>
        <v>0</v>
      </c>
      <c r="AZ104" s="408">
        <f>'1.4_RAW_Data_Rebase'!AZ104</f>
        <v>0</v>
      </c>
      <c r="BA104" s="409">
        <f>'1.4_RAW_Data_Rebase'!BA104</f>
        <v>0</v>
      </c>
      <c r="BB104" s="401"/>
      <c r="BC104" s="408">
        <f>'1.4_RAW_Data_Rebase'!BC104</f>
        <v>0</v>
      </c>
      <c r="BD104" s="408">
        <f>'1.4_RAW_Data_Rebase'!BD104</f>
        <v>0</v>
      </c>
      <c r="BE104" s="408">
        <f>'1.4_RAW_Data_Rebase'!BE104</f>
        <v>0</v>
      </c>
      <c r="BF104" s="408">
        <f>'1.4_RAW_Data_Rebase'!BF104</f>
        <v>0</v>
      </c>
      <c r="BG104" s="408">
        <f>'1.4_RAW_Data_Rebase'!BG104</f>
        <v>0</v>
      </c>
      <c r="BH104" s="409">
        <f>'1.4_RAW_Data_Rebase'!BH104</f>
        <v>0</v>
      </c>
    </row>
    <row r="105" spans="1:60" ht="13.5" thickBot="1" x14ac:dyDescent="0.4">
      <c r="A105" s="402"/>
      <c r="B105" s="410"/>
      <c r="C105" s="411"/>
      <c r="D105" s="405"/>
      <c r="E105" s="412" t="s">
        <v>28</v>
      </c>
      <c r="F105" s="413">
        <f>'1.4_RAW_Data_Rebase'!F105</f>
        <v>17</v>
      </c>
      <c r="G105" s="413">
        <f>'1.4_RAW_Data_Rebase'!G105</f>
        <v>0</v>
      </c>
      <c r="H105" s="413">
        <f>'1.4_RAW_Data_Rebase'!H105</f>
        <v>2</v>
      </c>
      <c r="I105" s="413">
        <f>'1.4_RAW_Data_Rebase'!I105</f>
        <v>0</v>
      </c>
      <c r="J105" s="413">
        <f>'1.4_RAW_Data_Rebase'!J105</f>
        <v>0</v>
      </c>
      <c r="K105" s="414">
        <f>'1.4_RAW_Data_Rebase'!K105</f>
        <v>15</v>
      </c>
      <c r="M105" s="413">
        <f>'1.4_RAW_Data_Rebase'!M105</f>
        <v>17</v>
      </c>
      <c r="N105" s="413">
        <f>'1.4_RAW_Data_Rebase'!N105</f>
        <v>0</v>
      </c>
      <c r="O105" s="413">
        <f>'1.4_RAW_Data_Rebase'!O105</f>
        <v>0</v>
      </c>
      <c r="P105" s="413">
        <f>'1.4_RAW_Data_Rebase'!P105</f>
        <v>7</v>
      </c>
      <c r="Q105" s="413">
        <f>'1.4_RAW_Data_Rebase'!Q105</f>
        <v>0</v>
      </c>
      <c r="R105" s="414">
        <f>'1.4_RAW_Data_Rebase'!R105</f>
        <v>10</v>
      </c>
      <c r="T105" s="413">
        <f>'1.4_RAW_Data_Rebase'!T105</f>
        <v>17</v>
      </c>
      <c r="U105" s="413">
        <f>'1.4_RAW_Data_Rebase'!U105</f>
        <v>0</v>
      </c>
      <c r="V105" s="413">
        <f>'1.4_RAW_Data_Rebase'!V105</f>
        <v>0</v>
      </c>
      <c r="W105" s="413">
        <f>'1.4_RAW_Data_Rebase'!W105</f>
        <v>0</v>
      </c>
      <c r="X105" s="413">
        <f>'1.4_RAW_Data_Rebase'!X105</f>
        <v>0</v>
      </c>
      <c r="Y105" s="414">
        <f>'1.4_RAW_Data_Rebase'!Y105</f>
        <v>17</v>
      </c>
      <c r="AA105" s="415">
        <f>'1.4_RAW_Data_Rebase'!AA105</f>
        <v>7</v>
      </c>
      <c r="AB105" s="415">
        <f>'1.4_RAW_Data_Rebase'!AB105</f>
        <v>0</v>
      </c>
      <c r="AC105" s="415">
        <f>'1.4_RAW_Data_Rebase'!AC105</f>
        <v>0</v>
      </c>
      <c r="AD105" s="415">
        <f>'1.4_RAW_Data_Rebase'!AD105</f>
        <v>0</v>
      </c>
      <c r="AE105" s="415">
        <f>'1.4_RAW_Data_Rebase'!AE105</f>
        <v>0</v>
      </c>
      <c r="AF105" s="416">
        <f>'1.4_RAW_Data_Rebase'!AF105</f>
        <v>-7</v>
      </c>
      <c r="AG105" s="401"/>
      <c r="AH105" s="415">
        <f>'1.4_RAW_Data_Rebase'!AH105</f>
        <v>0</v>
      </c>
      <c r="AI105" s="415">
        <f>'1.4_RAW_Data_Rebase'!AI105</f>
        <v>0</v>
      </c>
      <c r="AJ105" s="415">
        <f>'1.4_RAW_Data_Rebase'!AJ105</f>
        <v>0</v>
      </c>
      <c r="AK105" s="415">
        <f>'1.4_RAW_Data_Rebase'!AK105</f>
        <v>0</v>
      </c>
      <c r="AL105" s="415">
        <f>'1.4_RAW_Data_Rebase'!AL105</f>
        <v>0</v>
      </c>
      <c r="AM105" s="416">
        <f>'1.4_RAW_Data_Rebase'!AM105</f>
        <v>0</v>
      </c>
      <c r="AN105" s="401"/>
      <c r="AO105" s="415">
        <f>'1.4_RAW_Data_Rebase'!AO105</f>
        <v>7</v>
      </c>
      <c r="AP105" s="415">
        <f>'1.4_RAW_Data_Rebase'!AP105</f>
        <v>0</v>
      </c>
      <c r="AQ105" s="415">
        <f>'1.4_RAW_Data_Rebase'!AQ105</f>
        <v>0</v>
      </c>
      <c r="AR105" s="415">
        <f>'1.4_RAW_Data_Rebase'!AR105</f>
        <v>0</v>
      </c>
      <c r="AS105" s="415">
        <f>'1.4_RAW_Data_Rebase'!AS105</f>
        <v>0</v>
      </c>
      <c r="AT105" s="416">
        <f>'1.4_RAW_Data_Rebase'!AT105</f>
        <v>-7</v>
      </c>
      <c r="AU105" s="401"/>
      <c r="AV105" s="415">
        <f>'1.4_RAW_Data_Rebase'!AV105</f>
        <v>0</v>
      </c>
      <c r="AW105" s="415">
        <f>'1.4_RAW_Data_Rebase'!AW105</f>
        <v>0</v>
      </c>
      <c r="AX105" s="415">
        <f>'1.4_RAW_Data_Rebase'!AX105</f>
        <v>0</v>
      </c>
      <c r="AY105" s="415">
        <f>'1.4_RAW_Data_Rebase'!AY105</f>
        <v>0</v>
      </c>
      <c r="AZ105" s="415">
        <f>'1.4_RAW_Data_Rebase'!AZ105</f>
        <v>0</v>
      </c>
      <c r="BA105" s="416">
        <f>'1.4_RAW_Data_Rebase'!BA105</f>
        <v>0</v>
      </c>
      <c r="BB105" s="401"/>
      <c r="BC105" s="415">
        <f>'1.4_RAW_Data_Rebase'!BC105</f>
        <v>0</v>
      </c>
      <c r="BD105" s="415">
        <f>'1.4_RAW_Data_Rebase'!BD105</f>
        <v>0</v>
      </c>
      <c r="BE105" s="415">
        <f>'1.4_RAW_Data_Rebase'!BE105</f>
        <v>0</v>
      </c>
      <c r="BF105" s="415">
        <f>'1.4_RAW_Data_Rebase'!BF105</f>
        <v>0</v>
      </c>
      <c r="BG105" s="415">
        <f>'1.4_RAW_Data_Rebase'!BG105</f>
        <v>0</v>
      </c>
      <c r="BH105" s="416">
        <f>'1.4_RAW_Data_Rebase'!BH105</f>
        <v>0</v>
      </c>
    </row>
    <row r="106" spans="1:60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'1.4_RAW_Data_Rebase'!F106</f>
        <v>142</v>
      </c>
      <c r="G106" s="397">
        <f>'1.4_RAW_Data_Rebase'!G106</f>
        <v>47</v>
      </c>
      <c r="H106" s="397">
        <f>'1.4_RAW_Data_Rebase'!H106</f>
        <v>12</v>
      </c>
      <c r="I106" s="397">
        <f>'1.4_RAW_Data_Rebase'!I106</f>
        <v>5</v>
      </c>
      <c r="J106" s="397">
        <f>'1.4_RAW_Data_Rebase'!J106</f>
        <v>4</v>
      </c>
      <c r="K106" s="398">
        <f>'1.4_RAW_Data_Rebase'!K106</f>
        <v>74</v>
      </c>
      <c r="M106" s="397">
        <f>'1.4_RAW_Data_Rebase'!M106</f>
        <v>674</v>
      </c>
      <c r="N106" s="397">
        <f>'1.4_RAW_Data_Rebase'!N106</f>
        <v>455</v>
      </c>
      <c r="O106" s="397">
        <f>'1.4_RAW_Data_Rebase'!O106</f>
        <v>36</v>
      </c>
      <c r="P106" s="397">
        <f>'1.4_RAW_Data_Rebase'!P106</f>
        <v>56</v>
      </c>
      <c r="Q106" s="397">
        <f>'1.4_RAW_Data_Rebase'!Q106</f>
        <v>31</v>
      </c>
      <c r="R106" s="398">
        <f>'1.4_RAW_Data_Rebase'!R106</f>
        <v>96</v>
      </c>
      <c r="T106" s="397">
        <f>'1.4_RAW_Data_Rebase'!T106</f>
        <v>776</v>
      </c>
      <c r="U106" s="397">
        <f>'1.4_RAW_Data_Rebase'!U106</f>
        <v>456</v>
      </c>
      <c r="V106" s="397">
        <f>'1.4_RAW_Data_Rebase'!V106</f>
        <v>53</v>
      </c>
      <c r="W106" s="397">
        <f>'1.4_RAW_Data_Rebase'!W106</f>
        <v>72</v>
      </c>
      <c r="X106" s="397">
        <f>'1.4_RAW_Data_Rebase'!X106</f>
        <v>33</v>
      </c>
      <c r="Y106" s="398">
        <f>'1.4_RAW_Data_Rebase'!Y106</f>
        <v>162</v>
      </c>
      <c r="AA106" s="399">
        <f>'1.4_RAW_Data_Rebase'!AA106</f>
        <v>107</v>
      </c>
      <c r="AB106" s="399">
        <f>'1.4_RAW_Data_Rebase'!AB106</f>
        <v>-1</v>
      </c>
      <c r="AC106" s="399">
        <f>'1.4_RAW_Data_Rebase'!AC106</f>
        <v>-17</v>
      </c>
      <c r="AD106" s="399">
        <f>'1.4_RAW_Data_Rebase'!AD106</f>
        <v>-16</v>
      </c>
      <c r="AE106" s="399">
        <f>'1.4_RAW_Data_Rebase'!AE106</f>
        <v>-6</v>
      </c>
      <c r="AF106" s="400">
        <f>'1.4_RAW_Data_Rebase'!AF106</f>
        <v>-67</v>
      </c>
      <c r="AG106" s="401"/>
      <c r="AH106" s="399">
        <f>'1.4_RAW_Data_Rebase'!AH106</f>
        <v>5</v>
      </c>
      <c r="AI106" s="399">
        <f>'1.4_RAW_Data_Rebase'!AI106</f>
        <v>0</v>
      </c>
      <c r="AJ106" s="399">
        <f>'1.4_RAW_Data_Rebase'!AJ106</f>
        <v>0</v>
      </c>
      <c r="AK106" s="399">
        <f>'1.4_RAW_Data_Rebase'!AK106</f>
        <v>0</v>
      </c>
      <c r="AL106" s="399">
        <f>'1.4_RAW_Data_Rebase'!AL106</f>
        <v>0</v>
      </c>
      <c r="AM106" s="400">
        <f>'1.4_RAW_Data_Rebase'!AM106</f>
        <v>-5</v>
      </c>
      <c r="AN106" s="401"/>
      <c r="AO106" s="399">
        <f>'1.4_RAW_Data_Rebase'!AO106</f>
        <v>0</v>
      </c>
      <c r="AP106" s="399">
        <f>'1.4_RAW_Data_Rebase'!AP106</f>
        <v>0</v>
      </c>
      <c r="AQ106" s="399">
        <f>'1.4_RAW_Data_Rebase'!AQ106</f>
        <v>0</v>
      </c>
      <c r="AR106" s="399">
        <f>'1.4_RAW_Data_Rebase'!AR106</f>
        <v>0</v>
      </c>
      <c r="AS106" s="399">
        <f>'1.4_RAW_Data_Rebase'!AS106</f>
        <v>0</v>
      </c>
      <c r="AT106" s="400">
        <f>'1.4_RAW_Data_Rebase'!AT106</f>
        <v>0</v>
      </c>
      <c r="AU106" s="401"/>
      <c r="AV106" s="399">
        <f>'1.4_RAW_Data_Rebase'!AV106</f>
        <v>102</v>
      </c>
      <c r="AW106" s="399">
        <f>'1.4_RAW_Data_Rebase'!AW106</f>
        <v>-1</v>
      </c>
      <c r="AX106" s="399">
        <f>'1.4_RAW_Data_Rebase'!AX106</f>
        <v>-17</v>
      </c>
      <c r="AY106" s="399">
        <f>'1.4_RAW_Data_Rebase'!AY106</f>
        <v>-16</v>
      </c>
      <c r="AZ106" s="399">
        <f>'1.4_RAW_Data_Rebase'!AZ106</f>
        <v>-6</v>
      </c>
      <c r="BA106" s="400">
        <f>'1.4_RAW_Data_Rebase'!BA106</f>
        <v>-62</v>
      </c>
      <c r="BB106" s="401"/>
      <c r="BC106" s="399">
        <f>'1.4_RAW_Data_Rebase'!BC106</f>
        <v>0</v>
      </c>
      <c r="BD106" s="399">
        <f>'1.4_RAW_Data_Rebase'!BD106</f>
        <v>0</v>
      </c>
      <c r="BE106" s="399">
        <f>'1.4_RAW_Data_Rebase'!BE106</f>
        <v>0</v>
      </c>
      <c r="BF106" s="399">
        <f>'1.4_RAW_Data_Rebase'!BF106</f>
        <v>0</v>
      </c>
      <c r="BG106" s="399">
        <f>'1.4_RAW_Data_Rebase'!BG106</f>
        <v>0</v>
      </c>
      <c r="BH106" s="400">
        <f>'1.4_RAW_Data_Rebase'!BH106</f>
        <v>0</v>
      </c>
    </row>
    <row r="107" spans="1:60" ht="13.15" x14ac:dyDescent="0.35">
      <c r="A107" s="402"/>
      <c r="B107" s="403"/>
      <c r="C107" s="404"/>
      <c r="D107" s="405"/>
      <c r="E107" s="396" t="s">
        <v>26</v>
      </c>
      <c r="F107" s="406">
        <f>'1.4_RAW_Data_Rebase'!F107</f>
        <v>36</v>
      </c>
      <c r="G107" s="406">
        <f>'1.4_RAW_Data_Rebase'!G107</f>
        <v>5</v>
      </c>
      <c r="H107" s="406">
        <f>'1.4_RAW_Data_Rebase'!H107</f>
        <v>0</v>
      </c>
      <c r="I107" s="406">
        <f>'1.4_RAW_Data_Rebase'!I107</f>
        <v>1</v>
      </c>
      <c r="J107" s="406">
        <f>'1.4_RAW_Data_Rebase'!J107</f>
        <v>1</v>
      </c>
      <c r="K107" s="407">
        <f>'1.4_RAW_Data_Rebase'!K107</f>
        <v>29</v>
      </c>
      <c r="M107" s="406">
        <f>'1.4_RAW_Data_Rebase'!M107</f>
        <v>33</v>
      </c>
      <c r="N107" s="406">
        <f>'1.4_RAW_Data_Rebase'!N107</f>
        <v>30</v>
      </c>
      <c r="O107" s="406">
        <f>'1.4_RAW_Data_Rebase'!O107</f>
        <v>3</v>
      </c>
      <c r="P107" s="406">
        <f>'1.4_RAW_Data_Rebase'!P107</f>
        <v>0</v>
      </c>
      <c r="Q107" s="406">
        <f>'1.4_RAW_Data_Rebase'!Q107</f>
        <v>0</v>
      </c>
      <c r="R107" s="407">
        <f>'1.4_RAW_Data_Rebase'!R107</f>
        <v>0</v>
      </c>
      <c r="T107" s="406">
        <f>'1.4_RAW_Data_Rebase'!T107</f>
        <v>33</v>
      </c>
      <c r="U107" s="406">
        <f>'1.4_RAW_Data_Rebase'!U107</f>
        <v>30</v>
      </c>
      <c r="V107" s="406">
        <f>'1.4_RAW_Data_Rebase'!V107</f>
        <v>3</v>
      </c>
      <c r="W107" s="406">
        <f>'1.4_RAW_Data_Rebase'!W107</f>
        <v>0</v>
      </c>
      <c r="X107" s="406">
        <f>'1.4_RAW_Data_Rebase'!X107</f>
        <v>0</v>
      </c>
      <c r="Y107" s="407">
        <f>'1.4_RAW_Data_Rebase'!Y107</f>
        <v>0</v>
      </c>
      <c r="AA107" s="408">
        <f>'1.4_RAW_Data_Rebase'!AA107</f>
        <v>0</v>
      </c>
      <c r="AB107" s="408">
        <f>'1.4_RAW_Data_Rebase'!AB107</f>
        <v>0</v>
      </c>
      <c r="AC107" s="408">
        <f>'1.4_RAW_Data_Rebase'!AC107</f>
        <v>0</v>
      </c>
      <c r="AD107" s="408">
        <f>'1.4_RAW_Data_Rebase'!AD107</f>
        <v>0</v>
      </c>
      <c r="AE107" s="408">
        <f>'1.4_RAW_Data_Rebase'!AE107</f>
        <v>0</v>
      </c>
      <c r="AF107" s="409">
        <f>'1.4_RAW_Data_Rebase'!AF107</f>
        <v>0</v>
      </c>
      <c r="AG107" s="401"/>
      <c r="AH107" s="408">
        <f>'1.4_RAW_Data_Rebase'!AH107</f>
        <v>0</v>
      </c>
      <c r="AI107" s="408">
        <f>'1.4_RAW_Data_Rebase'!AI107</f>
        <v>0</v>
      </c>
      <c r="AJ107" s="408">
        <f>'1.4_RAW_Data_Rebase'!AJ107</f>
        <v>0</v>
      </c>
      <c r="AK107" s="408">
        <f>'1.4_RAW_Data_Rebase'!AK107</f>
        <v>0</v>
      </c>
      <c r="AL107" s="408">
        <f>'1.4_RAW_Data_Rebase'!AL107</f>
        <v>0</v>
      </c>
      <c r="AM107" s="409">
        <f>'1.4_RAW_Data_Rebase'!AM107</f>
        <v>0</v>
      </c>
      <c r="AN107" s="401"/>
      <c r="AO107" s="408">
        <f>'1.4_RAW_Data_Rebase'!AO107</f>
        <v>0</v>
      </c>
      <c r="AP107" s="408">
        <f>'1.4_RAW_Data_Rebase'!AP107</f>
        <v>0</v>
      </c>
      <c r="AQ107" s="408">
        <f>'1.4_RAW_Data_Rebase'!AQ107</f>
        <v>0</v>
      </c>
      <c r="AR107" s="408">
        <f>'1.4_RAW_Data_Rebase'!AR107</f>
        <v>0</v>
      </c>
      <c r="AS107" s="408">
        <f>'1.4_RAW_Data_Rebase'!AS107</f>
        <v>0</v>
      </c>
      <c r="AT107" s="409">
        <f>'1.4_RAW_Data_Rebase'!AT107</f>
        <v>0</v>
      </c>
      <c r="AU107" s="401"/>
      <c r="AV107" s="408">
        <f>'1.4_RAW_Data_Rebase'!AV107</f>
        <v>0</v>
      </c>
      <c r="AW107" s="408">
        <f>'1.4_RAW_Data_Rebase'!AW107</f>
        <v>0</v>
      </c>
      <c r="AX107" s="408">
        <f>'1.4_RAW_Data_Rebase'!AX107</f>
        <v>0</v>
      </c>
      <c r="AY107" s="408">
        <f>'1.4_RAW_Data_Rebase'!AY107</f>
        <v>0</v>
      </c>
      <c r="AZ107" s="408">
        <f>'1.4_RAW_Data_Rebase'!AZ107</f>
        <v>0</v>
      </c>
      <c r="BA107" s="409">
        <f>'1.4_RAW_Data_Rebase'!BA107</f>
        <v>0</v>
      </c>
      <c r="BB107" s="401"/>
      <c r="BC107" s="408">
        <f>'1.4_RAW_Data_Rebase'!BC107</f>
        <v>0</v>
      </c>
      <c r="BD107" s="408">
        <f>'1.4_RAW_Data_Rebase'!BD107</f>
        <v>0</v>
      </c>
      <c r="BE107" s="408">
        <f>'1.4_RAW_Data_Rebase'!BE107</f>
        <v>0</v>
      </c>
      <c r="BF107" s="408">
        <f>'1.4_RAW_Data_Rebase'!BF107</f>
        <v>0</v>
      </c>
      <c r="BG107" s="408">
        <f>'1.4_RAW_Data_Rebase'!BG107</f>
        <v>0</v>
      </c>
      <c r="BH107" s="409">
        <f>'1.4_RAW_Data_Rebase'!BH107</f>
        <v>0</v>
      </c>
    </row>
    <row r="108" spans="1:60" ht="13.15" x14ac:dyDescent="0.35">
      <c r="A108" s="402"/>
      <c r="B108" s="403"/>
      <c r="C108" s="404"/>
      <c r="D108" s="405"/>
      <c r="E108" s="396" t="s">
        <v>27</v>
      </c>
      <c r="F108" s="406">
        <f>'1.4_RAW_Data_Rebase'!F108</f>
        <v>135</v>
      </c>
      <c r="G108" s="406">
        <f>'1.4_RAW_Data_Rebase'!G108</f>
        <v>101</v>
      </c>
      <c r="H108" s="406">
        <f>'1.4_RAW_Data_Rebase'!H108</f>
        <v>3</v>
      </c>
      <c r="I108" s="406">
        <f>'1.4_RAW_Data_Rebase'!I108</f>
        <v>8</v>
      </c>
      <c r="J108" s="406">
        <f>'1.4_RAW_Data_Rebase'!J108</f>
        <v>9</v>
      </c>
      <c r="K108" s="407">
        <f>'1.4_RAW_Data_Rebase'!K108</f>
        <v>14</v>
      </c>
      <c r="M108" s="406">
        <f>'1.4_RAW_Data_Rebase'!M108</f>
        <v>173</v>
      </c>
      <c r="N108" s="406">
        <f>'1.4_RAW_Data_Rebase'!N108</f>
        <v>173</v>
      </c>
      <c r="O108" s="406">
        <f>'1.4_RAW_Data_Rebase'!O108</f>
        <v>0</v>
      </c>
      <c r="P108" s="406">
        <f>'1.4_RAW_Data_Rebase'!P108</f>
        <v>0</v>
      </c>
      <c r="Q108" s="406">
        <f>'1.4_RAW_Data_Rebase'!Q108</f>
        <v>0</v>
      </c>
      <c r="R108" s="407">
        <f>'1.4_RAW_Data_Rebase'!R108</f>
        <v>0</v>
      </c>
      <c r="T108" s="406">
        <f>'1.4_RAW_Data_Rebase'!T108</f>
        <v>173</v>
      </c>
      <c r="U108" s="406">
        <f>'1.4_RAW_Data_Rebase'!U108</f>
        <v>173</v>
      </c>
      <c r="V108" s="406">
        <f>'1.4_RAW_Data_Rebase'!V108</f>
        <v>0</v>
      </c>
      <c r="W108" s="406">
        <f>'1.4_RAW_Data_Rebase'!W108</f>
        <v>0</v>
      </c>
      <c r="X108" s="406">
        <f>'1.4_RAW_Data_Rebase'!X108</f>
        <v>0</v>
      </c>
      <c r="Y108" s="407">
        <f>'1.4_RAW_Data_Rebase'!Y108</f>
        <v>0</v>
      </c>
      <c r="AA108" s="408">
        <f>'1.4_RAW_Data_Rebase'!AA108</f>
        <v>0</v>
      </c>
      <c r="AB108" s="408">
        <f>'1.4_RAW_Data_Rebase'!AB108</f>
        <v>0</v>
      </c>
      <c r="AC108" s="408">
        <f>'1.4_RAW_Data_Rebase'!AC108</f>
        <v>0</v>
      </c>
      <c r="AD108" s="408">
        <f>'1.4_RAW_Data_Rebase'!AD108</f>
        <v>0</v>
      </c>
      <c r="AE108" s="408">
        <f>'1.4_RAW_Data_Rebase'!AE108</f>
        <v>0</v>
      </c>
      <c r="AF108" s="409">
        <f>'1.4_RAW_Data_Rebase'!AF108</f>
        <v>0</v>
      </c>
      <c r="AG108" s="401"/>
      <c r="AH108" s="408">
        <f>'1.4_RAW_Data_Rebase'!AH108</f>
        <v>0</v>
      </c>
      <c r="AI108" s="408">
        <f>'1.4_RAW_Data_Rebase'!AI108</f>
        <v>0</v>
      </c>
      <c r="AJ108" s="408">
        <f>'1.4_RAW_Data_Rebase'!AJ108</f>
        <v>0</v>
      </c>
      <c r="AK108" s="408">
        <f>'1.4_RAW_Data_Rebase'!AK108</f>
        <v>0</v>
      </c>
      <c r="AL108" s="408">
        <f>'1.4_RAW_Data_Rebase'!AL108</f>
        <v>0</v>
      </c>
      <c r="AM108" s="409">
        <f>'1.4_RAW_Data_Rebase'!AM108</f>
        <v>0</v>
      </c>
      <c r="AN108" s="401"/>
      <c r="AO108" s="408">
        <f>'1.4_RAW_Data_Rebase'!AO108</f>
        <v>0</v>
      </c>
      <c r="AP108" s="408">
        <f>'1.4_RAW_Data_Rebase'!AP108</f>
        <v>0</v>
      </c>
      <c r="AQ108" s="408">
        <f>'1.4_RAW_Data_Rebase'!AQ108</f>
        <v>0</v>
      </c>
      <c r="AR108" s="408">
        <f>'1.4_RAW_Data_Rebase'!AR108</f>
        <v>0</v>
      </c>
      <c r="AS108" s="408">
        <f>'1.4_RAW_Data_Rebase'!AS108</f>
        <v>0</v>
      </c>
      <c r="AT108" s="409">
        <f>'1.4_RAW_Data_Rebase'!AT108</f>
        <v>0</v>
      </c>
      <c r="AU108" s="401"/>
      <c r="AV108" s="408">
        <f>'1.4_RAW_Data_Rebase'!AV108</f>
        <v>0</v>
      </c>
      <c r="AW108" s="408">
        <f>'1.4_RAW_Data_Rebase'!AW108</f>
        <v>0</v>
      </c>
      <c r="AX108" s="408">
        <f>'1.4_RAW_Data_Rebase'!AX108</f>
        <v>0</v>
      </c>
      <c r="AY108" s="408">
        <f>'1.4_RAW_Data_Rebase'!AY108</f>
        <v>0</v>
      </c>
      <c r="AZ108" s="408">
        <f>'1.4_RAW_Data_Rebase'!AZ108</f>
        <v>0</v>
      </c>
      <c r="BA108" s="409">
        <f>'1.4_RAW_Data_Rebase'!BA108</f>
        <v>0</v>
      </c>
      <c r="BB108" s="401"/>
      <c r="BC108" s="408">
        <f>'1.4_RAW_Data_Rebase'!BC108</f>
        <v>0</v>
      </c>
      <c r="BD108" s="408">
        <f>'1.4_RAW_Data_Rebase'!BD108</f>
        <v>0</v>
      </c>
      <c r="BE108" s="408">
        <f>'1.4_RAW_Data_Rebase'!BE108</f>
        <v>0</v>
      </c>
      <c r="BF108" s="408">
        <f>'1.4_RAW_Data_Rebase'!BF108</f>
        <v>0</v>
      </c>
      <c r="BG108" s="408">
        <f>'1.4_RAW_Data_Rebase'!BG108</f>
        <v>0</v>
      </c>
      <c r="BH108" s="409">
        <f>'1.4_RAW_Data_Rebase'!BH108</f>
        <v>0</v>
      </c>
    </row>
    <row r="109" spans="1:60" ht="13.5" thickBot="1" x14ac:dyDescent="0.4">
      <c r="A109" s="402"/>
      <c r="B109" s="410"/>
      <c r="C109" s="411"/>
      <c r="D109" s="405"/>
      <c r="E109" s="412" t="s">
        <v>28</v>
      </c>
      <c r="F109" s="413">
        <f>'1.4_RAW_Data_Rebase'!F109</f>
        <v>763</v>
      </c>
      <c r="G109" s="413">
        <f>'1.4_RAW_Data_Rebase'!G109</f>
        <v>691</v>
      </c>
      <c r="H109" s="413">
        <f>'1.4_RAW_Data_Rebase'!H109</f>
        <v>23</v>
      </c>
      <c r="I109" s="413">
        <f>'1.4_RAW_Data_Rebase'!I109</f>
        <v>22</v>
      </c>
      <c r="J109" s="413">
        <f>'1.4_RAW_Data_Rebase'!J109</f>
        <v>2</v>
      </c>
      <c r="K109" s="414">
        <f>'1.4_RAW_Data_Rebase'!K109</f>
        <v>25</v>
      </c>
      <c r="M109" s="413">
        <f>'1.4_RAW_Data_Rebase'!M109</f>
        <v>94</v>
      </c>
      <c r="N109" s="413">
        <f>'1.4_RAW_Data_Rebase'!N109</f>
        <v>94</v>
      </c>
      <c r="O109" s="413">
        <f>'1.4_RAW_Data_Rebase'!O109</f>
        <v>0</v>
      </c>
      <c r="P109" s="413">
        <f>'1.4_RAW_Data_Rebase'!P109</f>
        <v>0</v>
      </c>
      <c r="Q109" s="413">
        <f>'1.4_RAW_Data_Rebase'!Q109</f>
        <v>0</v>
      </c>
      <c r="R109" s="414">
        <f>'1.4_RAW_Data_Rebase'!R109</f>
        <v>0</v>
      </c>
      <c r="T109" s="413">
        <f>'1.4_RAW_Data_Rebase'!T109</f>
        <v>94</v>
      </c>
      <c r="U109" s="413">
        <f>'1.4_RAW_Data_Rebase'!U109</f>
        <v>94</v>
      </c>
      <c r="V109" s="413">
        <f>'1.4_RAW_Data_Rebase'!V109</f>
        <v>0</v>
      </c>
      <c r="W109" s="413">
        <f>'1.4_RAW_Data_Rebase'!W109</f>
        <v>0</v>
      </c>
      <c r="X109" s="413">
        <f>'1.4_RAW_Data_Rebase'!X109</f>
        <v>0</v>
      </c>
      <c r="Y109" s="414">
        <f>'1.4_RAW_Data_Rebase'!Y109</f>
        <v>0</v>
      </c>
      <c r="AA109" s="415">
        <f>'1.4_RAW_Data_Rebase'!AA109</f>
        <v>0</v>
      </c>
      <c r="AB109" s="415">
        <f>'1.4_RAW_Data_Rebase'!AB109</f>
        <v>0</v>
      </c>
      <c r="AC109" s="415">
        <f>'1.4_RAW_Data_Rebase'!AC109</f>
        <v>0</v>
      </c>
      <c r="AD109" s="415">
        <f>'1.4_RAW_Data_Rebase'!AD109</f>
        <v>0</v>
      </c>
      <c r="AE109" s="415">
        <f>'1.4_RAW_Data_Rebase'!AE109</f>
        <v>0</v>
      </c>
      <c r="AF109" s="416">
        <f>'1.4_RAW_Data_Rebase'!AF109</f>
        <v>0</v>
      </c>
      <c r="AG109" s="401"/>
      <c r="AH109" s="415">
        <f>'1.4_RAW_Data_Rebase'!AH109</f>
        <v>0</v>
      </c>
      <c r="AI109" s="415">
        <f>'1.4_RAW_Data_Rebase'!AI109</f>
        <v>0</v>
      </c>
      <c r="AJ109" s="415">
        <f>'1.4_RAW_Data_Rebase'!AJ109</f>
        <v>0</v>
      </c>
      <c r="AK109" s="415">
        <f>'1.4_RAW_Data_Rebase'!AK109</f>
        <v>0</v>
      </c>
      <c r="AL109" s="415">
        <f>'1.4_RAW_Data_Rebase'!AL109</f>
        <v>0</v>
      </c>
      <c r="AM109" s="416">
        <f>'1.4_RAW_Data_Rebase'!AM109</f>
        <v>0</v>
      </c>
      <c r="AN109" s="401"/>
      <c r="AO109" s="415">
        <f>'1.4_RAW_Data_Rebase'!AO109</f>
        <v>0</v>
      </c>
      <c r="AP109" s="415">
        <f>'1.4_RAW_Data_Rebase'!AP109</f>
        <v>0</v>
      </c>
      <c r="AQ109" s="415">
        <f>'1.4_RAW_Data_Rebase'!AQ109</f>
        <v>0</v>
      </c>
      <c r="AR109" s="415">
        <f>'1.4_RAW_Data_Rebase'!AR109</f>
        <v>0</v>
      </c>
      <c r="AS109" s="415">
        <f>'1.4_RAW_Data_Rebase'!AS109</f>
        <v>0</v>
      </c>
      <c r="AT109" s="416">
        <f>'1.4_RAW_Data_Rebase'!AT109</f>
        <v>0</v>
      </c>
      <c r="AU109" s="401"/>
      <c r="AV109" s="415">
        <f>'1.4_RAW_Data_Rebase'!AV109</f>
        <v>0</v>
      </c>
      <c r="AW109" s="415">
        <f>'1.4_RAW_Data_Rebase'!AW109</f>
        <v>0</v>
      </c>
      <c r="AX109" s="415">
        <f>'1.4_RAW_Data_Rebase'!AX109</f>
        <v>0</v>
      </c>
      <c r="AY109" s="415">
        <f>'1.4_RAW_Data_Rebase'!AY109</f>
        <v>0</v>
      </c>
      <c r="AZ109" s="415">
        <f>'1.4_RAW_Data_Rebase'!AZ109</f>
        <v>0</v>
      </c>
      <c r="BA109" s="416">
        <f>'1.4_RAW_Data_Rebase'!BA109</f>
        <v>0</v>
      </c>
      <c r="BB109" s="401"/>
      <c r="BC109" s="415">
        <f>'1.4_RAW_Data_Rebase'!BC109</f>
        <v>0</v>
      </c>
      <c r="BD109" s="415">
        <f>'1.4_RAW_Data_Rebase'!BD109</f>
        <v>0</v>
      </c>
      <c r="BE109" s="415">
        <f>'1.4_RAW_Data_Rebase'!BE109</f>
        <v>0</v>
      </c>
      <c r="BF109" s="415">
        <f>'1.4_RAW_Data_Rebase'!BF109</f>
        <v>0</v>
      </c>
      <c r="BG109" s="415">
        <f>'1.4_RAW_Data_Rebase'!BG109</f>
        <v>0</v>
      </c>
      <c r="BH109" s="416">
        <f>'1.4_RAW_Data_Rebase'!BH109</f>
        <v>0</v>
      </c>
    </row>
    <row r="110" spans="1:60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'1.4_RAW_Data_Rebase'!F110</f>
        <v>5</v>
      </c>
      <c r="G110" s="397">
        <f>'1.4_RAW_Data_Rebase'!G110</f>
        <v>4</v>
      </c>
      <c r="H110" s="397">
        <f>'1.4_RAW_Data_Rebase'!H110</f>
        <v>0</v>
      </c>
      <c r="I110" s="397">
        <f>'1.4_RAW_Data_Rebase'!I110</f>
        <v>0</v>
      </c>
      <c r="J110" s="397">
        <f>'1.4_RAW_Data_Rebase'!J110</f>
        <v>1</v>
      </c>
      <c r="K110" s="398">
        <f>'1.4_RAW_Data_Rebase'!K110</f>
        <v>0</v>
      </c>
      <c r="M110" s="397">
        <f>'1.4_RAW_Data_Rebase'!M110</f>
        <v>31</v>
      </c>
      <c r="N110" s="397">
        <f>'1.4_RAW_Data_Rebase'!N110</f>
        <v>28</v>
      </c>
      <c r="O110" s="397">
        <f>'1.4_RAW_Data_Rebase'!O110</f>
        <v>3</v>
      </c>
      <c r="P110" s="397">
        <f>'1.4_RAW_Data_Rebase'!P110</f>
        <v>0</v>
      </c>
      <c r="Q110" s="397">
        <f>'1.4_RAW_Data_Rebase'!Q110</f>
        <v>0</v>
      </c>
      <c r="R110" s="398">
        <f>'1.4_RAW_Data_Rebase'!R110</f>
        <v>0</v>
      </c>
      <c r="T110" s="397">
        <f>'1.4_RAW_Data_Rebase'!T110</f>
        <v>31</v>
      </c>
      <c r="U110" s="397">
        <f>'1.4_RAW_Data_Rebase'!U110</f>
        <v>4</v>
      </c>
      <c r="V110" s="397">
        <f>'1.4_RAW_Data_Rebase'!V110</f>
        <v>25</v>
      </c>
      <c r="W110" s="397">
        <f>'1.4_RAW_Data_Rebase'!W110</f>
        <v>0</v>
      </c>
      <c r="X110" s="397">
        <f>'1.4_RAW_Data_Rebase'!X110</f>
        <v>1</v>
      </c>
      <c r="Y110" s="398">
        <f>'1.4_RAW_Data_Rebase'!Y110</f>
        <v>1</v>
      </c>
      <c r="AA110" s="399">
        <f>'1.4_RAW_Data_Rebase'!AA110</f>
        <v>24</v>
      </c>
      <c r="AB110" s="399">
        <f>'1.4_RAW_Data_Rebase'!AB110</f>
        <v>0</v>
      </c>
      <c r="AC110" s="399">
        <f>'1.4_RAW_Data_Rebase'!AC110</f>
        <v>-22</v>
      </c>
      <c r="AD110" s="399">
        <f>'1.4_RAW_Data_Rebase'!AD110</f>
        <v>0</v>
      </c>
      <c r="AE110" s="399">
        <f>'1.4_RAW_Data_Rebase'!AE110</f>
        <v>-1</v>
      </c>
      <c r="AF110" s="400">
        <f>'1.4_RAW_Data_Rebase'!AF110</f>
        <v>-1</v>
      </c>
      <c r="AG110" s="401"/>
      <c r="AH110" s="399">
        <f>'1.4_RAW_Data_Rebase'!AH110</f>
        <v>24</v>
      </c>
      <c r="AI110" s="399">
        <f>'1.4_RAW_Data_Rebase'!AI110</f>
        <v>0</v>
      </c>
      <c r="AJ110" s="399">
        <f>'1.4_RAW_Data_Rebase'!AJ110</f>
        <v>-22</v>
      </c>
      <c r="AK110" s="399">
        <f>'1.4_RAW_Data_Rebase'!AK110</f>
        <v>0</v>
      </c>
      <c r="AL110" s="399">
        <f>'1.4_RAW_Data_Rebase'!AL110</f>
        <v>-1</v>
      </c>
      <c r="AM110" s="400">
        <f>'1.4_RAW_Data_Rebase'!AM110</f>
        <v>-1</v>
      </c>
      <c r="AN110" s="401"/>
      <c r="AO110" s="399">
        <f>'1.4_RAW_Data_Rebase'!AO110</f>
        <v>0</v>
      </c>
      <c r="AP110" s="399">
        <f>'1.4_RAW_Data_Rebase'!AP110</f>
        <v>0</v>
      </c>
      <c r="AQ110" s="399">
        <f>'1.4_RAW_Data_Rebase'!AQ110</f>
        <v>0</v>
      </c>
      <c r="AR110" s="399">
        <f>'1.4_RAW_Data_Rebase'!AR110</f>
        <v>0</v>
      </c>
      <c r="AS110" s="399">
        <f>'1.4_RAW_Data_Rebase'!AS110</f>
        <v>0</v>
      </c>
      <c r="AT110" s="400">
        <f>'1.4_RAW_Data_Rebase'!AT110</f>
        <v>0</v>
      </c>
      <c r="AU110" s="401"/>
      <c r="AV110" s="399">
        <f>'1.4_RAW_Data_Rebase'!AV110</f>
        <v>0</v>
      </c>
      <c r="AW110" s="399">
        <f>'1.4_RAW_Data_Rebase'!AW110</f>
        <v>0</v>
      </c>
      <c r="AX110" s="399">
        <f>'1.4_RAW_Data_Rebase'!AX110</f>
        <v>0</v>
      </c>
      <c r="AY110" s="399">
        <f>'1.4_RAW_Data_Rebase'!AY110</f>
        <v>0</v>
      </c>
      <c r="AZ110" s="399">
        <f>'1.4_RAW_Data_Rebase'!AZ110</f>
        <v>0</v>
      </c>
      <c r="BA110" s="400">
        <f>'1.4_RAW_Data_Rebase'!BA110</f>
        <v>0</v>
      </c>
      <c r="BB110" s="401"/>
      <c r="BC110" s="399">
        <f>'1.4_RAW_Data_Rebase'!BC110</f>
        <v>0</v>
      </c>
      <c r="BD110" s="399">
        <f>'1.4_RAW_Data_Rebase'!BD110</f>
        <v>0</v>
      </c>
      <c r="BE110" s="399">
        <f>'1.4_RAW_Data_Rebase'!BE110</f>
        <v>0</v>
      </c>
      <c r="BF110" s="399">
        <f>'1.4_RAW_Data_Rebase'!BF110</f>
        <v>0</v>
      </c>
      <c r="BG110" s="399">
        <f>'1.4_RAW_Data_Rebase'!BG110</f>
        <v>0</v>
      </c>
      <c r="BH110" s="400">
        <f>'1.4_RAW_Data_Rebase'!BH110</f>
        <v>0</v>
      </c>
    </row>
    <row r="111" spans="1:60" ht="13.15" x14ac:dyDescent="0.35">
      <c r="A111" s="419"/>
      <c r="B111" s="403"/>
      <c r="C111" s="404"/>
      <c r="D111" s="405"/>
      <c r="E111" s="396" t="s">
        <v>26</v>
      </c>
      <c r="F111" s="406">
        <f>'1.4_RAW_Data_Rebase'!F111</f>
        <v>0</v>
      </c>
      <c r="G111" s="406">
        <f>'1.4_RAW_Data_Rebase'!G111</f>
        <v>0</v>
      </c>
      <c r="H111" s="406">
        <f>'1.4_RAW_Data_Rebase'!H111</f>
        <v>0</v>
      </c>
      <c r="I111" s="406">
        <f>'1.4_RAW_Data_Rebase'!I111</f>
        <v>0</v>
      </c>
      <c r="J111" s="406">
        <f>'1.4_RAW_Data_Rebase'!J111</f>
        <v>0</v>
      </c>
      <c r="K111" s="407">
        <f>'1.4_RAW_Data_Rebase'!K111</f>
        <v>0</v>
      </c>
      <c r="M111" s="406">
        <f>'1.4_RAW_Data_Rebase'!M111</f>
        <v>0</v>
      </c>
      <c r="N111" s="406">
        <f>'1.4_RAW_Data_Rebase'!N111</f>
        <v>0</v>
      </c>
      <c r="O111" s="406">
        <f>'1.4_RAW_Data_Rebase'!O111</f>
        <v>0</v>
      </c>
      <c r="P111" s="406">
        <f>'1.4_RAW_Data_Rebase'!P111</f>
        <v>0</v>
      </c>
      <c r="Q111" s="406">
        <f>'1.4_RAW_Data_Rebase'!Q111</f>
        <v>0</v>
      </c>
      <c r="R111" s="407">
        <f>'1.4_RAW_Data_Rebase'!R111</f>
        <v>0</v>
      </c>
      <c r="T111" s="406">
        <f>'1.4_RAW_Data_Rebase'!T111</f>
        <v>0</v>
      </c>
      <c r="U111" s="406">
        <f>'1.4_RAW_Data_Rebase'!U111</f>
        <v>0</v>
      </c>
      <c r="V111" s="406">
        <f>'1.4_RAW_Data_Rebase'!V111</f>
        <v>0</v>
      </c>
      <c r="W111" s="406">
        <f>'1.4_RAW_Data_Rebase'!W111</f>
        <v>0</v>
      </c>
      <c r="X111" s="406">
        <f>'1.4_RAW_Data_Rebase'!X111</f>
        <v>0</v>
      </c>
      <c r="Y111" s="407">
        <f>'1.4_RAW_Data_Rebase'!Y111</f>
        <v>0</v>
      </c>
      <c r="AA111" s="408">
        <f>'1.4_RAW_Data_Rebase'!AA111</f>
        <v>0</v>
      </c>
      <c r="AB111" s="408">
        <f>'1.4_RAW_Data_Rebase'!AB111</f>
        <v>0</v>
      </c>
      <c r="AC111" s="408">
        <f>'1.4_RAW_Data_Rebase'!AC111</f>
        <v>0</v>
      </c>
      <c r="AD111" s="408">
        <f>'1.4_RAW_Data_Rebase'!AD111</f>
        <v>0</v>
      </c>
      <c r="AE111" s="408">
        <f>'1.4_RAW_Data_Rebase'!AE111</f>
        <v>0</v>
      </c>
      <c r="AF111" s="409">
        <f>'1.4_RAW_Data_Rebase'!AF111</f>
        <v>0</v>
      </c>
      <c r="AG111" s="401"/>
      <c r="AH111" s="408">
        <f>'1.4_RAW_Data_Rebase'!AH111</f>
        <v>0</v>
      </c>
      <c r="AI111" s="408">
        <f>'1.4_RAW_Data_Rebase'!AI111</f>
        <v>0</v>
      </c>
      <c r="AJ111" s="408">
        <f>'1.4_RAW_Data_Rebase'!AJ111</f>
        <v>0</v>
      </c>
      <c r="AK111" s="408">
        <f>'1.4_RAW_Data_Rebase'!AK111</f>
        <v>0</v>
      </c>
      <c r="AL111" s="408">
        <f>'1.4_RAW_Data_Rebase'!AL111</f>
        <v>0</v>
      </c>
      <c r="AM111" s="409">
        <f>'1.4_RAW_Data_Rebase'!AM111</f>
        <v>0</v>
      </c>
      <c r="AN111" s="401"/>
      <c r="AO111" s="408">
        <f>'1.4_RAW_Data_Rebase'!AO111</f>
        <v>0</v>
      </c>
      <c r="AP111" s="408">
        <f>'1.4_RAW_Data_Rebase'!AP111</f>
        <v>0</v>
      </c>
      <c r="AQ111" s="408">
        <f>'1.4_RAW_Data_Rebase'!AQ111</f>
        <v>0</v>
      </c>
      <c r="AR111" s="408">
        <f>'1.4_RAW_Data_Rebase'!AR111</f>
        <v>0</v>
      </c>
      <c r="AS111" s="408">
        <f>'1.4_RAW_Data_Rebase'!AS111</f>
        <v>0</v>
      </c>
      <c r="AT111" s="409">
        <f>'1.4_RAW_Data_Rebase'!AT111</f>
        <v>0</v>
      </c>
      <c r="AU111" s="401"/>
      <c r="AV111" s="408">
        <f>'1.4_RAW_Data_Rebase'!AV111</f>
        <v>0</v>
      </c>
      <c r="AW111" s="408">
        <f>'1.4_RAW_Data_Rebase'!AW111</f>
        <v>0</v>
      </c>
      <c r="AX111" s="408">
        <f>'1.4_RAW_Data_Rebase'!AX111</f>
        <v>0</v>
      </c>
      <c r="AY111" s="408">
        <f>'1.4_RAW_Data_Rebase'!AY111</f>
        <v>0</v>
      </c>
      <c r="AZ111" s="408">
        <f>'1.4_RAW_Data_Rebase'!AZ111</f>
        <v>0</v>
      </c>
      <c r="BA111" s="409">
        <f>'1.4_RAW_Data_Rebase'!BA111</f>
        <v>0</v>
      </c>
      <c r="BB111" s="401"/>
      <c r="BC111" s="408">
        <f>'1.4_RAW_Data_Rebase'!BC111</f>
        <v>0</v>
      </c>
      <c r="BD111" s="408">
        <f>'1.4_RAW_Data_Rebase'!BD111</f>
        <v>0</v>
      </c>
      <c r="BE111" s="408">
        <f>'1.4_RAW_Data_Rebase'!BE111</f>
        <v>0</v>
      </c>
      <c r="BF111" s="408">
        <f>'1.4_RAW_Data_Rebase'!BF111</f>
        <v>0</v>
      </c>
      <c r="BG111" s="408">
        <f>'1.4_RAW_Data_Rebase'!BG111</f>
        <v>0</v>
      </c>
      <c r="BH111" s="409">
        <f>'1.4_RAW_Data_Rebase'!BH111</f>
        <v>0</v>
      </c>
    </row>
    <row r="112" spans="1:60" ht="13.15" x14ac:dyDescent="0.35">
      <c r="A112" s="419"/>
      <c r="B112" s="403"/>
      <c r="C112" s="404"/>
      <c r="D112" s="405"/>
      <c r="E112" s="396" t="s">
        <v>27</v>
      </c>
      <c r="F112" s="406">
        <f>'1.4_RAW_Data_Rebase'!F112</f>
        <v>0</v>
      </c>
      <c r="G112" s="406">
        <f>'1.4_RAW_Data_Rebase'!G112</f>
        <v>0</v>
      </c>
      <c r="H112" s="406">
        <f>'1.4_RAW_Data_Rebase'!H112</f>
        <v>0</v>
      </c>
      <c r="I112" s="406">
        <f>'1.4_RAW_Data_Rebase'!I112</f>
        <v>0</v>
      </c>
      <c r="J112" s="406">
        <f>'1.4_RAW_Data_Rebase'!J112</f>
        <v>0</v>
      </c>
      <c r="K112" s="407">
        <f>'1.4_RAW_Data_Rebase'!K112</f>
        <v>0</v>
      </c>
      <c r="M112" s="406">
        <f>'1.4_RAW_Data_Rebase'!M112</f>
        <v>0</v>
      </c>
      <c r="N112" s="406">
        <f>'1.4_RAW_Data_Rebase'!N112</f>
        <v>0</v>
      </c>
      <c r="O112" s="406">
        <f>'1.4_RAW_Data_Rebase'!O112</f>
        <v>0</v>
      </c>
      <c r="P112" s="406">
        <f>'1.4_RAW_Data_Rebase'!P112</f>
        <v>0</v>
      </c>
      <c r="Q112" s="406">
        <f>'1.4_RAW_Data_Rebase'!Q112</f>
        <v>0</v>
      </c>
      <c r="R112" s="407">
        <f>'1.4_RAW_Data_Rebase'!R112</f>
        <v>0</v>
      </c>
      <c r="T112" s="406">
        <f>'1.4_RAW_Data_Rebase'!T112</f>
        <v>0</v>
      </c>
      <c r="U112" s="406">
        <f>'1.4_RAW_Data_Rebase'!U112</f>
        <v>0</v>
      </c>
      <c r="V112" s="406">
        <f>'1.4_RAW_Data_Rebase'!V112</f>
        <v>0</v>
      </c>
      <c r="W112" s="406">
        <f>'1.4_RAW_Data_Rebase'!W112</f>
        <v>0</v>
      </c>
      <c r="X112" s="406">
        <f>'1.4_RAW_Data_Rebase'!X112</f>
        <v>0</v>
      </c>
      <c r="Y112" s="407">
        <f>'1.4_RAW_Data_Rebase'!Y112</f>
        <v>0</v>
      </c>
      <c r="AA112" s="408">
        <f>'1.4_RAW_Data_Rebase'!AA112</f>
        <v>0</v>
      </c>
      <c r="AB112" s="408">
        <f>'1.4_RAW_Data_Rebase'!AB112</f>
        <v>0</v>
      </c>
      <c r="AC112" s="408">
        <f>'1.4_RAW_Data_Rebase'!AC112</f>
        <v>0</v>
      </c>
      <c r="AD112" s="408">
        <f>'1.4_RAW_Data_Rebase'!AD112</f>
        <v>0</v>
      </c>
      <c r="AE112" s="408">
        <f>'1.4_RAW_Data_Rebase'!AE112</f>
        <v>0</v>
      </c>
      <c r="AF112" s="409">
        <f>'1.4_RAW_Data_Rebase'!AF112</f>
        <v>0</v>
      </c>
      <c r="AG112" s="401"/>
      <c r="AH112" s="408">
        <f>'1.4_RAW_Data_Rebase'!AH112</f>
        <v>0</v>
      </c>
      <c r="AI112" s="408">
        <f>'1.4_RAW_Data_Rebase'!AI112</f>
        <v>0</v>
      </c>
      <c r="AJ112" s="408">
        <f>'1.4_RAW_Data_Rebase'!AJ112</f>
        <v>0</v>
      </c>
      <c r="AK112" s="408">
        <f>'1.4_RAW_Data_Rebase'!AK112</f>
        <v>0</v>
      </c>
      <c r="AL112" s="408">
        <f>'1.4_RAW_Data_Rebase'!AL112</f>
        <v>0</v>
      </c>
      <c r="AM112" s="409">
        <f>'1.4_RAW_Data_Rebase'!AM112</f>
        <v>0</v>
      </c>
      <c r="AN112" s="401"/>
      <c r="AO112" s="408">
        <f>'1.4_RAW_Data_Rebase'!AO112</f>
        <v>0</v>
      </c>
      <c r="AP112" s="408">
        <f>'1.4_RAW_Data_Rebase'!AP112</f>
        <v>0</v>
      </c>
      <c r="AQ112" s="408">
        <f>'1.4_RAW_Data_Rebase'!AQ112</f>
        <v>0</v>
      </c>
      <c r="AR112" s="408">
        <f>'1.4_RAW_Data_Rebase'!AR112</f>
        <v>0</v>
      </c>
      <c r="AS112" s="408">
        <f>'1.4_RAW_Data_Rebase'!AS112</f>
        <v>0</v>
      </c>
      <c r="AT112" s="409">
        <f>'1.4_RAW_Data_Rebase'!AT112</f>
        <v>0</v>
      </c>
      <c r="AU112" s="401"/>
      <c r="AV112" s="408">
        <f>'1.4_RAW_Data_Rebase'!AV112</f>
        <v>0</v>
      </c>
      <c r="AW112" s="408">
        <f>'1.4_RAW_Data_Rebase'!AW112</f>
        <v>0</v>
      </c>
      <c r="AX112" s="408">
        <f>'1.4_RAW_Data_Rebase'!AX112</f>
        <v>0</v>
      </c>
      <c r="AY112" s="408">
        <f>'1.4_RAW_Data_Rebase'!AY112</f>
        <v>0</v>
      </c>
      <c r="AZ112" s="408">
        <f>'1.4_RAW_Data_Rebase'!AZ112</f>
        <v>0</v>
      </c>
      <c r="BA112" s="409">
        <f>'1.4_RAW_Data_Rebase'!BA112</f>
        <v>0</v>
      </c>
      <c r="BB112" s="401"/>
      <c r="BC112" s="408">
        <f>'1.4_RAW_Data_Rebase'!BC112</f>
        <v>0</v>
      </c>
      <c r="BD112" s="408">
        <f>'1.4_RAW_Data_Rebase'!BD112</f>
        <v>0</v>
      </c>
      <c r="BE112" s="408">
        <f>'1.4_RAW_Data_Rebase'!BE112</f>
        <v>0</v>
      </c>
      <c r="BF112" s="408">
        <f>'1.4_RAW_Data_Rebase'!BF112</f>
        <v>0</v>
      </c>
      <c r="BG112" s="408">
        <f>'1.4_RAW_Data_Rebase'!BG112</f>
        <v>0</v>
      </c>
      <c r="BH112" s="409">
        <f>'1.4_RAW_Data_Rebase'!BH112</f>
        <v>0</v>
      </c>
    </row>
    <row r="113" spans="1:60" ht="13.5" thickBot="1" x14ac:dyDescent="0.4">
      <c r="A113" s="420"/>
      <c r="B113" s="410"/>
      <c r="C113" s="411"/>
      <c r="D113" s="421"/>
      <c r="E113" s="412" t="s">
        <v>28</v>
      </c>
      <c r="F113" s="413">
        <f>'1.4_RAW_Data_Rebase'!F113</f>
        <v>26</v>
      </c>
      <c r="G113" s="413">
        <f>'1.4_RAW_Data_Rebase'!G113</f>
        <v>0</v>
      </c>
      <c r="H113" s="413">
        <f>'1.4_RAW_Data_Rebase'!H113</f>
        <v>25</v>
      </c>
      <c r="I113" s="413">
        <f>'1.4_RAW_Data_Rebase'!I113</f>
        <v>0</v>
      </c>
      <c r="J113" s="413">
        <f>'1.4_RAW_Data_Rebase'!J113</f>
        <v>0</v>
      </c>
      <c r="K113" s="414">
        <f>'1.4_RAW_Data_Rebase'!K113</f>
        <v>1</v>
      </c>
      <c r="M113" s="413">
        <f>'1.4_RAW_Data_Rebase'!M113</f>
        <v>0</v>
      </c>
      <c r="N113" s="413">
        <f>'1.4_RAW_Data_Rebase'!N113</f>
        <v>0</v>
      </c>
      <c r="O113" s="413">
        <f>'1.4_RAW_Data_Rebase'!O113</f>
        <v>0</v>
      </c>
      <c r="P113" s="413">
        <f>'1.4_RAW_Data_Rebase'!P113</f>
        <v>0</v>
      </c>
      <c r="Q113" s="413">
        <f>'1.4_RAW_Data_Rebase'!Q113</f>
        <v>0</v>
      </c>
      <c r="R113" s="414">
        <f>'1.4_RAW_Data_Rebase'!R113</f>
        <v>0</v>
      </c>
      <c r="T113" s="413">
        <f>'1.4_RAW_Data_Rebase'!T113</f>
        <v>0</v>
      </c>
      <c r="U113" s="413">
        <f>'1.4_RAW_Data_Rebase'!U113</f>
        <v>0</v>
      </c>
      <c r="V113" s="413">
        <f>'1.4_RAW_Data_Rebase'!V113</f>
        <v>0</v>
      </c>
      <c r="W113" s="413">
        <f>'1.4_RAW_Data_Rebase'!W113</f>
        <v>0</v>
      </c>
      <c r="X113" s="413">
        <f>'1.4_RAW_Data_Rebase'!X113</f>
        <v>0</v>
      </c>
      <c r="Y113" s="414">
        <f>'1.4_RAW_Data_Rebase'!Y113</f>
        <v>0</v>
      </c>
      <c r="AA113" s="415">
        <f>'1.4_RAW_Data_Rebase'!AA113</f>
        <v>0</v>
      </c>
      <c r="AB113" s="415">
        <f>'1.4_RAW_Data_Rebase'!AB113</f>
        <v>0</v>
      </c>
      <c r="AC113" s="415">
        <f>'1.4_RAW_Data_Rebase'!AC113</f>
        <v>0</v>
      </c>
      <c r="AD113" s="415">
        <f>'1.4_RAW_Data_Rebase'!AD113</f>
        <v>0</v>
      </c>
      <c r="AE113" s="415">
        <f>'1.4_RAW_Data_Rebase'!AE113</f>
        <v>0</v>
      </c>
      <c r="AF113" s="416">
        <f>'1.4_RAW_Data_Rebase'!AF113</f>
        <v>0</v>
      </c>
      <c r="AG113" s="401"/>
      <c r="AH113" s="415">
        <f>'1.4_RAW_Data_Rebase'!AH113</f>
        <v>0</v>
      </c>
      <c r="AI113" s="415">
        <f>'1.4_RAW_Data_Rebase'!AI113</f>
        <v>0</v>
      </c>
      <c r="AJ113" s="415">
        <f>'1.4_RAW_Data_Rebase'!AJ113</f>
        <v>0</v>
      </c>
      <c r="AK113" s="415">
        <f>'1.4_RAW_Data_Rebase'!AK113</f>
        <v>0</v>
      </c>
      <c r="AL113" s="415">
        <f>'1.4_RAW_Data_Rebase'!AL113</f>
        <v>0</v>
      </c>
      <c r="AM113" s="416">
        <f>'1.4_RAW_Data_Rebase'!AM113</f>
        <v>0</v>
      </c>
      <c r="AN113" s="401"/>
      <c r="AO113" s="415">
        <f>'1.4_RAW_Data_Rebase'!AO113</f>
        <v>0</v>
      </c>
      <c r="AP113" s="415">
        <f>'1.4_RAW_Data_Rebase'!AP113</f>
        <v>0</v>
      </c>
      <c r="AQ113" s="415">
        <f>'1.4_RAW_Data_Rebase'!AQ113</f>
        <v>0</v>
      </c>
      <c r="AR113" s="415">
        <f>'1.4_RAW_Data_Rebase'!AR113</f>
        <v>0</v>
      </c>
      <c r="AS113" s="415">
        <f>'1.4_RAW_Data_Rebase'!AS113</f>
        <v>0</v>
      </c>
      <c r="AT113" s="416">
        <f>'1.4_RAW_Data_Rebase'!AT113</f>
        <v>0</v>
      </c>
      <c r="AU113" s="401"/>
      <c r="AV113" s="415">
        <f>'1.4_RAW_Data_Rebase'!AV113</f>
        <v>0</v>
      </c>
      <c r="AW113" s="415">
        <f>'1.4_RAW_Data_Rebase'!AW113</f>
        <v>0</v>
      </c>
      <c r="AX113" s="415">
        <f>'1.4_RAW_Data_Rebase'!AX113</f>
        <v>0</v>
      </c>
      <c r="AY113" s="415">
        <f>'1.4_RAW_Data_Rebase'!AY113</f>
        <v>0</v>
      </c>
      <c r="AZ113" s="415">
        <f>'1.4_RAW_Data_Rebase'!AZ113</f>
        <v>0</v>
      </c>
      <c r="BA113" s="416">
        <f>'1.4_RAW_Data_Rebase'!BA113</f>
        <v>0</v>
      </c>
      <c r="BB113" s="401"/>
      <c r="BC113" s="415">
        <f>'1.4_RAW_Data_Rebase'!BC113</f>
        <v>0</v>
      </c>
      <c r="BD113" s="415">
        <f>'1.4_RAW_Data_Rebase'!BD113</f>
        <v>0</v>
      </c>
      <c r="BE113" s="415">
        <f>'1.4_RAW_Data_Rebase'!BE113</f>
        <v>0</v>
      </c>
      <c r="BF113" s="415">
        <f>'1.4_RAW_Data_Rebase'!BF113</f>
        <v>0</v>
      </c>
      <c r="BG113" s="415">
        <f>'1.4_RAW_Data_Rebase'!BG113</f>
        <v>0</v>
      </c>
      <c r="BH113" s="416">
        <f>'1.4_RAW_Data_Rebase'!BH113</f>
        <v>0</v>
      </c>
    </row>
    <row r="116" spans="1:60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  <row r="117" spans="1:60" x14ac:dyDescent="0.35">
      <c r="F117" s="437"/>
      <c r="G117" s="437"/>
      <c r="M117" s="437"/>
      <c r="N117" s="437"/>
      <c r="T117" s="437"/>
      <c r="U117" s="437"/>
      <c r="AA117" s="437"/>
      <c r="AB117" s="437"/>
      <c r="AH117" s="437"/>
      <c r="AI117" s="437"/>
      <c r="AO117" s="437"/>
      <c r="AP117" s="437"/>
      <c r="AV117" s="437"/>
      <c r="AW117" s="437"/>
    </row>
    <row r="118" spans="1:60" x14ac:dyDescent="0.35">
      <c r="F118" s="437"/>
      <c r="G118" s="437"/>
      <c r="M118" s="437"/>
      <c r="N118" s="437"/>
      <c r="T118" s="437"/>
      <c r="U118" s="437"/>
      <c r="AA118" s="437"/>
      <c r="AB118" s="437"/>
      <c r="AH118" s="437"/>
      <c r="AI118" s="437"/>
      <c r="AO118" s="437"/>
      <c r="AP118" s="437"/>
      <c r="AV118" s="437"/>
      <c r="AW118" s="437"/>
    </row>
  </sheetData>
  <mergeCells count="16">
    <mergeCell ref="BC7:BH7"/>
    <mergeCell ref="BC8:BH8"/>
    <mergeCell ref="AV7:BA7"/>
    <mergeCell ref="AV8:BA8"/>
    <mergeCell ref="AO8:AT8"/>
    <mergeCell ref="AO7:AT7"/>
    <mergeCell ref="F7:K7"/>
    <mergeCell ref="M7:R7"/>
    <mergeCell ref="T7:Y7"/>
    <mergeCell ref="AA7:AF7"/>
    <mergeCell ref="AH7:AM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18"/>
  <sheetViews>
    <sheetView workbookViewId="0">
      <selection activeCell="F124" sqref="F124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425" bestFit="1" customWidth="1"/>
    <col min="7" max="10" width="4.9375" style="425" customWidth="1"/>
    <col min="11" max="11" width="5.52734375" style="425" bestFit="1" customWidth="1"/>
    <col min="12" max="12" width="2.234375" style="425" customWidth="1"/>
    <col min="13" max="13" width="15.3515625" style="425" bestFit="1" customWidth="1"/>
    <col min="14" max="18" width="4.9375" style="425" customWidth="1"/>
    <col min="19" max="19" width="2.234375" style="425" customWidth="1"/>
    <col min="20" max="20" width="15.3515625" style="425" bestFit="1" customWidth="1"/>
    <col min="21" max="25" width="4.9375" style="425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16384" width="8.9375" style="379"/>
  </cols>
  <sheetData>
    <row r="1" spans="1:53" s="375" customFormat="1" x14ac:dyDescent="0.35">
      <c r="F1" s="422"/>
      <c r="G1" s="422"/>
      <c r="H1" s="422"/>
      <c r="I1" s="422"/>
      <c r="J1" s="422"/>
      <c r="K1" s="422"/>
      <c r="L1" s="422"/>
      <c r="M1" s="422"/>
      <c r="N1" s="422"/>
      <c r="O1" s="422"/>
      <c r="P1" s="422"/>
      <c r="Q1" s="422"/>
      <c r="R1" s="422"/>
      <c r="S1" s="422"/>
      <c r="T1" s="422"/>
      <c r="U1" s="422"/>
      <c r="V1" s="422"/>
      <c r="W1" s="422"/>
      <c r="X1" s="422"/>
      <c r="Y1" s="422"/>
    </row>
    <row r="2" spans="1:53" s="375" customFormat="1" ht="13.15" x14ac:dyDescent="0.4">
      <c r="E2" s="377" t="s">
        <v>55</v>
      </c>
      <c r="F2" s="422"/>
      <c r="G2" s="422"/>
      <c r="H2" s="422"/>
      <c r="I2" s="422"/>
      <c r="J2" s="423"/>
      <c r="K2" s="422"/>
      <c r="L2" s="422"/>
      <c r="M2" s="422"/>
      <c r="N2" s="422"/>
      <c r="O2" s="423"/>
      <c r="P2" s="422"/>
      <c r="Q2" s="422"/>
      <c r="R2" s="422"/>
      <c r="S2" s="423"/>
      <c r="T2" s="422"/>
      <c r="U2" s="422"/>
      <c r="V2" s="422"/>
      <c r="W2" s="423"/>
      <c r="X2" s="422"/>
      <c r="Y2" s="422"/>
      <c r="AA2" s="377"/>
      <c r="AE2" s="377"/>
      <c r="AF2" s="377"/>
      <c r="AG2" s="377"/>
    </row>
    <row r="3" spans="1:53" s="375" customFormat="1" ht="13.15" x14ac:dyDescent="0.4">
      <c r="E3" s="378" t="s">
        <v>56</v>
      </c>
      <c r="F3" s="422"/>
      <c r="G3" s="422"/>
      <c r="H3" s="422"/>
      <c r="I3" s="422"/>
      <c r="J3" s="424"/>
      <c r="K3" s="422"/>
      <c r="L3" s="422"/>
      <c r="M3" s="422"/>
      <c r="N3" s="422"/>
      <c r="O3" s="424"/>
      <c r="P3" s="422"/>
      <c r="Q3" s="422"/>
      <c r="R3" s="422"/>
      <c r="S3" s="424"/>
      <c r="T3" s="422"/>
      <c r="U3" s="422"/>
      <c r="V3" s="422"/>
      <c r="W3" s="424"/>
      <c r="X3" s="422"/>
      <c r="Y3" s="422"/>
      <c r="AA3" s="378"/>
      <c r="AE3" s="378"/>
      <c r="AF3" s="378"/>
      <c r="AG3" s="378"/>
    </row>
    <row r="4" spans="1:53" s="375" customFormat="1" x14ac:dyDescent="0.35"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2"/>
      <c r="Q4" s="422"/>
      <c r="R4" s="422"/>
      <c r="S4" s="422"/>
      <c r="T4" s="422"/>
      <c r="U4" s="422"/>
      <c r="V4" s="422"/>
      <c r="W4" s="422"/>
      <c r="X4" s="422"/>
      <c r="Y4" s="422"/>
    </row>
    <row r="5" spans="1:53" ht="18" customHeight="1" x14ac:dyDescent="0.35"/>
    <row r="6" spans="1:53" ht="18" customHeight="1" x14ac:dyDescent="0.35">
      <c r="A6" s="380" t="s">
        <v>76</v>
      </c>
      <c r="B6" s="380"/>
      <c r="C6" s="380" t="s">
        <v>77</v>
      </c>
    </row>
    <row r="7" spans="1:53" ht="12.4" customHeight="1" x14ac:dyDescent="0.4">
      <c r="A7" s="381"/>
      <c r="F7" s="621" t="s">
        <v>35</v>
      </c>
      <c r="G7" s="622"/>
      <c r="H7" s="622"/>
      <c r="I7" s="622"/>
      <c r="J7" s="622"/>
      <c r="K7" s="623"/>
      <c r="M7" s="621" t="s">
        <v>36</v>
      </c>
      <c r="N7" s="622"/>
      <c r="O7" s="622"/>
      <c r="P7" s="622"/>
      <c r="Q7" s="622"/>
      <c r="R7" s="623"/>
      <c r="T7" s="621" t="s">
        <v>37</v>
      </c>
      <c r="U7" s="622"/>
      <c r="V7" s="622"/>
      <c r="W7" s="622"/>
      <c r="X7" s="622"/>
      <c r="Y7" s="623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</row>
    <row r="8" spans="1:53" ht="12.75" customHeight="1" thickBot="1" x14ac:dyDescent="0.4">
      <c r="F8" s="624" t="s">
        <v>34</v>
      </c>
      <c r="G8" s="622"/>
      <c r="H8" s="622"/>
      <c r="I8" s="622"/>
      <c r="J8" s="622"/>
      <c r="K8" s="625"/>
      <c r="M8" s="624" t="s">
        <v>62</v>
      </c>
      <c r="N8" s="622"/>
      <c r="O8" s="622"/>
      <c r="P8" s="622"/>
      <c r="Q8" s="622"/>
      <c r="R8" s="625"/>
      <c r="T8" s="624" t="s">
        <v>62</v>
      </c>
      <c r="U8" s="622"/>
      <c r="V8" s="622"/>
      <c r="W8" s="622"/>
      <c r="X8" s="622"/>
      <c r="Y8" s="625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239</v>
      </c>
      <c r="AW8" s="616"/>
      <c r="AX8" s="616"/>
      <c r="AY8" s="616"/>
      <c r="AZ8" s="616"/>
      <c r="BA8" s="619"/>
    </row>
    <row r="9" spans="1:53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426" t="s">
        <v>70</v>
      </c>
      <c r="G9" s="427" t="s">
        <v>4</v>
      </c>
      <c r="H9" s="428" t="s">
        <v>5</v>
      </c>
      <c r="I9" s="428" t="s">
        <v>6</v>
      </c>
      <c r="J9" s="429" t="s">
        <v>7</v>
      </c>
      <c r="K9" s="430" t="s">
        <v>8</v>
      </c>
      <c r="M9" s="426" t="s">
        <v>70</v>
      </c>
      <c r="N9" s="427" t="s">
        <v>4</v>
      </c>
      <c r="O9" s="428" t="s">
        <v>5</v>
      </c>
      <c r="P9" s="428" t="s">
        <v>6</v>
      </c>
      <c r="Q9" s="429" t="s">
        <v>7</v>
      </c>
      <c r="R9" s="430" t="s">
        <v>8</v>
      </c>
      <c r="T9" s="426" t="s">
        <v>70</v>
      </c>
      <c r="U9" s="427" t="s">
        <v>4</v>
      </c>
      <c r="V9" s="428" t="s">
        <v>5</v>
      </c>
      <c r="W9" s="428" t="s">
        <v>6</v>
      </c>
      <c r="X9" s="429" t="s">
        <v>7</v>
      </c>
      <c r="Y9" s="430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</row>
    <row r="10" spans="1:53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431">
        <f>'1.5_RAW_Data_MR'!F10</f>
        <v>97183.075391436389</v>
      </c>
      <c r="G10" s="431">
        <f>'1.5_RAW_Data_MR'!G10</f>
        <v>0</v>
      </c>
      <c r="H10" s="431">
        <f>'1.5_RAW_Data_MR'!H10</f>
        <v>0</v>
      </c>
      <c r="I10" s="431">
        <f>'1.5_RAW_Data_MR'!I10</f>
        <v>0</v>
      </c>
      <c r="J10" s="431">
        <f>'1.5_RAW_Data_MR'!J10</f>
        <v>3833.5117040693649</v>
      </c>
      <c r="K10" s="432">
        <f>'1.5_RAW_Data_MR'!K10</f>
        <v>93349.56368736703</v>
      </c>
      <c r="M10" s="431">
        <f>'1.5_RAW_Data_MR'!M10</f>
        <v>84217.330661939443</v>
      </c>
      <c r="N10" s="431">
        <f>'1.5_RAW_Data_MR'!N10</f>
        <v>170.89265548014703</v>
      </c>
      <c r="O10" s="431">
        <f>'1.5_RAW_Data_MR'!O10</f>
        <v>268.27438855763199</v>
      </c>
      <c r="P10" s="431">
        <f>'1.5_RAW_Data_MR'!P10</f>
        <v>2858.1355803877232</v>
      </c>
      <c r="Q10" s="431">
        <f>'1.5_RAW_Data_MR'!Q10</f>
        <v>416.96181586382625</v>
      </c>
      <c r="R10" s="432">
        <f>'1.5_RAW_Data_MR'!R10</f>
        <v>80503.066221650108</v>
      </c>
      <c r="T10" s="431">
        <f>'1.5_RAW_Data_MR'!T10</f>
        <v>142082.08131506515</v>
      </c>
      <c r="U10" s="431">
        <f>'1.5_RAW_Data_MR'!U10</f>
        <v>170.89265548014703</v>
      </c>
      <c r="V10" s="431">
        <f>'1.5_RAW_Data_MR'!V10</f>
        <v>268.27438855763199</v>
      </c>
      <c r="W10" s="431">
        <f>'1.5_RAW_Data_MR'!W10</f>
        <v>0</v>
      </c>
      <c r="X10" s="431">
        <f>'1.5_RAW_Data_MR'!X10</f>
        <v>0</v>
      </c>
      <c r="Y10" s="432">
        <f>'1.5_RAW_Data_MR'!Y10</f>
        <v>141642.91427102737</v>
      </c>
      <c r="AA10" s="397">
        <f>'1.5_RAW_Data_MR'!AA10</f>
        <v>-57864.750653125717</v>
      </c>
      <c r="AB10" s="397">
        <f>'1.5_RAW_Data_MR'!AB10</f>
        <v>0</v>
      </c>
      <c r="AC10" s="397">
        <f>'1.5_RAW_Data_MR'!AC10</f>
        <v>0</v>
      </c>
      <c r="AD10" s="397">
        <f>'1.5_RAW_Data_MR'!AD10</f>
        <v>2858.1355803877232</v>
      </c>
      <c r="AE10" s="397">
        <f>'1.5_RAW_Data_MR'!AE10</f>
        <v>416.96181586382625</v>
      </c>
      <c r="AF10" s="398">
        <f>'1.5_RAW_Data_MR'!AF10</f>
        <v>-61139.848049377266</v>
      </c>
      <c r="AG10" s="401"/>
      <c r="AH10" s="397">
        <f>'1.5_RAW_Data_MR'!AH10</f>
        <v>-57864.750653125717</v>
      </c>
      <c r="AI10" s="397">
        <f>'1.5_RAW_Data_MR'!AI10</f>
        <v>0</v>
      </c>
      <c r="AJ10" s="397">
        <f>'1.5_RAW_Data_MR'!AJ10</f>
        <v>0</v>
      </c>
      <c r="AK10" s="397">
        <f>'1.5_RAW_Data_MR'!AK10</f>
        <v>2858.1355803877232</v>
      </c>
      <c r="AL10" s="397">
        <f>'1.5_RAW_Data_MR'!AL10</f>
        <v>416.96181586382625</v>
      </c>
      <c r="AM10" s="398">
        <f>'1.5_RAW_Data_MR'!AM10</f>
        <v>-61139.848049377266</v>
      </c>
      <c r="AN10" s="401"/>
      <c r="AO10" s="397">
        <f>'1.5_RAW_Data_MR'!AO10</f>
        <v>0</v>
      </c>
      <c r="AP10" s="397">
        <f>'1.5_RAW_Data_MR'!AP10</f>
        <v>0</v>
      </c>
      <c r="AQ10" s="397">
        <f>'1.5_RAW_Data_MR'!AQ10</f>
        <v>0</v>
      </c>
      <c r="AR10" s="397">
        <f>'1.5_RAW_Data_MR'!AR10</f>
        <v>0</v>
      </c>
      <c r="AS10" s="397">
        <f>'1.5_RAW_Data_MR'!AS10</f>
        <v>0</v>
      </c>
      <c r="AT10" s="398">
        <f>'1.5_RAW_Data_MR'!AT10</f>
        <v>0</v>
      </c>
      <c r="AV10" s="399">
        <f>'1.5_RAW_Data_MR'!AV10</f>
        <v>0</v>
      </c>
      <c r="AW10" s="399">
        <f>'1.5_RAW_Data_MR'!AW10</f>
        <v>0</v>
      </c>
      <c r="AX10" s="399">
        <f>'1.5_RAW_Data_MR'!AX10</f>
        <v>0</v>
      </c>
      <c r="AY10" s="399">
        <f>'1.5_RAW_Data_MR'!AY10</f>
        <v>0</v>
      </c>
      <c r="AZ10" s="399">
        <f>'1.5_RAW_Data_MR'!AZ10</f>
        <v>0</v>
      </c>
      <c r="BA10" s="400">
        <f>'1.5_RAW_Data_MR'!BA10</f>
        <v>0</v>
      </c>
    </row>
    <row r="11" spans="1:53" ht="13.15" x14ac:dyDescent="0.35">
      <c r="A11" s="402"/>
      <c r="B11" s="403"/>
      <c r="C11" s="404"/>
      <c r="D11" s="405"/>
      <c r="E11" s="396" t="s">
        <v>26</v>
      </c>
      <c r="F11" s="433">
        <f>'1.5_RAW_Data_MR'!F11</f>
        <v>330.7848502494349</v>
      </c>
      <c r="G11" s="433">
        <f>'1.5_RAW_Data_MR'!G11</f>
        <v>13.518454330720878</v>
      </c>
      <c r="H11" s="433">
        <f>'1.5_RAW_Data_MR'!H11</f>
        <v>0</v>
      </c>
      <c r="I11" s="433">
        <f>'1.5_RAW_Data_MR'!I11</f>
        <v>0</v>
      </c>
      <c r="J11" s="433">
        <f>'1.5_RAW_Data_MR'!J11</f>
        <v>185.30255087300901</v>
      </c>
      <c r="K11" s="434">
        <f>'1.5_RAW_Data_MR'!K11</f>
        <v>131.963845045705</v>
      </c>
      <c r="M11" s="433">
        <f>'1.5_RAW_Data_MR'!M11</f>
        <v>3447.3185382448351</v>
      </c>
      <c r="N11" s="433">
        <f>'1.5_RAW_Data_MR'!N11</f>
        <v>0</v>
      </c>
      <c r="O11" s="433">
        <f>'1.5_RAW_Data_MR'!O11</f>
        <v>0</v>
      </c>
      <c r="P11" s="433">
        <f>'1.5_RAW_Data_MR'!P11</f>
        <v>0</v>
      </c>
      <c r="Q11" s="433">
        <f>'1.5_RAW_Data_MR'!Q11</f>
        <v>0</v>
      </c>
      <c r="R11" s="434">
        <f>'1.5_RAW_Data_MR'!R11</f>
        <v>3447.3185382448351</v>
      </c>
      <c r="T11" s="433">
        <f>'1.5_RAW_Data_MR'!T11</f>
        <v>3447.3185382448351</v>
      </c>
      <c r="U11" s="433">
        <f>'1.5_RAW_Data_MR'!U11</f>
        <v>0</v>
      </c>
      <c r="V11" s="433">
        <f>'1.5_RAW_Data_MR'!V11</f>
        <v>0</v>
      </c>
      <c r="W11" s="433">
        <f>'1.5_RAW_Data_MR'!W11</f>
        <v>0</v>
      </c>
      <c r="X11" s="433">
        <f>'1.5_RAW_Data_MR'!X11</f>
        <v>0</v>
      </c>
      <c r="Y11" s="434">
        <f>'1.5_RAW_Data_MR'!Y11</f>
        <v>3447.3185382448351</v>
      </c>
      <c r="AA11" s="406">
        <f>'1.5_RAW_Data_MR'!AA11</f>
        <v>0</v>
      </c>
      <c r="AB11" s="406">
        <f>'1.5_RAW_Data_MR'!AB11</f>
        <v>0</v>
      </c>
      <c r="AC11" s="406">
        <f>'1.5_RAW_Data_MR'!AC11</f>
        <v>0</v>
      </c>
      <c r="AD11" s="406">
        <f>'1.5_RAW_Data_MR'!AD11</f>
        <v>0</v>
      </c>
      <c r="AE11" s="406">
        <f>'1.5_RAW_Data_MR'!AE11</f>
        <v>0</v>
      </c>
      <c r="AF11" s="407">
        <f>'1.5_RAW_Data_MR'!AF11</f>
        <v>0</v>
      </c>
      <c r="AG11" s="401"/>
      <c r="AH11" s="406">
        <f>'1.5_RAW_Data_MR'!AH11</f>
        <v>0</v>
      </c>
      <c r="AI11" s="406">
        <f>'1.5_RAW_Data_MR'!AI11</f>
        <v>0</v>
      </c>
      <c r="AJ11" s="406">
        <f>'1.5_RAW_Data_MR'!AJ11</f>
        <v>0</v>
      </c>
      <c r="AK11" s="406">
        <f>'1.5_RAW_Data_MR'!AK11</f>
        <v>0</v>
      </c>
      <c r="AL11" s="406">
        <f>'1.5_RAW_Data_MR'!AL11</f>
        <v>0</v>
      </c>
      <c r="AM11" s="407">
        <f>'1.5_RAW_Data_MR'!AM11</f>
        <v>0</v>
      </c>
      <c r="AN11" s="401"/>
      <c r="AO11" s="406">
        <f>'1.5_RAW_Data_MR'!AO11</f>
        <v>0</v>
      </c>
      <c r="AP11" s="406">
        <f>'1.5_RAW_Data_MR'!AP11</f>
        <v>0</v>
      </c>
      <c r="AQ11" s="406">
        <f>'1.5_RAW_Data_MR'!AQ11</f>
        <v>0</v>
      </c>
      <c r="AR11" s="406">
        <f>'1.5_RAW_Data_MR'!AR11</f>
        <v>0</v>
      </c>
      <c r="AS11" s="406">
        <f>'1.5_RAW_Data_MR'!AS11</f>
        <v>0</v>
      </c>
      <c r="AT11" s="407">
        <f>'1.5_RAW_Data_MR'!AT11</f>
        <v>0</v>
      </c>
      <c r="AU11" s="401"/>
      <c r="AV11" s="408">
        <f>'1.5_RAW_Data_MR'!AV11</f>
        <v>0</v>
      </c>
      <c r="AW11" s="408">
        <f>'1.5_RAW_Data_MR'!AW11</f>
        <v>0</v>
      </c>
      <c r="AX11" s="408">
        <f>'1.5_RAW_Data_MR'!AX11</f>
        <v>0</v>
      </c>
      <c r="AY11" s="408">
        <f>'1.5_RAW_Data_MR'!AY11</f>
        <v>0</v>
      </c>
      <c r="AZ11" s="408">
        <f>'1.5_RAW_Data_MR'!AZ11</f>
        <v>0</v>
      </c>
      <c r="BA11" s="409">
        <f>'1.5_RAW_Data_MR'!BA11</f>
        <v>0</v>
      </c>
    </row>
    <row r="12" spans="1:53" ht="13.15" x14ac:dyDescent="0.35">
      <c r="A12" s="402"/>
      <c r="B12" s="403"/>
      <c r="C12" s="404"/>
      <c r="D12" s="405"/>
      <c r="E12" s="396" t="s">
        <v>27</v>
      </c>
      <c r="F12" s="433">
        <f>'1.5_RAW_Data_MR'!F12</f>
        <v>2618.357289677575</v>
      </c>
      <c r="G12" s="433">
        <f>'1.5_RAW_Data_MR'!G12</f>
        <v>0</v>
      </c>
      <c r="H12" s="433">
        <f>'1.5_RAW_Data_MR'!H12</f>
        <v>75.742705347894329</v>
      </c>
      <c r="I12" s="433">
        <f>'1.5_RAW_Data_MR'!I12</f>
        <v>0</v>
      </c>
      <c r="J12" s="433">
        <f>'1.5_RAW_Data_MR'!J12</f>
        <v>685.96452425451378</v>
      </c>
      <c r="K12" s="434">
        <f>'1.5_RAW_Data_MR'!K12</f>
        <v>1856.6500600751669</v>
      </c>
      <c r="M12" s="433">
        <f>'1.5_RAW_Data_MR'!M12</f>
        <v>1779.236607460459</v>
      </c>
      <c r="N12" s="433">
        <f>'1.5_RAW_Data_MR'!N12</f>
        <v>0</v>
      </c>
      <c r="O12" s="433">
        <f>'1.5_RAW_Data_MR'!O12</f>
        <v>0</v>
      </c>
      <c r="P12" s="433">
        <f>'1.5_RAW_Data_MR'!P12</f>
        <v>0</v>
      </c>
      <c r="Q12" s="433">
        <f>'1.5_RAW_Data_MR'!Q12</f>
        <v>0</v>
      </c>
      <c r="R12" s="434">
        <f>'1.5_RAW_Data_MR'!R12</f>
        <v>1779.236607460459</v>
      </c>
      <c r="T12" s="433">
        <f>'1.5_RAW_Data_MR'!T12</f>
        <v>1779.236607460459</v>
      </c>
      <c r="U12" s="433">
        <f>'1.5_RAW_Data_MR'!U12</f>
        <v>0</v>
      </c>
      <c r="V12" s="433">
        <f>'1.5_RAW_Data_MR'!V12</f>
        <v>0</v>
      </c>
      <c r="W12" s="433">
        <f>'1.5_RAW_Data_MR'!W12</f>
        <v>0</v>
      </c>
      <c r="X12" s="433">
        <f>'1.5_RAW_Data_MR'!X12</f>
        <v>0</v>
      </c>
      <c r="Y12" s="434">
        <f>'1.5_RAW_Data_MR'!Y12</f>
        <v>1779.236607460459</v>
      </c>
      <c r="AA12" s="406">
        <f>'1.5_RAW_Data_MR'!AA12</f>
        <v>0</v>
      </c>
      <c r="AB12" s="406">
        <f>'1.5_RAW_Data_MR'!AB12</f>
        <v>0</v>
      </c>
      <c r="AC12" s="406">
        <f>'1.5_RAW_Data_MR'!AC12</f>
        <v>0</v>
      </c>
      <c r="AD12" s="406">
        <f>'1.5_RAW_Data_MR'!AD12</f>
        <v>0</v>
      </c>
      <c r="AE12" s="406">
        <f>'1.5_RAW_Data_MR'!AE12</f>
        <v>0</v>
      </c>
      <c r="AF12" s="407">
        <f>'1.5_RAW_Data_MR'!AF12</f>
        <v>0</v>
      </c>
      <c r="AG12" s="401"/>
      <c r="AH12" s="406">
        <f>'1.5_RAW_Data_MR'!AH12</f>
        <v>0</v>
      </c>
      <c r="AI12" s="406">
        <f>'1.5_RAW_Data_MR'!AI12</f>
        <v>0</v>
      </c>
      <c r="AJ12" s="406">
        <f>'1.5_RAW_Data_MR'!AJ12</f>
        <v>0</v>
      </c>
      <c r="AK12" s="406">
        <f>'1.5_RAW_Data_MR'!AK12</f>
        <v>0</v>
      </c>
      <c r="AL12" s="406">
        <f>'1.5_RAW_Data_MR'!AL12</f>
        <v>0</v>
      </c>
      <c r="AM12" s="407">
        <f>'1.5_RAW_Data_MR'!AM12</f>
        <v>0</v>
      </c>
      <c r="AN12" s="401"/>
      <c r="AO12" s="406">
        <f>'1.5_RAW_Data_MR'!AO12</f>
        <v>0</v>
      </c>
      <c r="AP12" s="406">
        <f>'1.5_RAW_Data_MR'!AP12</f>
        <v>0</v>
      </c>
      <c r="AQ12" s="406">
        <f>'1.5_RAW_Data_MR'!AQ12</f>
        <v>0</v>
      </c>
      <c r="AR12" s="406">
        <f>'1.5_RAW_Data_MR'!AR12</f>
        <v>0</v>
      </c>
      <c r="AS12" s="406">
        <f>'1.5_RAW_Data_MR'!AS12</f>
        <v>0</v>
      </c>
      <c r="AT12" s="407">
        <f>'1.5_RAW_Data_MR'!AT12</f>
        <v>0</v>
      </c>
      <c r="AU12" s="401"/>
      <c r="AV12" s="408">
        <f>'1.5_RAW_Data_MR'!AV12</f>
        <v>0</v>
      </c>
      <c r="AW12" s="408">
        <f>'1.5_RAW_Data_MR'!AW12</f>
        <v>0</v>
      </c>
      <c r="AX12" s="408">
        <f>'1.5_RAW_Data_MR'!AX12</f>
        <v>0</v>
      </c>
      <c r="AY12" s="408">
        <f>'1.5_RAW_Data_MR'!AY12</f>
        <v>0</v>
      </c>
      <c r="AZ12" s="408">
        <f>'1.5_RAW_Data_MR'!AZ12</f>
        <v>0</v>
      </c>
      <c r="BA12" s="409">
        <f>'1.5_RAW_Data_MR'!BA12</f>
        <v>0</v>
      </c>
    </row>
    <row r="13" spans="1:53" ht="13.5" thickBot="1" x14ac:dyDescent="0.4">
      <c r="A13" s="402"/>
      <c r="B13" s="410"/>
      <c r="C13" s="411"/>
      <c r="D13" s="405"/>
      <c r="E13" s="412" t="s">
        <v>28</v>
      </c>
      <c r="F13" s="435">
        <f>'1.5_RAW_Data_MR'!F13</f>
        <v>1225.3474131357625</v>
      </c>
      <c r="G13" s="435">
        <f>'1.5_RAW_Data_MR'!G13</f>
        <v>51.478942866323095</v>
      </c>
      <c r="H13" s="435">
        <f>'1.5_RAW_Data_MR'!H13</f>
        <v>3.0941796309557761</v>
      </c>
      <c r="I13" s="435">
        <f>'1.5_RAW_Data_MR'!I13</f>
        <v>0</v>
      </c>
      <c r="J13" s="435">
        <f>'1.5_RAW_Data_MR'!J13</f>
        <v>682.71211999007426</v>
      </c>
      <c r="K13" s="436">
        <f>'1.5_RAW_Data_MR'!K13</f>
        <v>488.06217064840928</v>
      </c>
      <c r="M13" s="435">
        <f>'1.5_RAW_Data_MR'!M13</f>
        <v>2883.527739452958</v>
      </c>
      <c r="N13" s="435">
        <f>'1.5_RAW_Data_MR'!N13</f>
        <v>1292.0170635479039</v>
      </c>
      <c r="O13" s="435">
        <f>'1.5_RAW_Data_MR'!O13</f>
        <v>28.294440880460698</v>
      </c>
      <c r="P13" s="435">
        <f>'1.5_RAW_Data_MR'!P13</f>
        <v>0</v>
      </c>
      <c r="Q13" s="435">
        <f>'1.5_RAW_Data_MR'!Q13</f>
        <v>0</v>
      </c>
      <c r="R13" s="436">
        <f>'1.5_RAW_Data_MR'!R13</f>
        <v>1563.2162350245933</v>
      </c>
      <c r="T13" s="435">
        <f>'1.5_RAW_Data_MR'!T13</f>
        <v>2880.9239003217854</v>
      </c>
      <c r="U13" s="435">
        <f>'1.5_RAW_Data_MR'!U13</f>
        <v>1289.4132244167313</v>
      </c>
      <c r="V13" s="435">
        <f>'1.5_RAW_Data_MR'!V13</f>
        <v>28.294440880460698</v>
      </c>
      <c r="W13" s="435">
        <f>'1.5_RAW_Data_MR'!W13</f>
        <v>0</v>
      </c>
      <c r="X13" s="435">
        <f>'1.5_RAW_Data_MR'!X13</f>
        <v>0</v>
      </c>
      <c r="Y13" s="436">
        <f>'1.5_RAW_Data_MR'!Y13</f>
        <v>1563.2162350245933</v>
      </c>
      <c r="AA13" s="413">
        <f>'1.5_RAW_Data_MR'!AA13</f>
        <v>2.6038391311726627</v>
      </c>
      <c r="AB13" s="413">
        <f>'1.5_RAW_Data_MR'!AB13</f>
        <v>2.6038391311726627</v>
      </c>
      <c r="AC13" s="413">
        <f>'1.5_RAW_Data_MR'!AC13</f>
        <v>0</v>
      </c>
      <c r="AD13" s="413">
        <f>'1.5_RAW_Data_MR'!AD13</f>
        <v>0</v>
      </c>
      <c r="AE13" s="413">
        <f>'1.5_RAW_Data_MR'!AE13</f>
        <v>0</v>
      </c>
      <c r="AF13" s="414">
        <f>'1.5_RAW_Data_MR'!AF13</f>
        <v>0</v>
      </c>
      <c r="AG13" s="401"/>
      <c r="AH13" s="413">
        <f>'1.5_RAW_Data_MR'!AH13</f>
        <v>-2.042810365310288E-14</v>
      </c>
      <c r="AI13" s="413">
        <f>'1.5_RAW_Data_MR'!AI13</f>
        <v>-2.042810365310288E-14</v>
      </c>
      <c r="AJ13" s="413">
        <f>'1.5_RAW_Data_MR'!AJ13</f>
        <v>0</v>
      </c>
      <c r="AK13" s="413">
        <f>'1.5_RAW_Data_MR'!AK13</f>
        <v>0</v>
      </c>
      <c r="AL13" s="413">
        <f>'1.5_RAW_Data_MR'!AL13</f>
        <v>0</v>
      </c>
      <c r="AM13" s="414">
        <f>'1.5_RAW_Data_MR'!AM13</f>
        <v>0</v>
      </c>
      <c r="AN13" s="401"/>
      <c r="AO13" s="413">
        <f>'1.5_RAW_Data_MR'!AO13</f>
        <v>0</v>
      </c>
      <c r="AP13" s="413">
        <f>'1.5_RAW_Data_MR'!AP13</f>
        <v>0</v>
      </c>
      <c r="AQ13" s="413">
        <f>'1.5_RAW_Data_MR'!AQ13</f>
        <v>0</v>
      </c>
      <c r="AR13" s="413">
        <f>'1.5_RAW_Data_MR'!AR13</f>
        <v>0</v>
      </c>
      <c r="AS13" s="413">
        <f>'1.5_RAW_Data_MR'!AS13</f>
        <v>0</v>
      </c>
      <c r="AT13" s="414">
        <f>'1.5_RAW_Data_MR'!AT13</f>
        <v>0</v>
      </c>
      <c r="AU13" s="401"/>
      <c r="AV13" s="415">
        <f>'1.5_RAW_Data_MR'!AV13</f>
        <v>0</v>
      </c>
      <c r="AW13" s="415">
        <f>'1.5_RAW_Data_MR'!AW13</f>
        <v>0</v>
      </c>
      <c r="AX13" s="415">
        <f>'1.5_RAW_Data_MR'!AX13</f>
        <v>0</v>
      </c>
      <c r="AY13" s="415">
        <f>'1.5_RAW_Data_MR'!AY13</f>
        <v>0</v>
      </c>
      <c r="AZ13" s="415">
        <f>'1.5_RAW_Data_MR'!AZ13</f>
        <v>0</v>
      </c>
      <c r="BA13" s="416">
        <f>'1.5_RAW_Data_MR'!BA13</f>
        <v>0</v>
      </c>
    </row>
    <row r="14" spans="1:53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431">
        <f>'1.5_RAW_Data_MR'!F14</f>
        <v>61.155081835042999</v>
      </c>
      <c r="G14" s="431">
        <f>'1.5_RAW_Data_MR'!G14</f>
        <v>61.155081835042999</v>
      </c>
      <c r="H14" s="431">
        <f>'1.5_RAW_Data_MR'!H14</f>
        <v>0</v>
      </c>
      <c r="I14" s="431">
        <f>'1.5_RAW_Data_MR'!I14</f>
        <v>0</v>
      </c>
      <c r="J14" s="431">
        <f>'1.5_RAW_Data_MR'!J14</f>
        <v>0</v>
      </c>
      <c r="K14" s="432">
        <f>'1.5_RAW_Data_MR'!K14</f>
        <v>0</v>
      </c>
      <c r="M14" s="431">
        <f>'1.5_RAW_Data_MR'!M14</f>
        <v>8.5959892514608427</v>
      </c>
      <c r="N14" s="431">
        <f>'1.5_RAW_Data_MR'!N14</f>
        <v>8.5959892514608427</v>
      </c>
      <c r="O14" s="431">
        <f>'1.5_RAW_Data_MR'!O14</f>
        <v>0</v>
      </c>
      <c r="P14" s="431">
        <f>'1.5_RAW_Data_MR'!P14</f>
        <v>0</v>
      </c>
      <c r="Q14" s="431">
        <f>'1.5_RAW_Data_MR'!Q14</f>
        <v>0</v>
      </c>
      <c r="R14" s="432">
        <f>'1.5_RAW_Data_MR'!R14</f>
        <v>0</v>
      </c>
      <c r="T14" s="431">
        <f>'1.5_RAW_Data_MR'!T14</f>
        <v>157.5983191264512</v>
      </c>
      <c r="U14" s="431">
        <f>'1.5_RAW_Data_MR'!U14</f>
        <v>0</v>
      </c>
      <c r="V14" s="431">
        <f>'1.5_RAW_Data_MR'!V14</f>
        <v>0</v>
      </c>
      <c r="W14" s="431">
        <f>'1.5_RAW_Data_MR'!W14</f>
        <v>0</v>
      </c>
      <c r="X14" s="431">
        <f>'1.5_RAW_Data_MR'!X14</f>
        <v>0</v>
      </c>
      <c r="Y14" s="432">
        <f>'1.5_RAW_Data_MR'!Y14</f>
        <v>157.5983191264512</v>
      </c>
      <c r="AA14" s="397">
        <f>'1.5_RAW_Data_MR'!AA14</f>
        <v>-149.00232987499035</v>
      </c>
      <c r="AB14" s="397">
        <f>'1.5_RAW_Data_MR'!AB14</f>
        <v>8.5959892514608427</v>
      </c>
      <c r="AC14" s="397">
        <f>'1.5_RAW_Data_MR'!AC14</f>
        <v>0</v>
      </c>
      <c r="AD14" s="397">
        <f>'1.5_RAW_Data_MR'!AD14</f>
        <v>0</v>
      </c>
      <c r="AE14" s="397">
        <f>'1.5_RAW_Data_MR'!AE14</f>
        <v>0</v>
      </c>
      <c r="AF14" s="398">
        <f>'1.5_RAW_Data_MR'!AF14</f>
        <v>-157.5983191264512</v>
      </c>
      <c r="AG14" s="401"/>
      <c r="AH14" s="397">
        <f>'1.5_RAW_Data_MR'!AH14</f>
        <v>-149.00232987499035</v>
      </c>
      <c r="AI14" s="397">
        <f>'1.5_RAW_Data_MR'!AI14</f>
        <v>8.5959892514608427</v>
      </c>
      <c r="AJ14" s="397">
        <f>'1.5_RAW_Data_MR'!AJ14</f>
        <v>0</v>
      </c>
      <c r="AK14" s="397">
        <f>'1.5_RAW_Data_MR'!AK14</f>
        <v>0</v>
      </c>
      <c r="AL14" s="397">
        <f>'1.5_RAW_Data_MR'!AL14</f>
        <v>0</v>
      </c>
      <c r="AM14" s="398">
        <f>'1.5_RAW_Data_MR'!AM14</f>
        <v>-157.5983191264512</v>
      </c>
      <c r="AN14" s="401"/>
      <c r="AO14" s="397">
        <f>'1.5_RAW_Data_MR'!AO14</f>
        <v>0</v>
      </c>
      <c r="AP14" s="397">
        <f>'1.5_RAW_Data_MR'!AP14</f>
        <v>0</v>
      </c>
      <c r="AQ14" s="397">
        <f>'1.5_RAW_Data_MR'!AQ14</f>
        <v>0</v>
      </c>
      <c r="AR14" s="397">
        <f>'1.5_RAW_Data_MR'!AR14</f>
        <v>0</v>
      </c>
      <c r="AS14" s="397">
        <f>'1.5_RAW_Data_MR'!AS14</f>
        <v>0</v>
      </c>
      <c r="AT14" s="398">
        <f>'1.5_RAW_Data_MR'!AT14</f>
        <v>0</v>
      </c>
      <c r="AU14" s="401"/>
      <c r="AV14" s="399">
        <f>'1.5_RAW_Data_MR'!AV14</f>
        <v>0</v>
      </c>
      <c r="AW14" s="399">
        <f>'1.5_RAW_Data_MR'!AW14</f>
        <v>0</v>
      </c>
      <c r="AX14" s="399">
        <f>'1.5_RAW_Data_MR'!AX14</f>
        <v>0</v>
      </c>
      <c r="AY14" s="399">
        <f>'1.5_RAW_Data_MR'!AY14</f>
        <v>0</v>
      </c>
      <c r="AZ14" s="399">
        <f>'1.5_RAW_Data_MR'!AZ14</f>
        <v>0</v>
      </c>
      <c r="BA14" s="400">
        <f>'1.5_RAW_Data_MR'!BA14</f>
        <v>0</v>
      </c>
    </row>
    <row r="15" spans="1:53" ht="13.15" x14ac:dyDescent="0.35">
      <c r="A15" s="402"/>
      <c r="B15" s="403"/>
      <c r="C15" s="404"/>
      <c r="D15" s="405"/>
      <c r="E15" s="396" t="s">
        <v>26</v>
      </c>
      <c r="F15" s="433">
        <f>'1.5_RAW_Data_MR'!F15</f>
        <v>0</v>
      </c>
      <c r="G15" s="433">
        <f>'1.5_RAW_Data_MR'!G15</f>
        <v>0</v>
      </c>
      <c r="H15" s="433">
        <f>'1.5_RAW_Data_MR'!H15</f>
        <v>0</v>
      </c>
      <c r="I15" s="433">
        <f>'1.5_RAW_Data_MR'!I15</f>
        <v>0</v>
      </c>
      <c r="J15" s="433">
        <f>'1.5_RAW_Data_MR'!J15</f>
        <v>0</v>
      </c>
      <c r="K15" s="434">
        <f>'1.5_RAW_Data_MR'!K15</f>
        <v>0</v>
      </c>
      <c r="M15" s="433">
        <f>'1.5_RAW_Data_MR'!M15</f>
        <v>0</v>
      </c>
      <c r="N15" s="433">
        <f>'1.5_RAW_Data_MR'!N15</f>
        <v>0</v>
      </c>
      <c r="O15" s="433">
        <f>'1.5_RAW_Data_MR'!O15</f>
        <v>0</v>
      </c>
      <c r="P15" s="433">
        <f>'1.5_RAW_Data_MR'!P15</f>
        <v>0</v>
      </c>
      <c r="Q15" s="433">
        <f>'1.5_RAW_Data_MR'!Q15</f>
        <v>0</v>
      </c>
      <c r="R15" s="434">
        <f>'1.5_RAW_Data_MR'!R15</f>
        <v>0</v>
      </c>
      <c r="T15" s="433">
        <f>'1.5_RAW_Data_MR'!T15</f>
        <v>0</v>
      </c>
      <c r="U15" s="433">
        <f>'1.5_RAW_Data_MR'!U15</f>
        <v>0</v>
      </c>
      <c r="V15" s="433">
        <f>'1.5_RAW_Data_MR'!V15</f>
        <v>0</v>
      </c>
      <c r="W15" s="433">
        <f>'1.5_RAW_Data_MR'!W15</f>
        <v>0</v>
      </c>
      <c r="X15" s="433">
        <f>'1.5_RAW_Data_MR'!X15</f>
        <v>0</v>
      </c>
      <c r="Y15" s="434">
        <f>'1.5_RAW_Data_MR'!Y15</f>
        <v>0</v>
      </c>
      <c r="AA15" s="406">
        <f>'1.5_RAW_Data_MR'!AA15</f>
        <v>0</v>
      </c>
      <c r="AB15" s="406">
        <f>'1.5_RAW_Data_MR'!AB15</f>
        <v>0</v>
      </c>
      <c r="AC15" s="406">
        <f>'1.5_RAW_Data_MR'!AC15</f>
        <v>0</v>
      </c>
      <c r="AD15" s="406">
        <f>'1.5_RAW_Data_MR'!AD15</f>
        <v>0</v>
      </c>
      <c r="AE15" s="406">
        <f>'1.5_RAW_Data_MR'!AE15</f>
        <v>0</v>
      </c>
      <c r="AF15" s="407">
        <f>'1.5_RAW_Data_MR'!AF15</f>
        <v>0</v>
      </c>
      <c r="AG15" s="401"/>
      <c r="AH15" s="406">
        <f>'1.5_RAW_Data_MR'!AH15</f>
        <v>0</v>
      </c>
      <c r="AI15" s="406">
        <f>'1.5_RAW_Data_MR'!AI15</f>
        <v>0</v>
      </c>
      <c r="AJ15" s="406">
        <f>'1.5_RAW_Data_MR'!AJ15</f>
        <v>0</v>
      </c>
      <c r="AK15" s="406">
        <f>'1.5_RAW_Data_MR'!AK15</f>
        <v>0</v>
      </c>
      <c r="AL15" s="406">
        <f>'1.5_RAW_Data_MR'!AL15</f>
        <v>0</v>
      </c>
      <c r="AM15" s="407">
        <f>'1.5_RAW_Data_MR'!AM15</f>
        <v>0</v>
      </c>
      <c r="AN15" s="401"/>
      <c r="AO15" s="406">
        <f>'1.5_RAW_Data_MR'!AO15</f>
        <v>0</v>
      </c>
      <c r="AP15" s="406">
        <f>'1.5_RAW_Data_MR'!AP15</f>
        <v>0</v>
      </c>
      <c r="AQ15" s="406">
        <f>'1.5_RAW_Data_MR'!AQ15</f>
        <v>0</v>
      </c>
      <c r="AR15" s="406">
        <f>'1.5_RAW_Data_MR'!AR15</f>
        <v>0</v>
      </c>
      <c r="AS15" s="406">
        <f>'1.5_RAW_Data_MR'!AS15</f>
        <v>0</v>
      </c>
      <c r="AT15" s="407">
        <f>'1.5_RAW_Data_MR'!AT15</f>
        <v>0</v>
      </c>
      <c r="AU15" s="401"/>
      <c r="AV15" s="408">
        <f>'1.5_RAW_Data_MR'!AV15</f>
        <v>0</v>
      </c>
      <c r="AW15" s="408">
        <f>'1.5_RAW_Data_MR'!AW15</f>
        <v>0</v>
      </c>
      <c r="AX15" s="408">
        <f>'1.5_RAW_Data_MR'!AX15</f>
        <v>0</v>
      </c>
      <c r="AY15" s="408">
        <f>'1.5_RAW_Data_MR'!AY15</f>
        <v>0</v>
      </c>
      <c r="AZ15" s="408">
        <f>'1.5_RAW_Data_MR'!AZ15</f>
        <v>0</v>
      </c>
      <c r="BA15" s="409">
        <f>'1.5_RAW_Data_MR'!BA15</f>
        <v>0</v>
      </c>
    </row>
    <row r="16" spans="1:53" ht="13.15" x14ac:dyDescent="0.35">
      <c r="A16" s="402"/>
      <c r="B16" s="403"/>
      <c r="C16" s="404"/>
      <c r="D16" s="405"/>
      <c r="E16" s="396" t="s">
        <v>27</v>
      </c>
      <c r="F16" s="433">
        <f>'1.5_RAW_Data_MR'!F16</f>
        <v>0</v>
      </c>
      <c r="G16" s="433">
        <f>'1.5_RAW_Data_MR'!G16</f>
        <v>0</v>
      </c>
      <c r="H16" s="433">
        <f>'1.5_RAW_Data_MR'!H16</f>
        <v>0</v>
      </c>
      <c r="I16" s="433">
        <f>'1.5_RAW_Data_MR'!I16</f>
        <v>0</v>
      </c>
      <c r="J16" s="433">
        <f>'1.5_RAW_Data_MR'!J16</f>
        <v>0</v>
      </c>
      <c r="K16" s="434">
        <f>'1.5_RAW_Data_MR'!K16</f>
        <v>0</v>
      </c>
      <c r="M16" s="433">
        <f>'1.5_RAW_Data_MR'!M16</f>
        <v>0</v>
      </c>
      <c r="N16" s="433">
        <f>'1.5_RAW_Data_MR'!N16</f>
        <v>0</v>
      </c>
      <c r="O16" s="433">
        <f>'1.5_RAW_Data_MR'!O16</f>
        <v>0</v>
      </c>
      <c r="P16" s="433">
        <f>'1.5_RAW_Data_MR'!P16</f>
        <v>0</v>
      </c>
      <c r="Q16" s="433">
        <f>'1.5_RAW_Data_MR'!Q16</f>
        <v>0</v>
      </c>
      <c r="R16" s="434">
        <f>'1.5_RAW_Data_MR'!R16</f>
        <v>0</v>
      </c>
      <c r="T16" s="433">
        <f>'1.5_RAW_Data_MR'!T16</f>
        <v>0</v>
      </c>
      <c r="U16" s="433">
        <f>'1.5_RAW_Data_MR'!U16</f>
        <v>0</v>
      </c>
      <c r="V16" s="433">
        <f>'1.5_RAW_Data_MR'!V16</f>
        <v>0</v>
      </c>
      <c r="W16" s="433">
        <f>'1.5_RAW_Data_MR'!W16</f>
        <v>0</v>
      </c>
      <c r="X16" s="433">
        <f>'1.5_RAW_Data_MR'!X16</f>
        <v>0</v>
      </c>
      <c r="Y16" s="434">
        <f>'1.5_RAW_Data_MR'!Y16</f>
        <v>0</v>
      </c>
      <c r="AA16" s="406">
        <f>'1.5_RAW_Data_MR'!AA16</f>
        <v>0</v>
      </c>
      <c r="AB16" s="406">
        <f>'1.5_RAW_Data_MR'!AB16</f>
        <v>0</v>
      </c>
      <c r="AC16" s="406">
        <f>'1.5_RAW_Data_MR'!AC16</f>
        <v>0</v>
      </c>
      <c r="AD16" s="406">
        <f>'1.5_RAW_Data_MR'!AD16</f>
        <v>0</v>
      </c>
      <c r="AE16" s="406">
        <f>'1.5_RAW_Data_MR'!AE16</f>
        <v>0</v>
      </c>
      <c r="AF16" s="407">
        <f>'1.5_RAW_Data_MR'!AF16</f>
        <v>0</v>
      </c>
      <c r="AG16" s="401"/>
      <c r="AH16" s="406">
        <f>'1.5_RAW_Data_MR'!AH16</f>
        <v>0</v>
      </c>
      <c r="AI16" s="406">
        <f>'1.5_RAW_Data_MR'!AI16</f>
        <v>0</v>
      </c>
      <c r="AJ16" s="406">
        <f>'1.5_RAW_Data_MR'!AJ16</f>
        <v>0</v>
      </c>
      <c r="AK16" s="406">
        <f>'1.5_RAW_Data_MR'!AK16</f>
        <v>0</v>
      </c>
      <c r="AL16" s="406">
        <f>'1.5_RAW_Data_MR'!AL16</f>
        <v>0</v>
      </c>
      <c r="AM16" s="407">
        <f>'1.5_RAW_Data_MR'!AM16</f>
        <v>0</v>
      </c>
      <c r="AN16" s="401"/>
      <c r="AO16" s="406">
        <f>'1.5_RAW_Data_MR'!AO16</f>
        <v>0</v>
      </c>
      <c r="AP16" s="406">
        <f>'1.5_RAW_Data_MR'!AP16</f>
        <v>0</v>
      </c>
      <c r="AQ16" s="406">
        <f>'1.5_RAW_Data_MR'!AQ16</f>
        <v>0</v>
      </c>
      <c r="AR16" s="406">
        <f>'1.5_RAW_Data_MR'!AR16</f>
        <v>0</v>
      </c>
      <c r="AS16" s="406">
        <f>'1.5_RAW_Data_MR'!AS16</f>
        <v>0</v>
      </c>
      <c r="AT16" s="407">
        <f>'1.5_RAW_Data_MR'!AT16</f>
        <v>0</v>
      </c>
      <c r="AU16" s="401"/>
      <c r="AV16" s="408">
        <f>'1.5_RAW_Data_MR'!AV16</f>
        <v>0</v>
      </c>
      <c r="AW16" s="408">
        <f>'1.5_RAW_Data_MR'!AW16</f>
        <v>0</v>
      </c>
      <c r="AX16" s="408">
        <f>'1.5_RAW_Data_MR'!AX16</f>
        <v>0</v>
      </c>
      <c r="AY16" s="408">
        <f>'1.5_RAW_Data_MR'!AY16</f>
        <v>0</v>
      </c>
      <c r="AZ16" s="408">
        <f>'1.5_RAW_Data_MR'!AZ16</f>
        <v>0</v>
      </c>
      <c r="BA16" s="409">
        <f>'1.5_RAW_Data_MR'!BA16</f>
        <v>0</v>
      </c>
    </row>
    <row r="17" spans="1:53" ht="13.5" thickBot="1" x14ac:dyDescent="0.4">
      <c r="A17" s="402"/>
      <c r="B17" s="410"/>
      <c r="C17" s="411"/>
      <c r="D17" s="405"/>
      <c r="E17" s="412" t="s">
        <v>28</v>
      </c>
      <c r="F17" s="435">
        <f>'1.5_RAW_Data_MR'!F17</f>
        <v>227.79849145712976</v>
      </c>
      <c r="G17" s="435">
        <f>'1.5_RAW_Data_MR'!G17</f>
        <v>0</v>
      </c>
      <c r="H17" s="435">
        <f>'1.5_RAW_Data_MR'!H17</f>
        <v>0</v>
      </c>
      <c r="I17" s="435">
        <f>'1.5_RAW_Data_MR'!I17</f>
        <v>0</v>
      </c>
      <c r="J17" s="435">
        <f>'1.5_RAW_Data_MR'!J17</f>
        <v>0</v>
      </c>
      <c r="K17" s="436">
        <f>'1.5_RAW_Data_MR'!K17</f>
        <v>227.79849145712976</v>
      </c>
      <c r="M17" s="435">
        <f>'1.5_RAW_Data_MR'!M17</f>
        <v>363.04740850242189</v>
      </c>
      <c r="N17" s="435">
        <f>'1.5_RAW_Data_MR'!N17</f>
        <v>19.181360455172189</v>
      </c>
      <c r="O17" s="435">
        <f>'1.5_RAW_Data_MR'!O17</f>
        <v>0</v>
      </c>
      <c r="P17" s="435">
        <f>'1.5_RAW_Data_MR'!P17</f>
        <v>0</v>
      </c>
      <c r="Q17" s="435">
        <f>'1.5_RAW_Data_MR'!Q17</f>
        <v>0</v>
      </c>
      <c r="R17" s="436">
        <f>'1.5_RAW_Data_MR'!R17</f>
        <v>343.86604804724971</v>
      </c>
      <c r="T17" s="435">
        <f>'1.5_RAW_Data_MR'!T17</f>
        <v>835.10325954332097</v>
      </c>
      <c r="U17" s="435">
        <f>'1.5_RAW_Data_MR'!U17</f>
        <v>0</v>
      </c>
      <c r="V17" s="435">
        <f>'1.5_RAW_Data_MR'!V17</f>
        <v>0</v>
      </c>
      <c r="W17" s="435">
        <f>'1.5_RAW_Data_MR'!W17</f>
        <v>0</v>
      </c>
      <c r="X17" s="435">
        <f>'1.5_RAW_Data_MR'!X17</f>
        <v>0</v>
      </c>
      <c r="Y17" s="436">
        <f>'1.5_RAW_Data_MR'!Y17</f>
        <v>835.10325954332097</v>
      </c>
      <c r="AA17" s="413">
        <f>'1.5_RAW_Data_MR'!AA17</f>
        <v>-472.05585104089909</v>
      </c>
      <c r="AB17" s="413">
        <f>'1.5_RAW_Data_MR'!AB17</f>
        <v>19.181360455172189</v>
      </c>
      <c r="AC17" s="413">
        <f>'1.5_RAW_Data_MR'!AC17</f>
        <v>0</v>
      </c>
      <c r="AD17" s="413">
        <f>'1.5_RAW_Data_MR'!AD17</f>
        <v>0</v>
      </c>
      <c r="AE17" s="413">
        <f>'1.5_RAW_Data_MR'!AE17</f>
        <v>0</v>
      </c>
      <c r="AF17" s="414">
        <f>'1.5_RAW_Data_MR'!AF17</f>
        <v>-491.23721149607127</v>
      </c>
      <c r="AG17" s="401"/>
      <c r="AH17" s="413">
        <f>'1.5_RAW_Data_MR'!AH17</f>
        <v>-472.05585104089909</v>
      </c>
      <c r="AI17" s="413">
        <f>'1.5_RAW_Data_MR'!AI17</f>
        <v>19.181360455172189</v>
      </c>
      <c r="AJ17" s="413">
        <f>'1.5_RAW_Data_MR'!AJ17</f>
        <v>0</v>
      </c>
      <c r="AK17" s="413">
        <f>'1.5_RAW_Data_MR'!AK17</f>
        <v>0</v>
      </c>
      <c r="AL17" s="413">
        <f>'1.5_RAW_Data_MR'!AL17</f>
        <v>0</v>
      </c>
      <c r="AM17" s="414">
        <f>'1.5_RAW_Data_MR'!AM17</f>
        <v>-491.23721149607127</v>
      </c>
      <c r="AN17" s="401"/>
      <c r="AO17" s="413">
        <f>'1.5_RAW_Data_MR'!AO17</f>
        <v>0</v>
      </c>
      <c r="AP17" s="413">
        <f>'1.5_RAW_Data_MR'!AP17</f>
        <v>0</v>
      </c>
      <c r="AQ17" s="413">
        <f>'1.5_RAW_Data_MR'!AQ17</f>
        <v>0</v>
      </c>
      <c r="AR17" s="413">
        <f>'1.5_RAW_Data_MR'!AR17</f>
        <v>0</v>
      </c>
      <c r="AS17" s="413">
        <f>'1.5_RAW_Data_MR'!AS17</f>
        <v>0</v>
      </c>
      <c r="AT17" s="414">
        <f>'1.5_RAW_Data_MR'!AT17</f>
        <v>0</v>
      </c>
      <c r="AU17" s="401"/>
      <c r="AV17" s="415">
        <f>'1.5_RAW_Data_MR'!AV17</f>
        <v>0</v>
      </c>
      <c r="AW17" s="415">
        <f>'1.5_RAW_Data_MR'!AW17</f>
        <v>0</v>
      </c>
      <c r="AX17" s="415">
        <f>'1.5_RAW_Data_MR'!AX17</f>
        <v>0</v>
      </c>
      <c r="AY17" s="415">
        <f>'1.5_RAW_Data_MR'!AY17</f>
        <v>0</v>
      </c>
      <c r="AZ17" s="415">
        <f>'1.5_RAW_Data_MR'!AZ17</f>
        <v>0</v>
      </c>
      <c r="BA17" s="416">
        <f>'1.5_RAW_Data_MR'!BA17</f>
        <v>0</v>
      </c>
    </row>
    <row r="18" spans="1:53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431">
        <f>'1.5_RAW_Data_MR'!F18</f>
        <v>0</v>
      </c>
      <c r="G18" s="431">
        <f>'1.5_RAW_Data_MR'!G18</f>
        <v>0</v>
      </c>
      <c r="H18" s="431">
        <f>'1.5_RAW_Data_MR'!H18</f>
        <v>0</v>
      </c>
      <c r="I18" s="431">
        <f>'1.5_RAW_Data_MR'!I18</f>
        <v>0</v>
      </c>
      <c r="J18" s="431">
        <f>'1.5_RAW_Data_MR'!J18</f>
        <v>0</v>
      </c>
      <c r="K18" s="432">
        <f>'1.5_RAW_Data_MR'!K18</f>
        <v>0</v>
      </c>
      <c r="M18" s="431">
        <f>'1.5_RAW_Data_MR'!M18</f>
        <v>0</v>
      </c>
      <c r="N18" s="431">
        <f>'1.5_RAW_Data_MR'!N18</f>
        <v>0</v>
      </c>
      <c r="O18" s="431">
        <f>'1.5_RAW_Data_MR'!O18</f>
        <v>0</v>
      </c>
      <c r="P18" s="431">
        <f>'1.5_RAW_Data_MR'!P18</f>
        <v>0</v>
      </c>
      <c r="Q18" s="431">
        <f>'1.5_RAW_Data_MR'!Q18</f>
        <v>0</v>
      </c>
      <c r="R18" s="432">
        <f>'1.5_RAW_Data_MR'!R18</f>
        <v>0</v>
      </c>
      <c r="T18" s="431">
        <f>'1.5_RAW_Data_MR'!T18</f>
        <v>0</v>
      </c>
      <c r="U18" s="431">
        <f>'1.5_RAW_Data_MR'!U18</f>
        <v>0</v>
      </c>
      <c r="V18" s="431">
        <f>'1.5_RAW_Data_MR'!V18</f>
        <v>0</v>
      </c>
      <c r="W18" s="431">
        <f>'1.5_RAW_Data_MR'!W18</f>
        <v>0</v>
      </c>
      <c r="X18" s="431">
        <f>'1.5_RAW_Data_MR'!X18</f>
        <v>0</v>
      </c>
      <c r="Y18" s="432">
        <f>'1.5_RAW_Data_MR'!Y18</f>
        <v>0</v>
      </c>
      <c r="AA18" s="397">
        <f>'1.5_RAW_Data_MR'!AA18</f>
        <v>0</v>
      </c>
      <c r="AB18" s="397">
        <f>'1.5_RAW_Data_MR'!AB18</f>
        <v>0</v>
      </c>
      <c r="AC18" s="397">
        <f>'1.5_RAW_Data_MR'!AC18</f>
        <v>0</v>
      </c>
      <c r="AD18" s="397">
        <f>'1.5_RAW_Data_MR'!AD18</f>
        <v>0</v>
      </c>
      <c r="AE18" s="397">
        <f>'1.5_RAW_Data_MR'!AE18</f>
        <v>0</v>
      </c>
      <c r="AF18" s="398">
        <f>'1.5_RAW_Data_MR'!AF18</f>
        <v>0</v>
      </c>
      <c r="AG18" s="401"/>
      <c r="AH18" s="397">
        <f>'1.5_RAW_Data_MR'!AH18</f>
        <v>0</v>
      </c>
      <c r="AI18" s="397">
        <f>'1.5_RAW_Data_MR'!AI18</f>
        <v>0</v>
      </c>
      <c r="AJ18" s="397">
        <f>'1.5_RAW_Data_MR'!AJ18</f>
        <v>0</v>
      </c>
      <c r="AK18" s="397">
        <f>'1.5_RAW_Data_MR'!AK18</f>
        <v>0</v>
      </c>
      <c r="AL18" s="397">
        <f>'1.5_RAW_Data_MR'!AL18</f>
        <v>0</v>
      </c>
      <c r="AM18" s="398">
        <f>'1.5_RAW_Data_MR'!AM18</f>
        <v>0</v>
      </c>
      <c r="AN18" s="401"/>
      <c r="AO18" s="397">
        <f>'1.5_RAW_Data_MR'!AO18</f>
        <v>0</v>
      </c>
      <c r="AP18" s="397">
        <f>'1.5_RAW_Data_MR'!AP18</f>
        <v>0</v>
      </c>
      <c r="AQ18" s="397">
        <f>'1.5_RAW_Data_MR'!AQ18</f>
        <v>0</v>
      </c>
      <c r="AR18" s="397">
        <f>'1.5_RAW_Data_MR'!AR18</f>
        <v>0</v>
      </c>
      <c r="AS18" s="397">
        <f>'1.5_RAW_Data_MR'!AS18</f>
        <v>0</v>
      </c>
      <c r="AT18" s="398">
        <f>'1.5_RAW_Data_MR'!AT18</f>
        <v>0</v>
      </c>
      <c r="AU18" s="401"/>
      <c r="AV18" s="399">
        <f>'1.5_RAW_Data_MR'!AV18</f>
        <v>0</v>
      </c>
      <c r="AW18" s="399">
        <f>'1.5_RAW_Data_MR'!AW18</f>
        <v>0</v>
      </c>
      <c r="AX18" s="399">
        <f>'1.5_RAW_Data_MR'!AX18</f>
        <v>0</v>
      </c>
      <c r="AY18" s="399">
        <f>'1.5_RAW_Data_MR'!AY18</f>
        <v>0</v>
      </c>
      <c r="AZ18" s="399">
        <f>'1.5_RAW_Data_MR'!AZ18</f>
        <v>0</v>
      </c>
      <c r="BA18" s="400">
        <f>'1.5_RAW_Data_MR'!BA18</f>
        <v>0</v>
      </c>
    </row>
    <row r="19" spans="1:53" ht="13.15" x14ac:dyDescent="0.35">
      <c r="A19" s="402"/>
      <c r="B19" s="403"/>
      <c r="C19" s="404"/>
      <c r="D19" s="405"/>
      <c r="E19" s="396" t="s">
        <v>26</v>
      </c>
      <c r="F19" s="433">
        <f>'1.5_RAW_Data_MR'!F19</f>
        <v>0</v>
      </c>
      <c r="G19" s="433">
        <f>'1.5_RAW_Data_MR'!G19</f>
        <v>0</v>
      </c>
      <c r="H19" s="433">
        <f>'1.5_RAW_Data_MR'!H19</f>
        <v>0</v>
      </c>
      <c r="I19" s="433">
        <f>'1.5_RAW_Data_MR'!I19</f>
        <v>0</v>
      </c>
      <c r="J19" s="433">
        <f>'1.5_RAW_Data_MR'!J19</f>
        <v>0</v>
      </c>
      <c r="K19" s="434">
        <f>'1.5_RAW_Data_MR'!K19</f>
        <v>0</v>
      </c>
      <c r="M19" s="433">
        <f>'1.5_RAW_Data_MR'!M19</f>
        <v>0</v>
      </c>
      <c r="N19" s="433">
        <f>'1.5_RAW_Data_MR'!N19</f>
        <v>0</v>
      </c>
      <c r="O19" s="433">
        <f>'1.5_RAW_Data_MR'!O19</f>
        <v>0</v>
      </c>
      <c r="P19" s="433">
        <f>'1.5_RAW_Data_MR'!P19</f>
        <v>0</v>
      </c>
      <c r="Q19" s="433">
        <f>'1.5_RAW_Data_MR'!Q19</f>
        <v>0</v>
      </c>
      <c r="R19" s="434">
        <f>'1.5_RAW_Data_MR'!R19</f>
        <v>0</v>
      </c>
      <c r="T19" s="433">
        <f>'1.5_RAW_Data_MR'!T19</f>
        <v>0</v>
      </c>
      <c r="U19" s="433">
        <f>'1.5_RAW_Data_MR'!U19</f>
        <v>0</v>
      </c>
      <c r="V19" s="433">
        <f>'1.5_RAW_Data_MR'!V19</f>
        <v>0</v>
      </c>
      <c r="W19" s="433">
        <f>'1.5_RAW_Data_MR'!W19</f>
        <v>0</v>
      </c>
      <c r="X19" s="433">
        <f>'1.5_RAW_Data_MR'!X19</f>
        <v>0</v>
      </c>
      <c r="Y19" s="434">
        <f>'1.5_RAW_Data_MR'!Y19</f>
        <v>0</v>
      </c>
      <c r="AA19" s="406">
        <f>'1.5_RAW_Data_MR'!AA19</f>
        <v>0</v>
      </c>
      <c r="AB19" s="406">
        <f>'1.5_RAW_Data_MR'!AB19</f>
        <v>0</v>
      </c>
      <c r="AC19" s="406">
        <f>'1.5_RAW_Data_MR'!AC19</f>
        <v>0</v>
      </c>
      <c r="AD19" s="406">
        <f>'1.5_RAW_Data_MR'!AD19</f>
        <v>0</v>
      </c>
      <c r="AE19" s="406">
        <f>'1.5_RAW_Data_MR'!AE19</f>
        <v>0</v>
      </c>
      <c r="AF19" s="407">
        <f>'1.5_RAW_Data_MR'!AF19</f>
        <v>0</v>
      </c>
      <c r="AG19" s="401"/>
      <c r="AH19" s="406">
        <f>'1.5_RAW_Data_MR'!AH19</f>
        <v>0</v>
      </c>
      <c r="AI19" s="406">
        <f>'1.5_RAW_Data_MR'!AI19</f>
        <v>0</v>
      </c>
      <c r="AJ19" s="406">
        <f>'1.5_RAW_Data_MR'!AJ19</f>
        <v>0</v>
      </c>
      <c r="AK19" s="406">
        <f>'1.5_RAW_Data_MR'!AK19</f>
        <v>0</v>
      </c>
      <c r="AL19" s="406">
        <f>'1.5_RAW_Data_MR'!AL19</f>
        <v>0</v>
      </c>
      <c r="AM19" s="407">
        <f>'1.5_RAW_Data_MR'!AM19</f>
        <v>0</v>
      </c>
      <c r="AN19" s="401"/>
      <c r="AO19" s="406">
        <f>'1.5_RAW_Data_MR'!AO19</f>
        <v>0</v>
      </c>
      <c r="AP19" s="406">
        <f>'1.5_RAW_Data_MR'!AP19</f>
        <v>0</v>
      </c>
      <c r="AQ19" s="406">
        <f>'1.5_RAW_Data_MR'!AQ19</f>
        <v>0</v>
      </c>
      <c r="AR19" s="406">
        <f>'1.5_RAW_Data_MR'!AR19</f>
        <v>0</v>
      </c>
      <c r="AS19" s="406">
        <f>'1.5_RAW_Data_MR'!AS19</f>
        <v>0</v>
      </c>
      <c r="AT19" s="407">
        <f>'1.5_RAW_Data_MR'!AT19</f>
        <v>0</v>
      </c>
      <c r="AU19" s="401"/>
      <c r="AV19" s="408">
        <f>'1.5_RAW_Data_MR'!AV19</f>
        <v>0</v>
      </c>
      <c r="AW19" s="408">
        <f>'1.5_RAW_Data_MR'!AW19</f>
        <v>0</v>
      </c>
      <c r="AX19" s="408">
        <f>'1.5_RAW_Data_MR'!AX19</f>
        <v>0</v>
      </c>
      <c r="AY19" s="408">
        <f>'1.5_RAW_Data_MR'!AY19</f>
        <v>0</v>
      </c>
      <c r="AZ19" s="408">
        <f>'1.5_RAW_Data_MR'!AZ19</f>
        <v>0</v>
      </c>
      <c r="BA19" s="409">
        <f>'1.5_RAW_Data_MR'!BA19</f>
        <v>0</v>
      </c>
    </row>
    <row r="20" spans="1:53" ht="13.15" x14ac:dyDescent="0.35">
      <c r="A20" s="402"/>
      <c r="B20" s="403"/>
      <c r="C20" s="404"/>
      <c r="D20" s="405"/>
      <c r="E20" s="396" t="s">
        <v>27</v>
      </c>
      <c r="F20" s="433">
        <f>'1.5_RAW_Data_MR'!F20</f>
        <v>0</v>
      </c>
      <c r="G20" s="433">
        <f>'1.5_RAW_Data_MR'!G20</f>
        <v>0</v>
      </c>
      <c r="H20" s="433">
        <f>'1.5_RAW_Data_MR'!H20</f>
        <v>0</v>
      </c>
      <c r="I20" s="433">
        <f>'1.5_RAW_Data_MR'!I20</f>
        <v>0</v>
      </c>
      <c r="J20" s="433">
        <f>'1.5_RAW_Data_MR'!J20</f>
        <v>0</v>
      </c>
      <c r="K20" s="434">
        <f>'1.5_RAW_Data_MR'!K20</f>
        <v>0</v>
      </c>
      <c r="M20" s="433">
        <f>'1.5_RAW_Data_MR'!M20</f>
        <v>0</v>
      </c>
      <c r="N20" s="433">
        <f>'1.5_RAW_Data_MR'!N20</f>
        <v>0</v>
      </c>
      <c r="O20" s="433">
        <f>'1.5_RAW_Data_MR'!O20</f>
        <v>0</v>
      </c>
      <c r="P20" s="433">
        <f>'1.5_RAW_Data_MR'!P20</f>
        <v>0</v>
      </c>
      <c r="Q20" s="433">
        <f>'1.5_RAW_Data_MR'!Q20</f>
        <v>0</v>
      </c>
      <c r="R20" s="434">
        <f>'1.5_RAW_Data_MR'!R20</f>
        <v>0</v>
      </c>
      <c r="T20" s="433">
        <f>'1.5_RAW_Data_MR'!T20</f>
        <v>0</v>
      </c>
      <c r="U20" s="433">
        <f>'1.5_RAW_Data_MR'!U20</f>
        <v>0</v>
      </c>
      <c r="V20" s="433">
        <f>'1.5_RAW_Data_MR'!V20</f>
        <v>0</v>
      </c>
      <c r="W20" s="433">
        <f>'1.5_RAW_Data_MR'!W20</f>
        <v>0</v>
      </c>
      <c r="X20" s="433">
        <f>'1.5_RAW_Data_MR'!X20</f>
        <v>0</v>
      </c>
      <c r="Y20" s="434">
        <f>'1.5_RAW_Data_MR'!Y20</f>
        <v>0</v>
      </c>
      <c r="AA20" s="406">
        <f>'1.5_RAW_Data_MR'!AA20</f>
        <v>0</v>
      </c>
      <c r="AB20" s="406">
        <f>'1.5_RAW_Data_MR'!AB20</f>
        <v>0</v>
      </c>
      <c r="AC20" s="406">
        <f>'1.5_RAW_Data_MR'!AC20</f>
        <v>0</v>
      </c>
      <c r="AD20" s="406">
        <f>'1.5_RAW_Data_MR'!AD20</f>
        <v>0</v>
      </c>
      <c r="AE20" s="406">
        <f>'1.5_RAW_Data_MR'!AE20</f>
        <v>0</v>
      </c>
      <c r="AF20" s="407">
        <f>'1.5_RAW_Data_MR'!AF20</f>
        <v>0</v>
      </c>
      <c r="AG20" s="401"/>
      <c r="AH20" s="406">
        <f>'1.5_RAW_Data_MR'!AH20</f>
        <v>0</v>
      </c>
      <c r="AI20" s="406">
        <f>'1.5_RAW_Data_MR'!AI20</f>
        <v>0</v>
      </c>
      <c r="AJ20" s="406">
        <f>'1.5_RAW_Data_MR'!AJ20</f>
        <v>0</v>
      </c>
      <c r="AK20" s="406">
        <f>'1.5_RAW_Data_MR'!AK20</f>
        <v>0</v>
      </c>
      <c r="AL20" s="406">
        <f>'1.5_RAW_Data_MR'!AL20</f>
        <v>0</v>
      </c>
      <c r="AM20" s="407">
        <f>'1.5_RAW_Data_MR'!AM20</f>
        <v>0</v>
      </c>
      <c r="AN20" s="401"/>
      <c r="AO20" s="406">
        <f>'1.5_RAW_Data_MR'!AO20</f>
        <v>0</v>
      </c>
      <c r="AP20" s="406">
        <f>'1.5_RAW_Data_MR'!AP20</f>
        <v>0</v>
      </c>
      <c r="AQ20" s="406">
        <f>'1.5_RAW_Data_MR'!AQ20</f>
        <v>0</v>
      </c>
      <c r="AR20" s="406">
        <f>'1.5_RAW_Data_MR'!AR20</f>
        <v>0</v>
      </c>
      <c r="AS20" s="406">
        <f>'1.5_RAW_Data_MR'!AS20</f>
        <v>0</v>
      </c>
      <c r="AT20" s="407">
        <f>'1.5_RAW_Data_MR'!AT20</f>
        <v>0</v>
      </c>
      <c r="AU20" s="401"/>
      <c r="AV20" s="408">
        <f>'1.5_RAW_Data_MR'!AV20</f>
        <v>0</v>
      </c>
      <c r="AW20" s="408">
        <f>'1.5_RAW_Data_MR'!AW20</f>
        <v>0</v>
      </c>
      <c r="AX20" s="408">
        <f>'1.5_RAW_Data_MR'!AX20</f>
        <v>0</v>
      </c>
      <c r="AY20" s="408">
        <f>'1.5_RAW_Data_MR'!AY20</f>
        <v>0</v>
      </c>
      <c r="AZ20" s="408">
        <f>'1.5_RAW_Data_MR'!AZ20</f>
        <v>0</v>
      </c>
      <c r="BA20" s="409">
        <f>'1.5_RAW_Data_MR'!BA20</f>
        <v>0</v>
      </c>
    </row>
    <row r="21" spans="1:53" ht="13.5" thickBot="1" x14ac:dyDescent="0.4">
      <c r="A21" s="402"/>
      <c r="B21" s="410"/>
      <c r="C21" s="411"/>
      <c r="D21" s="405"/>
      <c r="E21" s="412" t="s">
        <v>28</v>
      </c>
      <c r="F21" s="435">
        <f>'1.5_RAW_Data_MR'!F21</f>
        <v>0</v>
      </c>
      <c r="G21" s="435">
        <f>'1.5_RAW_Data_MR'!G21</f>
        <v>0</v>
      </c>
      <c r="H21" s="435">
        <f>'1.5_RAW_Data_MR'!H21</f>
        <v>0</v>
      </c>
      <c r="I21" s="435">
        <f>'1.5_RAW_Data_MR'!I21</f>
        <v>0</v>
      </c>
      <c r="J21" s="435">
        <f>'1.5_RAW_Data_MR'!J21</f>
        <v>0</v>
      </c>
      <c r="K21" s="436">
        <f>'1.5_RAW_Data_MR'!K21</f>
        <v>0</v>
      </c>
      <c r="M21" s="435">
        <f>'1.5_RAW_Data_MR'!M21</f>
        <v>0</v>
      </c>
      <c r="N21" s="435">
        <f>'1.5_RAW_Data_MR'!N21</f>
        <v>0</v>
      </c>
      <c r="O21" s="435">
        <f>'1.5_RAW_Data_MR'!O21</f>
        <v>0</v>
      </c>
      <c r="P21" s="435">
        <f>'1.5_RAW_Data_MR'!P21</f>
        <v>0</v>
      </c>
      <c r="Q21" s="435">
        <f>'1.5_RAW_Data_MR'!Q21</f>
        <v>0</v>
      </c>
      <c r="R21" s="436">
        <f>'1.5_RAW_Data_MR'!R21</f>
        <v>0</v>
      </c>
      <c r="T21" s="435">
        <f>'1.5_RAW_Data_MR'!T21</f>
        <v>0</v>
      </c>
      <c r="U21" s="435">
        <f>'1.5_RAW_Data_MR'!U21</f>
        <v>0</v>
      </c>
      <c r="V21" s="435">
        <f>'1.5_RAW_Data_MR'!V21</f>
        <v>0</v>
      </c>
      <c r="W21" s="435">
        <f>'1.5_RAW_Data_MR'!W21</f>
        <v>0</v>
      </c>
      <c r="X21" s="435">
        <f>'1.5_RAW_Data_MR'!X21</f>
        <v>0</v>
      </c>
      <c r="Y21" s="436">
        <f>'1.5_RAW_Data_MR'!Y21</f>
        <v>0</v>
      </c>
      <c r="AA21" s="413">
        <f>'1.5_RAW_Data_MR'!AA21</f>
        <v>0</v>
      </c>
      <c r="AB21" s="413">
        <f>'1.5_RAW_Data_MR'!AB21</f>
        <v>0</v>
      </c>
      <c r="AC21" s="413">
        <f>'1.5_RAW_Data_MR'!AC21</f>
        <v>0</v>
      </c>
      <c r="AD21" s="413">
        <f>'1.5_RAW_Data_MR'!AD21</f>
        <v>0</v>
      </c>
      <c r="AE21" s="413">
        <f>'1.5_RAW_Data_MR'!AE21</f>
        <v>0</v>
      </c>
      <c r="AF21" s="414">
        <f>'1.5_RAW_Data_MR'!AF21</f>
        <v>0</v>
      </c>
      <c r="AG21" s="401"/>
      <c r="AH21" s="413">
        <f>'1.5_RAW_Data_MR'!AH21</f>
        <v>0</v>
      </c>
      <c r="AI21" s="413">
        <f>'1.5_RAW_Data_MR'!AI21</f>
        <v>0</v>
      </c>
      <c r="AJ21" s="413">
        <f>'1.5_RAW_Data_MR'!AJ21</f>
        <v>0</v>
      </c>
      <c r="AK21" s="413">
        <f>'1.5_RAW_Data_MR'!AK21</f>
        <v>0</v>
      </c>
      <c r="AL21" s="413">
        <f>'1.5_RAW_Data_MR'!AL21</f>
        <v>0</v>
      </c>
      <c r="AM21" s="414">
        <f>'1.5_RAW_Data_MR'!AM21</f>
        <v>0</v>
      </c>
      <c r="AN21" s="401"/>
      <c r="AO21" s="413">
        <f>'1.5_RAW_Data_MR'!AO21</f>
        <v>0</v>
      </c>
      <c r="AP21" s="413">
        <f>'1.5_RAW_Data_MR'!AP21</f>
        <v>0</v>
      </c>
      <c r="AQ21" s="413">
        <f>'1.5_RAW_Data_MR'!AQ21</f>
        <v>0</v>
      </c>
      <c r="AR21" s="413">
        <f>'1.5_RAW_Data_MR'!AR21</f>
        <v>0</v>
      </c>
      <c r="AS21" s="413">
        <f>'1.5_RAW_Data_MR'!AS21</f>
        <v>0</v>
      </c>
      <c r="AT21" s="414">
        <f>'1.5_RAW_Data_MR'!AT21</f>
        <v>0</v>
      </c>
      <c r="AU21" s="401"/>
      <c r="AV21" s="415">
        <f>'1.5_RAW_Data_MR'!AV21</f>
        <v>0</v>
      </c>
      <c r="AW21" s="415">
        <f>'1.5_RAW_Data_MR'!AW21</f>
        <v>0</v>
      </c>
      <c r="AX21" s="415">
        <f>'1.5_RAW_Data_MR'!AX21</f>
        <v>0</v>
      </c>
      <c r="AY21" s="415">
        <f>'1.5_RAW_Data_MR'!AY21</f>
        <v>0</v>
      </c>
      <c r="AZ21" s="415">
        <f>'1.5_RAW_Data_MR'!AZ21</f>
        <v>0</v>
      </c>
      <c r="BA21" s="416">
        <f>'1.5_RAW_Data_MR'!BA21</f>
        <v>0</v>
      </c>
    </row>
    <row r="22" spans="1:53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431">
        <f>'1.5_RAW_Data_MR'!F22</f>
        <v>0</v>
      </c>
      <c r="G22" s="431">
        <f>'1.5_RAW_Data_MR'!G22</f>
        <v>0</v>
      </c>
      <c r="H22" s="431">
        <f>'1.5_RAW_Data_MR'!H22</f>
        <v>0</v>
      </c>
      <c r="I22" s="431">
        <f>'1.5_RAW_Data_MR'!I22</f>
        <v>0</v>
      </c>
      <c r="J22" s="431">
        <f>'1.5_RAW_Data_MR'!J22</f>
        <v>0</v>
      </c>
      <c r="K22" s="432">
        <f>'1.5_RAW_Data_MR'!K22</f>
        <v>0</v>
      </c>
      <c r="M22" s="431">
        <f>'1.5_RAW_Data_MR'!M22</f>
        <v>0</v>
      </c>
      <c r="N22" s="431">
        <f>'1.5_RAW_Data_MR'!N22</f>
        <v>0</v>
      </c>
      <c r="O22" s="431">
        <f>'1.5_RAW_Data_MR'!O22</f>
        <v>0</v>
      </c>
      <c r="P22" s="431">
        <f>'1.5_RAW_Data_MR'!P22</f>
        <v>0</v>
      </c>
      <c r="Q22" s="431">
        <f>'1.5_RAW_Data_MR'!Q22</f>
        <v>0</v>
      </c>
      <c r="R22" s="432">
        <f>'1.5_RAW_Data_MR'!R22</f>
        <v>0</v>
      </c>
      <c r="T22" s="431">
        <f>'1.5_RAW_Data_MR'!T22</f>
        <v>0</v>
      </c>
      <c r="U22" s="431">
        <f>'1.5_RAW_Data_MR'!U22</f>
        <v>0</v>
      </c>
      <c r="V22" s="431">
        <f>'1.5_RAW_Data_MR'!V22</f>
        <v>0</v>
      </c>
      <c r="W22" s="431">
        <f>'1.5_RAW_Data_MR'!W22</f>
        <v>0</v>
      </c>
      <c r="X22" s="431">
        <f>'1.5_RAW_Data_MR'!X22</f>
        <v>0</v>
      </c>
      <c r="Y22" s="432">
        <f>'1.5_RAW_Data_MR'!Y22</f>
        <v>0</v>
      </c>
      <c r="AA22" s="397">
        <f>'1.5_RAW_Data_MR'!AA22</f>
        <v>0</v>
      </c>
      <c r="AB22" s="397">
        <f>'1.5_RAW_Data_MR'!AB22</f>
        <v>0</v>
      </c>
      <c r="AC22" s="397">
        <f>'1.5_RAW_Data_MR'!AC22</f>
        <v>0</v>
      </c>
      <c r="AD22" s="397">
        <f>'1.5_RAW_Data_MR'!AD22</f>
        <v>0</v>
      </c>
      <c r="AE22" s="397">
        <f>'1.5_RAW_Data_MR'!AE22</f>
        <v>0</v>
      </c>
      <c r="AF22" s="398">
        <f>'1.5_RAW_Data_MR'!AF22</f>
        <v>0</v>
      </c>
      <c r="AG22" s="401"/>
      <c r="AH22" s="397">
        <f>'1.5_RAW_Data_MR'!AH22</f>
        <v>0</v>
      </c>
      <c r="AI22" s="397">
        <f>'1.5_RAW_Data_MR'!AI22</f>
        <v>0</v>
      </c>
      <c r="AJ22" s="397">
        <f>'1.5_RAW_Data_MR'!AJ22</f>
        <v>0</v>
      </c>
      <c r="AK22" s="397">
        <f>'1.5_RAW_Data_MR'!AK22</f>
        <v>0</v>
      </c>
      <c r="AL22" s="397">
        <f>'1.5_RAW_Data_MR'!AL22</f>
        <v>0</v>
      </c>
      <c r="AM22" s="398">
        <f>'1.5_RAW_Data_MR'!AM22</f>
        <v>0</v>
      </c>
      <c r="AN22" s="401"/>
      <c r="AO22" s="397">
        <f>'1.5_RAW_Data_MR'!AO22</f>
        <v>0</v>
      </c>
      <c r="AP22" s="397">
        <f>'1.5_RAW_Data_MR'!AP22</f>
        <v>0</v>
      </c>
      <c r="AQ22" s="397">
        <f>'1.5_RAW_Data_MR'!AQ22</f>
        <v>0</v>
      </c>
      <c r="AR22" s="397">
        <f>'1.5_RAW_Data_MR'!AR22</f>
        <v>0</v>
      </c>
      <c r="AS22" s="397">
        <f>'1.5_RAW_Data_MR'!AS22</f>
        <v>0</v>
      </c>
      <c r="AT22" s="398">
        <f>'1.5_RAW_Data_MR'!AT22</f>
        <v>0</v>
      </c>
      <c r="AU22" s="401"/>
      <c r="AV22" s="399">
        <f>'1.5_RAW_Data_MR'!AV22</f>
        <v>0</v>
      </c>
      <c r="AW22" s="399">
        <f>'1.5_RAW_Data_MR'!AW22</f>
        <v>0</v>
      </c>
      <c r="AX22" s="399">
        <f>'1.5_RAW_Data_MR'!AX22</f>
        <v>0</v>
      </c>
      <c r="AY22" s="399">
        <f>'1.5_RAW_Data_MR'!AY22</f>
        <v>0</v>
      </c>
      <c r="AZ22" s="399">
        <f>'1.5_RAW_Data_MR'!AZ22</f>
        <v>0</v>
      </c>
      <c r="BA22" s="400">
        <f>'1.5_RAW_Data_MR'!BA22</f>
        <v>0</v>
      </c>
    </row>
    <row r="23" spans="1:53" ht="13.15" x14ac:dyDescent="0.35">
      <c r="A23" s="402"/>
      <c r="B23" s="403"/>
      <c r="C23" s="404"/>
      <c r="D23" s="405"/>
      <c r="E23" s="396" t="s">
        <v>26</v>
      </c>
      <c r="F23" s="433">
        <f>'1.5_RAW_Data_MR'!F23</f>
        <v>0</v>
      </c>
      <c r="G23" s="433">
        <f>'1.5_RAW_Data_MR'!G23</f>
        <v>0</v>
      </c>
      <c r="H23" s="433">
        <f>'1.5_RAW_Data_MR'!H23</f>
        <v>0</v>
      </c>
      <c r="I23" s="433">
        <f>'1.5_RAW_Data_MR'!I23</f>
        <v>0</v>
      </c>
      <c r="J23" s="433">
        <f>'1.5_RAW_Data_MR'!J23</f>
        <v>0</v>
      </c>
      <c r="K23" s="434">
        <f>'1.5_RAW_Data_MR'!K23</f>
        <v>0</v>
      </c>
      <c r="M23" s="433">
        <f>'1.5_RAW_Data_MR'!M23</f>
        <v>0</v>
      </c>
      <c r="N23" s="433">
        <f>'1.5_RAW_Data_MR'!N23</f>
        <v>0</v>
      </c>
      <c r="O23" s="433">
        <f>'1.5_RAW_Data_MR'!O23</f>
        <v>0</v>
      </c>
      <c r="P23" s="433">
        <f>'1.5_RAW_Data_MR'!P23</f>
        <v>0</v>
      </c>
      <c r="Q23" s="433">
        <f>'1.5_RAW_Data_MR'!Q23</f>
        <v>0</v>
      </c>
      <c r="R23" s="434">
        <f>'1.5_RAW_Data_MR'!R23</f>
        <v>0</v>
      </c>
      <c r="T23" s="433">
        <f>'1.5_RAW_Data_MR'!T23</f>
        <v>0</v>
      </c>
      <c r="U23" s="433">
        <f>'1.5_RAW_Data_MR'!U23</f>
        <v>0</v>
      </c>
      <c r="V23" s="433">
        <f>'1.5_RAW_Data_MR'!V23</f>
        <v>0</v>
      </c>
      <c r="W23" s="433">
        <f>'1.5_RAW_Data_MR'!W23</f>
        <v>0</v>
      </c>
      <c r="X23" s="433">
        <f>'1.5_RAW_Data_MR'!X23</f>
        <v>0</v>
      </c>
      <c r="Y23" s="434">
        <f>'1.5_RAW_Data_MR'!Y23</f>
        <v>0</v>
      </c>
      <c r="AA23" s="406">
        <f>'1.5_RAW_Data_MR'!AA23</f>
        <v>0</v>
      </c>
      <c r="AB23" s="406">
        <f>'1.5_RAW_Data_MR'!AB23</f>
        <v>0</v>
      </c>
      <c r="AC23" s="406">
        <f>'1.5_RAW_Data_MR'!AC23</f>
        <v>0</v>
      </c>
      <c r="AD23" s="406">
        <f>'1.5_RAW_Data_MR'!AD23</f>
        <v>0</v>
      </c>
      <c r="AE23" s="406">
        <f>'1.5_RAW_Data_MR'!AE23</f>
        <v>0</v>
      </c>
      <c r="AF23" s="407">
        <f>'1.5_RAW_Data_MR'!AF23</f>
        <v>0</v>
      </c>
      <c r="AG23" s="401"/>
      <c r="AH23" s="406">
        <f>'1.5_RAW_Data_MR'!AH23</f>
        <v>0</v>
      </c>
      <c r="AI23" s="406">
        <f>'1.5_RAW_Data_MR'!AI23</f>
        <v>0</v>
      </c>
      <c r="AJ23" s="406">
        <f>'1.5_RAW_Data_MR'!AJ23</f>
        <v>0</v>
      </c>
      <c r="AK23" s="406">
        <f>'1.5_RAW_Data_MR'!AK23</f>
        <v>0</v>
      </c>
      <c r="AL23" s="406">
        <f>'1.5_RAW_Data_MR'!AL23</f>
        <v>0</v>
      </c>
      <c r="AM23" s="407">
        <f>'1.5_RAW_Data_MR'!AM23</f>
        <v>0</v>
      </c>
      <c r="AN23" s="401"/>
      <c r="AO23" s="406">
        <f>'1.5_RAW_Data_MR'!AO23</f>
        <v>0</v>
      </c>
      <c r="AP23" s="406">
        <f>'1.5_RAW_Data_MR'!AP23</f>
        <v>0</v>
      </c>
      <c r="AQ23" s="406">
        <f>'1.5_RAW_Data_MR'!AQ23</f>
        <v>0</v>
      </c>
      <c r="AR23" s="406">
        <f>'1.5_RAW_Data_MR'!AR23</f>
        <v>0</v>
      </c>
      <c r="AS23" s="406">
        <f>'1.5_RAW_Data_MR'!AS23</f>
        <v>0</v>
      </c>
      <c r="AT23" s="407">
        <f>'1.5_RAW_Data_MR'!AT23</f>
        <v>0</v>
      </c>
      <c r="AU23" s="401"/>
      <c r="AV23" s="408">
        <f>'1.5_RAW_Data_MR'!AV23</f>
        <v>0</v>
      </c>
      <c r="AW23" s="408">
        <f>'1.5_RAW_Data_MR'!AW23</f>
        <v>0</v>
      </c>
      <c r="AX23" s="408">
        <f>'1.5_RAW_Data_MR'!AX23</f>
        <v>0</v>
      </c>
      <c r="AY23" s="408">
        <f>'1.5_RAW_Data_MR'!AY23</f>
        <v>0</v>
      </c>
      <c r="AZ23" s="408">
        <f>'1.5_RAW_Data_MR'!AZ23</f>
        <v>0</v>
      </c>
      <c r="BA23" s="409">
        <f>'1.5_RAW_Data_MR'!BA23</f>
        <v>0</v>
      </c>
    </row>
    <row r="24" spans="1:53" ht="13.15" x14ac:dyDescent="0.35">
      <c r="A24" s="402"/>
      <c r="B24" s="403"/>
      <c r="C24" s="404"/>
      <c r="D24" s="405"/>
      <c r="E24" s="396" t="s">
        <v>27</v>
      </c>
      <c r="F24" s="433">
        <f>'1.5_RAW_Data_MR'!F24</f>
        <v>0</v>
      </c>
      <c r="G24" s="433">
        <f>'1.5_RAW_Data_MR'!G24</f>
        <v>0</v>
      </c>
      <c r="H24" s="433">
        <f>'1.5_RAW_Data_MR'!H24</f>
        <v>0</v>
      </c>
      <c r="I24" s="433">
        <f>'1.5_RAW_Data_MR'!I24</f>
        <v>0</v>
      </c>
      <c r="J24" s="433">
        <f>'1.5_RAW_Data_MR'!J24</f>
        <v>0</v>
      </c>
      <c r="K24" s="434">
        <f>'1.5_RAW_Data_MR'!K24</f>
        <v>0</v>
      </c>
      <c r="M24" s="433">
        <f>'1.5_RAW_Data_MR'!M24</f>
        <v>0</v>
      </c>
      <c r="N24" s="433">
        <f>'1.5_RAW_Data_MR'!N24</f>
        <v>0</v>
      </c>
      <c r="O24" s="433">
        <f>'1.5_RAW_Data_MR'!O24</f>
        <v>0</v>
      </c>
      <c r="P24" s="433">
        <f>'1.5_RAW_Data_MR'!P24</f>
        <v>0</v>
      </c>
      <c r="Q24" s="433">
        <f>'1.5_RAW_Data_MR'!Q24</f>
        <v>0</v>
      </c>
      <c r="R24" s="434">
        <f>'1.5_RAW_Data_MR'!R24</f>
        <v>0</v>
      </c>
      <c r="T24" s="433">
        <f>'1.5_RAW_Data_MR'!T24</f>
        <v>0</v>
      </c>
      <c r="U24" s="433">
        <f>'1.5_RAW_Data_MR'!U24</f>
        <v>0</v>
      </c>
      <c r="V24" s="433">
        <f>'1.5_RAW_Data_MR'!V24</f>
        <v>0</v>
      </c>
      <c r="W24" s="433">
        <f>'1.5_RAW_Data_MR'!W24</f>
        <v>0</v>
      </c>
      <c r="X24" s="433">
        <f>'1.5_RAW_Data_MR'!X24</f>
        <v>0</v>
      </c>
      <c r="Y24" s="434">
        <f>'1.5_RAW_Data_MR'!Y24</f>
        <v>0</v>
      </c>
      <c r="AA24" s="406">
        <f>'1.5_RAW_Data_MR'!AA24</f>
        <v>0</v>
      </c>
      <c r="AB24" s="406">
        <f>'1.5_RAW_Data_MR'!AB24</f>
        <v>0</v>
      </c>
      <c r="AC24" s="406">
        <f>'1.5_RAW_Data_MR'!AC24</f>
        <v>0</v>
      </c>
      <c r="AD24" s="406">
        <f>'1.5_RAW_Data_MR'!AD24</f>
        <v>0</v>
      </c>
      <c r="AE24" s="406">
        <f>'1.5_RAW_Data_MR'!AE24</f>
        <v>0</v>
      </c>
      <c r="AF24" s="407">
        <f>'1.5_RAW_Data_MR'!AF24</f>
        <v>0</v>
      </c>
      <c r="AG24" s="401"/>
      <c r="AH24" s="406">
        <f>'1.5_RAW_Data_MR'!AH24</f>
        <v>0</v>
      </c>
      <c r="AI24" s="406">
        <f>'1.5_RAW_Data_MR'!AI24</f>
        <v>0</v>
      </c>
      <c r="AJ24" s="406">
        <f>'1.5_RAW_Data_MR'!AJ24</f>
        <v>0</v>
      </c>
      <c r="AK24" s="406">
        <f>'1.5_RAW_Data_MR'!AK24</f>
        <v>0</v>
      </c>
      <c r="AL24" s="406">
        <f>'1.5_RAW_Data_MR'!AL24</f>
        <v>0</v>
      </c>
      <c r="AM24" s="407">
        <f>'1.5_RAW_Data_MR'!AM24</f>
        <v>0</v>
      </c>
      <c r="AN24" s="401"/>
      <c r="AO24" s="406">
        <f>'1.5_RAW_Data_MR'!AO24</f>
        <v>0</v>
      </c>
      <c r="AP24" s="406">
        <f>'1.5_RAW_Data_MR'!AP24</f>
        <v>0</v>
      </c>
      <c r="AQ24" s="406">
        <f>'1.5_RAW_Data_MR'!AQ24</f>
        <v>0</v>
      </c>
      <c r="AR24" s="406">
        <f>'1.5_RAW_Data_MR'!AR24</f>
        <v>0</v>
      </c>
      <c r="AS24" s="406">
        <f>'1.5_RAW_Data_MR'!AS24</f>
        <v>0</v>
      </c>
      <c r="AT24" s="407">
        <f>'1.5_RAW_Data_MR'!AT24</f>
        <v>0</v>
      </c>
      <c r="AU24" s="401"/>
      <c r="AV24" s="408">
        <f>'1.5_RAW_Data_MR'!AV24</f>
        <v>0</v>
      </c>
      <c r="AW24" s="408">
        <f>'1.5_RAW_Data_MR'!AW24</f>
        <v>0</v>
      </c>
      <c r="AX24" s="408">
        <f>'1.5_RAW_Data_MR'!AX24</f>
        <v>0</v>
      </c>
      <c r="AY24" s="408">
        <f>'1.5_RAW_Data_MR'!AY24</f>
        <v>0</v>
      </c>
      <c r="AZ24" s="408">
        <f>'1.5_RAW_Data_MR'!AZ24</f>
        <v>0</v>
      </c>
      <c r="BA24" s="409">
        <f>'1.5_RAW_Data_MR'!BA24</f>
        <v>0</v>
      </c>
    </row>
    <row r="25" spans="1:53" ht="13.5" thickBot="1" x14ac:dyDescent="0.4">
      <c r="A25" s="402"/>
      <c r="B25" s="410"/>
      <c r="C25" s="411"/>
      <c r="D25" s="405"/>
      <c r="E25" s="412" t="s">
        <v>28</v>
      </c>
      <c r="F25" s="435">
        <f>'1.5_RAW_Data_MR'!F25</f>
        <v>0</v>
      </c>
      <c r="G25" s="435">
        <f>'1.5_RAW_Data_MR'!G25</f>
        <v>0</v>
      </c>
      <c r="H25" s="435">
        <f>'1.5_RAW_Data_MR'!H25</f>
        <v>0</v>
      </c>
      <c r="I25" s="435">
        <f>'1.5_RAW_Data_MR'!I25</f>
        <v>0</v>
      </c>
      <c r="J25" s="435">
        <f>'1.5_RAW_Data_MR'!J25</f>
        <v>0</v>
      </c>
      <c r="K25" s="436">
        <f>'1.5_RAW_Data_MR'!K25</f>
        <v>0</v>
      </c>
      <c r="M25" s="435">
        <f>'1.5_RAW_Data_MR'!M25</f>
        <v>0</v>
      </c>
      <c r="N25" s="435">
        <f>'1.5_RAW_Data_MR'!N25</f>
        <v>0</v>
      </c>
      <c r="O25" s="435">
        <f>'1.5_RAW_Data_MR'!O25</f>
        <v>0</v>
      </c>
      <c r="P25" s="435">
        <f>'1.5_RAW_Data_MR'!P25</f>
        <v>0</v>
      </c>
      <c r="Q25" s="435">
        <f>'1.5_RAW_Data_MR'!Q25</f>
        <v>0</v>
      </c>
      <c r="R25" s="436">
        <f>'1.5_RAW_Data_MR'!R25</f>
        <v>0</v>
      </c>
      <c r="T25" s="435">
        <f>'1.5_RAW_Data_MR'!T25</f>
        <v>0</v>
      </c>
      <c r="U25" s="435">
        <f>'1.5_RAW_Data_MR'!U25</f>
        <v>0</v>
      </c>
      <c r="V25" s="435">
        <f>'1.5_RAW_Data_MR'!V25</f>
        <v>0</v>
      </c>
      <c r="W25" s="435">
        <f>'1.5_RAW_Data_MR'!W25</f>
        <v>0</v>
      </c>
      <c r="X25" s="435">
        <f>'1.5_RAW_Data_MR'!X25</f>
        <v>0</v>
      </c>
      <c r="Y25" s="436">
        <f>'1.5_RAW_Data_MR'!Y25</f>
        <v>0</v>
      </c>
      <c r="AA25" s="413">
        <f>'1.5_RAW_Data_MR'!AA25</f>
        <v>0</v>
      </c>
      <c r="AB25" s="413">
        <f>'1.5_RAW_Data_MR'!AB25</f>
        <v>0</v>
      </c>
      <c r="AC25" s="413">
        <f>'1.5_RAW_Data_MR'!AC25</f>
        <v>0</v>
      </c>
      <c r="AD25" s="413">
        <f>'1.5_RAW_Data_MR'!AD25</f>
        <v>0</v>
      </c>
      <c r="AE25" s="413">
        <f>'1.5_RAW_Data_MR'!AE25</f>
        <v>0</v>
      </c>
      <c r="AF25" s="414">
        <f>'1.5_RAW_Data_MR'!AF25</f>
        <v>0</v>
      </c>
      <c r="AG25" s="401"/>
      <c r="AH25" s="413">
        <f>'1.5_RAW_Data_MR'!AH25</f>
        <v>0</v>
      </c>
      <c r="AI25" s="413">
        <f>'1.5_RAW_Data_MR'!AI25</f>
        <v>0</v>
      </c>
      <c r="AJ25" s="413">
        <f>'1.5_RAW_Data_MR'!AJ25</f>
        <v>0</v>
      </c>
      <c r="AK25" s="413">
        <f>'1.5_RAW_Data_MR'!AK25</f>
        <v>0</v>
      </c>
      <c r="AL25" s="413">
        <f>'1.5_RAW_Data_MR'!AL25</f>
        <v>0</v>
      </c>
      <c r="AM25" s="414">
        <f>'1.5_RAW_Data_MR'!AM25</f>
        <v>0</v>
      </c>
      <c r="AN25" s="401"/>
      <c r="AO25" s="413">
        <f>'1.5_RAW_Data_MR'!AO25</f>
        <v>0</v>
      </c>
      <c r="AP25" s="413">
        <f>'1.5_RAW_Data_MR'!AP25</f>
        <v>0</v>
      </c>
      <c r="AQ25" s="413">
        <f>'1.5_RAW_Data_MR'!AQ25</f>
        <v>0</v>
      </c>
      <c r="AR25" s="413">
        <f>'1.5_RAW_Data_MR'!AR25</f>
        <v>0</v>
      </c>
      <c r="AS25" s="413">
        <f>'1.5_RAW_Data_MR'!AS25</f>
        <v>0</v>
      </c>
      <c r="AT25" s="414">
        <f>'1.5_RAW_Data_MR'!AT25</f>
        <v>0</v>
      </c>
      <c r="AU25" s="401"/>
      <c r="AV25" s="415">
        <f>'1.5_RAW_Data_MR'!AV25</f>
        <v>0</v>
      </c>
      <c r="AW25" s="415">
        <f>'1.5_RAW_Data_MR'!AW25</f>
        <v>0</v>
      </c>
      <c r="AX25" s="415">
        <f>'1.5_RAW_Data_MR'!AX25</f>
        <v>0</v>
      </c>
      <c r="AY25" s="415">
        <f>'1.5_RAW_Data_MR'!AY25</f>
        <v>0</v>
      </c>
      <c r="AZ25" s="415">
        <f>'1.5_RAW_Data_MR'!AZ25</f>
        <v>0</v>
      </c>
      <c r="BA25" s="416">
        <f>'1.5_RAW_Data_MR'!BA25</f>
        <v>0</v>
      </c>
    </row>
    <row r="26" spans="1:53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431">
        <f>'1.5_RAW_Data_MR'!F26</f>
        <v>1870.1288058535872</v>
      </c>
      <c r="G26" s="431">
        <f>'1.5_RAW_Data_MR'!G26</f>
        <v>218.04660538861151</v>
      </c>
      <c r="H26" s="431">
        <f>'1.5_RAW_Data_MR'!H26</f>
        <v>0</v>
      </c>
      <c r="I26" s="431">
        <f>'1.5_RAW_Data_MR'!I26</f>
        <v>17.022396933766501</v>
      </c>
      <c r="J26" s="431">
        <f>'1.5_RAW_Data_MR'!J26</f>
        <v>0</v>
      </c>
      <c r="K26" s="432">
        <f>'1.5_RAW_Data_MR'!K26</f>
        <v>1635.0598035312091</v>
      </c>
      <c r="M26" s="431">
        <f>'1.5_RAW_Data_MR'!M26</f>
        <v>5221.0028434879077</v>
      </c>
      <c r="N26" s="431">
        <f>'1.5_RAW_Data_MR'!N26</f>
        <v>233.44181882658006</v>
      </c>
      <c r="O26" s="431">
        <f>'1.5_RAW_Data_MR'!O26</f>
        <v>264.00233445200297</v>
      </c>
      <c r="P26" s="431">
        <f>'1.5_RAW_Data_MR'!P26</f>
        <v>3737.657053350657</v>
      </c>
      <c r="Q26" s="431">
        <f>'1.5_RAW_Data_MR'!Q26</f>
        <v>0</v>
      </c>
      <c r="R26" s="432">
        <f>'1.5_RAW_Data_MR'!R26</f>
        <v>985.90163685866798</v>
      </c>
      <c r="T26" s="431">
        <f>'1.5_RAW_Data_MR'!T26</f>
        <v>11368.463135164595</v>
      </c>
      <c r="U26" s="431">
        <f>'1.5_RAW_Data_MR'!U26</f>
        <v>222.33174966986996</v>
      </c>
      <c r="V26" s="431">
        <f>'1.5_RAW_Data_MR'!V26</f>
        <v>0</v>
      </c>
      <c r="W26" s="431">
        <f>'1.5_RAW_Data_MR'!W26</f>
        <v>3737.657053350657</v>
      </c>
      <c r="X26" s="431">
        <f>'1.5_RAW_Data_MR'!X26</f>
        <v>0</v>
      </c>
      <c r="Y26" s="432">
        <f>'1.5_RAW_Data_MR'!Y26</f>
        <v>7408.4743321440683</v>
      </c>
      <c r="AA26" s="397">
        <f>'1.5_RAW_Data_MR'!AA26</f>
        <v>-6147.4602916766871</v>
      </c>
      <c r="AB26" s="397">
        <f>'1.5_RAW_Data_MR'!AB26</f>
        <v>11.110069156710097</v>
      </c>
      <c r="AC26" s="397">
        <f>'1.5_RAW_Data_MR'!AC26</f>
        <v>264.00233445200297</v>
      </c>
      <c r="AD26" s="397">
        <f>'1.5_RAW_Data_MR'!AD26</f>
        <v>0</v>
      </c>
      <c r="AE26" s="397">
        <f>'1.5_RAW_Data_MR'!AE26</f>
        <v>0</v>
      </c>
      <c r="AF26" s="398">
        <f>'1.5_RAW_Data_MR'!AF26</f>
        <v>-6422.5726952854002</v>
      </c>
      <c r="AG26" s="401"/>
      <c r="AH26" s="397">
        <f>'1.5_RAW_Data_MR'!AH26</f>
        <v>0</v>
      </c>
      <c r="AI26" s="397">
        <f>'1.5_RAW_Data_MR'!AI26</f>
        <v>0</v>
      </c>
      <c r="AJ26" s="397">
        <f>'1.5_RAW_Data_MR'!AJ26</f>
        <v>0</v>
      </c>
      <c r="AK26" s="397">
        <f>'1.5_RAW_Data_MR'!AK26</f>
        <v>0</v>
      </c>
      <c r="AL26" s="397">
        <f>'1.5_RAW_Data_MR'!AL26</f>
        <v>0</v>
      </c>
      <c r="AM26" s="398">
        <f>'1.5_RAW_Data_MR'!AM26</f>
        <v>0</v>
      </c>
      <c r="AN26" s="401"/>
      <c r="AO26" s="397">
        <f>'1.5_RAW_Data_MR'!AO26</f>
        <v>-6158.570360833397</v>
      </c>
      <c r="AP26" s="397">
        <f>'1.5_RAW_Data_MR'!AP26</f>
        <v>0</v>
      </c>
      <c r="AQ26" s="397">
        <f>'1.5_RAW_Data_MR'!AQ26</f>
        <v>264.00233445200297</v>
      </c>
      <c r="AR26" s="397">
        <f>'1.5_RAW_Data_MR'!AR26</f>
        <v>0</v>
      </c>
      <c r="AS26" s="397">
        <f>'1.5_RAW_Data_MR'!AS26</f>
        <v>0</v>
      </c>
      <c r="AT26" s="398">
        <f>'1.5_RAW_Data_MR'!AT26</f>
        <v>-6422.5726952854002</v>
      </c>
      <c r="AU26" s="401"/>
      <c r="AV26" s="399">
        <f>'1.5_RAW_Data_MR'!AV26</f>
        <v>0</v>
      </c>
      <c r="AW26" s="399">
        <f>'1.5_RAW_Data_MR'!AW26</f>
        <v>0</v>
      </c>
      <c r="AX26" s="399">
        <f>'1.5_RAW_Data_MR'!AX26</f>
        <v>0</v>
      </c>
      <c r="AY26" s="399">
        <f>'1.5_RAW_Data_MR'!AY26</f>
        <v>0</v>
      </c>
      <c r="AZ26" s="399">
        <f>'1.5_RAW_Data_MR'!AZ26</f>
        <v>0</v>
      </c>
      <c r="BA26" s="400">
        <f>'1.5_RAW_Data_MR'!BA26</f>
        <v>0</v>
      </c>
    </row>
    <row r="27" spans="1:53" ht="13.15" x14ac:dyDescent="0.35">
      <c r="A27" s="402"/>
      <c r="B27" s="403"/>
      <c r="C27" s="404"/>
      <c r="D27" s="405"/>
      <c r="E27" s="396" t="s">
        <v>26</v>
      </c>
      <c r="F27" s="433">
        <f>'1.5_RAW_Data_MR'!F27</f>
        <v>42.839934292283083</v>
      </c>
      <c r="G27" s="433">
        <f>'1.5_RAW_Data_MR'!G27</f>
        <v>11.739682771089081</v>
      </c>
      <c r="H27" s="433">
        <f>'1.5_RAW_Data_MR'!H27</f>
        <v>19.7051818455549</v>
      </c>
      <c r="I27" s="433">
        <f>'1.5_RAW_Data_MR'!I27</f>
        <v>11.3950696756391</v>
      </c>
      <c r="J27" s="433">
        <f>'1.5_RAW_Data_MR'!J27</f>
        <v>0</v>
      </c>
      <c r="K27" s="434">
        <f>'1.5_RAW_Data_MR'!K27</f>
        <v>0</v>
      </c>
      <c r="M27" s="433">
        <f>'1.5_RAW_Data_MR'!M27</f>
        <v>2478.0280390114044</v>
      </c>
      <c r="N27" s="433">
        <f>'1.5_RAW_Data_MR'!N27</f>
        <v>74.877486134801387</v>
      </c>
      <c r="O27" s="433">
        <f>'1.5_RAW_Data_MR'!O27</f>
        <v>0</v>
      </c>
      <c r="P27" s="433">
        <f>'1.5_RAW_Data_MR'!P27</f>
        <v>10.248516844162722</v>
      </c>
      <c r="Q27" s="433">
        <f>'1.5_RAW_Data_MR'!Q27</f>
        <v>0</v>
      </c>
      <c r="R27" s="434">
        <f>'1.5_RAW_Data_MR'!R27</f>
        <v>2392.9020360324403</v>
      </c>
      <c r="T27" s="433">
        <f>'1.5_RAW_Data_MR'!T27</f>
        <v>3205.1419776257167</v>
      </c>
      <c r="U27" s="433">
        <f>'1.5_RAW_Data_MR'!U27</f>
        <v>3.4195551507971298</v>
      </c>
      <c r="V27" s="433">
        <f>'1.5_RAW_Data_MR'!V27</f>
        <v>0</v>
      </c>
      <c r="W27" s="433">
        <f>'1.5_RAW_Data_MR'!W27</f>
        <v>0</v>
      </c>
      <c r="X27" s="433">
        <f>'1.5_RAW_Data_MR'!X27</f>
        <v>0</v>
      </c>
      <c r="Y27" s="434">
        <f>'1.5_RAW_Data_MR'!Y27</f>
        <v>3201.7224224749193</v>
      </c>
      <c r="AA27" s="406">
        <f>'1.5_RAW_Data_MR'!AA27</f>
        <v>-727.11393861431202</v>
      </c>
      <c r="AB27" s="406">
        <f>'1.5_RAW_Data_MR'!AB27</f>
        <v>71.457930984004264</v>
      </c>
      <c r="AC27" s="406">
        <f>'1.5_RAW_Data_MR'!AC27</f>
        <v>0</v>
      </c>
      <c r="AD27" s="406">
        <f>'1.5_RAW_Data_MR'!AD27</f>
        <v>10.248516844162722</v>
      </c>
      <c r="AE27" s="406">
        <f>'1.5_RAW_Data_MR'!AE27</f>
        <v>0</v>
      </c>
      <c r="AF27" s="407">
        <f>'1.5_RAW_Data_MR'!AF27</f>
        <v>-808.82038644247905</v>
      </c>
      <c r="AG27" s="401"/>
      <c r="AH27" s="406">
        <f>'1.5_RAW_Data_MR'!AH27</f>
        <v>0</v>
      </c>
      <c r="AI27" s="406">
        <f>'1.5_RAW_Data_MR'!AI27</f>
        <v>0</v>
      </c>
      <c r="AJ27" s="406">
        <f>'1.5_RAW_Data_MR'!AJ27</f>
        <v>0</v>
      </c>
      <c r="AK27" s="406">
        <f>'1.5_RAW_Data_MR'!AK27</f>
        <v>0</v>
      </c>
      <c r="AL27" s="406">
        <f>'1.5_RAW_Data_MR'!AL27</f>
        <v>0</v>
      </c>
      <c r="AM27" s="407">
        <f>'1.5_RAW_Data_MR'!AM27</f>
        <v>0</v>
      </c>
      <c r="AN27" s="401"/>
      <c r="AO27" s="406">
        <f>'1.5_RAW_Data_MR'!AO27</f>
        <v>-795.08653216916309</v>
      </c>
      <c r="AP27" s="406">
        <f>'1.5_RAW_Data_MR'!AP27</f>
        <v>3.4853374291531907</v>
      </c>
      <c r="AQ27" s="406">
        <f>'1.5_RAW_Data_MR'!AQ27</f>
        <v>0</v>
      </c>
      <c r="AR27" s="406">
        <f>'1.5_RAW_Data_MR'!AR27</f>
        <v>10.248516844162722</v>
      </c>
      <c r="AS27" s="406">
        <f>'1.5_RAW_Data_MR'!AS27</f>
        <v>0</v>
      </c>
      <c r="AT27" s="407">
        <f>'1.5_RAW_Data_MR'!AT27</f>
        <v>-808.82038644247905</v>
      </c>
      <c r="AU27" s="401"/>
      <c r="AV27" s="408">
        <f>'1.5_RAW_Data_MR'!AV27</f>
        <v>0</v>
      </c>
      <c r="AW27" s="408">
        <f>'1.5_RAW_Data_MR'!AW27</f>
        <v>0</v>
      </c>
      <c r="AX27" s="408">
        <f>'1.5_RAW_Data_MR'!AX27</f>
        <v>0</v>
      </c>
      <c r="AY27" s="408">
        <f>'1.5_RAW_Data_MR'!AY27</f>
        <v>0</v>
      </c>
      <c r="AZ27" s="408">
        <f>'1.5_RAW_Data_MR'!AZ27</f>
        <v>0</v>
      </c>
      <c r="BA27" s="409">
        <f>'1.5_RAW_Data_MR'!BA27</f>
        <v>0</v>
      </c>
    </row>
    <row r="28" spans="1:53" ht="13.15" x14ac:dyDescent="0.35">
      <c r="A28" s="402"/>
      <c r="B28" s="403"/>
      <c r="C28" s="404"/>
      <c r="D28" s="405"/>
      <c r="E28" s="396" t="s">
        <v>27</v>
      </c>
      <c r="F28" s="433">
        <f>'1.5_RAW_Data_MR'!F28</f>
        <v>61.625096197416646</v>
      </c>
      <c r="G28" s="433">
        <f>'1.5_RAW_Data_MR'!G28</f>
        <v>12.098700662661154</v>
      </c>
      <c r="H28" s="433">
        <f>'1.5_RAW_Data_MR'!H28</f>
        <v>25.148652739990993</v>
      </c>
      <c r="I28" s="433">
        <f>'1.5_RAW_Data_MR'!I28</f>
        <v>0</v>
      </c>
      <c r="J28" s="433">
        <f>'1.5_RAW_Data_MR'!J28</f>
        <v>0</v>
      </c>
      <c r="K28" s="434">
        <f>'1.5_RAW_Data_MR'!K28</f>
        <v>24.377742794764501</v>
      </c>
      <c r="M28" s="433">
        <f>'1.5_RAW_Data_MR'!M28</f>
        <v>12.385956981789015</v>
      </c>
      <c r="N28" s="433">
        <f>'1.5_RAW_Data_MR'!N28</f>
        <v>2.0622144510961142</v>
      </c>
      <c r="O28" s="433">
        <f>'1.5_RAW_Data_MR'!O28</f>
        <v>0</v>
      </c>
      <c r="P28" s="433">
        <f>'1.5_RAW_Data_MR'!P28</f>
        <v>10.3237425306929</v>
      </c>
      <c r="Q28" s="433">
        <f>'1.5_RAW_Data_MR'!Q28</f>
        <v>0</v>
      </c>
      <c r="R28" s="434">
        <f>'1.5_RAW_Data_MR'!R28</f>
        <v>0</v>
      </c>
      <c r="T28" s="433">
        <f>'1.5_RAW_Data_MR'!T28</f>
        <v>10.3237425306929</v>
      </c>
      <c r="U28" s="433">
        <f>'1.5_RAW_Data_MR'!U28</f>
        <v>0</v>
      </c>
      <c r="V28" s="433">
        <f>'1.5_RAW_Data_MR'!V28</f>
        <v>0</v>
      </c>
      <c r="W28" s="433">
        <f>'1.5_RAW_Data_MR'!W28</f>
        <v>10.3237425306929</v>
      </c>
      <c r="X28" s="433">
        <f>'1.5_RAW_Data_MR'!X28</f>
        <v>0</v>
      </c>
      <c r="Y28" s="434">
        <f>'1.5_RAW_Data_MR'!Y28</f>
        <v>0</v>
      </c>
      <c r="AA28" s="406">
        <f>'1.5_RAW_Data_MR'!AA28</f>
        <v>2.0622144510961142</v>
      </c>
      <c r="AB28" s="406">
        <f>'1.5_RAW_Data_MR'!AB28</f>
        <v>2.0622144510961142</v>
      </c>
      <c r="AC28" s="406">
        <f>'1.5_RAW_Data_MR'!AC28</f>
        <v>0</v>
      </c>
      <c r="AD28" s="406">
        <f>'1.5_RAW_Data_MR'!AD28</f>
        <v>0</v>
      </c>
      <c r="AE28" s="406">
        <f>'1.5_RAW_Data_MR'!AE28</f>
        <v>0</v>
      </c>
      <c r="AF28" s="407">
        <f>'1.5_RAW_Data_MR'!AF28</f>
        <v>0</v>
      </c>
      <c r="AG28" s="401"/>
      <c r="AH28" s="406">
        <f>'1.5_RAW_Data_MR'!AH28</f>
        <v>0</v>
      </c>
      <c r="AI28" s="406">
        <f>'1.5_RAW_Data_MR'!AI28</f>
        <v>0</v>
      </c>
      <c r="AJ28" s="406">
        <f>'1.5_RAW_Data_MR'!AJ28</f>
        <v>0</v>
      </c>
      <c r="AK28" s="406">
        <f>'1.5_RAW_Data_MR'!AK28</f>
        <v>0</v>
      </c>
      <c r="AL28" s="406">
        <f>'1.5_RAW_Data_MR'!AL28</f>
        <v>0</v>
      </c>
      <c r="AM28" s="407">
        <f>'1.5_RAW_Data_MR'!AM28</f>
        <v>0</v>
      </c>
      <c r="AN28" s="401"/>
      <c r="AO28" s="406">
        <f>'1.5_RAW_Data_MR'!AO28</f>
        <v>0</v>
      </c>
      <c r="AP28" s="406">
        <f>'1.5_RAW_Data_MR'!AP28</f>
        <v>0</v>
      </c>
      <c r="AQ28" s="406">
        <f>'1.5_RAW_Data_MR'!AQ28</f>
        <v>0</v>
      </c>
      <c r="AR28" s="406">
        <f>'1.5_RAW_Data_MR'!AR28</f>
        <v>0</v>
      </c>
      <c r="AS28" s="406">
        <f>'1.5_RAW_Data_MR'!AS28</f>
        <v>0</v>
      </c>
      <c r="AT28" s="407">
        <f>'1.5_RAW_Data_MR'!AT28</f>
        <v>0</v>
      </c>
      <c r="AU28" s="401"/>
      <c r="AV28" s="408">
        <f>'1.5_RAW_Data_MR'!AV28</f>
        <v>0</v>
      </c>
      <c r="AW28" s="408">
        <f>'1.5_RAW_Data_MR'!AW28</f>
        <v>0</v>
      </c>
      <c r="AX28" s="408">
        <f>'1.5_RAW_Data_MR'!AX28</f>
        <v>0</v>
      </c>
      <c r="AY28" s="408">
        <f>'1.5_RAW_Data_MR'!AY28</f>
        <v>0</v>
      </c>
      <c r="AZ28" s="408">
        <f>'1.5_RAW_Data_MR'!AZ28</f>
        <v>0</v>
      </c>
      <c r="BA28" s="409">
        <f>'1.5_RAW_Data_MR'!BA28</f>
        <v>0</v>
      </c>
    </row>
    <row r="29" spans="1:53" ht="13.5" thickBot="1" x14ac:dyDescent="0.4">
      <c r="A29" s="402"/>
      <c r="B29" s="410"/>
      <c r="C29" s="411"/>
      <c r="D29" s="405"/>
      <c r="E29" s="412" t="s">
        <v>28</v>
      </c>
      <c r="F29" s="435">
        <f>'1.5_RAW_Data_MR'!F29</f>
        <v>658.45760232869679</v>
      </c>
      <c r="G29" s="435">
        <f>'1.5_RAW_Data_MR'!G29</f>
        <v>18.750341124368845</v>
      </c>
      <c r="H29" s="435">
        <f>'1.5_RAW_Data_MR'!H29</f>
        <v>0</v>
      </c>
      <c r="I29" s="435">
        <f>'1.5_RAW_Data_MR'!I29</f>
        <v>0</v>
      </c>
      <c r="J29" s="435">
        <f>'1.5_RAW_Data_MR'!J29</f>
        <v>0</v>
      </c>
      <c r="K29" s="436">
        <f>'1.5_RAW_Data_MR'!K29</f>
        <v>639.70726120432789</v>
      </c>
      <c r="M29" s="435">
        <f>'1.5_RAW_Data_MR'!M29</f>
        <v>765.02576036450682</v>
      </c>
      <c r="N29" s="435">
        <f>'1.5_RAW_Data_MR'!N29</f>
        <v>26.507848550112953</v>
      </c>
      <c r="O29" s="435">
        <f>'1.5_RAW_Data_MR'!O29</f>
        <v>13.324635967604529</v>
      </c>
      <c r="P29" s="435">
        <f>'1.5_RAW_Data_MR'!P29</f>
        <v>0</v>
      </c>
      <c r="Q29" s="435">
        <f>'1.5_RAW_Data_MR'!Q29</f>
        <v>0</v>
      </c>
      <c r="R29" s="436">
        <f>'1.5_RAW_Data_MR'!R29</f>
        <v>725.19327584678933</v>
      </c>
      <c r="T29" s="435">
        <f>'1.5_RAW_Data_MR'!T29</f>
        <v>3181.0623109524995</v>
      </c>
      <c r="U29" s="435">
        <f>'1.5_RAW_Data_MR'!U29</f>
        <v>26.391731041101416</v>
      </c>
      <c r="V29" s="435">
        <f>'1.5_RAW_Data_MR'!V29</f>
        <v>13.324635967604529</v>
      </c>
      <c r="W29" s="435">
        <f>'1.5_RAW_Data_MR'!W29</f>
        <v>0</v>
      </c>
      <c r="X29" s="435">
        <f>'1.5_RAW_Data_MR'!X29</f>
        <v>0</v>
      </c>
      <c r="Y29" s="436">
        <f>'1.5_RAW_Data_MR'!Y29</f>
        <v>3141.3459439437934</v>
      </c>
      <c r="AA29" s="413">
        <f>'1.5_RAW_Data_MR'!AA29</f>
        <v>-2416.0365505879927</v>
      </c>
      <c r="AB29" s="413">
        <f>'1.5_RAW_Data_MR'!AB29</f>
        <v>0.11611750901153783</v>
      </c>
      <c r="AC29" s="413">
        <f>'1.5_RAW_Data_MR'!AC29</f>
        <v>0</v>
      </c>
      <c r="AD29" s="413">
        <f>'1.5_RAW_Data_MR'!AD29</f>
        <v>0</v>
      </c>
      <c r="AE29" s="413">
        <f>'1.5_RAW_Data_MR'!AE29</f>
        <v>0</v>
      </c>
      <c r="AF29" s="414">
        <f>'1.5_RAW_Data_MR'!AF29</f>
        <v>-2416.1526680970042</v>
      </c>
      <c r="AG29" s="401"/>
      <c r="AH29" s="413">
        <f>'1.5_RAW_Data_MR'!AH29</f>
        <v>0</v>
      </c>
      <c r="AI29" s="413">
        <f>'1.5_RAW_Data_MR'!AI29</f>
        <v>0</v>
      </c>
      <c r="AJ29" s="413">
        <f>'1.5_RAW_Data_MR'!AJ29</f>
        <v>0</v>
      </c>
      <c r="AK29" s="413">
        <f>'1.5_RAW_Data_MR'!AK29</f>
        <v>0</v>
      </c>
      <c r="AL29" s="413">
        <f>'1.5_RAW_Data_MR'!AL29</f>
        <v>0</v>
      </c>
      <c r="AM29" s="414">
        <f>'1.5_RAW_Data_MR'!AM29</f>
        <v>0</v>
      </c>
      <c r="AN29" s="401"/>
      <c r="AO29" s="413">
        <f>'1.5_RAW_Data_MR'!AO29</f>
        <v>-2416.1526680970042</v>
      </c>
      <c r="AP29" s="413">
        <f>'1.5_RAW_Data_MR'!AP29</f>
        <v>-1.1934897514720433E-15</v>
      </c>
      <c r="AQ29" s="413">
        <f>'1.5_RAW_Data_MR'!AQ29</f>
        <v>0</v>
      </c>
      <c r="AR29" s="413">
        <f>'1.5_RAW_Data_MR'!AR29</f>
        <v>0</v>
      </c>
      <c r="AS29" s="413">
        <f>'1.5_RAW_Data_MR'!AS29</f>
        <v>0</v>
      </c>
      <c r="AT29" s="414">
        <f>'1.5_RAW_Data_MR'!AT29</f>
        <v>-2416.1526680970042</v>
      </c>
      <c r="AU29" s="401"/>
      <c r="AV29" s="415">
        <f>'1.5_RAW_Data_MR'!AV29</f>
        <v>0</v>
      </c>
      <c r="AW29" s="415">
        <f>'1.5_RAW_Data_MR'!AW29</f>
        <v>0</v>
      </c>
      <c r="AX29" s="415">
        <f>'1.5_RAW_Data_MR'!AX29</f>
        <v>0</v>
      </c>
      <c r="AY29" s="415">
        <f>'1.5_RAW_Data_MR'!AY29</f>
        <v>0</v>
      </c>
      <c r="AZ29" s="415">
        <f>'1.5_RAW_Data_MR'!AZ29</f>
        <v>0</v>
      </c>
      <c r="BA29" s="416">
        <f>'1.5_RAW_Data_MR'!BA29</f>
        <v>0</v>
      </c>
    </row>
    <row r="30" spans="1:53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431">
        <f>'1.5_RAW_Data_MR'!F30</f>
        <v>48.0708138933322</v>
      </c>
      <c r="G30" s="431">
        <f>'1.5_RAW_Data_MR'!G30</f>
        <v>11.3310580747813</v>
      </c>
      <c r="H30" s="431">
        <f>'1.5_RAW_Data_MR'!H30</f>
        <v>0</v>
      </c>
      <c r="I30" s="431">
        <f>'1.5_RAW_Data_MR'!I30</f>
        <v>0</v>
      </c>
      <c r="J30" s="431">
        <f>'1.5_RAW_Data_MR'!J30</f>
        <v>2.1539721539727199</v>
      </c>
      <c r="K30" s="432">
        <f>'1.5_RAW_Data_MR'!K30</f>
        <v>34.58578366457818</v>
      </c>
      <c r="M30" s="431">
        <f>'1.5_RAW_Data_MR'!M30</f>
        <v>8.891191892020645</v>
      </c>
      <c r="N30" s="431">
        <f>'1.5_RAW_Data_MR'!N30</f>
        <v>3.0672603420843241</v>
      </c>
      <c r="O30" s="431">
        <f>'1.5_RAW_Data_MR'!O30</f>
        <v>0</v>
      </c>
      <c r="P30" s="431">
        <f>'1.5_RAW_Data_MR'!P30</f>
        <v>0</v>
      </c>
      <c r="Q30" s="431">
        <f>'1.5_RAW_Data_MR'!Q30</f>
        <v>2.1539721539727332</v>
      </c>
      <c r="R30" s="432">
        <f>'1.5_RAW_Data_MR'!R30</f>
        <v>3.6699593959635881</v>
      </c>
      <c r="T30" s="431">
        <f>'1.5_RAW_Data_MR'!T30</f>
        <v>282.747876892139</v>
      </c>
      <c r="U30" s="431">
        <f>'1.5_RAW_Data_MR'!U30</f>
        <v>0</v>
      </c>
      <c r="V30" s="431">
        <f>'1.5_RAW_Data_MR'!V30</f>
        <v>0</v>
      </c>
      <c r="W30" s="431">
        <f>'1.5_RAW_Data_MR'!W30</f>
        <v>0</v>
      </c>
      <c r="X30" s="431">
        <f>'1.5_RAW_Data_MR'!X30</f>
        <v>0</v>
      </c>
      <c r="Y30" s="432">
        <f>'1.5_RAW_Data_MR'!Y30</f>
        <v>282.747876892139</v>
      </c>
      <c r="AA30" s="397">
        <f>'1.5_RAW_Data_MR'!AA30</f>
        <v>-273.85668500011838</v>
      </c>
      <c r="AB30" s="397">
        <f>'1.5_RAW_Data_MR'!AB30</f>
        <v>3.0672603420843241</v>
      </c>
      <c r="AC30" s="397">
        <f>'1.5_RAW_Data_MR'!AC30</f>
        <v>0</v>
      </c>
      <c r="AD30" s="397">
        <f>'1.5_RAW_Data_MR'!AD30</f>
        <v>0</v>
      </c>
      <c r="AE30" s="397">
        <f>'1.5_RAW_Data_MR'!AE30</f>
        <v>2.1539721539727332</v>
      </c>
      <c r="AF30" s="398">
        <f>'1.5_RAW_Data_MR'!AF30</f>
        <v>-279.07791749617542</v>
      </c>
      <c r="AG30" s="401"/>
      <c r="AH30" s="397">
        <f>'1.5_RAW_Data_MR'!AH30</f>
        <v>0</v>
      </c>
      <c r="AI30" s="397">
        <f>'1.5_RAW_Data_MR'!AI30</f>
        <v>0</v>
      </c>
      <c r="AJ30" s="397">
        <f>'1.5_RAW_Data_MR'!AJ30</f>
        <v>0</v>
      </c>
      <c r="AK30" s="397">
        <f>'1.5_RAW_Data_MR'!AK30</f>
        <v>0</v>
      </c>
      <c r="AL30" s="397">
        <f>'1.5_RAW_Data_MR'!AL30</f>
        <v>0</v>
      </c>
      <c r="AM30" s="398">
        <f>'1.5_RAW_Data_MR'!AM30</f>
        <v>0</v>
      </c>
      <c r="AN30" s="401"/>
      <c r="AO30" s="397">
        <f>'1.5_RAW_Data_MR'!AO30</f>
        <v>-273.85668500011838</v>
      </c>
      <c r="AP30" s="397">
        <f>'1.5_RAW_Data_MR'!AP30</f>
        <v>3.0672603420843241</v>
      </c>
      <c r="AQ30" s="397">
        <f>'1.5_RAW_Data_MR'!AQ30</f>
        <v>0</v>
      </c>
      <c r="AR30" s="397">
        <f>'1.5_RAW_Data_MR'!AR30</f>
        <v>0</v>
      </c>
      <c r="AS30" s="397">
        <f>'1.5_RAW_Data_MR'!AS30</f>
        <v>2.1539721539727332</v>
      </c>
      <c r="AT30" s="398">
        <f>'1.5_RAW_Data_MR'!AT30</f>
        <v>-279.07791749617542</v>
      </c>
      <c r="AU30" s="401"/>
      <c r="AV30" s="399">
        <f>'1.5_RAW_Data_MR'!AV30</f>
        <v>0</v>
      </c>
      <c r="AW30" s="399">
        <f>'1.5_RAW_Data_MR'!AW30</f>
        <v>0</v>
      </c>
      <c r="AX30" s="399">
        <f>'1.5_RAW_Data_MR'!AX30</f>
        <v>0</v>
      </c>
      <c r="AY30" s="399">
        <f>'1.5_RAW_Data_MR'!AY30</f>
        <v>0</v>
      </c>
      <c r="AZ30" s="399">
        <f>'1.5_RAW_Data_MR'!AZ30</f>
        <v>0</v>
      </c>
      <c r="BA30" s="400">
        <f>'1.5_RAW_Data_MR'!BA30</f>
        <v>0</v>
      </c>
    </row>
    <row r="31" spans="1:53" ht="13.15" x14ac:dyDescent="0.35">
      <c r="A31" s="402"/>
      <c r="B31" s="403"/>
      <c r="C31" s="404"/>
      <c r="D31" s="405"/>
      <c r="E31" s="396" t="s">
        <v>26</v>
      </c>
      <c r="F31" s="433">
        <f>'1.5_RAW_Data_MR'!F31</f>
        <v>190.50910957773601</v>
      </c>
      <c r="G31" s="433">
        <f>'1.5_RAW_Data_MR'!G31</f>
        <v>0</v>
      </c>
      <c r="H31" s="433">
        <f>'1.5_RAW_Data_MR'!H31</f>
        <v>0</v>
      </c>
      <c r="I31" s="433">
        <f>'1.5_RAW_Data_MR'!I31</f>
        <v>0</v>
      </c>
      <c r="J31" s="433">
        <f>'1.5_RAW_Data_MR'!J31</f>
        <v>0</v>
      </c>
      <c r="K31" s="434">
        <f>'1.5_RAW_Data_MR'!K31</f>
        <v>190.50910957773601</v>
      </c>
      <c r="M31" s="433">
        <f>'1.5_RAW_Data_MR'!M31</f>
        <v>190.45585977527966</v>
      </c>
      <c r="N31" s="433">
        <f>'1.5_RAW_Data_MR'!N31</f>
        <v>0</v>
      </c>
      <c r="O31" s="433">
        <f>'1.5_RAW_Data_MR'!O31</f>
        <v>0</v>
      </c>
      <c r="P31" s="433">
        <f>'1.5_RAW_Data_MR'!P31</f>
        <v>0</v>
      </c>
      <c r="Q31" s="433">
        <f>'1.5_RAW_Data_MR'!Q31</f>
        <v>0</v>
      </c>
      <c r="R31" s="434">
        <f>'1.5_RAW_Data_MR'!R31</f>
        <v>190.45585977527966</v>
      </c>
      <c r="T31" s="433">
        <f>'1.5_RAW_Data_MR'!T31</f>
        <v>2669.8887261029804</v>
      </c>
      <c r="U31" s="433">
        <f>'1.5_RAW_Data_MR'!U31</f>
        <v>0</v>
      </c>
      <c r="V31" s="433">
        <f>'1.5_RAW_Data_MR'!V31</f>
        <v>0</v>
      </c>
      <c r="W31" s="433">
        <f>'1.5_RAW_Data_MR'!W31</f>
        <v>0</v>
      </c>
      <c r="X31" s="433">
        <f>'1.5_RAW_Data_MR'!X31</f>
        <v>0</v>
      </c>
      <c r="Y31" s="434">
        <f>'1.5_RAW_Data_MR'!Y31</f>
        <v>2669.8887261029804</v>
      </c>
      <c r="AA31" s="406">
        <f>'1.5_RAW_Data_MR'!AA31</f>
        <v>-2479.4328663277006</v>
      </c>
      <c r="AB31" s="406">
        <f>'1.5_RAW_Data_MR'!AB31</f>
        <v>0</v>
      </c>
      <c r="AC31" s="406">
        <f>'1.5_RAW_Data_MR'!AC31</f>
        <v>0</v>
      </c>
      <c r="AD31" s="406">
        <f>'1.5_RAW_Data_MR'!AD31</f>
        <v>0</v>
      </c>
      <c r="AE31" s="406">
        <f>'1.5_RAW_Data_MR'!AE31</f>
        <v>0</v>
      </c>
      <c r="AF31" s="407">
        <f>'1.5_RAW_Data_MR'!AF31</f>
        <v>-2479.4328663277006</v>
      </c>
      <c r="AG31" s="401"/>
      <c r="AH31" s="406">
        <f>'1.5_RAW_Data_MR'!AH31</f>
        <v>0</v>
      </c>
      <c r="AI31" s="406">
        <f>'1.5_RAW_Data_MR'!AI31</f>
        <v>0</v>
      </c>
      <c r="AJ31" s="406">
        <f>'1.5_RAW_Data_MR'!AJ31</f>
        <v>0</v>
      </c>
      <c r="AK31" s="406">
        <f>'1.5_RAW_Data_MR'!AK31</f>
        <v>0</v>
      </c>
      <c r="AL31" s="406">
        <f>'1.5_RAW_Data_MR'!AL31</f>
        <v>0</v>
      </c>
      <c r="AM31" s="407">
        <f>'1.5_RAW_Data_MR'!AM31</f>
        <v>0</v>
      </c>
      <c r="AN31" s="401"/>
      <c r="AO31" s="406">
        <f>'1.5_RAW_Data_MR'!AO31</f>
        <v>-2479.4328663277006</v>
      </c>
      <c r="AP31" s="406">
        <f>'1.5_RAW_Data_MR'!AP31</f>
        <v>0</v>
      </c>
      <c r="AQ31" s="406">
        <f>'1.5_RAW_Data_MR'!AQ31</f>
        <v>0</v>
      </c>
      <c r="AR31" s="406">
        <f>'1.5_RAW_Data_MR'!AR31</f>
        <v>0</v>
      </c>
      <c r="AS31" s="406">
        <f>'1.5_RAW_Data_MR'!AS31</f>
        <v>0</v>
      </c>
      <c r="AT31" s="407">
        <f>'1.5_RAW_Data_MR'!AT31</f>
        <v>-2479.4328663277006</v>
      </c>
      <c r="AU31" s="401"/>
      <c r="AV31" s="408">
        <f>'1.5_RAW_Data_MR'!AV31</f>
        <v>0</v>
      </c>
      <c r="AW31" s="408">
        <f>'1.5_RAW_Data_MR'!AW31</f>
        <v>0</v>
      </c>
      <c r="AX31" s="408">
        <f>'1.5_RAW_Data_MR'!AX31</f>
        <v>0</v>
      </c>
      <c r="AY31" s="408">
        <f>'1.5_RAW_Data_MR'!AY31</f>
        <v>0</v>
      </c>
      <c r="AZ31" s="408">
        <f>'1.5_RAW_Data_MR'!AZ31</f>
        <v>0</v>
      </c>
      <c r="BA31" s="409">
        <f>'1.5_RAW_Data_MR'!BA31</f>
        <v>0</v>
      </c>
    </row>
    <row r="32" spans="1:53" ht="13.15" x14ac:dyDescent="0.35">
      <c r="A32" s="402"/>
      <c r="B32" s="403"/>
      <c r="C32" s="404"/>
      <c r="D32" s="405"/>
      <c r="E32" s="396" t="s">
        <v>27</v>
      </c>
      <c r="F32" s="433">
        <f>'1.5_RAW_Data_MR'!F32</f>
        <v>0</v>
      </c>
      <c r="G32" s="433">
        <f>'1.5_RAW_Data_MR'!G32</f>
        <v>0</v>
      </c>
      <c r="H32" s="433">
        <f>'1.5_RAW_Data_MR'!H32</f>
        <v>0</v>
      </c>
      <c r="I32" s="433">
        <f>'1.5_RAW_Data_MR'!I32</f>
        <v>0</v>
      </c>
      <c r="J32" s="433">
        <f>'1.5_RAW_Data_MR'!J32</f>
        <v>0</v>
      </c>
      <c r="K32" s="434">
        <f>'1.5_RAW_Data_MR'!K32</f>
        <v>0</v>
      </c>
      <c r="M32" s="433">
        <f>'1.5_RAW_Data_MR'!M32</f>
        <v>2.8122813709055272</v>
      </c>
      <c r="N32" s="433">
        <f>'1.5_RAW_Data_MR'!N32</f>
        <v>0</v>
      </c>
      <c r="O32" s="433">
        <f>'1.5_RAW_Data_MR'!O32</f>
        <v>0</v>
      </c>
      <c r="P32" s="433">
        <f>'1.5_RAW_Data_MR'!P32</f>
        <v>0</v>
      </c>
      <c r="Q32" s="433">
        <f>'1.5_RAW_Data_MR'!Q32</f>
        <v>0</v>
      </c>
      <c r="R32" s="434">
        <f>'1.5_RAW_Data_MR'!R32</f>
        <v>2.8122813709055272</v>
      </c>
      <c r="T32" s="433">
        <f>'1.5_RAW_Data_MR'!T32</f>
        <v>38.031461481999202</v>
      </c>
      <c r="U32" s="433">
        <f>'1.5_RAW_Data_MR'!U32</f>
        <v>0</v>
      </c>
      <c r="V32" s="433">
        <f>'1.5_RAW_Data_MR'!V32</f>
        <v>0</v>
      </c>
      <c r="W32" s="433">
        <f>'1.5_RAW_Data_MR'!W32</f>
        <v>0</v>
      </c>
      <c r="X32" s="433">
        <f>'1.5_RAW_Data_MR'!X32</f>
        <v>0</v>
      </c>
      <c r="Y32" s="434">
        <f>'1.5_RAW_Data_MR'!Y32</f>
        <v>38.031461481999202</v>
      </c>
      <c r="AA32" s="406">
        <f>'1.5_RAW_Data_MR'!AA32</f>
        <v>-35.219180111093678</v>
      </c>
      <c r="AB32" s="406">
        <f>'1.5_RAW_Data_MR'!AB32</f>
        <v>0</v>
      </c>
      <c r="AC32" s="406">
        <f>'1.5_RAW_Data_MR'!AC32</f>
        <v>0</v>
      </c>
      <c r="AD32" s="406">
        <f>'1.5_RAW_Data_MR'!AD32</f>
        <v>0</v>
      </c>
      <c r="AE32" s="406">
        <f>'1.5_RAW_Data_MR'!AE32</f>
        <v>0</v>
      </c>
      <c r="AF32" s="407">
        <f>'1.5_RAW_Data_MR'!AF32</f>
        <v>-35.219180111093678</v>
      </c>
      <c r="AG32" s="401"/>
      <c r="AH32" s="406">
        <f>'1.5_RAW_Data_MR'!AH32</f>
        <v>0</v>
      </c>
      <c r="AI32" s="406">
        <f>'1.5_RAW_Data_MR'!AI32</f>
        <v>0</v>
      </c>
      <c r="AJ32" s="406">
        <f>'1.5_RAW_Data_MR'!AJ32</f>
        <v>0</v>
      </c>
      <c r="AK32" s="406">
        <f>'1.5_RAW_Data_MR'!AK32</f>
        <v>0</v>
      </c>
      <c r="AL32" s="406">
        <f>'1.5_RAW_Data_MR'!AL32</f>
        <v>0</v>
      </c>
      <c r="AM32" s="407">
        <f>'1.5_RAW_Data_MR'!AM32</f>
        <v>0</v>
      </c>
      <c r="AN32" s="401"/>
      <c r="AO32" s="406">
        <f>'1.5_RAW_Data_MR'!AO32</f>
        <v>-35.219180111093678</v>
      </c>
      <c r="AP32" s="406">
        <f>'1.5_RAW_Data_MR'!AP32</f>
        <v>0</v>
      </c>
      <c r="AQ32" s="406">
        <f>'1.5_RAW_Data_MR'!AQ32</f>
        <v>0</v>
      </c>
      <c r="AR32" s="406">
        <f>'1.5_RAW_Data_MR'!AR32</f>
        <v>0</v>
      </c>
      <c r="AS32" s="406">
        <f>'1.5_RAW_Data_MR'!AS32</f>
        <v>0</v>
      </c>
      <c r="AT32" s="407">
        <f>'1.5_RAW_Data_MR'!AT32</f>
        <v>-35.219180111093678</v>
      </c>
      <c r="AU32" s="401"/>
      <c r="AV32" s="408">
        <f>'1.5_RAW_Data_MR'!AV32</f>
        <v>0</v>
      </c>
      <c r="AW32" s="408">
        <f>'1.5_RAW_Data_MR'!AW32</f>
        <v>0</v>
      </c>
      <c r="AX32" s="408">
        <f>'1.5_RAW_Data_MR'!AX32</f>
        <v>0</v>
      </c>
      <c r="AY32" s="408">
        <f>'1.5_RAW_Data_MR'!AY32</f>
        <v>0</v>
      </c>
      <c r="AZ32" s="408">
        <f>'1.5_RAW_Data_MR'!AZ32</f>
        <v>0</v>
      </c>
      <c r="BA32" s="409">
        <f>'1.5_RAW_Data_MR'!BA32</f>
        <v>0</v>
      </c>
    </row>
    <row r="33" spans="1:53" ht="13.5" thickBot="1" x14ac:dyDescent="0.4">
      <c r="A33" s="402"/>
      <c r="B33" s="410"/>
      <c r="C33" s="411"/>
      <c r="D33" s="405"/>
      <c r="E33" s="412" t="s">
        <v>28</v>
      </c>
      <c r="F33" s="435">
        <f>'1.5_RAW_Data_MR'!F33</f>
        <v>43.200624611427656</v>
      </c>
      <c r="G33" s="435">
        <f>'1.5_RAW_Data_MR'!G33</f>
        <v>0</v>
      </c>
      <c r="H33" s="435">
        <f>'1.5_RAW_Data_MR'!H33</f>
        <v>0</v>
      </c>
      <c r="I33" s="435">
        <f>'1.5_RAW_Data_MR'!I33</f>
        <v>0</v>
      </c>
      <c r="J33" s="435">
        <f>'1.5_RAW_Data_MR'!J33</f>
        <v>0</v>
      </c>
      <c r="K33" s="436">
        <f>'1.5_RAW_Data_MR'!K33</f>
        <v>43.200624611427656</v>
      </c>
      <c r="M33" s="435">
        <f>'1.5_RAW_Data_MR'!M33</f>
        <v>355.37972861715514</v>
      </c>
      <c r="N33" s="435">
        <f>'1.5_RAW_Data_MR'!N33</f>
        <v>0</v>
      </c>
      <c r="O33" s="435">
        <f>'1.5_RAW_Data_MR'!O33</f>
        <v>0</v>
      </c>
      <c r="P33" s="435">
        <f>'1.5_RAW_Data_MR'!P33</f>
        <v>0</v>
      </c>
      <c r="Q33" s="435">
        <f>'1.5_RAW_Data_MR'!Q33</f>
        <v>0</v>
      </c>
      <c r="R33" s="436">
        <f>'1.5_RAW_Data_MR'!R33</f>
        <v>355.37972861715514</v>
      </c>
      <c r="T33" s="435">
        <f>'1.5_RAW_Data_MR'!T33</f>
        <v>566.64229800843509</v>
      </c>
      <c r="U33" s="435">
        <f>'1.5_RAW_Data_MR'!U33</f>
        <v>0</v>
      </c>
      <c r="V33" s="435">
        <f>'1.5_RAW_Data_MR'!V33</f>
        <v>0</v>
      </c>
      <c r="W33" s="435">
        <f>'1.5_RAW_Data_MR'!W33</f>
        <v>0</v>
      </c>
      <c r="X33" s="435">
        <f>'1.5_RAW_Data_MR'!X33</f>
        <v>0</v>
      </c>
      <c r="Y33" s="436">
        <f>'1.5_RAW_Data_MR'!Y33</f>
        <v>566.64229800843509</v>
      </c>
      <c r="AA33" s="413">
        <f>'1.5_RAW_Data_MR'!AA33</f>
        <v>-211.26256939127995</v>
      </c>
      <c r="AB33" s="413">
        <f>'1.5_RAW_Data_MR'!AB33</f>
        <v>0</v>
      </c>
      <c r="AC33" s="413">
        <f>'1.5_RAW_Data_MR'!AC33</f>
        <v>0</v>
      </c>
      <c r="AD33" s="413">
        <f>'1.5_RAW_Data_MR'!AD33</f>
        <v>0</v>
      </c>
      <c r="AE33" s="413">
        <f>'1.5_RAW_Data_MR'!AE33</f>
        <v>0</v>
      </c>
      <c r="AF33" s="414">
        <f>'1.5_RAW_Data_MR'!AF33</f>
        <v>-211.26256939127995</v>
      </c>
      <c r="AG33" s="401"/>
      <c r="AH33" s="413">
        <f>'1.5_RAW_Data_MR'!AH33</f>
        <v>0</v>
      </c>
      <c r="AI33" s="413">
        <f>'1.5_RAW_Data_MR'!AI33</f>
        <v>0</v>
      </c>
      <c r="AJ33" s="413">
        <f>'1.5_RAW_Data_MR'!AJ33</f>
        <v>0</v>
      </c>
      <c r="AK33" s="413">
        <f>'1.5_RAW_Data_MR'!AK33</f>
        <v>0</v>
      </c>
      <c r="AL33" s="413">
        <f>'1.5_RAW_Data_MR'!AL33</f>
        <v>0</v>
      </c>
      <c r="AM33" s="414">
        <f>'1.5_RAW_Data_MR'!AM33</f>
        <v>0</v>
      </c>
      <c r="AN33" s="401"/>
      <c r="AO33" s="413">
        <f>'1.5_RAW_Data_MR'!AO33</f>
        <v>-247.59465710697154</v>
      </c>
      <c r="AP33" s="413">
        <f>'1.5_RAW_Data_MR'!AP33</f>
        <v>0</v>
      </c>
      <c r="AQ33" s="413">
        <f>'1.5_RAW_Data_MR'!AQ33</f>
        <v>0</v>
      </c>
      <c r="AR33" s="413">
        <f>'1.5_RAW_Data_MR'!AR33</f>
        <v>0</v>
      </c>
      <c r="AS33" s="413">
        <f>'1.5_RAW_Data_MR'!AS33</f>
        <v>0</v>
      </c>
      <c r="AT33" s="414">
        <f>'1.5_RAW_Data_MR'!AT33</f>
        <v>-247.59465710697154</v>
      </c>
      <c r="AU33" s="401"/>
      <c r="AV33" s="415">
        <f>'1.5_RAW_Data_MR'!AV33</f>
        <v>0</v>
      </c>
      <c r="AW33" s="415">
        <f>'1.5_RAW_Data_MR'!AW33</f>
        <v>0</v>
      </c>
      <c r="AX33" s="415">
        <f>'1.5_RAW_Data_MR'!AX33</f>
        <v>0</v>
      </c>
      <c r="AY33" s="415">
        <f>'1.5_RAW_Data_MR'!AY33</f>
        <v>0</v>
      </c>
      <c r="AZ33" s="415">
        <f>'1.5_RAW_Data_MR'!AZ33</f>
        <v>0</v>
      </c>
      <c r="BA33" s="416">
        <f>'1.5_RAW_Data_MR'!BA33</f>
        <v>0</v>
      </c>
    </row>
    <row r="34" spans="1:53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431">
        <f>'1.5_RAW_Data_MR'!F34</f>
        <v>12831.697861787499</v>
      </c>
      <c r="G34" s="431">
        <f>'1.5_RAW_Data_MR'!G34</f>
        <v>0</v>
      </c>
      <c r="H34" s="431">
        <f>'1.5_RAW_Data_MR'!H34</f>
        <v>0</v>
      </c>
      <c r="I34" s="431">
        <f>'1.5_RAW_Data_MR'!I34</f>
        <v>0</v>
      </c>
      <c r="J34" s="431">
        <f>'1.5_RAW_Data_MR'!J34</f>
        <v>0</v>
      </c>
      <c r="K34" s="432">
        <f>'1.5_RAW_Data_MR'!K34</f>
        <v>12831.697861787499</v>
      </c>
      <c r="M34" s="431">
        <f>'1.5_RAW_Data_MR'!M34</f>
        <v>1666.4561146800929</v>
      </c>
      <c r="N34" s="431">
        <f>'1.5_RAW_Data_MR'!N34</f>
        <v>1666.4561146800929</v>
      </c>
      <c r="O34" s="431">
        <f>'1.5_RAW_Data_MR'!O34</f>
        <v>0</v>
      </c>
      <c r="P34" s="431">
        <f>'1.5_RAW_Data_MR'!P34</f>
        <v>0</v>
      </c>
      <c r="Q34" s="431">
        <f>'1.5_RAW_Data_MR'!Q34</f>
        <v>0</v>
      </c>
      <c r="R34" s="432">
        <f>'1.5_RAW_Data_MR'!R34</f>
        <v>0</v>
      </c>
      <c r="T34" s="431">
        <f>'1.5_RAW_Data_MR'!T34</f>
        <v>29394.456235799698</v>
      </c>
      <c r="U34" s="431">
        <f>'1.5_RAW_Data_MR'!U34</f>
        <v>0</v>
      </c>
      <c r="V34" s="431">
        <f>'1.5_RAW_Data_MR'!V34</f>
        <v>0</v>
      </c>
      <c r="W34" s="431">
        <f>'1.5_RAW_Data_MR'!W34</f>
        <v>0</v>
      </c>
      <c r="X34" s="431">
        <f>'1.5_RAW_Data_MR'!X34</f>
        <v>0</v>
      </c>
      <c r="Y34" s="432">
        <f>'1.5_RAW_Data_MR'!Y34</f>
        <v>29394.456235799698</v>
      </c>
      <c r="AA34" s="397">
        <f>'1.5_RAW_Data_MR'!AA34</f>
        <v>-27728.000121119607</v>
      </c>
      <c r="AB34" s="397">
        <f>'1.5_RAW_Data_MR'!AB34</f>
        <v>1666.4561146800929</v>
      </c>
      <c r="AC34" s="397">
        <f>'1.5_RAW_Data_MR'!AC34</f>
        <v>0</v>
      </c>
      <c r="AD34" s="397">
        <f>'1.5_RAW_Data_MR'!AD34</f>
        <v>0</v>
      </c>
      <c r="AE34" s="397">
        <f>'1.5_RAW_Data_MR'!AE34</f>
        <v>0</v>
      </c>
      <c r="AF34" s="398">
        <f>'1.5_RAW_Data_MR'!AF34</f>
        <v>-29394.456235799698</v>
      </c>
      <c r="AG34" s="401"/>
      <c r="AH34" s="397">
        <f>'1.5_RAW_Data_MR'!AH34</f>
        <v>-27728.000121119607</v>
      </c>
      <c r="AI34" s="397">
        <f>'1.5_RAW_Data_MR'!AI34</f>
        <v>1666.4561146800929</v>
      </c>
      <c r="AJ34" s="397">
        <f>'1.5_RAW_Data_MR'!AJ34</f>
        <v>0</v>
      </c>
      <c r="AK34" s="397">
        <f>'1.5_RAW_Data_MR'!AK34</f>
        <v>0</v>
      </c>
      <c r="AL34" s="397">
        <f>'1.5_RAW_Data_MR'!AL34</f>
        <v>0</v>
      </c>
      <c r="AM34" s="398">
        <f>'1.5_RAW_Data_MR'!AM34</f>
        <v>-29394.456235799698</v>
      </c>
      <c r="AN34" s="401"/>
      <c r="AO34" s="397">
        <f>'1.5_RAW_Data_MR'!AO34</f>
        <v>0</v>
      </c>
      <c r="AP34" s="397">
        <f>'1.5_RAW_Data_MR'!AP34</f>
        <v>0</v>
      </c>
      <c r="AQ34" s="397">
        <f>'1.5_RAW_Data_MR'!AQ34</f>
        <v>0</v>
      </c>
      <c r="AR34" s="397">
        <f>'1.5_RAW_Data_MR'!AR34</f>
        <v>0</v>
      </c>
      <c r="AS34" s="397">
        <f>'1.5_RAW_Data_MR'!AS34</f>
        <v>0</v>
      </c>
      <c r="AT34" s="398">
        <f>'1.5_RAW_Data_MR'!AT34</f>
        <v>0</v>
      </c>
      <c r="AU34" s="401"/>
      <c r="AV34" s="399">
        <f>'1.5_RAW_Data_MR'!AV34</f>
        <v>0</v>
      </c>
      <c r="AW34" s="399">
        <f>'1.5_RAW_Data_MR'!AW34</f>
        <v>0</v>
      </c>
      <c r="AX34" s="399">
        <f>'1.5_RAW_Data_MR'!AX34</f>
        <v>0</v>
      </c>
      <c r="AY34" s="399">
        <f>'1.5_RAW_Data_MR'!AY34</f>
        <v>0</v>
      </c>
      <c r="AZ34" s="399">
        <f>'1.5_RAW_Data_MR'!AZ34</f>
        <v>0</v>
      </c>
      <c r="BA34" s="400">
        <f>'1.5_RAW_Data_MR'!BA34</f>
        <v>0</v>
      </c>
    </row>
    <row r="35" spans="1:53" ht="13.15" x14ac:dyDescent="0.35">
      <c r="A35" s="402"/>
      <c r="B35" s="403"/>
      <c r="C35" s="404"/>
      <c r="D35" s="405"/>
      <c r="E35" s="396" t="s">
        <v>26</v>
      </c>
      <c r="F35" s="433">
        <f>'1.5_RAW_Data_MR'!F35</f>
        <v>0</v>
      </c>
      <c r="G35" s="433">
        <f>'1.5_RAW_Data_MR'!G35</f>
        <v>0</v>
      </c>
      <c r="H35" s="433">
        <f>'1.5_RAW_Data_MR'!H35</f>
        <v>0</v>
      </c>
      <c r="I35" s="433">
        <f>'1.5_RAW_Data_MR'!I35</f>
        <v>0</v>
      </c>
      <c r="J35" s="433">
        <f>'1.5_RAW_Data_MR'!J35</f>
        <v>0</v>
      </c>
      <c r="K35" s="434">
        <f>'1.5_RAW_Data_MR'!K35</f>
        <v>0</v>
      </c>
      <c r="M35" s="433">
        <f>'1.5_RAW_Data_MR'!M35</f>
        <v>0</v>
      </c>
      <c r="N35" s="433">
        <f>'1.5_RAW_Data_MR'!N35</f>
        <v>0</v>
      </c>
      <c r="O35" s="433">
        <f>'1.5_RAW_Data_MR'!O35</f>
        <v>0</v>
      </c>
      <c r="P35" s="433">
        <f>'1.5_RAW_Data_MR'!P35</f>
        <v>0</v>
      </c>
      <c r="Q35" s="433">
        <f>'1.5_RAW_Data_MR'!Q35</f>
        <v>0</v>
      </c>
      <c r="R35" s="434">
        <f>'1.5_RAW_Data_MR'!R35</f>
        <v>0</v>
      </c>
      <c r="T35" s="433">
        <f>'1.5_RAW_Data_MR'!T35</f>
        <v>0</v>
      </c>
      <c r="U35" s="433">
        <f>'1.5_RAW_Data_MR'!U35</f>
        <v>0</v>
      </c>
      <c r="V35" s="433">
        <f>'1.5_RAW_Data_MR'!V35</f>
        <v>0</v>
      </c>
      <c r="W35" s="433">
        <f>'1.5_RAW_Data_MR'!W35</f>
        <v>0</v>
      </c>
      <c r="X35" s="433">
        <f>'1.5_RAW_Data_MR'!X35</f>
        <v>0</v>
      </c>
      <c r="Y35" s="434">
        <f>'1.5_RAW_Data_MR'!Y35</f>
        <v>0</v>
      </c>
      <c r="AA35" s="406">
        <f>'1.5_RAW_Data_MR'!AA35</f>
        <v>0</v>
      </c>
      <c r="AB35" s="406">
        <f>'1.5_RAW_Data_MR'!AB35</f>
        <v>0</v>
      </c>
      <c r="AC35" s="406">
        <f>'1.5_RAW_Data_MR'!AC35</f>
        <v>0</v>
      </c>
      <c r="AD35" s="406">
        <f>'1.5_RAW_Data_MR'!AD35</f>
        <v>0</v>
      </c>
      <c r="AE35" s="406">
        <f>'1.5_RAW_Data_MR'!AE35</f>
        <v>0</v>
      </c>
      <c r="AF35" s="407">
        <f>'1.5_RAW_Data_MR'!AF35</f>
        <v>0</v>
      </c>
      <c r="AG35" s="401"/>
      <c r="AH35" s="406">
        <f>'1.5_RAW_Data_MR'!AH35</f>
        <v>0</v>
      </c>
      <c r="AI35" s="406">
        <f>'1.5_RAW_Data_MR'!AI35</f>
        <v>0</v>
      </c>
      <c r="AJ35" s="406">
        <f>'1.5_RAW_Data_MR'!AJ35</f>
        <v>0</v>
      </c>
      <c r="AK35" s="406">
        <f>'1.5_RAW_Data_MR'!AK35</f>
        <v>0</v>
      </c>
      <c r="AL35" s="406">
        <f>'1.5_RAW_Data_MR'!AL35</f>
        <v>0</v>
      </c>
      <c r="AM35" s="407">
        <f>'1.5_RAW_Data_MR'!AM35</f>
        <v>0</v>
      </c>
      <c r="AN35" s="401"/>
      <c r="AO35" s="406">
        <f>'1.5_RAW_Data_MR'!AO35</f>
        <v>0</v>
      </c>
      <c r="AP35" s="406">
        <f>'1.5_RAW_Data_MR'!AP35</f>
        <v>0</v>
      </c>
      <c r="AQ35" s="406">
        <f>'1.5_RAW_Data_MR'!AQ35</f>
        <v>0</v>
      </c>
      <c r="AR35" s="406">
        <f>'1.5_RAW_Data_MR'!AR35</f>
        <v>0</v>
      </c>
      <c r="AS35" s="406">
        <f>'1.5_RAW_Data_MR'!AS35</f>
        <v>0</v>
      </c>
      <c r="AT35" s="407">
        <f>'1.5_RAW_Data_MR'!AT35</f>
        <v>0</v>
      </c>
      <c r="AU35" s="401"/>
      <c r="AV35" s="408">
        <f>'1.5_RAW_Data_MR'!AV35</f>
        <v>0</v>
      </c>
      <c r="AW35" s="408">
        <f>'1.5_RAW_Data_MR'!AW35</f>
        <v>0</v>
      </c>
      <c r="AX35" s="408">
        <f>'1.5_RAW_Data_MR'!AX35</f>
        <v>0</v>
      </c>
      <c r="AY35" s="408">
        <f>'1.5_RAW_Data_MR'!AY35</f>
        <v>0</v>
      </c>
      <c r="AZ35" s="408">
        <f>'1.5_RAW_Data_MR'!AZ35</f>
        <v>0</v>
      </c>
      <c r="BA35" s="409">
        <f>'1.5_RAW_Data_MR'!BA35</f>
        <v>0</v>
      </c>
    </row>
    <row r="36" spans="1:53" ht="13.15" x14ac:dyDescent="0.35">
      <c r="A36" s="402"/>
      <c r="B36" s="403"/>
      <c r="C36" s="404"/>
      <c r="D36" s="405"/>
      <c r="E36" s="396" t="s">
        <v>27</v>
      </c>
      <c r="F36" s="433">
        <f>'1.5_RAW_Data_MR'!F36</f>
        <v>0</v>
      </c>
      <c r="G36" s="433">
        <f>'1.5_RAW_Data_MR'!G36</f>
        <v>0</v>
      </c>
      <c r="H36" s="433">
        <f>'1.5_RAW_Data_MR'!H36</f>
        <v>0</v>
      </c>
      <c r="I36" s="433">
        <f>'1.5_RAW_Data_MR'!I36</f>
        <v>0</v>
      </c>
      <c r="J36" s="433">
        <f>'1.5_RAW_Data_MR'!J36</f>
        <v>0</v>
      </c>
      <c r="K36" s="434">
        <f>'1.5_RAW_Data_MR'!K36</f>
        <v>0</v>
      </c>
      <c r="M36" s="433">
        <f>'1.5_RAW_Data_MR'!M36</f>
        <v>0</v>
      </c>
      <c r="N36" s="433">
        <f>'1.5_RAW_Data_MR'!N36</f>
        <v>0</v>
      </c>
      <c r="O36" s="433">
        <f>'1.5_RAW_Data_MR'!O36</f>
        <v>0</v>
      </c>
      <c r="P36" s="433">
        <f>'1.5_RAW_Data_MR'!P36</f>
        <v>0</v>
      </c>
      <c r="Q36" s="433">
        <f>'1.5_RAW_Data_MR'!Q36</f>
        <v>0</v>
      </c>
      <c r="R36" s="434">
        <f>'1.5_RAW_Data_MR'!R36</f>
        <v>0</v>
      </c>
      <c r="T36" s="433">
        <f>'1.5_RAW_Data_MR'!T36</f>
        <v>0</v>
      </c>
      <c r="U36" s="433">
        <f>'1.5_RAW_Data_MR'!U36</f>
        <v>0</v>
      </c>
      <c r="V36" s="433">
        <f>'1.5_RAW_Data_MR'!V36</f>
        <v>0</v>
      </c>
      <c r="W36" s="433">
        <f>'1.5_RAW_Data_MR'!W36</f>
        <v>0</v>
      </c>
      <c r="X36" s="433">
        <f>'1.5_RAW_Data_MR'!X36</f>
        <v>0</v>
      </c>
      <c r="Y36" s="434">
        <f>'1.5_RAW_Data_MR'!Y36</f>
        <v>0</v>
      </c>
      <c r="AA36" s="406">
        <f>'1.5_RAW_Data_MR'!AA36</f>
        <v>0</v>
      </c>
      <c r="AB36" s="406">
        <f>'1.5_RAW_Data_MR'!AB36</f>
        <v>0</v>
      </c>
      <c r="AC36" s="406">
        <f>'1.5_RAW_Data_MR'!AC36</f>
        <v>0</v>
      </c>
      <c r="AD36" s="406">
        <f>'1.5_RAW_Data_MR'!AD36</f>
        <v>0</v>
      </c>
      <c r="AE36" s="406">
        <f>'1.5_RAW_Data_MR'!AE36</f>
        <v>0</v>
      </c>
      <c r="AF36" s="407">
        <f>'1.5_RAW_Data_MR'!AF36</f>
        <v>0</v>
      </c>
      <c r="AG36" s="401"/>
      <c r="AH36" s="406">
        <f>'1.5_RAW_Data_MR'!AH36</f>
        <v>0</v>
      </c>
      <c r="AI36" s="406">
        <f>'1.5_RAW_Data_MR'!AI36</f>
        <v>0</v>
      </c>
      <c r="AJ36" s="406">
        <f>'1.5_RAW_Data_MR'!AJ36</f>
        <v>0</v>
      </c>
      <c r="AK36" s="406">
        <f>'1.5_RAW_Data_MR'!AK36</f>
        <v>0</v>
      </c>
      <c r="AL36" s="406">
        <f>'1.5_RAW_Data_MR'!AL36</f>
        <v>0</v>
      </c>
      <c r="AM36" s="407">
        <f>'1.5_RAW_Data_MR'!AM36</f>
        <v>0</v>
      </c>
      <c r="AN36" s="401"/>
      <c r="AO36" s="406">
        <f>'1.5_RAW_Data_MR'!AO36</f>
        <v>0</v>
      </c>
      <c r="AP36" s="406">
        <f>'1.5_RAW_Data_MR'!AP36</f>
        <v>0</v>
      </c>
      <c r="AQ36" s="406">
        <f>'1.5_RAW_Data_MR'!AQ36</f>
        <v>0</v>
      </c>
      <c r="AR36" s="406">
        <f>'1.5_RAW_Data_MR'!AR36</f>
        <v>0</v>
      </c>
      <c r="AS36" s="406">
        <f>'1.5_RAW_Data_MR'!AS36</f>
        <v>0</v>
      </c>
      <c r="AT36" s="407">
        <f>'1.5_RAW_Data_MR'!AT36</f>
        <v>0</v>
      </c>
      <c r="AU36" s="401"/>
      <c r="AV36" s="408">
        <f>'1.5_RAW_Data_MR'!AV36</f>
        <v>0</v>
      </c>
      <c r="AW36" s="408">
        <f>'1.5_RAW_Data_MR'!AW36</f>
        <v>0</v>
      </c>
      <c r="AX36" s="408">
        <f>'1.5_RAW_Data_MR'!AX36</f>
        <v>0</v>
      </c>
      <c r="AY36" s="408">
        <f>'1.5_RAW_Data_MR'!AY36</f>
        <v>0</v>
      </c>
      <c r="AZ36" s="408">
        <f>'1.5_RAW_Data_MR'!AZ36</f>
        <v>0</v>
      </c>
      <c r="BA36" s="409">
        <f>'1.5_RAW_Data_MR'!BA36</f>
        <v>0</v>
      </c>
    </row>
    <row r="37" spans="1:53" ht="13.5" thickBot="1" x14ac:dyDescent="0.4">
      <c r="A37" s="402"/>
      <c r="B37" s="410"/>
      <c r="C37" s="411"/>
      <c r="D37" s="405"/>
      <c r="E37" s="412" t="s">
        <v>28</v>
      </c>
      <c r="F37" s="435">
        <f>'1.5_RAW_Data_MR'!F37</f>
        <v>126.70524305200405</v>
      </c>
      <c r="G37" s="435">
        <f>'1.5_RAW_Data_MR'!G37</f>
        <v>126.70524305200405</v>
      </c>
      <c r="H37" s="435">
        <f>'1.5_RAW_Data_MR'!H37</f>
        <v>0</v>
      </c>
      <c r="I37" s="435">
        <f>'1.5_RAW_Data_MR'!I37</f>
        <v>0</v>
      </c>
      <c r="J37" s="435">
        <f>'1.5_RAW_Data_MR'!J37</f>
        <v>0</v>
      </c>
      <c r="K37" s="436">
        <f>'1.5_RAW_Data_MR'!K37</f>
        <v>0</v>
      </c>
      <c r="M37" s="435">
        <f>'1.5_RAW_Data_MR'!M37</f>
        <v>165.84581606866732</v>
      </c>
      <c r="N37" s="435">
        <f>'1.5_RAW_Data_MR'!N37</f>
        <v>165.84581606866732</v>
      </c>
      <c r="O37" s="435">
        <f>'1.5_RAW_Data_MR'!O37</f>
        <v>0</v>
      </c>
      <c r="P37" s="435">
        <f>'1.5_RAW_Data_MR'!P37</f>
        <v>0</v>
      </c>
      <c r="Q37" s="435">
        <f>'1.5_RAW_Data_MR'!Q37</f>
        <v>0</v>
      </c>
      <c r="R37" s="436">
        <f>'1.5_RAW_Data_MR'!R37</f>
        <v>0</v>
      </c>
      <c r="T37" s="435">
        <f>'1.5_RAW_Data_MR'!T37</f>
        <v>266.19309697617115</v>
      </c>
      <c r="U37" s="435">
        <f>'1.5_RAW_Data_MR'!U37</f>
        <v>266.19309697617115</v>
      </c>
      <c r="V37" s="435">
        <f>'1.5_RAW_Data_MR'!V37</f>
        <v>0</v>
      </c>
      <c r="W37" s="435">
        <f>'1.5_RAW_Data_MR'!W37</f>
        <v>0</v>
      </c>
      <c r="X37" s="435">
        <f>'1.5_RAW_Data_MR'!X37</f>
        <v>0</v>
      </c>
      <c r="Y37" s="436">
        <f>'1.5_RAW_Data_MR'!Y37</f>
        <v>0</v>
      </c>
      <c r="AA37" s="413">
        <f>'1.5_RAW_Data_MR'!AA37</f>
        <v>-100.34728090750383</v>
      </c>
      <c r="AB37" s="413">
        <f>'1.5_RAW_Data_MR'!AB37</f>
        <v>-100.34728090750383</v>
      </c>
      <c r="AC37" s="413">
        <f>'1.5_RAW_Data_MR'!AC37</f>
        <v>0</v>
      </c>
      <c r="AD37" s="413">
        <f>'1.5_RAW_Data_MR'!AD37</f>
        <v>0</v>
      </c>
      <c r="AE37" s="413">
        <f>'1.5_RAW_Data_MR'!AE37</f>
        <v>0</v>
      </c>
      <c r="AF37" s="414">
        <f>'1.5_RAW_Data_MR'!AF37</f>
        <v>0</v>
      </c>
      <c r="AG37" s="401"/>
      <c r="AH37" s="413">
        <f>'1.5_RAW_Data_MR'!AH37</f>
        <v>-100.34728090750383</v>
      </c>
      <c r="AI37" s="413">
        <f>'1.5_RAW_Data_MR'!AI37</f>
        <v>-100.34728090750383</v>
      </c>
      <c r="AJ37" s="413">
        <f>'1.5_RAW_Data_MR'!AJ37</f>
        <v>0</v>
      </c>
      <c r="AK37" s="413">
        <f>'1.5_RAW_Data_MR'!AK37</f>
        <v>0</v>
      </c>
      <c r="AL37" s="413">
        <f>'1.5_RAW_Data_MR'!AL37</f>
        <v>0</v>
      </c>
      <c r="AM37" s="414">
        <f>'1.5_RAW_Data_MR'!AM37</f>
        <v>0</v>
      </c>
      <c r="AN37" s="401"/>
      <c r="AO37" s="413">
        <f>'1.5_RAW_Data_MR'!AO37</f>
        <v>0</v>
      </c>
      <c r="AP37" s="413">
        <f>'1.5_RAW_Data_MR'!AP37</f>
        <v>0</v>
      </c>
      <c r="AQ37" s="413">
        <f>'1.5_RAW_Data_MR'!AQ37</f>
        <v>0</v>
      </c>
      <c r="AR37" s="413">
        <f>'1.5_RAW_Data_MR'!AR37</f>
        <v>0</v>
      </c>
      <c r="AS37" s="413">
        <f>'1.5_RAW_Data_MR'!AS37</f>
        <v>0</v>
      </c>
      <c r="AT37" s="414">
        <f>'1.5_RAW_Data_MR'!AT37</f>
        <v>0</v>
      </c>
      <c r="AU37" s="401"/>
      <c r="AV37" s="415">
        <f>'1.5_RAW_Data_MR'!AV37</f>
        <v>0</v>
      </c>
      <c r="AW37" s="415">
        <f>'1.5_RAW_Data_MR'!AW37</f>
        <v>0</v>
      </c>
      <c r="AX37" s="415">
        <f>'1.5_RAW_Data_MR'!AX37</f>
        <v>0</v>
      </c>
      <c r="AY37" s="415">
        <f>'1.5_RAW_Data_MR'!AY37</f>
        <v>0</v>
      </c>
      <c r="AZ37" s="415">
        <f>'1.5_RAW_Data_MR'!AZ37</f>
        <v>0</v>
      </c>
      <c r="BA37" s="416">
        <f>'1.5_RAW_Data_MR'!BA37</f>
        <v>0</v>
      </c>
    </row>
    <row r="38" spans="1:53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431">
        <f>'1.5_RAW_Data_MR'!F38</f>
        <v>828.23101739880315</v>
      </c>
      <c r="G38" s="431">
        <f>'1.5_RAW_Data_MR'!G38</f>
        <v>1.91702442172756</v>
      </c>
      <c r="H38" s="431">
        <f>'1.5_RAW_Data_MR'!H38</f>
        <v>0</v>
      </c>
      <c r="I38" s="431">
        <f>'1.5_RAW_Data_MR'!I38</f>
        <v>0</v>
      </c>
      <c r="J38" s="431">
        <f>'1.5_RAW_Data_MR'!J38</f>
        <v>0</v>
      </c>
      <c r="K38" s="432">
        <f>'1.5_RAW_Data_MR'!K38</f>
        <v>826.3139929770756</v>
      </c>
      <c r="M38" s="431">
        <f>'1.5_RAW_Data_MR'!M38</f>
        <v>117.35647709889804</v>
      </c>
      <c r="N38" s="431">
        <f>'1.5_RAW_Data_MR'!N38</f>
        <v>16.343217849671756</v>
      </c>
      <c r="O38" s="431">
        <f>'1.5_RAW_Data_MR'!O38</f>
        <v>4.3408844368402599</v>
      </c>
      <c r="P38" s="431">
        <f>'1.5_RAW_Data_MR'!P38</f>
        <v>0</v>
      </c>
      <c r="Q38" s="431">
        <f>'1.5_RAW_Data_MR'!Q38</f>
        <v>18.800597169061632</v>
      </c>
      <c r="R38" s="432">
        <f>'1.5_RAW_Data_MR'!R38</f>
        <v>77.871777643324393</v>
      </c>
      <c r="T38" s="431">
        <f>'1.5_RAW_Data_MR'!T38</f>
        <v>3473.282415556208</v>
      </c>
      <c r="U38" s="431">
        <f>'1.5_RAW_Data_MR'!U38</f>
        <v>0</v>
      </c>
      <c r="V38" s="431">
        <f>'1.5_RAW_Data_MR'!V38</f>
        <v>0</v>
      </c>
      <c r="W38" s="431">
        <f>'1.5_RAW_Data_MR'!W38</f>
        <v>0</v>
      </c>
      <c r="X38" s="431">
        <f>'1.5_RAW_Data_MR'!X38</f>
        <v>0</v>
      </c>
      <c r="Y38" s="432">
        <f>'1.5_RAW_Data_MR'!Y38</f>
        <v>3473.282415556208</v>
      </c>
      <c r="AA38" s="397">
        <f>'1.5_RAW_Data_MR'!AA38</f>
        <v>-3355.9259384573097</v>
      </c>
      <c r="AB38" s="397">
        <f>'1.5_RAW_Data_MR'!AB38</f>
        <v>16.343217849671756</v>
      </c>
      <c r="AC38" s="397">
        <f>'1.5_RAW_Data_MR'!AC38</f>
        <v>4.3408844368402599</v>
      </c>
      <c r="AD38" s="397">
        <f>'1.5_RAW_Data_MR'!AD38</f>
        <v>0</v>
      </c>
      <c r="AE38" s="397">
        <f>'1.5_RAW_Data_MR'!AE38</f>
        <v>18.800597169061632</v>
      </c>
      <c r="AF38" s="398">
        <f>'1.5_RAW_Data_MR'!AF38</f>
        <v>-3395.4106379128834</v>
      </c>
      <c r="AG38" s="401"/>
      <c r="AH38" s="397">
        <f>'1.5_RAW_Data_MR'!AH38</f>
        <v>-3355.9259384573097</v>
      </c>
      <c r="AI38" s="397">
        <f>'1.5_RAW_Data_MR'!AI38</f>
        <v>16.343217849671756</v>
      </c>
      <c r="AJ38" s="397">
        <f>'1.5_RAW_Data_MR'!AJ38</f>
        <v>4.3408844368402599</v>
      </c>
      <c r="AK38" s="397">
        <f>'1.5_RAW_Data_MR'!AK38</f>
        <v>0</v>
      </c>
      <c r="AL38" s="397">
        <f>'1.5_RAW_Data_MR'!AL38</f>
        <v>18.800597169061632</v>
      </c>
      <c r="AM38" s="398">
        <f>'1.5_RAW_Data_MR'!AM38</f>
        <v>-3395.4106379128834</v>
      </c>
      <c r="AN38" s="401"/>
      <c r="AO38" s="397">
        <f>'1.5_RAW_Data_MR'!AO38</f>
        <v>0</v>
      </c>
      <c r="AP38" s="397">
        <f>'1.5_RAW_Data_MR'!AP38</f>
        <v>0</v>
      </c>
      <c r="AQ38" s="397">
        <f>'1.5_RAW_Data_MR'!AQ38</f>
        <v>0</v>
      </c>
      <c r="AR38" s="397">
        <f>'1.5_RAW_Data_MR'!AR38</f>
        <v>0</v>
      </c>
      <c r="AS38" s="397">
        <f>'1.5_RAW_Data_MR'!AS38</f>
        <v>0</v>
      </c>
      <c r="AT38" s="398">
        <f>'1.5_RAW_Data_MR'!AT38</f>
        <v>0</v>
      </c>
      <c r="AU38" s="401"/>
      <c r="AV38" s="399">
        <f>'1.5_RAW_Data_MR'!AV38</f>
        <v>0</v>
      </c>
      <c r="AW38" s="399">
        <f>'1.5_RAW_Data_MR'!AW38</f>
        <v>0</v>
      </c>
      <c r="AX38" s="399">
        <f>'1.5_RAW_Data_MR'!AX38</f>
        <v>0</v>
      </c>
      <c r="AY38" s="399">
        <f>'1.5_RAW_Data_MR'!AY38</f>
        <v>0</v>
      </c>
      <c r="AZ38" s="399">
        <f>'1.5_RAW_Data_MR'!AZ38</f>
        <v>0</v>
      </c>
      <c r="BA38" s="400">
        <f>'1.5_RAW_Data_MR'!BA38</f>
        <v>0</v>
      </c>
    </row>
    <row r="39" spans="1:53" ht="13.15" x14ac:dyDescent="0.35">
      <c r="A39" s="402"/>
      <c r="B39" s="403"/>
      <c r="C39" s="404"/>
      <c r="D39" s="405"/>
      <c r="E39" s="396" t="s">
        <v>26</v>
      </c>
      <c r="F39" s="433">
        <f>'1.5_RAW_Data_MR'!F39</f>
        <v>0</v>
      </c>
      <c r="G39" s="433">
        <f>'1.5_RAW_Data_MR'!G39</f>
        <v>0</v>
      </c>
      <c r="H39" s="433">
        <f>'1.5_RAW_Data_MR'!H39</f>
        <v>0</v>
      </c>
      <c r="I39" s="433">
        <f>'1.5_RAW_Data_MR'!I39</f>
        <v>0</v>
      </c>
      <c r="J39" s="433">
        <f>'1.5_RAW_Data_MR'!J39</f>
        <v>0</v>
      </c>
      <c r="K39" s="434">
        <f>'1.5_RAW_Data_MR'!K39</f>
        <v>0</v>
      </c>
      <c r="M39" s="433">
        <f>'1.5_RAW_Data_MR'!M39</f>
        <v>0.95817542486421559</v>
      </c>
      <c r="N39" s="433">
        <f>'1.5_RAW_Data_MR'!N39</f>
        <v>0.95817542486421559</v>
      </c>
      <c r="O39" s="433">
        <f>'1.5_RAW_Data_MR'!O39</f>
        <v>0</v>
      </c>
      <c r="P39" s="433">
        <f>'1.5_RAW_Data_MR'!P39</f>
        <v>0</v>
      </c>
      <c r="Q39" s="433">
        <f>'1.5_RAW_Data_MR'!Q39</f>
        <v>0</v>
      </c>
      <c r="R39" s="434">
        <f>'1.5_RAW_Data_MR'!R39</f>
        <v>0</v>
      </c>
      <c r="T39" s="433">
        <f>'1.5_RAW_Data_MR'!T39</f>
        <v>30.450447552866301</v>
      </c>
      <c r="U39" s="433">
        <f>'1.5_RAW_Data_MR'!U39</f>
        <v>0</v>
      </c>
      <c r="V39" s="433">
        <f>'1.5_RAW_Data_MR'!V39</f>
        <v>0</v>
      </c>
      <c r="W39" s="433">
        <f>'1.5_RAW_Data_MR'!W39</f>
        <v>0</v>
      </c>
      <c r="X39" s="433">
        <f>'1.5_RAW_Data_MR'!X39</f>
        <v>0</v>
      </c>
      <c r="Y39" s="434">
        <f>'1.5_RAW_Data_MR'!Y39</f>
        <v>30.450447552866301</v>
      </c>
      <c r="AA39" s="406">
        <f>'1.5_RAW_Data_MR'!AA39</f>
        <v>-29.492272128002085</v>
      </c>
      <c r="AB39" s="406">
        <f>'1.5_RAW_Data_MR'!AB39</f>
        <v>0.95817542486421559</v>
      </c>
      <c r="AC39" s="406">
        <f>'1.5_RAW_Data_MR'!AC39</f>
        <v>0</v>
      </c>
      <c r="AD39" s="406">
        <f>'1.5_RAW_Data_MR'!AD39</f>
        <v>0</v>
      </c>
      <c r="AE39" s="406">
        <f>'1.5_RAW_Data_MR'!AE39</f>
        <v>0</v>
      </c>
      <c r="AF39" s="407">
        <f>'1.5_RAW_Data_MR'!AF39</f>
        <v>-30.450447552866301</v>
      </c>
      <c r="AG39" s="401"/>
      <c r="AH39" s="406">
        <f>'1.5_RAW_Data_MR'!AH39</f>
        <v>-29.492272128002085</v>
      </c>
      <c r="AI39" s="406">
        <f>'1.5_RAW_Data_MR'!AI39</f>
        <v>0.95817542486421559</v>
      </c>
      <c r="AJ39" s="406">
        <f>'1.5_RAW_Data_MR'!AJ39</f>
        <v>0</v>
      </c>
      <c r="AK39" s="406">
        <f>'1.5_RAW_Data_MR'!AK39</f>
        <v>0</v>
      </c>
      <c r="AL39" s="406">
        <f>'1.5_RAW_Data_MR'!AL39</f>
        <v>0</v>
      </c>
      <c r="AM39" s="407">
        <f>'1.5_RAW_Data_MR'!AM39</f>
        <v>-30.450447552866301</v>
      </c>
      <c r="AN39" s="401"/>
      <c r="AO39" s="406">
        <f>'1.5_RAW_Data_MR'!AO39</f>
        <v>0</v>
      </c>
      <c r="AP39" s="406">
        <f>'1.5_RAW_Data_MR'!AP39</f>
        <v>0</v>
      </c>
      <c r="AQ39" s="406">
        <f>'1.5_RAW_Data_MR'!AQ39</f>
        <v>0</v>
      </c>
      <c r="AR39" s="406">
        <f>'1.5_RAW_Data_MR'!AR39</f>
        <v>0</v>
      </c>
      <c r="AS39" s="406">
        <f>'1.5_RAW_Data_MR'!AS39</f>
        <v>0</v>
      </c>
      <c r="AT39" s="407">
        <f>'1.5_RAW_Data_MR'!AT39</f>
        <v>0</v>
      </c>
      <c r="AU39" s="401"/>
      <c r="AV39" s="408">
        <f>'1.5_RAW_Data_MR'!AV39</f>
        <v>0</v>
      </c>
      <c r="AW39" s="408">
        <f>'1.5_RAW_Data_MR'!AW39</f>
        <v>0</v>
      </c>
      <c r="AX39" s="408">
        <f>'1.5_RAW_Data_MR'!AX39</f>
        <v>0</v>
      </c>
      <c r="AY39" s="408">
        <f>'1.5_RAW_Data_MR'!AY39</f>
        <v>0</v>
      </c>
      <c r="AZ39" s="408">
        <f>'1.5_RAW_Data_MR'!AZ39</f>
        <v>0</v>
      </c>
      <c r="BA39" s="409">
        <f>'1.5_RAW_Data_MR'!BA39</f>
        <v>0</v>
      </c>
    </row>
    <row r="40" spans="1:53" ht="13.15" x14ac:dyDescent="0.35">
      <c r="A40" s="402"/>
      <c r="B40" s="403"/>
      <c r="C40" s="404"/>
      <c r="D40" s="405"/>
      <c r="E40" s="396" t="s">
        <v>27</v>
      </c>
      <c r="F40" s="433">
        <f>'1.5_RAW_Data_MR'!F40</f>
        <v>5.7468479454802797</v>
      </c>
      <c r="G40" s="433">
        <f>'1.5_RAW_Data_MR'!G40</f>
        <v>0</v>
      </c>
      <c r="H40" s="433">
        <f>'1.5_RAW_Data_MR'!H40</f>
        <v>0</v>
      </c>
      <c r="I40" s="433">
        <f>'1.5_RAW_Data_MR'!I40</f>
        <v>0</v>
      </c>
      <c r="J40" s="433">
        <f>'1.5_RAW_Data_MR'!J40</f>
        <v>0</v>
      </c>
      <c r="K40" s="434">
        <f>'1.5_RAW_Data_MR'!K40</f>
        <v>5.7468479454802797</v>
      </c>
      <c r="M40" s="433">
        <f>'1.5_RAW_Data_MR'!M40</f>
        <v>3.4127155560831608</v>
      </c>
      <c r="N40" s="433">
        <f>'1.5_RAW_Data_MR'!N40</f>
        <v>3.4127155560831608</v>
      </c>
      <c r="O40" s="433">
        <f>'1.5_RAW_Data_MR'!O40</f>
        <v>0</v>
      </c>
      <c r="P40" s="433">
        <f>'1.5_RAW_Data_MR'!P40</f>
        <v>0</v>
      </c>
      <c r="Q40" s="433">
        <f>'1.5_RAW_Data_MR'!Q40</f>
        <v>0</v>
      </c>
      <c r="R40" s="434">
        <f>'1.5_RAW_Data_MR'!R40</f>
        <v>0</v>
      </c>
      <c r="T40" s="433">
        <f>'1.5_RAW_Data_MR'!T40</f>
        <v>94.259900021124821</v>
      </c>
      <c r="U40" s="433">
        <f>'1.5_RAW_Data_MR'!U40</f>
        <v>0</v>
      </c>
      <c r="V40" s="433">
        <f>'1.5_RAW_Data_MR'!V40</f>
        <v>0</v>
      </c>
      <c r="W40" s="433">
        <f>'1.5_RAW_Data_MR'!W40</f>
        <v>0</v>
      </c>
      <c r="X40" s="433">
        <f>'1.5_RAW_Data_MR'!X40</f>
        <v>0</v>
      </c>
      <c r="Y40" s="434">
        <f>'1.5_RAW_Data_MR'!Y40</f>
        <v>94.259900021124821</v>
      </c>
      <c r="AA40" s="406">
        <f>'1.5_RAW_Data_MR'!AA40</f>
        <v>-90.847184465041664</v>
      </c>
      <c r="AB40" s="406">
        <f>'1.5_RAW_Data_MR'!AB40</f>
        <v>3.4127155560831608</v>
      </c>
      <c r="AC40" s="406">
        <f>'1.5_RAW_Data_MR'!AC40</f>
        <v>0</v>
      </c>
      <c r="AD40" s="406">
        <f>'1.5_RAW_Data_MR'!AD40</f>
        <v>0</v>
      </c>
      <c r="AE40" s="406">
        <f>'1.5_RAW_Data_MR'!AE40</f>
        <v>0</v>
      </c>
      <c r="AF40" s="407">
        <f>'1.5_RAW_Data_MR'!AF40</f>
        <v>-94.259900021124821</v>
      </c>
      <c r="AG40" s="401"/>
      <c r="AH40" s="406">
        <f>'1.5_RAW_Data_MR'!AH40</f>
        <v>-90.847184465041664</v>
      </c>
      <c r="AI40" s="406">
        <f>'1.5_RAW_Data_MR'!AI40</f>
        <v>3.4127155560831608</v>
      </c>
      <c r="AJ40" s="406">
        <f>'1.5_RAW_Data_MR'!AJ40</f>
        <v>0</v>
      </c>
      <c r="AK40" s="406">
        <f>'1.5_RAW_Data_MR'!AK40</f>
        <v>0</v>
      </c>
      <c r="AL40" s="406">
        <f>'1.5_RAW_Data_MR'!AL40</f>
        <v>0</v>
      </c>
      <c r="AM40" s="407">
        <f>'1.5_RAW_Data_MR'!AM40</f>
        <v>-94.259900021124821</v>
      </c>
      <c r="AN40" s="401"/>
      <c r="AO40" s="406">
        <f>'1.5_RAW_Data_MR'!AO40</f>
        <v>0</v>
      </c>
      <c r="AP40" s="406">
        <f>'1.5_RAW_Data_MR'!AP40</f>
        <v>0</v>
      </c>
      <c r="AQ40" s="406">
        <f>'1.5_RAW_Data_MR'!AQ40</f>
        <v>0</v>
      </c>
      <c r="AR40" s="406">
        <f>'1.5_RAW_Data_MR'!AR40</f>
        <v>0</v>
      </c>
      <c r="AS40" s="406">
        <f>'1.5_RAW_Data_MR'!AS40</f>
        <v>0</v>
      </c>
      <c r="AT40" s="407">
        <f>'1.5_RAW_Data_MR'!AT40</f>
        <v>0</v>
      </c>
      <c r="AU40" s="401"/>
      <c r="AV40" s="408">
        <f>'1.5_RAW_Data_MR'!AV40</f>
        <v>0</v>
      </c>
      <c r="AW40" s="408">
        <f>'1.5_RAW_Data_MR'!AW40</f>
        <v>0</v>
      </c>
      <c r="AX40" s="408">
        <f>'1.5_RAW_Data_MR'!AX40</f>
        <v>0</v>
      </c>
      <c r="AY40" s="408">
        <f>'1.5_RAW_Data_MR'!AY40</f>
        <v>0</v>
      </c>
      <c r="AZ40" s="408">
        <f>'1.5_RAW_Data_MR'!AZ40</f>
        <v>0</v>
      </c>
      <c r="BA40" s="409">
        <f>'1.5_RAW_Data_MR'!BA40</f>
        <v>0</v>
      </c>
    </row>
    <row r="41" spans="1:53" ht="13.5" thickBot="1" x14ac:dyDescent="0.4">
      <c r="A41" s="402"/>
      <c r="B41" s="410"/>
      <c r="C41" s="411"/>
      <c r="D41" s="405"/>
      <c r="E41" s="412" t="s">
        <v>28</v>
      </c>
      <c r="F41" s="435">
        <f>'1.5_RAW_Data_MR'!F41</f>
        <v>43.841365778025065</v>
      </c>
      <c r="G41" s="435">
        <f>'1.5_RAW_Data_MR'!G41</f>
        <v>0</v>
      </c>
      <c r="H41" s="435">
        <f>'1.5_RAW_Data_MR'!H41</f>
        <v>32.535620052747468</v>
      </c>
      <c r="I41" s="435">
        <f>'1.5_RAW_Data_MR'!I41</f>
        <v>0</v>
      </c>
      <c r="J41" s="435">
        <f>'1.5_RAW_Data_MR'!J41</f>
        <v>11.3057457252776</v>
      </c>
      <c r="K41" s="436">
        <f>'1.5_RAW_Data_MR'!K41</f>
        <v>0</v>
      </c>
      <c r="M41" s="435">
        <f>'1.5_RAW_Data_MR'!M41</f>
        <v>111.9991832074346</v>
      </c>
      <c r="N41" s="435">
        <f>'1.5_RAW_Data_MR'!N41</f>
        <v>7.6611609455987848</v>
      </c>
      <c r="O41" s="435">
        <f>'1.5_RAW_Data_MR'!O41</f>
        <v>0</v>
      </c>
      <c r="P41" s="435">
        <f>'1.5_RAW_Data_MR'!P41</f>
        <v>0</v>
      </c>
      <c r="Q41" s="435">
        <f>'1.5_RAW_Data_MR'!Q41</f>
        <v>0</v>
      </c>
      <c r="R41" s="436">
        <f>'1.5_RAW_Data_MR'!R41</f>
        <v>104.33802226183582</v>
      </c>
      <c r="T41" s="435">
        <f>'1.5_RAW_Data_MR'!T41</f>
        <v>104.33802226183582</v>
      </c>
      <c r="U41" s="435">
        <f>'1.5_RAW_Data_MR'!U41</f>
        <v>0</v>
      </c>
      <c r="V41" s="435">
        <f>'1.5_RAW_Data_MR'!V41</f>
        <v>0</v>
      </c>
      <c r="W41" s="435">
        <f>'1.5_RAW_Data_MR'!W41</f>
        <v>0</v>
      </c>
      <c r="X41" s="435">
        <f>'1.5_RAW_Data_MR'!X41</f>
        <v>0</v>
      </c>
      <c r="Y41" s="436">
        <f>'1.5_RAW_Data_MR'!Y41</f>
        <v>104.33802226183582</v>
      </c>
      <c r="AA41" s="413">
        <f>'1.5_RAW_Data_MR'!AA41</f>
        <v>7.6611609455987848</v>
      </c>
      <c r="AB41" s="413">
        <f>'1.5_RAW_Data_MR'!AB41</f>
        <v>7.6611609455987848</v>
      </c>
      <c r="AC41" s="413">
        <f>'1.5_RAW_Data_MR'!AC41</f>
        <v>0</v>
      </c>
      <c r="AD41" s="413">
        <f>'1.5_RAW_Data_MR'!AD41</f>
        <v>0</v>
      </c>
      <c r="AE41" s="413">
        <f>'1.5_RAW_Data_MR'!AE41</f>
        <v>0</v>
      </c>
      <c r="AF41" s="414">
        <f>'1.5_RAW_Data_MR'!AF41</f>
        <v>0</v>
      </c>
      <c r="AG41" s="401"/>
      <c r="AH41" s="413">
        <f>'1.5_RAW_Data_MR'!AH41</f>
        <v>0</v>
      </c>
      <c r="AI41" s="413">
        <f>'1.5_RAW_Data_MR'!AI41</f>
        <v>0</v>
      </c>
      <c r="AJ41" s="413">
        <f>'1.5_RAW_Data_MR'!AJ41</f>
        <v>0</v>
      </c>
      <c r="AK41" s="413">
        <f>'1.5_RAW_Data_MR'!AK41</f>
        <v>0</v>
      </c>
      <c r="AL41" s="413">
        <f>'1.5_RAW_Data_MR'!AL41</f>
        <v>0</v>
      </c>
      <c r="AM41" s="414">
        <f>'1.5_RAW_Data_MR'!AM41</f>
        <v>0</v>
      </c>
      <c r="AN41" s="401"/>
      <c r="AO41" s="413">
        <f>'1.5_RAW_Data_MR'!AO41</f>
        <v>0</v>
      </c>
      <c r="AP41" s="413">
        <f>'1.5_RAW_Data_MR'!AP41</f>
        <v>0</v>
      </c>
      <c r="AQ41" s="413">
        <f>'1.5_RAW_Data_MR'!AQ41</f>
        <v>0</v>
      </c>
      <c r="AR41" s="413">
        <f>'1.5_RAW_Data_MR'!AR41</f>
        <v>0</v>
      </c>
      <c r="AS41" s="413">
        <f>'1.5_RAW_Data_MR'!AS41</f>
        <v>0</v>
      </c>
      <c r="AT41" s="414">
        <f>'1.5_RAW_Data_MR'!AT41</f>
        <v>0</v>
      </c>
      <c r="AU41" s="401"/>
      <c r="AV41" s="415">
        <f>'1.5_RAW_Data_MR'!AV41</f>
        <v>0</v>
      </c>
      <c r="AW41" s="415">
        <f>'1.5_RAW_Data_MR'!AW41</f>
        <v>0</v>
      </c>
      <c r="AX41" s="415">
        <f>'1.5_RAW_Data_MR'!AX41</f>
        <v>0</v>
      </c>
      <c r="AY41" s="415">
        <f>'1.5_RAW_Data_MR'!AY41</f>
        <v>0</v>
      </c>
      <c r="AZ41" s="415">
        <f>'1.5_RAW_Data_MR'!AZ41</f>
        <v>0</v>
      </c>
      <c r="BA41" s="416">
        <f>'1.5_RAW_Data_MR'!BA41</f>
        <v>0</v>
      </c>
    </row>
    <row r="42" spans="1:53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431">
        <f>'1.5_RAW_Data_MR'!F42</f>
        <v>85.230411751427511</v>
      </c>
      <c r="G42" s="431">
        <f>'1.5_RAW_Data_MR'!G42</f>
        <v>0</v>
      </c>
      <c r="H42" s="431">
        <f>'1.5_RAW_Data_MR'!H42</f>
        <v>0</v>
      </c>
      <c r="I42" s="431">
        <f>'1.5_RAW_Data_MR'!I42</f>
        <v>0</v>
      </c>
      <c r="J42" s="431">
        <f>'1.5_RAW_Data_MR'!J42</f>
        <v>0</v>
      </c>
      <c r="K42" s="432">
        <f>'1.5_RAW_Data_MR'!K42</f>
        <v>85.230411751427511</v>
      </c>
      <c r="M42" s="431">
        <f>'1.5_RAW_Data_MR'!M42</f>
        <v>17.233493388354724</v>
      </c>
      <c r="N42" s="431">
        <f>'1.5_RAW_Data_MR'!N42</f>
        <v>17.233493388354724</v>
      </c>
      <c r="O42" s="431">
        <f>'1.5_RAW_Data_MR'!O42</f>
        <v>0</v>
      </c>
      <c r="P42" s="431">
        <f>'1.5_RAW_Data_MR'!P42</f>
        <v>0</v>
      </c>
      <c r="Q42" s="431">
        <f>'1.5_RAW_Data_MR'!Q42</f>
        <v>0</v>
      </c>
      <c r="R42" s="432">
        <f>'1.5_RAW_Data_MR'!R42</f>
        <v>0</v>
      </c>
      <c r="T42" s="431">
        <f>'1.5_RAW_Data_MR'!T42</f>
        <v>224.49290471413821</v>
      </c>
      <c r="U42" s="431">
        <f>'1.5_RAW_Data_MR'!U42</f>
        <v>0</v>
      </c>
      <c r="V42" s="431">
        <f>'1.5_RAW_Data_MR'!V42</f>
        <v>0</v>
      </c>
      <c r="W42" s="431">
        <f>'1.5_RAW_Data_MR'!W42</f>
        <v>0</v>
      </c>
      <c r="X42" s="431">
        <f>'1.5_RAW_Data_MR'!X42</f>
        <v>0</v>
      </c>
      <c r="Y42" s="432">
        <f>'1.5_RAW_Data_MR'!Y42</f>
        <v>224.49290471413821</v>
      </c>
      <c r="AA42" s="397">
        <f>'1.5_RAW_Data_MR'!AA42</f>
        <v>-207.25941132578347</v>
      </c>
      <c r="AB42" s="397">
        <f>'1.5_RAW_Data_MR'!AB42</f>
        <v>17.233493388354724</v>
      </c>
      <c r="AC42" s="397">
        <f>'1.5_RAW_Data_MR'!AC42</f>
        <v>0</v>
      </c>
      <c r="AD42" s="397">
        <f>'1.5_RAW_Data_MR'!AD42</f>
        <v>0</v>
      </c>
      <c r="AE42" s="397">
        <f>'1.5_RAW_Data_MR'!AE42</f>
        <v>0</v>
      </c>
      <c r="AF42" s="398">
        <f>'1.5_RAW_Data_MR'!AF42</f>
        <v>-224.49290471413821</v>
      </c>
      <c r="AG42" s="401"/>
      <c r="AH42" s="397">
        <f>'1.5_RAW_Data_MR'!AH42</f>
        <v>-207.25941132578347</v>
      </c>
      <c r="AI42" s="397">
        <f>'1.5_RAW_Data_MR'!AI42</f>
        <v>17.233493388354724</v>
      </c>
      <c r="AJ42" s="397">
        <f>'1.5_RAW_Data_MR'!AJ42</f>
        <v>0</v>
      </c>
      <c r="AK42" s="397">
        <f>'1.5_RAW_Data_MR'!AK42</f>
        <v>0</v>
      </c>
      <c r="AL42" s="397">
        <f>'1.5_RAW_Data_MR'!AL42</f>
        <v>0</v>
      </c>
      <c r="AM42" s="398">
        <f>'1.5_RAW_Data_MR'!AM42</f>
        <v>-224.49290471413821</v>
      </c>
      <c r="AN42" s="401"/>
      <c r="AO42" s="397">
        <f>'1.5_RAW_Data_MR'!AO42</f>
        <v>0</v>
      </c>
      <c r="AP42" s="397">
        <f>'1.5_RAW_Data_MR'!AP42</f>
        <v>0</v>
      </c>
      <c r="AQ42" s="397">
        <f>'1.5_RAW_Data_MR'!AQ42</f>
        <v>0</v>
      </c>
      <c r="AR42" s="397">
        <f>'1.5_RAW_Data_MR'!AR42</f>
        <v>0</v>
      </c>
      <c r="AS42" s="397">
        <f>'1.5_RAW_Data_MR'!AS42</f>
        <v>0</v>
      </c>
      <c r="AT42" s="398">
        <f>'1.5_RAW_Data_MR'!AT42</f>
        <v>0</v>
      </c>
      <c r="AU42" s="401"/>
      <c r="AV42" s="399">
        <f>'1.5_RAW_Data_MR'!AV42</f>
        <v>0</v>
      </c>
      <c r="AW42" s="399">
        <f>'1.5_RAW_Data_MR'!AW42</f>
        <v>0</v>
      </c>
      <c r="AX42" s="399">
        <f>'1.5_RAW_Data_MR'!AX42</f>
        <v>0</v>
      </c>
      <c r="AY42" s="399">
        <f>'1.5_RAW_Data_MR'!AY42</f>
        <v>0</v>
      </c>
      <c r="AZ42" s="399">
        <f>'1.5_RAW_Data_MR'!AZ42</f>
        <v>0</v>
      </c>
      <c r="BA42" s="400">
        <f>'1.5_RAW_Data_MR'!BA42</f>
        <v>0</v>
      </c>
    </row>
    <row r="43" spans="1:53" ht="13.15" x14ac:dyDescent="0.35">
      <c r="A43" s="402"/>
      <c r="B43" s="403"/>
      <c r="C43" s="404"/>
      <c r="D43" s="405"/>
      <c r="E43" s="396" t="s">
        <v>26</v>
      </c>
      <c r="F43" s="433">
        <f>'1.5_RAW_Data_MR'!F43</f>
        <v>0</v>
      </c>
      <c r="G43" s="433">
        <f>'1.5_RAW_Data_MR'!G43</f>
        <v>0</v>
      </c>
      <c r="H43" s="433">
        <f>'1.5_RAW_Data_MR'!H43</f>
        <v>0</v>
      </c>
      <c r="I43" s="433">
        <f>'1.5_RAW_Data_MR'!I43</f>
        <v>0</v>
      </c>
      <c r="J43" s="433">
        <f>'1.5_RAW_Data_MR'!J43</f>
        <v>0</v>
      </c>
      <c r="K43" s="434">
        <f>'1.5_RAW_Data_MR'!K43</f>
        <v>0</v>
      </c>
      <c r="M43" s="433">
        <f>'1.5_RAW_Data_MR'!M43</f>
        <v>104.2416213933584</v>
      </c>
      <c r="N43" s="433">
        <f>'1.5_RAW_Data_MR'!N43</f>
        <v>0</v>
      </c>
      <c r="O43" s="433">
        <f>'1.5_RAW_Data_MR'!O43</f>
        <v>0</v>
      </c>
      <c r="P43" s="433">
        <f>'1.5_RAW_Data_MR'!P43</f>
        <v>0</v>
      </c>
      <c r="Q43" s="433">
        <f>'1.5_RAW_Data_MR'!Q43</f>
        <v>0</v>
      </c>
      <c r="R43" s="434">
        <f>'1.5_RAW_Data_MR'!R43</f>
        <v>104.2416213933584</v>
      </c>
      <c r="T43" s="433">
        <f>'1.5_RAW_Data_MR'!T43</f>
        <v>104.2416213933584</v>
      </c>
      <c r="U43" s="433">
        <f>'1.5_RAW_Data_MR'!U43</f>
        <v>0</v>
      </c>
      <c r="V43" s="433">
        <f>'1.5_RAW_Data_MR'!V43</f>
        <v>0</v>
      </c>
      <c r="W43" s="433">
        <f>'1.5_RAW_Data_MR'!W43</f>
        <v>0</v>
      </c>
      <c r="X43" s="433">
        <f>'1.5_RAW_Data_MR'!X43</f>
        <v>0</v>
      </c>
      <c r="Y43" s="434">
        <f>'1.5_RAW_Data_MR'!Y43</f>
        <v>104.2416213933584</v>
      </c>
      <c r="AA43" s="406">
        <f>'1.5_RAW_Data_MR'!AA43</f>
        <v>0</v>
      </c>
      <c r="AB43" s="406">
        <f>'1.5_RAW_Data_MR'!AB43</f>
        <v>0</v>
      </c>
      <c r="AC43" s="406">
        <f>'1.5_RAW_Data_MR'!AC43</f>
        <v>0</v>
      </c>
      <c r="AD43" s="406">
        <f>'1.5_RAW_Data_MR'!AD43</f>
        <v>0</v>
      </c>
      <c r="AE43" s="406">
        <f>'1.5_RAW_Data_MR'!AE43</f>
        <v>0</v>
      </c>
      <c r="AF43" s="407">
        <f>'1.5_RAW_Data_MR'!AF43</f>
        <v>0</v>
      </c>
      <c r="AG43" s="401"/>
      <c r="AH43" s="406">
        <f>'1.5_RAW_Data_MR'!AH43</f>
        <v>0</v>
      </c>
      <c r="AI43" s="406">
        <f>'1.5_RAW_Data_MR'!AI43</f>
        <v>0</v>
      </c>
      <c r="AJ43" s="406">
        <f>'1.5_RAW_Data_MR'!AJ43</f>
        <v>0</v>
      </c>
      <c r="AK43" s="406">
        <f>'1.5_RAW_Data_MR'!AK43</f>
        <v>0</v>
      </c>
      <c r="AL43" s="406">
        <f>'1.5_RAW_Data_MR'!AL43</f>
        <v>0</v>
      </c>
      <c r="AM43" s="407">
        <f>'1.5_RAW_Data_MR'!AM43</f>
        <v>0</v>
      </c>
      <c r="AN43" s="401"/>
      <c r="AO43" s="406">
        <f>'1.5_RAW_Data_MR'!AO43</f>
        <v>0</v>
      </c>
      <c r="AP43" s="406">
        <f>'1.5_RAW_Data_MR'!AP43</f>
        <v>0</v>
      </c>
      <c r="AQ43" s="406">
        <f>'1.5_RAW_Data_MR'!AQ43</f>
        <v>0</v>
      </c>
      <c r="AR43" s="406">
        <f>'1.5_RAW_Data_MR'!AR43</f>
        <v>0</v>
      </c>
      <c r="AS43" s="406">
        <f>'1.5_RAW_Data_MR'!AS43</f>
        <v>0</v>
      </c>
      <c r="AT43" s="407">
        <f>'1.5_RAW_Data_MR'!AT43</f>
        <v>0</v>
      </c>
      <c r="AU43" s="401"/>
      <c r="AV43" s="408">
        <f>'1.5_RAW_Data_MR'!AV43</f>
        <v>0</v>
      </c>
      <c r="AW43" s="408">
        <f>'1.5_RAW_Data_MR'!AW43</f>
        <v>0</v>
      </c>
      <c r="AX43" s="408">
        <f>'1.5_RAW_Data_MR'!AX43</f>
        <v>0</v>
      </c>
      <c r="AY43" s="408">
        <f>'1.5_RAW_Data_MR'!AY43</f>
        <v>0</v>
      </c>
      <c r="AZ43" s="408">
        <f>'1.5_RAW_Data_MR'!AZ43</f>
        <v>0</v>
      </c>
      <c r="BA43" s="409">
        <f>'1.5_RAW_Data_MR'!BA43</f>
        <v>0</v>
      </c>
    </row>
    <row r="44" spans="1:53" ht="13.15" x14ac:dyDescent="0.35">
      <c r="A44" s="402"/>
      <c r="B44" s="403"/>
      <c r="C44" s="404"/>
      <c r="D44" s="405"/>
      <c r="E44" s="396" t="s">
        <v>27</v>
      </c>
      <c r="F44" s="433">
        <f>'1.5_RAW_Data_MR'!F44</f>
        <v>49.8381383150722</v>
      </c>
      <c r="G44" s="433">
        <f>'1.5_RAW_Data_MR'!G44</f>
        <v>0</v>
      </c>
      <c r="H44" s="433">
        <f>'1.5_RAW_Data_MR'!H44</f>
        <v>0</v>
      </c>
      <c r="I44" s="433">
        <f>'1.5_RAW_Data_MR'!I44</f>
        <v>0</v>
      </c>
      <c r="J44" s="433">
        <f>'1.5_RAW_Data_MR'!J44</f>
        <v>0</v>
      </c>
      <c r="K44" s="434">
        <f>'1.5_RAW_Data_MR'!K44</f>
        <v>49.8381383150722</v>
      </c>
      <c r="M44" s="433">
        <f>'1.5_RAW_Data_MR'!M44</f>
        <v>39.696715136429802</v>
      </c>
      <c r="N44" s="433">
        <f>'1.5_RAW_Data_MR'!N44</f>
        <v>0</v>
      </c>
      <c r="O44" s="433">
        <f>'1.5_RAW_Data_MR'!O44</f>
        <v>0</v>
      </c>
      <c r="P44" s="433">
        <f>'1.5_RAW_Data_MR'!P44</f>
        <v>0</v>
      </c>
      <c r="Q44" s="433">
        <f>'1.5_RAW_Data_MR'!Q44</f>
        <v>0</v>
      </c>
      <c r="R44" s="434">
        <f>'1.5_RAW_Data_MR'!R44</f>
        <v>39.696715136429802</v>
      </c>
      <c r="T44" s="433">
        <f>'1.5_RAW_Data_MR'!T44</f>
        <v>39.696715136429802</v>
      </c>
      <c r="U44" s="433">
        <f>'1.5_RAW_Data_MR'!U44</f>
        <v>0</v>
      </c>
      <c r="V44" s="433">
        <f>'1.5_RAW_Data_MR'!V44</f>
        <v>0</v>
      </c>
      <c r="W44" s="433">
        <f>'1.5_RAW_Data_MR'!W44</f>
        <v>0</v>
      </c>
      <c r="X44" s="433">
        <f>'1.5_RAW_Data_MR'!X44</f>
        <v>0</v>
      </c>
      <c r="Y44" s="434">
        <f>'1.5_RAW_Data_MR'!Y44</f>
        <v>39.696715136429802</v>
      </c>
      <c r="AA44" s="406">
        <f>'1.5_RAW_Data_MR'!AA44</f>
        <v>0</v>
      </c>
      <c r="AB44" s="406">
        <f>'1.5_RAW_Data_MR'!AB44</f>
        <v>0</v>
      </c>
      <c r="AC44" s="406">
        <f>'1.5_RAW_Data_MR'!AC44</f>
        <v>0</v>
      </c>
      <c r="AD44" s="406">
        <f>'1.5_RAW_Data_MR'!AD44</f>
        <v>0</v>
      </c>
      <c r="AE44" s="406">
        <f>'1.5_RAW_Data_MR'!AE44</f>
        <v>0</v>
      </c>
      <c r="AF44" s="407">
        <f>'1.5_RAW_Data_MR'!AF44</f>
        <v>0</v>
      </c>
      <c r="AG44" s="401"/>
      <c r="AH44" s="406">
        <f>'1.5_RAW_Data_MR'!AH44</f>
        <v>0</v>
      </c>
      <c r="AI44" s="406">
        <f>'1.5_RAW_Data_MR'!AI44</f>
        <v>0</v>
      </c>
      <c r="AJ44" s="406">
        <f>'1.5_RAW_Data_MR'!AJ44</f>
        <v>0</v>
      </c>
      <c r="AK44" s="406">
        <f>'1.5_RAW_Data_MR'!AK44</f>
        <v>0</v>
      </c>
      <c r="AL44" s="406">
        <f>'1.5_RAW_Data_MR'!AL44</f>
        <v>0</v>
      </c>
      <c r="AM44" s="407">
        <f>'1.5_RAW_Data_MR'!AM44</f>
        <v>0</v>
      </c>
      <c r="AN44" s="401"/>
      <c r="AO44" s="406">
        <f>'1.5_RAW_Data_MR'!AO44</f>
        <v>0</v>
      </c>
      <c r="AP44" s="406">
        <f>'1.5_RAW_Data_MR'!AP44</f>
        <v>0</v>
      </c>
      <c r="AQ44" s="406">
        <f>'1.5_RAW_Data_MR'!AQ44</f>
        <v>0</v>
      </c>
      <c r="AR44" s="406">
        <f>'1.5_RAW_Data_MR'!AR44</f>
        <v>0</v>
      </c>
      <c r="AS44" s="406">
        <f>'1.5_RAW_Data_MR'!AS44</f>
        <v>0</v>
      </c>
      <c r="AT44" s="407">
        <f>'1.5_RAW_Data_MR'!AT44</f>
        <v>0</v>
      </c>
      <c r="AU44" s="401"/>
      <c r="AV44" s="408">
        <f>'1.5_RAW_Data_MR'!AV44</f>
        <v>0</v>
      </c>
      <c r="AW44" s="408">
        <f>'1.5_RAW_Data_MR'!AW44</f>
        <v>0</v>
      </c>
      <c r="AX44" s="408">
        <f>'1.5_RAW_Data_MR'!AX44</f>
        <v>0</v>
      </c>
      <c r="AY44" s="408">
        <f>'1.5_RAW_Data_MR'!AY44</f>
        <v>0</v>
      </c>
      <c r="AZ44" s="408">
        <f>'1.5_RAW_Data_MR'!AZ44</f>
        <v>0</v>
      </c>
      <c r="BA44" s="409">
        <f>'1.5_RAW_Data_MR'!BA44</f>
        <v>0</v>
      </c>
    </row>
    <row r="45" spans="1:53" ht="13.5" thickBot="1" x14ac:dyDescent="0.4">
      <c r="A45" s="402"/>
      <c r="B45" s="410"/>
      <c r="C45" s="411"/>
      <c r="D45" s="405"/>
      <c r="E45" s="412" t="s">
        <v>28</v>
      </c>
      <c r="F45" s="435">
        <f>'1.5_RAW_Data_MR'!F45</f>
        <v>80.852041026268196</v>
      </c>
      <c r="G45" s="435">
        <f>'1.5_RAW_Data_MR'!G45</f>
        <v>0</v>
      </c>
      <c r="H45" s="435">
        <f>'1.5_RAW_Data_MR'!H45</f>
        <v>0</v>
      </c>
      <c r="I45" s="435">
        <f>'1.5_RAW_Data_MR'!I45</f>
        <v>0</v>
      </c>
      <c r="J45" s="435">
        <f>'1.5_RAW_Data_MR'!J45</f>
        <v>0</v>
      </c>
      <c r="K45" s="436">
        <f>'1.5_RAW_Data_MR'!K45</f>
        <v>80.852041026268196</v>
      </c>
      <c r="M45" s="435">
        <f>'1.5_RAW_Data_MR'!M45</f>
        <v>0</v>
      </c>
      <c r="N45" s="435">
        <f>'1.5_RAW_Data_MR'!N45</f>
        <v>0</v>
      </c>
      <c r="O45" s="435">
        <f>'1.5_RAW_Data_MR'!O45</f>
        <v>0</v>
      </c>
      <c r="P45" s="435">
        <f>'1.5_RAW_Data_MR'!P45</f>
        <v>0</v>
      </c>
      <c r="Q45" s="435">
        <f>'1.5_RAW_Data_MR'!Q45</f>
        <v>0</v>
      </c>
      <c r="R45" s="436">
        <f>'1.5_RAW_Data_MR'!R45</f>
        <v>0</v>
      </c>
      <c r="T45" s="435">
        <f>'1.5_RAW_Data_MR'!T45</f>
        <v>0</v>
      </c>
      <c r="U45" s="435">
        <f>'1.5_RAW_Data_MR'!U45</f>
        <v>0</v>
      </c>
      <c r="V45" s="435">
        <f>'1.5_RAW_Data_MR'!V45</f>
        <v>0</v>
      </c>
      <c r="W45" s="435">
        <f>'1.5_RAW_Data_MR'!W45</f>
        <v>0</v>
      </c>
      <c r="X45" s="435">
        <f>'1.5_RAW_Data_MR'!X45</f>
        <v>0</v>
      </c>
      <c r="Y45" s="436">
        <f>'1.5_RAW_Data_MR'!Y45</f>
        <v>0</v>
      </c>
      <c r="AA45" s="413">
        <f>'1.5_RAW_Data_MR'!AA45</f>
        <v>0</v>
      </c>
      <c r="AB45" s="413">
        <f>'1.5_RAW_Data_MR'!AB45</f>
        <v>0</v>
      </c>
      <c r="AC45" s="413">
        <f>'1.5_RAW_Data_MR'!AC45</f>
        <v>0</v>
      </c>
      <c r="AD45" s="413">
        <f>'1.5_RAW_Data_MR'!AD45</f>
        <v>0</v>
      </c>
      <c r="AE45" s="413">
        <f>'1.5_RAW_Data_MR'!AE45</f>
        <v>0</v>
      </c>
      <c r="AF45" s="414">
        <f>'1.5_RAW_Data_MR'!AF45</f>
        <v>0</v>
      </c>
      <c r="AG45" s="401"/>
      <c r="AH45" s="413">
        <f>'1.5_RAW_Data_MR'!AH45</f>
        <v>0</v>
      </c>
      <c r="AI45" s="413">
        <f>'1.5_RAW_Data_MR'!AI45</f>
        <v>0</v>
      </c>
      <c r="AJ45" s="413">
        <f>'1.5_RAW_Data_MR'!AJ45</f>
        <v>0</v>
      </c>
      <c r="AK45" s="413">
        <f>'1.5_RAW_Data_MR'!AK45</f>
        <v>0</v>
      </c>
      <c r="AL45" s="413">
        <f>'1.5_RAW_Data_MR'!AL45</f>
        <v>0</v>
      </c>
      <c r="AM45" s="414">
        <f>'1.5_RAW_Data_MR'!AM45</f>
        <v>0</v>
      </c>
      <c r="AN45" s="401"/>
      <c r="AO45" s="413">
        <f>'1.5_RAW_Data_MR'!AO45</f>
        <v>0</v>
      </c>
      <c r="AP45" s="413">
        <f>'1.5_RAW_Data_MR'!AP45</f>
        <v>0</v>
      </c>
      <c r="AQ45" s="413">
        <f>'1.5_RAW_Data_MR'!AQ45</f>
        <v>0</v>
      </c>
      <c r="AR45" s="413">
        <f>'1.5_RAW_Data_MR'!AR45</f>
        <v>0</v>
      </c>
      <c r="AS45" s="413">
        <f>'1.5_RAW_Data_MR'!AS45</f>
        <v>0</v>
      </c>
      <c r="AT45" s="414">
        <f>'1.5_RAW_Data_MR'!AT45</f>
        <v>0</v>
      </c>
      <c r="AU45" s="401"/>
      <c r="AV45" s="415">
        <f>'1.5_RAW_Data_MR'!AV45</f>
        <v>0</v>
      </c>
      <c r="AW45" s="415">
        <f>'1.5_RAW_Data_MR'!AW45</f>
        <v>0</v>
      </c>
      <c r="AX45" s="415">
        <f>'1.5_RAW_Data_MR'!AX45</f>
        <v>0</v>
      </c>
      <c r="AY45" s="415">
        <f>'1.5_RAW_Data_MR'!AY45</f>
        <v>0</v>
      </c>
      <c r="AZ45" s="415">
        <f>'1.5_RAW_Data_MR'!AZ45</f>
        <v>0</v>
      </c>
      <c r="BA45" s="416">
        <f>'1.5_RAW_Data_MR'!BA45</f>
        <v>0</v>
      </c>
    </row>
    <row r="46" spans="1:53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431">
        <f>'1.5_RAW_Data_MR'!F46</f>
        <v>2865.8335899158001</v>
      </c>
      <c r="G46" s="431">
        <f>'1.5_RAW_Data_MR'!G46</f>
        <v>82.359962894979958</v>
      </c>
      <c r="H46" s="431">
        <f>'1.5_RAW_Data_MR'!H46</f>
        <v>0</v>
      </c>
      <c r="I46" s="431">
        <f>'1.5_RAW_Data_MR'!I46</f>
        <v>2783.47362702082</v>
      </c>
      <c r="J46" s="431">
        <f>'1.5_RAW_Data_MR'!J46</f>
        <v>0</v>
      </c>
      <c r="K46" s="432">
        <f>'1.5_RAW_Data_MR'!K46</f>
        <v>0</v>
      </c>
      <c r="M46" s="431">
        <f>'1.5_RAW_Data_MR'!M46</f>
        <v>257.52740130962638</v>
      </c>
      <c r="N46" s="431">
        <f>'1.5_RAW_Data_MR'!N46</f>
        <v>257.52740130962638</v>
      </c>
      <c r="O46" s="431">
        <f>'1.5_RAW_Data_MR'!O46</f>
        <v>0</v>
      </c>
      <c r="P46" s="431">
        <f>'1.5_RAW_Data_MR'!P46</f>
        <v>0</v>
      </c>
      <c r="Q46" s="431">
        <f>'1.5_RAW_Data_MR'!Q46</f>
        <v>0</v>
      </c>
      <c r="R46" s="432">
        <f>'1.5_RAW_Data_MR'!R46</f>
        <v>0</v>
      </c>
      <c r="T46" s="431">
        <f>'1.5_RAW_Data_MR'!T46</f>
        <v>2950.7153103281321</v>
      </c>
      <c r="U46" s="431">
        <f>'1.5_RAW_Data_MR'!U46</f>
        <v>82.486173199392155</v>
      </c>
      <c r="V46" s="431">
        <f>'1.5_RAW_Data_MR'!V46</f>
        <v>0</v>
      </c>
      <c r="W46" s="431">
        <f>'1.5_RAW_Data_MR'!W46</f>
        <v>0</v>
      </c>
      <c r="X46" s="431">
        <f>'1.5_RAW_Data_MR'!X46</f>
        <v>2868.2291371287401</v>
      </c>
      <c r="Y46" s="432">
        <f>'1.5_RAW_Data_MR'!Y46</f>
        <v>0</v>
      </c>
      <c r="AA46" s="397">
        <f>'1.5_RAW_Data_MR'!AA46</f>
        <v>-2693.1879090185057</v>
      </c>
      <c r="AB46" s="397">
        <f>'1.5_RAW_Data_MR'!AB46</f>
        <v>175.04122811023421</v>
      </c>
      <c r="AC46" s="397">
        <f>'1.5_RAW_Data_MR'!AC46</f>
        <v>0</v>
      </c>
      <c r="AD46" s="397">
        <f>'1.5_RAW_Data_MR'!AD46</f>
        <v>0</v>
      </c>
      <c r="AE46" s="397">
        <f>'1.5_RAW_Data_MR'!AE46</f>
        <v>-2868.2291371287401</v>
      </c>
      <c r="AF46" s="398">
        <f>'1.5_RAW_Data_MR'!AF46</f>
        <v>0</v>
      </c>
      <c r="AG46" s="401"/>
      <c r="AH46" s="397">
        <f>'1.5_RAW_Data_MR'!AH46</f>
        <v>-2693.1879090185057</v>
      </c>
      <c r="AI46" s="397">
        <f>'1.5_RAW_Data_MR'!AI46</f>
        <v>175.04122811023421</v>
      </c>
      <c r="AJ46" s="397">
        <f>'1.5_RAW_Data_MR'!AJ46</f>
        <v>0</v>
      </c>
      <c r="AK46" s="397">
        <f>'1.5_RAW_Data_MR'!AK46</f>
        <v>0</v>
      </c>
      <c r="AL46" s="397">
        <f>'1.5_RAW_Data_MR'!AL46</f>
        <v>-2868.2291371287401</v>
      </c>
      <c r="AM46" s="398">
        <f>'1.5_RAW_Data_MR'!AM46</f>
        <v>0</v>
      </c>
      <c r="AN46" s="401"/>
      <c r="AO46" s="397">
        <f>'1.5_RAW_Data_MR'!AO46</f>
        <v>0</v>
      </c>
      <c r="AP46" s="397">
        <f>'1.5_RAW_Data_MR'!AP46</f>
        <v>0</v>
      </c>
      <c r="AQ46" s="397">
        <f>'1.5_RAW_Data_MR'!AQ46</f>
        <v>0</v>
      </c>
      <c r="AR46" s="397">
        <f>'1.5_RAW_Data_MR'!AR46</f>
        <v>0</v>
      </c>
      <c r="AS46" s="397">
        <f>'1.5_RAW_Data_MR'!AS46</f>
        <v>0</v>
      </c>
      <c r="AT46" s="398">
        <f>'1.5_RAW_Data_MR'!AT46</f>
        <v>0</v>
      </c>
      <c r="AU46" s="401"/>
      <c r="AV46" s="399">
        <f>'1.5_RAW_Data_MR'!AV46</f>
        <v>0</v>
      </c>
      <c r="AW46" s="399">
        <f>'1.5_RAW_Data_MR'!AW46</f>
        <v>0</v>
      </c>
      <c r="AX46" s="399">
        <f>'1.5_RAW_Data_MR'!AX46</f>
        <v>0</v>
      </c>
      <c r="AY46" s="399">
        <f>'1.5_RAW_Data_MR'!AY46</f>
        <v>0</v>
      </c>
      <c r="AZ46" s="399">
        <f>'1.5_RAW_Data_MR'!AZ46</f>
        <v>0</v>
      </c>
      <c r="BA46" s="400">
        <f>'1.5_RAW_Data_MR'!BA46</f>
        <v>0</v>
      </c>
    </row>
    <row r="47" spans="1:53" ht="13.15" x14ac:dyDescent="0.35">
      <c r="A47" s="402"/>
      <c r="B47" s="403"/>
      <c r="C47" s="404"/>
      <c r="D47" s="405"/>
      <c r="E47" s="396" t="s">
        <v>26</v>
      </c>
      <c r="F47" s="433">
        <f>'1.5_RAW_Data_MR'!F47</f>
        <v>0</v>
      </c>
      <c r="G47" s="433">
        <f>'1.5_RAW_Data_MR'!G47</f>
        <v>0</v>
      </c>
      <c r="H47" s="433">
        <f>'1.5_RAW_Data_MR'!H47</f>
        <v>0</v>
      </c>
      <c r="I47" s="433">
        <f>'1.5_RAW_Data_MR'!I47</f>
        <v>0</v>
      </c>
      <c r="J47" s="433">
        <f>'1.5_RAW_Data_MR'!J47</f>
        <v>0</v>
      </c>
      <c r="K47" s="434">
        <f>'1.5_RAW_Data_MR'!K47</f>
        <v>0</v>
      </c>
      <c r="M47" s="433">
        <f>'1.5_RAW_Data_MR'!M47</f>
        <v>0</v>
      </c>
      <c r="N47" s="433">
        <f>'1.5_RAW_Data_MR'!N47</f>
        <v>0</v>
      </c>
      <c r="O47" s="433">
        <f>'1.5_RAW_Data_MR'!O47</f>
        <v>0</v>
      </c>
      <c r="P47" s="433">
        <f>'1.5_RAW_Data_MR'!P47</f>
        <v>0</v>
      </c>
      <c r="Q47" s="433">
        <f>'1.5_RAW_Data_MR'!Q47</f>
        <v>0</v>
      </c>
      <c r="R47" s="434">
        <f>'1.5_RAW_Data_MR'!R47</f>
        <v>0</v>
      </c>
      <c r="T47" s="433">
        <f>'1.5_RAW_Data_MR'!T47</f>
        <v>0</v>
      </c>
      <c r="U47" s="433">
        <f>'1.5_RAW_Data_MR'!U47</f>
        <v>0</v>
      </c>
      <c r="V47" s="433">
        <f>'1.5_RAW_Data_MR'!V47</f>
        <v>0</v>
      </c>
      <c r="W47" s="433">
        <f>'1.5_RAW_Data_MR'!W47</f>
        <v>0</v>
      </c>
      <c r="X47" s="433">
        <f>'1.5_RAW_Data_MR'!X47</f>
        <v>0</v>
      </c>
      <c r="Y47" s="434">
        <f>'1.5_RAW_Data_MR'!Y47</f>
        <v>0</v>
      </c>
      <c r="AA47" s="406">
        <f>'1.5_RAW_Data_MR'!AA47</f>
        <v>0</v>
      </c>
      <c r="AB47" s="406">
        <f>'1.5_RAW_Data_MR'!AB47</f>
        <v>0</v>
      </c>
      <c r="AC47" s="406">
        <f>'1.5_RAW_Data_MR'!AC47</f>
        <v>0</v>
      </c>
      <c r="AD47" s="406">
        <f>'1.5_RAW_Data_MR'!AD47</f>
        <v>0</v>
      </c>
      <c r="AE47" s="406">
        <f>'1.5_RAW_Data_MR'!AE47</f>
        <v>0</v>
      </c>
      <c r="AF47" s="407">
        <f>'1.5_RAW_Data_MR'!AF47</f>
        <v>0</v>
      </c>
      <c r="AG47" s="401"/>
      <c r="AH47" s="406">
        <f>'1.5_RAW_Data_MR'!AH47</f>
        <v>0</v>
      </c>
      <c r="AI47" s="406">
        <f>'1.5_RAW_Data_MR'!AI47</f>
        <v>0</v>
      </c>
      <c r="AJ47" s="406">
        <f>'1.5_RAW_Data_MR'!AJ47</f>
        <v>0</v>
      </c>
      <c r="AK47" s="406">
        <f>'1.5_RAW_Data_MR'!AK47</f>
        <v>0</v>
      </c>
      <c r="AL47" s="406">
        <f>'1.5_RAW_Data_MR'!AL47</f>
        <v>0</v>
      </c>
      <c r="AM47" s="407">
        <f>'1.5_RAW_Data_MR'!AM47</f>
        <v>0</v>
      </c>
      <c r="AN47" s="401"/>
      <c r="AO47" s="406">
        <f>'1.5_RAW_Data_MR'!AO47</f>
        <v>0</v>
      </c>
      <c r="AP47" s="406">
        <f>'1.5_RAW_Data_MR'!AP47</f>
        <v>0</v>
      </c>
      <c r="AQ47" s="406">
        <f>'1.5_RAW_Data_MR'!AQ47</f>
        <v>0</v>
      </c>
      <c r="AR47" s="406">
        <f>'1.5_RAW_Data_MR'!AR47</f>
        <v>0</v>
      </c>
      <c r="AS47" s="406">
        <f>'1.5_RAW_Data_MR'!AS47</f>
        <v>0</v>
      </c>
      <c r="AT47" s="407">
        <f>'1.5_RAW_Data_MR'!AT47</f>
        <v>0</v>
      </c>
      <c r="AU47" s="401"/>
      <c r="AV47" s="408">
        <f>'1.5_RAW_Data_MR'!AV47</f>
        <v>0</v>
      </c>
      <c r="AW47" s="408">
        <f>'1.5_RAW_Data_MR'!AW47</f>
        <v>0</v>
      </c>
      <c r="AX47" s="408">
        <f>'1.5_RAW_Data_MR'!AX47</f>
        <v>0</v>
      </c>
      <c r="AY47" s="408">
        <f>'1.5_RAW_Data_MR'!AY47</f>
        <v>0</v>
      </c>
      <c r="AZ47" s="408">
        <f>'1.5_RAW_Data_MR'!AZ47</f>
        <v>0</v>
      </c>
      <c r="BA47" s="409">
        <f>'1.5_RAW_Data_MR'!BA47</f>
        <v>0</v>
      </c>
    </row>
    <row r="48" spans="1:53" ht="13.15" x14ac:dyDescent="0.35">
      <c r="A48" s="402"/>
      <c r="B48" s="403"/>
      <c r="C48" s="404"/>
      <c r="D48" s="405"/>
      <c r="E48" s="396" t="s">
        <v>27</v>
      </c>
      <c r="F48" s="433">
        <f>'1.5_RAW_Data_MR'!F48</f>
        <v>0</v>
      </c>
      <c r="G48" s="433">
        <f>'1.5_RAW_Data_MR'!G48</f>
        <v>0</v>
      </c>
      <c r="H48" s="433">
        <f>'1.5_RAW_Data_MR'!H48</f>
        <v>0</v>
      </c>
      <c r="I48" s="433">
        <f>'1.5_RAW_Data_MR'!I48</f>
        <v>0</v>
      </c>
      <c r="J48" s="433">
        <f>'1.5_RAW_Data_MR'!J48</f>
        <v>0</v>
      </c>
      <c r="K48" s="434">
        <f>'1.5_RAW_Data_MR'!K48</f>
        <v>0</v>
      </c>
      <c r="M48" s="433">
        <f>'1.5_RAW_Data_MR'!M48</f>
        <v>0</v>
      </c>
      <c r="N48" s="433">
        <f>'1.5_RAW_Data_MR'!N48</f>
        <v>0</v>
      </c>
      <c r="O48" s="433">
        <f>'1.5_RAW_Data_MR'!O48</f>
        <v>0</v>
      </c>
      <c r="P48" s="433">
        <f>'1.5_RAW_Data_MR'!P48</f>
        <v>0</v>
      </c>
      <c r="Q48" s="433">
        <f>'1.5_RAW_Data_MR'!Q48</f>
        <v>0</v>
      </c>
      <c r="R48" s="434">
        <f>'1.5_RAW_Data_MR'!R48</f>
        <v>0</v>
      </c>
      <c r="T48" s="433">
        <f>'1.5_RAW_Data_MR'!T48</f>
        <v>0</v>
      </c>
      <c r="U48" s="433">
        <f>'1.5_RAW_Data_MR'!U48</f>
        <v>0</v>
      </c>
      <c r="V48" s="433">
        <f>'1.5_RAW_Data_MR'!V48</f>
        <v>0</v>
      </c>
      <c r="W48" s="433">
        <f>'1.5_RAW_Data_MR'!W48</f>
        <v>0</v>
      </c>
      <c r="X48" s="433">
        <f>'1.5_RAW_Data_MR'!X48</f>
        <v>0</v>
      </c>
      <c r="Y48" s="434">
        <f>'1.5_RAW_Data_MR'!Y48</f>
        <v>0</v>
      </c>
      <c r="AA48" s="406">
        <f>'1.5_RAW_Data_MR'!AA48</f>
        <v>0</v>
      </c>
      <c r="AB48" s="406">
        <f>'1.5_RAW_Data_MR'!AB48</f>
        <v>0</v>
      </c>
      <c r="AC48" s="406">
        <f>'1.5_RAW_Data_MR'!AC48</f>
        <v>0</v>
      </c>
      <c r="AD48" s="406">
        <f>'1.5_RAW_Data_MR'!AD48</f>
        <v>0</v>
      </c>
      <c r="AE48" s="406">
        <f>'1.5_RAW_Data_MR'!AE48</f>
        <v>0</v>
      </c>
      <c r="AF48" s="407">
        <f>'1.5_RAW_Data_MR'!AF48</f>
        <v>0</v>
      </c>
      <c r="AG48" s="401"/>
      <c r="AH48" s="406">
        <f>'1.5_RAW_Data_MR'!AH48</f>
        <v>0</v>
      </c>
      <c r="AI48" s="406">
        <f>'1.5_RAW_Data_MR'!AI48</f>
        <v>0</v>
      </c>
      <c r="AJ48" s="406">
        <f>'1.5_RAW_Data_MR'!AJ48</f>
        <v>0</v>
      </c>
      <c r="AK48" s="406">
        <f>'1.5_RAW_Data_MR'!AK48</f>
        <v>0</v>
      </c>
      <c r="AL48" s="406">
        <f>'1.5_RAW_Data_MR'!AL48</f>
        <v>0</v>
      </c>
      <c r="AM48" s="407">
        <f>'1.5_RAW_Data_MR'!AM48</f>
        <v>0</v>
      </c>
      <c r="AN48" s="401"/>
      <c r="AO48" s="406">
        <f>'1.5_RAW_Data_MR'!AO48</f>
        <v>0</v>
      </c>
      <c r="AP48" s="406">
        <f>'1.5_RAW_Data_MR'!AP48</f>
        <v>0</v>
      </c>
      <c r="AQ48" s="406">
        <f>'1.5_RAW_Data_MR'!AQ48</f>
        <v>0</v>
      </c>
      <c r="AR48" s="406">
        <f>'1.5_RAW_Data_MR'!AR48</f>
        <v>0</v>
      </c>
      <c r="AS48" s="406">
        <f>'1.5_RAW_Data_MR'!AS48</f>
        <v>0</v>
      </c>
      <c r="AT48" s="407">
        <f>'1.5_RAW_Data_MR'!AT48</f>
        <v>0</v>
      </c>
      <c r="AU48" s="401"/>
      <c r="AV48" s="408">
        <f>'1.5_RAW_Data_MR'!AV48</f>
        <v>0</v>
      </c>
      <c r="AW48" s="408">
        <f>'1.5_RAW_Data_MR'!AW48</f>
        <v>0</v>
      </c>
      <c r="AX48" s="408">
        <f>'1.5_RAW_Data_MR'!AX48</f>
        <v>0</v>
      </c>
      <c r="AY48" s="408">
        <f>'1.5_RAW_Data_MR'!AY48</f>
        <v>0</v>
      </c>
      <c r="AZ48" s="408">
        <f>'1.5_RAW_Data_MR'!AZ48</f>
        <v>0</v>
      </c>
      <c r="BA48" s="409">
        <f>'1.5_RAW_Data_MR'!BA48</f>
        <v>0</v>
      </c>
    </row>
    <row r="49" spans="1:53" ht="13.5" thickBot="1" x14ac:dyDescent="0.4">
      <c r="A49" s="402"/>
      <c r="B49" s="410"/>
      <c r="C49" s="411"/>
      <c r="D49" s="405"/>
      <c r="E49" s="412" t="s">
        <v>28</v>
      </c>
      <c r="F49" s="435">
        <f>'1.5_RAW_Data_MR'!F49</f>
        <v>186.56816627453506</v>
      </c>
      <c r="G49" s="435">
        <f>'1.5_RAW_Data_MR'!G49</f>
        <v>138.37193412489677</v>
      </c>
      <c r="H49" s="435">
        <f>'1.5_RAW_Data_MR'!H49</f>
        <v>0</v>
      </c>
      <c r="I49" s="435">
        <f>'1.5_RAW_Data_MR'!I49</f>
        <v>0</v>
      </c>
      <c r="J49" s="435">
        <f>'1.5_RAW_Data_MR'!J49</f>
        <v>0</v>
      </c>
      <c r="K49" s="436">
        <f>'1.5_RAW_Data_MR'!K49</f>
        <v>48.196232149638298</v>
      </c>
      <c r="M49" s="435">
        <f>'1.5_RAW_Data_MR'!M49</f>
        <v>82.592792697490324</v>
      </c>
      <c r="N49" s="435">
        <f>'1.5_RAW_Data_MR'!N49</f>
        <v>73.693343168744462</v>
      </c>
      <c r="O49" s="435">
        <f>'1.5_RAW_Data_MR'!O49</f>
        <v>8.8994495287458584</v>
      </c>
      <c r="P49" s="435">
        <f>'1.5_RAW_Data_MR'!P49</f>
        <v>0</v>
      </c>
      <c r="Q49" s="435">
        <f>'1.5_RAW_Data_MR'!Q49</f>
        <v>0</v>
      </c>
      <c r="R49" s="436">
        <f>'1.5_RAW_Data_MR'!R49</f>
        <v>0</v>
      </c>
      <c r="T49" s="435">
        <f>'1.5_RAW_Data_MR'!T49</f>
        <v>408.74596485910382</v>
      </c>
      <c r="U49" s="435">
        <f>'1.5_RAW_Data_MR'!U49</f>
        <v>138.56568696251281</v>
      </c>
      <c r="V49" s="435">
        <f>'1.5_RAW_Data_MR'!V49</f>
        <v>0</v>
      </c>
      <c r="W49" s="435">
        <f>'1.5_RAW_Data_MR'!W49</f>
        <v>0</v>
      </c>
      <c r="X49" s="435">
        <f>'1.5_RAW_Data_MR'!X49</f>
        <v>0</v>
      </c>
      <c r="Y49" s="436">
        <f>'1.5_RAW_Data_MR'!Y49</f>
        <v>270.18027789659101</v>
      </c>
      <c r="AA49" s="413">
        <f>'1.5_RAW_Data_MR'!AA49</f>
        <v>-326.1531721616135</v>
      </c>
      <c r="AB49" s="413">
        <f>'1.5_RAW_Data_MR'!AB49</f>
        <v>-64.872343793768351</v>
      </c>
      <c r="AC49" s="413">
        <f>'1.5_RAW_Data_MR'!AC49</f>
        <v>8.8994495287458584</v>
      </c>
      <c r="AD49" s="413">
        <f>'1.5_RAW_Data_MR'!AD49</f>
        <v>0</v>
      </c>
      <c r="AE49" s="413">
        <f>'1.5_RAW_Data_MR'!AE49</f>
        <v>0</v>
      </c>
      <c r="AF49" s="414">
        <f>'1.5_RAW_Data_MR'!AF49</f>
        <v>-270.18027789659101</v>
      </c>
      <c r="AG49" s="401"/>
      <c r="AH49" s="413">
        <f>'1.5_RAW_Data_MR'!AH49</f>
        <v>-326.1531721616135</v>
      </c>
      <c r="AI49" s="413">
        <f>'1.5_RAW_Data_MR'!AI49</f>
        <v>-64.872343793768351</v>
      </c>
      <c r="AJ49" s="413">
        <f>'1.5_RAW_Data_MR'!AJ49</f>
        <v>8.8994495287458584</v>
      </c>
      <c r="AK49" s="413">
        <f>'1.5_RAW_Data_MR'!AK49</f>
        <v>0</v>
      </c>
      <c r="AL49" s="413">
        <f>'1.5_RAW_Data_MR'!AL49</f>
        <v>0</v>
      </c>
      <c r="AM49" s="414">
        <f>'1.5_RAW_Data_MR'!AM49</f>
        <v>-270.18027789659101</v>
      </c>
      <c r="AN49" s="401"/>
      <c r="AO49" s="413">
        <f>'1.5_RAW_Data_MR'!AO49</f>
        <v>0</v>
      </c>
      <c r="AP49" s="413">
        <f>'1.5_RAW_Data_MR'!AP49</f>
        <v>0</v>
      </c>
      <c r="AQ49" s="413">
        <f>'1.5_RAW_Data_MR'!AQ49</f>
        <v>0</v>
      </c>
      <c r="AR49" s="413">
        <f>'1.5_RAW_Data_MR'!AR49</f>
        <v>0</v>
      </c>
      <c r="AS49" s="413">
        <f>'1.5_RAW_Data_MR'!AS49</f>
        <v>0</v>
      </c>
      <c r="AT49" s="414">
        <f>'1.5_RAW_Data_MR'!AT49</f>
        <v>0</v>
      </c>
      <c r="AU49" s="401"/>
      <c r="AV49" s="415">
        <f>'1.5_RAW_Data_MR'!AV49</f>
        <v>0</v>
      </c>
      <c r="AW49" s="415">
        <f>'1.5_RAW_Data_MR'!AW49</f>
        <v>0</v>
      </c>
      <c r="AX49" s="415">
        <f>'1.5_RAW_Data_MR'!AX49</f>
        <v>0</v>
      </c>
      <c r="AY49" s="415">
        <f>'1.5_RAW_Data_MR'!AY49</f>
        <v>0</v>
      </c>
      <c r="AZ49" s="415">
        <f>'1.5_RAW_Data_MR'!AZ49</f>
        <v>0</v>
      </c>
      <c r="BA49" s="416">
        <f>'1.5_RAW_Data_MR'!BA49</f>
        <v>0</v>
      </c>
    </row>
    <row r="50" spans="1:53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431">
        <f>'1.5_RAW_Data_MR'!F50</f>
        <v>3667.4073253192059</v>
      </c>
      <c r="G50" s="431">
        <f>'1.5_RAW_Data_MR'!G50</f>
        <v>920.65725438417303</v>
      </c>
      <c r="H50" s="431">
        <f>'1.5_RAW_Data_MR'!H50</f>
        <v>0</v>
      </c>
      <c r="I50" s="431">
        <f>'1.5_RAW_Data_MR'!I50</f>
        <v>0</v>
      </c>
      <c r="J50" s="431">
        <f>'1.5_RAW_Data_MR'!J50</f>
        <v>0</v>
      </c>
      <c r="K50" s="432">
        <f>'1.5_RAW_Data_MR'!K50</f>
        <v>2746.7500709350329</v>
      </c>
      <c r="M50" s="431">
        <f>'1.5_RAW_Data_MR'!M50</f>
        <v>1571.3377311259951</v>
      </c>
      <c r="N50" s="431">
        <f>'1.5_RAW_Data_MR'!N50</f>
        <v>1571.3377311259951</v>
      </c>
      <c r="O50" s="431">
        <f>'1.5_RAW_Data_MR'!O50</f>
        <v>0</v>
      </c>
      <c r="P50" s="431">
        <f>'1.5_RAW_Data_MR'!P50</f>
        <v>0</v>
      </c>
      <c r="Q50" s="431">
        <f>'1.5_RAW_Data_MR'!Q50</f>
        <v>0</v>
      </c>
      <c r="R50" s="432">
        <f>'1.5_RAW_Data_MR'!R50</f>
        <v>0</v>
      </c>
      <c r="T50" s="431">
        <f>'1.5_RAW_Data_MR'!T50</f>
        <v>5912.8853156676087</v>
      </c>
      <c r="U50" s="431">
        <f>'1.5_RAW_Data_MR'!U50</f>
        <v>1236.4066437237091</v>
      </c>
      <c r="V50" s="431">
        <f>'1.5_RAW_Data_MR'!V50</f>
        <v>0</v>
      </c>
      <c r="W50" s="431">
        <f>'1.5_RAW_Data_MR'!W50</f>
        <v>0</v>
      </c>
      <c r="X50" s="431">
        <f>'1.5_RAW_Data_MR'!X50</f>
        <v>0</v>
      </c>
      <c r="Y50" s="432">
        <f>'1.5_RAW_Data_MR'!Y50</f>
        <v>4676.4786719438998</v>
      </c>
      <c r="AA50" s="397">
        <f>'1.5_RAW_Data_MR'!AA50</f>
        <v>-4341.547584541614</v>
      </c>
      <c r="AB50" s="397">
        <f>'1.5_RAW_Data_MR'!AB50</f>
        <v>334.93108740228604</v>
      </c>
      <c r="AC50" s="397">
        <f>'1.5_RAW_Data_MR'!AC50</f>
        <v>0</v>
      </c>
      <c r="AD50" s="397">
        <f>'1.5_RAW_Data_MR'!AD50</f>
        <v>0</v>
      </c>
      <c r="AE50" s="397">
        <f>'1.5_RAW_Data_MR'!AE50</f>
        <v>0</v>
      </c>
      <c r="AF50" s="398">
        <f>'1.5_RAW_Data_MR'!AF50</f>
        <v>-4676.4786719438998</v>
      </c>
      <c r="AG50" s="401"/>
      <c r="AH50" s="397">
        <f>'1.5_RAW_Data_MR'!AH50</f>
        <v>-4341.547584541614</v>
      </c>
      <c r="AI50" s="397">
        <f>'1.5_RAW_Data_MR'!AI50</f>
        <v>334.93108740228604</v>
      </c>
      <c r="AJ50" s="397">
        <f>'1.5_RAW_Data_MR'!AJ50</f>
        <v>0</v>
      </c>
      <c r="AK50" s="397">
        <f>'1.5_RAW_Data_MR'!AK50</f>
        <v>0</v>
      </c>
      <c r="AL50" s="397">
        <f>'1.5_RAW_Data_MR'!AL50</f>
        <v>0</v>
      </c>
      <c r="AM50" s="398">
        <f>'1.5_RAW_Data_MR'!AM50</f>
        <v>-4676.4786719438998</v>
      </c>
      <c r="AN50" s="401"/>
      <c r="AO50" s="397">
        <f>'1.5_RAW_Data_MR'!AO50</f>
        <v>0</v>
      </c>
      <c r="AP50" s="397">
        <f>'1.5_RAW_Data_MR'!AP50</f>
        <v>0</v>
      </c>
      <c r="AQ50" s="397">
        <f>'1.5_RAW_Data_MR'!AQ50</f>
        <v>0</v>
      </c>
      <c r="AR50" s="397">
        <f>'1.5_RAW_Data_MR'!AR50</f>
        <v>0</v>
      </c>
      <c r="AS50" s="397">
        <f>'1.5_RAW_Data_MR'!AS50</f>
        <v>0</v>
      </c>
      <c r="AT50" s="398">
        <f>'1.5_RAW_Data_MR'!AT50</f>
        <v>0</v>
      </c>
      <c r="AU50" s="401"/>
      <c r="AV50" s="399">
        <f>'1.5_RAW_Data_MR'!AV50</f>
        <v>0</v>
      </c>
      <c r="AW50" s="399">
        <f>'1.5_RAW_Data_MR'!AW50</f>
        <v>0</v>
      </c>
      <c r="AX50" s="399">
        <f>'1.5_RAW_Data_MR'!AX50</f>
        <v>0</v>
      </c>
      <c r="AY50" s="399">
        <f>'1.5_RAW_Data_MR'!AY50</f>
        <v>0</v>
      </c>
      <c r="AZ50" s="399">
        <f>'1.5_RAW_Data_MR'!AZ50</f>
        <v>0</v>
      </c>
      <c r="BA50" s="400">
        <f>'1.5_RAW_Data_MR'!BA50</f>
        <v>0</v>
      </c>
    </row>
    <row r="51" spans="1:53" ht="13.15" x14ac:dyDescent="0.35">
      <c r="A51" s="402"/>
      <c r="B51" s="403"/>
      <c r="C51" s="404"/>
      <c r="D51" s="405"/>
      <c r="E51" s="396" t="s">
        <v>26</v>
      </c>
      <c r="F51" s="433">
        <f>'1.5_RAW_Data_MR'!F51</f>
        <v>3624.1071216225969</v>
      </c>
      <c r="G51" s="433">
        <f>'1.5_RAW_Data_MR'!G51</f>
        <v>468.599639688227</v>
      </c>
      <c r="H51" s="433">
        <f>'1.5_RAW_Data_MR'!H51</f>
        <v>889.53792180481003</v>
      </c>
      <c r="I51" s="433">
        <f>'1.5_RAW_Data_MR'!I51</f>
        <v>0</v>
      </c>
      <c r="J51" s="433">
        <f>'1.5_RAW_Data_MR'!J51</f>
        <v>0</v>
      </c>
      <c r="K51" s="434">
        <f>'1.5_RAW_Data_MR'!K51</f>
        <v>2265.9695601295598</v>
      </c>
      <c r="M51" s="433">
        <f>'1.5_RAW_Data_MR'!M51</f>
        <v>3206.3394008162586</v>
      </c>
      <c r="N51" s="433">
        <f>'1.5_RAW_Data_MR'!N51</f>
        <v>227.60750919521408</v>
      </c>
      <c r="O51" s="433">
        <f>'1.5_RAW_Data_MR'!O51</f>
        <v>791.04425293634404</v>
      </c>
      <c r="P51" s="433">
        <f>'1.5_RAW_Data_MR'!P51</f>
        <v>0</v>
      </c>
      <c r="Q51" s="433">
        <f>'1.5_RAW_Data_MR'!Q51</f>
        <v>0</v>
      </c>
      <c r="R51" s="434">
        <f>'1.5_RAW_Data_MR'!R51</f>
        <v>2187.6876386847007</v>
      </c>
      <c r="T51" s="433">
        <f>'1.5_RAW_Data_MR'!T51</f>
        <v>6360.2888481170976</v>
      </c>
      <c r="U51" s="433">
        <f>'1.5_RAW_Data_MR'!U51</f>
        <v>0</v>
      </c>
      <c r="V51" s="433">
        <f>'1.5_RAW_Data_MR'!V51</f>
        <v>791.04425293634404</v>
      </c>
      <c r="W51" s="433">
        <f>'1.5_RAW_Data_MR'!W51</f>
        <v>0</v>
      </c>
      <c r="X51" s="433">
        <f>'1.5_RAW_Data_MR'!X51</f>
        <v>0</v>
      </c>
      <c r="Y51" s="434">
        <f>'1.5_RAW_Data_MR'!Y51</f>
        <v>5569.2445951807531</v>
      </c>
      <c r="AA51" s="406">
        <f>'1.5_RAW_Data_MR'!AA51</f>
        <v>-3153.9494473008385</v>
      </c>
      <c r="AB51" s="406">
        <f>'1.5_RAW_Data_MR'!AB51</f>
        <v>227.60750919521408</v>
      </c>
      <c r="AC51" s="406">
        <f>'1.5_RAW_Data_MR'!AC51</f>
        <v>0</v>
      </c>
      <c r="AD51" s="406">
        <f>'1.5_RAW_Data_MR'!AD51</f>
        <v>0</v>
      </c>
      <c r="AE51" s="406">
        <f>'1.5_RAW_Data_MR'!AE51</f>
        <v>0</v>
      </c>
      <c r="AF51" s="407">
        <f>'1.5_RAW_Data_MR'!AF51</f>
        <v>-3381.5569564960524</v>
      </c>
      <c r="AG51" s="401"/>
      <c r="AH51" s="406">
        <f>'1.5_RAW_Data_MR'!AH51</f>
        <v>-3153.9494473008385</v>
      </c>
      <c r="AI51" s="406">
        <f>'1.5_RAW_Data_MR'!AI51</f>
        <v>227.60750919521408</v>
      </c>
      <c r="AJ51" s="406">
        <f>'1.5_RAW_Data_MR'!AJ51</f>
        <v>0</v>
      </c>
      <c r="AK51" s="406">
        <f>'1.5_RAW_Data_MR'!AK51</f>
        <v>0</v>
      </c>
      <c r="AL51" s="406">
        <f>'1.5_RAW_Data_MR'!AL51</f>
        <v>0</v>
      </c>
      <c r="AM51" s="407">
        <f>'1.5_RAW_Data_MR'!AM51</f>
        <v>-3381.5569564960524</v>
      </c>
      <c r="AN51" s="401"/>
      <c r="AO51" s="406">
        <f>'1.5_RAW_Data_MR'!AO51</f>
        <v>0</v>
      </c>
      <c r="AP51" s="406">
        <f>'1.5_RAW_Data_MR'!AP51</f>
        <v>0</v>
      </c>
      <c r="AQ51" s="406">
        <f>'1.5_RAW_Data_MR'!AQ51</f>
        <v>0</v>
      </c>
      <c r="AR51" s="406">
        <f>'1.5_RAW_Data_MR'!AR51</f>
        <v>0</v>
      </c>
      <c r="AS51" s="406">
        <f>'1.5_RAW_Data_MR'!AS51</f>
        <v>0</v>
      </c>
      <c r="AT51" s="407">
        <f>'1.5_RAW_Data_MR'!AT51</f>
        <v>0</v>
      </c>
      <c r="AU51" s="401"/>
      <c r="AV51" s="408">
        <f>'1.5_RAW_Data_MR'!AV51</f>
        <v>0</v>
      </c>
      <c r="AW51" s="408">
        <f>'1.5_RAW_Data_MR'!AW51</f>
        <v>0</v>
      </c>
      <c r="AX51" s="408">
        <f>'1.5_RAW_Data_MR'!AX51</f>
        <v>0</v>
      </c>
      <c r="AY51" s="408">
        <f>'1.5_RAW_Data_MR'!AY51</f>
        <v>0</v>
      </c>
      <c r="AZ51" s="408">
        <f>'1.5_RAW_Data_MR'!AZ51</f>
        <v>0</v>
      </c>
      <c r="BA51" s="409">
        <f>'1.5_RAW_Data_MR'!BA51</f>
        <v>0</v>
      </c>
    </row>
    <row r="52" spans="1:53" ht="13.15" x14ac:dyDescent="0.35">
      <c r="A52" s="402"/>
      <c r="B52" s="403"/>
      <c r="C52" s="404"/>
      <c r="D52" s="405"/>
      <c r="E52" s="396" t="s">
        <v>27</v>
      </c>
      <c r="F52" s="433">
        <f>'1.5_RAW_Data_MR'!F52</f>
        <v>4200.8743706479481</v>
      </c>
      <c r="G52" s="433">
        <f>'1.5_RAW_Data_MR'!G52</f>
        <v>206.545376882347</v>
      </c>
      <c r="H52" s="433">
        <f>'1.5_RAW_Data_MR'!H52</f>
        <v>771.37845152020498</v>
      </c>
      <c r="I52" s="433">
        <f>'1.5_RAW_Data_MR'!I52</f>
        <v>625.30273285690805</v>
      </c>
      <c r="J52" s="433">
        <f>'1.5_RAW_Data_MR'!J52</f>
        <v>1355.9125229714641</v>
      </c>
      <c r="K52" s="434">
        <f>'1.5_RAW_Data_MR'!K52</f>
        <v>1241.7352864170239</v>
      </c>
      <c r="M52" s="433">
        <f>'1.5_RAW_Data_MR'!M52</f>
        <v>5900.1001941497852</v>
      </c>
      <c r="N52" s="433">
        <f>'1.5_RAW_Data_MR'!N52</f>
        <v>129.17622632364845</v>
      </c>
      <c r="O52" s="433">
        <f>'1.5_RAW_Data_MR'!O52</f>
        <v>0</v>
      </c>
      <c r="P52" s="433">
        <f>'1.5_RAW_Data_MR'!P52</f>
        <v>0</v>
      </c>
      <c r="Q52" s="433">
        <f>'1.5_RAW_Data_MR'!Q52</f>
        <v>0</v>
      </c>
      <c r="R52" s="434">
        <f>'1.5_RAW_Data_MR'!R52</f>
        <v>5770.9239678261365</v>
      </c>
      <c r="T52" s="433">
        <f>'1.5_RAW_Data_MR'!T52</f>
        <v>7799.5642247626865</v>
      </c>
      <c r="U52" s="433">
        <f>'1.5_RAW_Data_MR'!U52</f>
        <v>0</v>
      </c>
      <c r="V52" s="433">
        <f>'1.5_RAW_Data_MR'!V52</f>
        <v>0</v>
      </c>
      <c r="W52" s="433">
        <f>'1.5_RAW_Data_MR'!W52</f>
        <v>0</v>
      </c>
      <c r="X52" s="433">
        <f>'1.5_RAW_Data_MR'!X52</f>
        <v>0</v>
      </c>
      <c r="Y52" s="434">
        <f>'1.5_RAW_Data_MR'!Y52</f>
        <v>7799.5642247626865</v>
      </c>
      <c r="AA52" s="406">
        <f>'1.5_RAW_Data_MR'!AA52</f>
        <v>-1899.4640306129015</v>
      </c>
      <c r="AB52" s="406">
        <f>'1.5_RAW_Data_MR'!AB52</f>
        <v>129.17622632364845</v>
      </c>
      <c r="AC52" s="406">
        <f>'1.5_RAW_Data_MR'!AC52</f>
        <v>0</v>
      </c>
      <c r="AD52" s="406">
        <f>'1.5_RAW_Data_MR'!AD52</f>
        <v>0</v>
      </c>
      <c r="AE52" s="406">
        <f>'1.5_RAW_Data_MR'!AE52</f>
        <v>0</v>
      </c>
      <c r="AF52" s="407">
        <f>'1.5_RAW_Data_MR'!AF52</f>
        <v>-2028.64025693655</v>
      </c>
      <c r="AG52" s="401"/>
      <c r="AH52" s="406">
        <f>'1.5_RAW_Data_MR'!AH52</f>
        <v>-1899.4640306129015</v>
      </c>
      <c r="AI52" s="406">
        <f>'1.5_RAW_Data_MR'!AI52</f>
        <v>129.17622632364845</v>
      </c>
      <c r="AJ52" s="406">
        <f>'1.5_RAW_Data_MR'!AJ52</f>
        <v>0</v>
      </c>
      <c r="AK52" s="406">
        <f>'1.5_RAW_Data_MR'!AK52</f>
        <v>0</v>
      </c>
      <c r="AL52" s="406">
        <f>'1.5_RAW_Data_MR'!AL52</f>
        <v>0</v>
      </c>
      <c r="AM52" s="407">
        <f>'1.5_RAW_Data_MR'!AM52</f>
        <v>-2028.64025693655</v>
      </c>
      <c r="AN52" s="401"/>
      <c r="AO52" s="406">
        <f>'1.5_RAW_Data_MR'!AO52</f>
        <v>0</v>
      </c>
      <c r="AP52" s="406">
        <f>'1.5_RAW_Data_MR'!AP52</f>
        <v>0</v>
      </c>
      <c r="AQ52" s="406">
        <f>'1.5_RAW_Data_MR'!AQ52</f>
        <v>0</v>
      </c>
      <c r="AR52" s="406">
        <f>'1.5_RAW_Data_MR'!AR52</f>
        <v>0</v>
      </c>
      <c r="AS52" s="406">
        <f>'1.5_RAW_Data_MR'!AS52</f>
        <v>0</v>
      </c>
      <c r="AT52" s="407">
        <f>'1.5_RAW_Data_MR'!AT52</f>
        <v>0</v>
      </c>
      <c r="AU52" s="401"/>
      <c r="AV52" s="408">
        <f>'1.5_RAW_Data_MR'!AV52</f>
        <v>0</v>
      </c>
      <c r="AW52" s="408">
        <f>'1.5_RAW_Data_MR'!AW52</f>
        <v>0</v>
      </c>
      <c r="AX52" s="408">
        <f>'1.5_RAW_Data_MR'!AX52</f>
        <v>0</v>
      </c>
      <c r="AY52" s="408">
        <f>'1.5_RAW_Data_MR'!AY52</f>
        <v>0</v>
      </c>
      <c r="AZ52" s="408">
        <f>'1.5_RAW_Data_MR'!AZ52</f>
        <v>0</v>
      </c>
      <c r="BA52" s="409">
        <f>'1.5_RAW_Data_MR'!BA52</f>
        <v>0</v>
      </c>
    </row>
    <row r="53" spans="1:53" ht="13.5" thickBot="1" x14ac:dyDescent="0.4">
      <c r="A53" s="402"/>
      <c r="B53" s="410"/>
      <c r="C53" s="411"/>
      <c r="D53" s="405"/>
      <c r="E53" s="412" t="s">
        <v>28</v>
      </c>
      <c r="F53" s="435">
        <f>'1.5_RAW_Data_MR'!F53</f>
        <v>11308.760137228892</v>
      </c>
      <c r="G53" s="435">
        <f>'1.5_RAW_Data_MR'!G53</f>
        <v>119.634171567571</v>
      </c>
      <c r="H53" s="435">
        <f>'1.5_RAW_Data_MR'!H53</f>
        <v>0</v>
      </c>
      <c r="I53" s="435">
        <f>'1.5_RAW_Data_MR'!I53</f>
        <v>379.62852533696997</v>
      </c>
      <c r="J53" s="435">
        <f>'1.5_RAW_Data_MR'!J53</f>
        <v>484.33680573888461</v>
      </c>
      <c r="K53" s="436">
        <f>'1.5_RAW_Data_MR'!K53</f>
        <v>10325.160634585467</v>
      </c>
      <c r="M53" s="435">
        <f>'1.5_RAW_Data_MR'!M53</f>
        <v>6204.4950855501929</v>
      </c>
      <c r="N53" s="435">
        <f>'1.5_RAW_Data_MR'!N53</f>
        <v>0</v>
      </c>
      <c r="O53" s="435">
        <f>'1.5_RAW_Data_MR'!O53</f>
        <v>0</v>
      </c>
      <c r="P53" s="435">
        <f>'1.5_RAW_Data_MR'!P53</f>
        <v>0</v>
      </c>
      <c r="Q53" s="435">
        <f>'1.5_RAW_Data_MR'!Q53</f>
        <v>0</v>
      </c>
      <c r="R53" s="436">
        <f>'1.5_RAW_Data_MR'!R53</f>
        <v>6204.4950855501929</v>
      </c>
      <c r="T53" s="435">
        <f>'1.5_RAW_Data_MR'!T53</f>
        <v>21382.385196454183</v>
      </c>
      <c r="U53" s="435">
        <f>'1.5_RAW_Data_MR'!U53</f>
        <v>0</v>
      </c>
      <c r="V53" s="435">
        <f>'1.5_RAW_Data_MR'!V53</f>
        <v>0</v>
      </c>
      <c r="W53" s="435">
        <f>'1.5_RAW_Data_MR'!W53</f>
        <v>0</v>
      </c>
      <c r="X53" s="435">
        <f>'1.5_RAW_Data_MR'!X53</f>
        <v>0</v>
      </c>
      <c r="Y53" s="436">
        <f>'1.5_RAW_Data_MR'!Y53</f>
        <v>21382.385196454183</v>
      </c>
      <c r="AA53" s="413">
        <f>'1.5_RAW_Data_MR'!AA53</f>
        <v>-15177.890110903991</v>
      </c>
      <c r="AB53" s="413">
        <f>'1.5_RAW_Data_MR'!AB53</f>
        <v>0</v>
      </c>
      <c r="AC53" s="413">
        <f>'1.5_RAW_Data_MR'!AC53</f>
        <v>0</v>
      </c>
      <c r="AD53" s="413">
        <f>'1.5_RAW_Data_MR'!AD53</f>
        <v>0</v>
      </c>
      <c r="AE53" s="413">
        <f>'1.5_RAW_Data_MR'!AE53</f>
        <v>0</v>
      </c>
      <c r="AF53" s="414">
        <f>'1.5_RAW_Data_MR'!AF53</f>
        <v>-15177.890110903991</v>
      </c>
      <c r="AG53" s="401"/>
      <c r="AH53" s="413">
        <f>'1.5_RAW_Data_MR'!AH53</f>
        <v>-15177.890110903991</v>
      </c>
      <c r="AI53" s="413">
        <f>'1.5_RAW_Data_MR'!AI53</f>
        <v>0</v>
      </c>
      <c r="AJ53" s="413">
        <f>'1.5_RAW_Data_MR'!AJ53</f>
        <v>0</v>
      </c>
      <c r="AK53" s="413">
        <f>'1.5_RAW_Data_MR'!AK53</f>
        <v>0</v>
      </c>
      <c r="AL53" s="413">
        <f>'1.5_RAW_Data_MR'!AL53</f>
        <v>0</v>
      </c>
      <c r="AM53" s="414">
        <f>'1.5_RAW_Data_MR'!AM53</f>
        <v>-15177.890110903991</v>
      </c>
      <c r="AN53" s="401"/>
      <c r="AO53" s="413">
        <f>'1.5_RAW_Data_MR'!AO53</f>
        <v>0</v>
      </c>
      <c r="AP53" s="413">
        <f>'1.5_RAW_Data_MR'!AP53</f>
        <v>0</v>
      </c>
      <c r="AQ53" s="413">
        <f>'1.5_RAW_Data_MR'!AQ53</f>
        <v>0</v>
      </c>
      <c r="AR53" s="413">
        <f>'1.5_RAW_Data_MR'!AR53</f>
        <v>0</v>
      </c>
      <c r="AS53" s="413">
        <f>'1.5_RAW_Data_MR'!AS53</f>
        <v>0</v>
      </c>
      <c r="AT53" s="414">
        <f>'1.5_RAW_Data_MR'!AT53</f>
        <v>0</v>
      </c>
      <c r="AU53" s="401"/>
      <c r="AV53" s="415">
        <f>'1.5_RAW_Data_MR'!AV53</f>
        <v>0</v>
      </c>
      <c r="AW53" s="415">
        <f>'1.5_RAW_Data_MR'!AW53</f>
        <v>0</v>
      </c>
      <c r="AX53" s="415">
        <f>'1.5_RAW_Data_MR'!AX53</f>
        <v>0</v>
      </c>
      <c r="AY53" s="415">
        <f>'1.5_RAW_Data_MR'!AY53</f>
        <v>0</v>
      </c>
      <c r="AZ53" s="415">
        <f>'1.5_RAW_Data_MR'!AZ53</f>
        <v>0</v>
      </c>
      <c r="BA53" s="416">
        <f>'1.5_RAW_Data_MR'!BA53</f>
        <v>0</v>
      </c>
    </row>
    <row r="54" spans="1:53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431">
        <f>'1.5_RAW_Data_MR'!F54</f>
        <v>170.6641958763062</v>
      </c>
      <c r="G54" s="431">
        <f>'1.5_RAW_Data_MR'!G54</f>
        <v>0</v>
      </c>
      <c r="H54" s="431">
        <f>'1.5_RAW_Data_MR'!H54</f>
        <v>0</v>
      </c>
      <c r="I54" s="431">
        <f>'1.5_RAW_Data_MR'!I54</f>
        <v>0</v>
      </c>
      <c r="J54" s="431">
        <f>'1.5_RAW_Data_MR'!J54</f>
        <v>170.6641958763062</v>
      </c>
      <c r="K54" s="432">
        <f>'1.5_RAW_Data_MR'!K54</f>
        <v>0</v>
      </c>
      <c r="M54" s="431">
        <f>'1.5_RAW_Data_MR'!M54</f>
        <v>999.95820973525201</v>
      </c>
      <c r="N54" s="431">
        <f>'1.5_RAW_Data_MR'!N54</f>
        <v>0</v>
      </c>
      <c r="O54" s="431">
        <f>'1.5_RAW_Data_MR'!O54</f>
        <v>0</v>
      </c>
      <c r="P54" s="431">
        <f>'1.5_RAW_Data_MR'!P54</f>
        <v>0</v>
      </c>
      <c r="Q54" s="431">
        <f>'1.5_RAW_Data_MR'!Q54</f>
        <v>0</v>
      </c>
      <c r="R54" s="432">
        <f>'1.5_RAW_Data_MR'!R54</f>
        <v>999.95820973525201</v>
      </c>
      <c r="T54" s="431">
        <f>'1.5_RAW_Data_MR'!T54</f>
        <v>999.95820973525201</v>
      </c>
      <c r="U54" s="431">
        <f>'1.5_RAW_Data_MR'!U54</f>
        <v>0</v>
      </c>
      <c r="V54" s="431">
        <f>'1.5_RAW_Data_MR'!V54</f>
        <v>0</v>
      </c>
      <c r="W54" s="431">
        <f>'1.5_RAW_Data_MR'!W54</f>
        <v>0</v>
      </c>
      <c r="X54" s="431">
        <f>'1.5_RAW_Data_MR'!X54</f>
        <v>0</v>
      </c>
      <c r="Y54" s="432">
        <f>'1.5_RAW_Data_MR'!Y54</f>
        <v>999.95820973525201</v>
      </c>
      <c r="AA54" s="397">
        <f>'1.5_RAW_Data_MR'!AA54</f>
        <v>0</v>
      </c>
      <c r="AB54" s="397">
        <f>'1.5_RAW_Data_MR'!AB54</f>
        <v>0</v>
      </c>
      <c r="AC54" s="397">
        <f>'1.5_RAW_Data_MR'!AC54</f>
        <v>0</v>
      </c>
      <c r="AD54" s="397">
        <f>'1.5_RAW_Data_MR'!AD54</f>
        <v>0</v>
      </c>
      <c r="AE54" s="397">
        <f>'1.5_RAW_Data_MR'!AE54</f>
        <v>0</v>
      </c>
      <c r="AF54" s="398">
        <f>'1.5_RAW_Data_MR'!AF54</f>
        <v>0</v>
      </c>
      <c r="AG54" s="401"/>
      <c r="AH54" s="397">
        <f>'1.5_RAW_Data_MR'!AH54</f>
        <v>0</v>
      </c>
      <c r="AI54" s="397">
        <f>'1.5_RAW_Data_MR'!AI54</f>
        <v>0</v>
      </c>
      <c r="AJ54" s="397">
        <f>'1.5_RAW_Data_MR'!AJ54</f>
        <v>0</v>
      </c>
      <c r="AK54" s="397">
        <f>'1.5_RAW_Data_MR'!AK54</f>
        <v>0</v>
      </c>
      <c r="AL54" s="397">
        <f>'1.5_RAW_Data_MR'!AL54</f>
        <v>0</v>
      </c>
      <c r="AM54" s="398">
        <f>'1.5_RAW_Data_MR'!AM54</f>
        <v>0</v>
      </c>
      <c r="AN54" s="401"/>
      <c r="AO54" s="397">
        <f>'1.5_RAW_Data_MR'!AO54</f>
        <v>0</v>
      </c>
      <c r="AP54" s="397">
        <f>'1.5_RAW_Data_MR'!AP54</f>
        <v>0</v>
      </c>
      <c r="AQ54" s="397">
        <f>'1.5_RAW_Data_MR'!AQ54</f>
        <v>0</v>
      </c>
      <c r="AR54" s="397">
        <f>'1.5_RAW_Data_MR'!AR54</f>
        <v>0</v>
      </c>
      <c r="AS54" s="397">
        <f>'1.5_RAW_Data_MR'!AS54</f>
        <v>0</v>
      </c>
      <c r="AT54" s="398">
        <f>'1.5_RAW_Data_MR'!AT54</f>
        <v>0</v>
      </c>
      <c r="AU54" s="401"/>
      <c r="AV54" s="399">
        <f>'1.5_RAW_Data_MR'!AV54</f>
        <v>0</v>
      </c>
      <c r="AW54" s="399">
        <f>'1.5_RAW_Data_MR'!AW54</f>
        <v>0</v>
      </c>
      <c r="AX54" s="399">
        <f>'1.5_RAW_Data_MR'!AX54</f>
        <v>0</v>
      </c>
      <c r="AY54" s="399">
        <f>'1.5_RAW_Data_MR'!AY54</f>
        <v>0</v>
      </c>
      <c r="AZ54" s="399">
        <f>'1.5_RAW_Data_MR'!AZ54</f>
        <v>0</v>
      </c>
      <c r="BA54" s="400">
        <f>'1.5_RAW_Data_MR'!BA54</f>
        <v>0</v>
      </c>
    </row>
    <row r="55" spans="1:53" ht="13.15" x14ac:dyDescent="0.35">
      <c r="A55" s="402"/>
      <c r="B55" s="403"/>
      <c r="C55" s="404"/>
      <c r="D55" s="405"/>
      <c r="E55" s="396" t="s">
        <v>26</v>
      </c>
      <c r="F55" s="433">
        <f>'1.5_RAW_Data_MR'!F55</f>
        <v>0</v>
      </c>
      <c r="G55" s="433">
        <f>'1.5_RAW_Data_MR'!G55</f>
        <v>0</v>
      </c>
      <c r="H55" s="433">
        <f>'1.5_RAW_Data_MR'!H55</f>
        <v>0</v>
      </c>
      <c r="I55" s="433">
        <f>'1.5_RAW_Data_MR'!I55</f>
        <v>0</v>
      </c>
      <c r="J55" s="433">
        <f>'1.5_RAW_Data_MR'!J55</f>
        <v>0</v>
      </c>
      <c r="K55" s="434">
        <f>'1.5_RAW_Data_MR'!K55</f>
        <v>0</v>
      </c>
      <c r="M55" s="433">
        <f>'1.5_RAW_Data_MR'!M55</f>
        <v>8693.4560694434658</v>
      </c>
      <c r="N55" s="433">
        <f>'1.5_RAW_Data_MR'!N55</f>
        <v>0</v>
      </c>
      <c r="O55" s="433">
        <f>'1.5_RAW_Data_MR'!O55</f>
        <v>0</v>
      </c>
      <c r="P55" s="433">
        <f>'1.5_RAW_Data_MR'!P55</f>
        <v>0</v>
      </c>
      <c r="Q55" s="433">
        <f>'1.5_RAW_Data_MR'!Q55</f>
        <v>1015.5577391446253</v>
      </c>
      <c r="R55" s="434">
        <f>'1.5_RAW_Data_MR'!R55</f>
        <v>7677.8983302988399</v>
      </c>
      <c r="T55" s="433">
        <f>'1.5_RAW_Data_MR'!T55</f>
        <v>36470.017068919478</v>
      </c>
      <c r="U55" s="433">
        <f>'1.5_RAW_Data_MR'!U55</f>
        <v>0</v>
      </c>
      <c r="V55" s="433">
        <f>'1.5_RAW_Data_MR'!V55</f>
        <v>0</v>
      </c>
      <c r="W55" s="433">
        <f>'1.5_RAW_Data_MR'!W55</f>
        <v>0</v>
      </c>
      <c r="X55" s="433">
        <f>'1.5_RAW_Data_MR'!X55</f>
        <v>0</v>
      </c>
      <c r="Y55" s="434">
        <f>'1.5_RAW_Data_MR'!Y55</f>
        <v>36470.017068919478</v>
      </c>
      <c r="AA55" s="406">
        <f>'1.5_RAW_Data_MR'!AA55</f>
        <v>-27776.560999476013</v>
      </c>
      <c r="AB55" s="406">
        <f>'1.5_RAW_Data_MR'!AB55</f>
        <v>0</v>
      </c>
      <c r="AC55" s="406">
        <f>'1.5_RAW_Data_MR'!AC55</f>
        <v>0</v>
      </c>
      <c r="AD55" s="406">
        <f>'1.5_RAW_Data_MR'!AD55</f>
        <v>0</v>
      </c>
      <c r="AE55" s="406">
        <f>'1.5_RAW_Data_MR'!AE55</f>
        <v>1015.5577391446253</v>
      </c>
      <c r="AF55" s="407">
        <f>'1.5_RAW_Data_MR'!AF55</f>
        <v>-28792.118738620637</v>
      </c>
      <c r="AG55" s="401"/>
      <c r="AH55" s="406">
        <f>'1.5_RAW_Data_MR'!AH55</f>
        <v>-27776.560999476013</v>
      </c>
      <c r="AI55" s="406">
        <f>'1.5_RAW_Data_MR'!AI55</f>
        <v>0</v>
      </c>
      <c r="AJ55" s="406">
        <f>'1.5_RAW_Data_MR'!AJ55</f>
        <v>0</v>
      </c>
      <c r="AK55" s="406">
        <f>'1.5_RAW_Data_MR'!AK55</f>
        <v>0</v>
      </c>
      <c r="AL55" s="406">
        <f>'1.5_RAW_Data_MR'!AL55</f>
        <v>1015.5577391446253</v>
      </c>
      <c r="AM55" s="407">
        <f>'1.5_RAW_Data_MR'!AM55</f>
        <v>-28792.118738620637</v>
      </c>
      <c r="AN55" s="401"/>
      <c r="AO55" s="406">
        <f>'1.5_RAW_Data_MR'!AO55</f>
        <v>0</v>
      </c>
      <c r="AP55" s="406">
        <f>'1.5_RAW_Data_MR'!AP55</f>
        <v>0</v>
      </c>
      <c r="AQ55" s="406">
        <f>'1.5_RAW_Data_MR'!AQ55</f>
        <v>0</v>
      </c>
      <c r="AR55" s="406">
        <f>'1.5_RAW_Data_MR'!AR55</f>
        <v>0</v>
      </c>
      <c r="AS55" s="406">
        <f>'1.5_RAW_Data_MR'!AS55</f>
        <v>0</v>
      </c>
      <c r="AT55" s="407">
        <f>'1.5_RAW_Data_MR'!AT55</f>
        <v>0</v>
      </c>
      <c r="AU55" s="401"/>
      <c r="AV55" s="408">
        <f>'1.5_RAW_Data_MR'!AV55</f>
        <v>0</v>
      </c>
      <c r="AW55" s="408">
        <f>'1.5_RAW_Data_MR'!AW55</f>
        <v>0</v>
      </c>
      <c r="AX55" s="408">
        <f>'1.5_RAW_Data_MR'!AX55</f>
        <v>0</v>
      </c>
      <c r="AY55" s="408">
        <f>'1.5_RAW_Data_MR'!AY55</f>
        <v>0</v>
      </c>
      <c r="AZ55" s="408">
        <f>'1.5_RAW_Data_MR'!AZ55</f>
        <v>0</v>
      </c>
      <c r="BA55" s="409">
        <f>'1.5_RAW_Data_MR'!BA55</f>
        <v>0</v>
      </c>
    </row>
    <row r="56" spans="1:53" ht="13.15" x14ac:dyDescent="0.35">
      <c r="A56" s="402"/>
      <c r="B56" s="403"/>
      <c r="C56" s="404"/>
      <c r="D56" s="405"/>
      <c r="E56" s="396" t="s">
        <v>27</v>
      </c>
      <c r="F56" s="433">
        <f>'1.5_RAW_Data_MR'!F56</f>
        <v>3379.5718110030721</v>
      </c>
      <c r="G56" s="433">
        <f>'1.5_RAW_Data_MR'!G56</f>
        <v>0</v>
      </c>
      <c r="H56" s="433">
        <f>'1.5_RAW_Data_MR'!H56</f>
        <v>0</v>
      </c>
      <c r="I56" s="433">
        <f>'1.5_RAW_Data_MR'!I56</f>
        <v>0</v>
      </c>
      <c r="J56" s="433">
        <f>'1.5_RAW_Data_MR'!J56</f>
        <v>0</v>
      </c>
      <c r="K56" s="434">
        <f>'1.5_RAW_Data_MR'!K56</f>
        <v>3379.5718110030721</v>
      </c>
      <c r="M56" s="433">
        <f>'1.5_RAW_Data_MR'!M56</f>
        <v>0</v>
      </c>
      <c r="N56" s="433">
        <f>'1.5_RAW_Data_MR'!N56</f>
        <v>0</v>
      </c>
      <c r="O56" s="433">
        <f>'1.5_RAW_Data_MR'!O56</f>
        <v>0</v>
      </c>
      <c r="P56" s="433">
        <f>'1.5_RAW_Data_MR'!P56</f>
        <v>0</v>
      </c>
      <c r="Q56" s="433">
        <f>'1.5_RAW_Data_MR'!Q56</f>
        <v>0</v>
      </c>
      <c r="R56" s="434">
        <f>'1.5_RAW_Data_MR'!R56</f>
        <v>0</v>
      </c>
      <c r="T56" s="433">
        <f>'1.5_RAW_Data_MR'!T56</f>
        <v>0</v>
      </c>
      <c r="U56" s="433">
        <f>'1.5_RAW_Data_MR'!U56</f>
        <v>0</v>
      </c>
      <c r="V56" s="433">
        <f>'1.5_RAW_Data_MR'!V56</f>
        <v>0</v>
      </c>
      <c r="W56" s="433">
        <f>'1.5_RAW_Data_MR'!W56</f>
        <v>0</v>
      </c>
      <c r="X56" s="433">
        <f>'1.5_RAW_Data_MR'!X56</f>
        <v>0</v>
      </c>
      <c r="Y56" s="434">
        <f>'1.5_RAW_Data_MR'!Y56</f>
        <v>0</v>
      </c>
      <c r="AA56" s="406">
        <f>'1.5_RAW_Data_MR'!AA56</f>
        <v>0</v>
      </c>
      <c r="AB56" s="406">
        <f>'1.5_RAW_Data_MR'!AB56</f>
        <v>0</v>
      </c>
      <c r="AC56" s="406">
        <f>'1.5_RAW_Data_MR'!AC56</f>
        <v>0</v>
      </c>
      <c r="AD56" s="406">
        <f>'1.5_RAW_Data_MR'!AD56</f>
        <v>0</v>
      </c>
      <c r="AE56" s="406">
        <f>'1.5_RAW_Data_MR'!AE56</f>
        <v>0</v>
      </c>
      <c r="AF56" s="407">
        <f>'1.5_RAW_Data_MR'!AF56</f>
        <v>0</v>
      </c>
      <c r="AG56" s="401"/>
      <c r="AH56" s="406">
        <f>'1.5_RAW_Data_MR'!AH56</f>
        <v>0</v>
      </c>
      <c r="AI56" s="406">
        <f>'1.5_RAW_Data_MR'!AI56</f>
        <v>0</v>
      </c>
      <c r="AJ56" s="406">
        <f>'1.5_RAW_Data_MR'!AJ56</f>
        <v>0</v>
      </c>
      <c r="AK56" s="406">
        <f>'1.5_RAW_Data_MR'!AK56</f>
        <v>0</v>
      </c>
      <c r="AL56" s="406">
        <f>'1.5_RAW_Data_MR'!AL56</f>
        <v>0</v>
      </c>
      <c r="AM56" s="407">
        <f>'1.5_RAW_Data_MR'!AM56</f>
        <v>0</v>
      </c>
      <c r="AN56" s="401"/>
      <c r="AO56" s="406">
        <f>'1.5_RAW_Data_MR'!AO56</f>
        <v>0</v>
      </c>
      <c r="AP56" s="406">
        <f>'1.5_RAW_Data_MR'!AP56</f>
        <v>0</v>
      </c>
      <c r="AQ56" s="406">
        <f>'1.5_RAW_Data_MR'!AQ56</f>
        <v>0</v>
      </c>
      <c r="AR56" s="406">
        <f>'1.5_RAW_Data_MR'!AR56</f>
        <v>0</v>
      </c>
      <c r="AS56" s="406">
        <f>'1.5_RAW_Data_MR'!AS56</f>
        <v>0</v>
      </c>
      <c r="AT56" s="407">
        <f>'1.5_RAW_Data_MR'!AT56</f>
        <v>0</v>
      </c>
      <c r="AU56" s="401"/>
      <c r="AV56" s="408">
        <f>'1.5_RAW_Data_MR'!AV56</f>
        <v>0</v>
      </c>
      <c r="AW56" s="408">
        <f>'1.5_RAW_Data_MR'!AW56</f>
        <v>0</v>
      </c>
      <c r="AX56" s="408">
        <f>'1.5_RAW_Data_MR'!AX56</f>
        <v>0</v>
      </c>
      <c r="AY56" s="408">
        <f>'1.5_RAW_Data_MR'!AY56</f>
        <v>0</v>
      </c>
      <c r="AZ56" s="408">
        <f>'1.5_RAW_Data_MR'!AZ56</f>
        <v>0</v>
      </c>
      <c r="BA56" s="409">
        <f>'1.5_RAW_Data_MR'!BA56</f>
        <v>0</v>
      </c>
    </row>
    <row r="57" spans="1:53" ht="13.5" thickBot="1" x14ac:dyDescent="0.4">
      <c r="A57" s="402"/>
      <c r="B57" s="410"/>
      <c r="C57" s="411"/>
      <c r="D57" s="405"/>
      <c r="E57" s="412" t="s">
        <v>28</v>
      </c>
      <c r="F57" s="435">
        <f>'1.5_RAW_Data_MR'!F57</f>
        <v>149.27463438910542</v>
      </c>
      <c r="G57" s="435">
        <f>'1.5_RAW_Data_MR'!G57</f>
        <v>0</v>
      </c>
      <c r="H57" s="435">
        <f>'1.5_RAW_Data_MR'!H57</f>
        <v>0</v>
      </c>
      <c r="I57" s="435">
        <f>'1.5_RAW_Data_MR'!I57</f>
        <v>0</v>
      </c>
      <c r="J57" s="435">
        <f>'1.5_RAW_Data_MR'!J57</f>
        <v>25.2091938969394</v>
      </c>
      <c r="K57" s="436">
        <f>'1.5_RAW_Data_MR'!K57</f>
        <v>124.065440492166</v>
      </c>
      <c r="M57" s="435">
        <f>'1.5_RAW_Data_MR'!M57</f>
        <v>270.41685529883199</v>
      </c>
      <c r="N57" s="435">
        <f>'1.5_RAW_Data_MR'!N57</f>
        <v>0</v>
      </c>
      <c r="O57" s="435">
        <f>'1.5_RAW_Data_MR'!O57</f>
        <v>0</v>
      </c>
      <c r="P57" s="435">
        <f>'1.5_RAW_Data_MR'!P57</f>
        <v>0</v>
      </c>
      <c r="Q57" s="435">
        <f>'1.5_RAW_Data_MR'!Q57</f>
        <v>0</v>
      </c>
      <c r="R57" s="436">
        <f>'1.5_RAW_Data_MR'!R57</f>
        <v>270.41685529883199</v>
      </c>
      <c r="T57" s="435">
        <f>'1.5_RAW_Data_MR'!T57</f>
        <v>270.41685529883199</v>
      </c>
      <c r="U57" s="435">
        <f>'1.5_RAW_Data_MR'!U57</f>
        <v>0</v>
      </c>
      <c r="V57" s="435">
        <f>'1.5_RAW_Data_MR'!V57</f>
        <v>0</v>
      </c>
      <c r="W57" s="435">
        <f>'1.5_RAW_Data_MR'!W57</f>
        <v>0</v>
      </c>
      <c r="X57" s="435">
        <f>'1.5_RAW_Data_MR'!X57</f>
        <v>0</v>
      </c>
      <c r="Y57" s="436">
        <f>'1.5_RAW_Data_MR'!Y57</f>
        <v>270.41685529883199</v>
      </c>
      <c r="AA57" s="413">
        <f>'1.5_RAW_Data_MR'!AA57</f>
        <v>0</v>
      </c>
      <c r="AB57" s="413">
        <f>'1.5_RAW_Data_MR'!AB57</f>
        <v>0</v>
      </c>
      <c r="AC57" s="413">
        <f>'1.5_RAW_Data_MR'!AC57</f>
        <v>0</v>
      </c>
      <c r="AD57" s="413">
        <f>'1.5_RAW_Data_MR'!AD57</f>
        <v>0</v>
      </c>
      <c r="AE57" s="413">
        <f>'1.5_RAW_Data_MR'!AE57</f>
        <v>0</v>
      </c>
      <c r="AF57" s="414">
        <f>'1.5_RAW_Data_MR'!AF57</f>
        <v>0</v>
      </c>
      <c r="AG57" s="401"/>
      <c r="AH57" s="413">
        <f>'1.5_RAW_Data_MR'!AH57</f>
        <v>0</v>
      </c>
      <c r="AI57" s="413">
        <f>'1.5_RAW_Data_MR'!AI57</f>
        <v>0</v>
      </c>
      <c r="AJ57" s="413">
        <f>'1.5_RAW_Data_MR'!AJ57</f>
        <v>0</v>
      </c>
      <c r="AK57" s="413">
        <f>'1.5_RAW_Data_MR'!AK57</f>
        <v>0</v>
      </c>
      <c r="AL57" s="413">
        <f>'1.5_RAW_Data_MR'!AL57</f>
        <v>0</v>
      </c>
      <c r="AM57" s="414">
        <f>'1.5_RAW_Data_MR'!AM57</f>
        <v>0</v>
      </c>
      <c r="AN57" s="401"/>
      <c r="AO57" s="413">
        <f>'1.5_RAW_Data_MR'!AO57</f>
        <v>0</v>
      </c>
      <c r="AP57" s="413">
        <f>'1.5_RAW_Data_MR'!AP57</f>
        <v>0</v>
      </c>
      <c r="AQ57" s="413">
        <f>'1.5_RAW_Data_MR'!AQ57</f>
        <v>0</v>
      </c>
      <c r="AR57" s="413">
        <f>'1.5_RAW_Data_MR'!AR57</f>
        <v>0</v>
      </c>
      <c r="AS57" s="413">
        <f>'1.5_RAW_Data_MR'!AS57</f>
        <v>0</v>
      </c>
      <c r="AT57" s="414">
        <f>'1.5_RAW_Data_MR'!AT57</f>
        <v>0</v>
      </c>
      <c r="AU57" s="401"/>
      <c r="AV57" s="415">
        <f>'1.5_RAW_Data_MR'!AV57</f>
        <v>0</v>
      </c>
      <c r="AW57" s="415">
        <f>'1.5_RAW_Data_MR'!AW57</f>
        <v>0</v>
      </c>
      <c r="AX57" s="415">
        <f>'1.5_RAW_Data_MR'!AX57</f>
        <v>0</v>
      </c>
      <c r="AY57" s="415">
        <f>'1.5_RAW_Data_MR'!AY57</f>
        <v>0</v>
      </c>
      <c r="AZ57" s="415">
        <f>'1.5_RAW_Data_MR'!AZ57</f>
        <v>0</v>
      </c>
      <c r="BA57" s="416">
        <f>'1.5_RAW_Data_MR'!BA57</f>
        <v>0</v>
      </c>
    </row>
    <row r="58" spans="1:53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431">
        <f>'1.5_RAW_Data_MR'!F58</f>
        <v>4.7618523246854405</v>
      </c>
      <c r="G58" s="431">
        <f>'1.5_RAW_Data_MR'!G58</f>
        <v>0</v>
      </c>
      <c r="H58" s="431">
        <f>'1.5_RAW_Data_MR'!H58</f>
        <v>0</v>
      </c>
      <c r="I58" s="431">
        <f>'1.5_RAW_Data_MR'!I58</f>
        <v>0</v>
      </c>
      <c r="J58" s="431">
        <f>'1.5_RAW_Data_MR'!J58</f>
        <v>0</v>
      </c>
      <c r="K58" s="432">
        <f>'1.5_RAW_Data_MR'!K58</f>
        <v>4.7618523246854405</v>
      </c>
      <c r="M58" s="431">
        <f>'1.5_RAW_Data_MR'!M58</f>
        <v>20.272215338951781</v>
      </c>
      <c r="N58" s="431">
        <f>'1.5_RAW_Data_MR'!N58</f>
        <v>0.57803880803208874</v>
      </c>
      <c r="O58" s="431">
        <f>'1.5_RAW_Data_MR'!O58</f>
        <v>0</v>
      </c>
      <c r="P58" s="431">
        <f>'1.5_RAW_Data_MR'!P58</f>
        <v>0</v>
      </c>
      <c r="Q58" s="431">
        <f>'1.5_RAW_Data_MR'!Q58</f>
        <v>0</v>
      </c>
      <c r="R58" s="432">
        <f>'1.5_RAW_Data_MR'!R58</f>
        <v>19.694176530919691</v>
      </c>
      <c r="T58" s="431">
        <f>'1.5_RAW_Data_MR'!T58</f>
        <v>30.635385714763967</v>
      </c>
      <c r="U58" s="431">
        <f>'1.5_RAW_Data_MR'!U58</f>
        <v>0</v>
      </c>
      <c r="V58" s="431">
        <f>'1.5_RAW_Data_MR'!V58</f>
        <v>0</v>
      </c>
      <c r="W58" s="431">
        <f>'1.5_RAW_Data_MR'!W58</f>
        <v>0</v>
      </c>
      <c r="X58" s="431">
        <f>'1.5_RAW_Data_MR'!X58</f>
        <v>0</v>
      </c>
      <c r="Y58" s="432">
        <f>'1.5_RAW_Data_MR'!Y58</f>
        <v>30.635385714763967</v>
      </c>
      <c r="AA58" s="397">
        <f>'1.5_RAW_Data_MR'!AA58</f>
        <v>-10.363170375812187</v>
      </c>
      <c r="AB58" s="397">
        <f>'1.5_RAW_Data_MR'!AB58</f>
        <v>0.57803880803208874</v>
      </c>
      <c r="AC58" s="397">
        <f>'1.5_RAW_Data_MR'!AC58</f>
        <v>0</v>
      </c>
      <c r="AD58" s="397">
        <f>'1.5_RAW_Data_MR'!AD58</f>
        <v>0</v>
      </c>
      <c r="AE58" s="397">
        <f>'1.5_RAW_Data_MR'!AE58</f>
        <v>0</v>
      </c>
      <c r="AF58" s="398">
        <f>'1.5_RAW_Data_MR'!AF58</f>
        <v>-10.941209183844276</v>
      </c>
      <c r="AG58" s="401"/>
      <c r="AH58" s="397">
        <f>'1.5_RAW_Data_MR'!AH58</f>
        <v>-10.363170375812187</v>
      </c>
      <c r="AI58" s="397">
        <f>'1.5_RAW_Data_MR'!AI58</f>
        <v>0.57803880803208874</v>
      </c>
      <c r="AJ58" s="397">
        <f>'1.5_RAW_Data_MR'!AJ58</f>
        <v>0</v>
      </c>
      <c r="AK58" s="397">
        <f>'1.5_RAW_Data_MR'!AK58</f>
        <v>0</v>
      </c>
      <c r="AL58" s="397">
        <f>'1.5_RAW_Data_MR'!AL58</f>
        <v>0</v>
      </c>
      <c r="AM58" s="398">
        <f>'1.5_RAW_Data_MR'!AM58</f>
        <v>-10.941209183844276</v>
      </c>
      <c r="AN58" s="401"/>
      <c r="AO58" s="397">
        <f>'1.5_RAW_Data_MR'!AO58</f>
        <v>0</v>
      </c>
      <c r="AP58" s="397">
        <f>'1.5_RAW_Data_MR'!AP58</f>
        <v>0</v>
      </c>
      <c r="AQ58" s="397">
        <f>'1.5_RAW_Data_MR'!AQ58</f>
        <v>0</v>
      </c>
      <c r="AR58" s="397">
        <f>'1.5_RAW_Data_MR'!AR58</f>
        <v>0</v>
      </c>
      <c r="AS58" s="397">
        <f>'1.5_RAW_Data_MR'!AS58</f>
        <v>0</v>
      </c>
      <c r="AT58" s="398">
        <f>'1.5_RAW_Data_MR'!AT58</f>
        <v>0</v>
      </c>
      <c r="AU58" s="401"/>
      <c r="AV58" s="399">
        <f>'1.5_RAW_Data_MR'!AV58</f>
        <v>0</v>
      </c>
      <c r="AW58" s="399">
        <f>'1.5_RAW_Data_MR'!AW58</f>
        <v>0</v>
      </c>
      <c r="AX58" s="399">
        <f>'1.5_RAW_Data_MR'!AX58</f>
        <v>0</v>
      </c>
      <c r="AY58" s="399">
        <f>'1.5_RAW_Data_MR'!AY58</f>
        <v>0</v>
      </c>
      <c r="AZ58" s="399">
        <f>'1.5_RAW_Data_MR'!AZ58</f>
        <v>0</v>
      </c>
      <c r="BA58" s="400">
        <f>'1.5_RAW_Data_MR'!BA58</f>
        <v>0</v>
      </c>
    </row>
    <row r="59" spans="1:53" ht="13.15" x14ac:dyDescent="0.35">
      <c r="A59" s="402"/>
      <c r="B59" s="403"/>
      <c r="C59" s="404"/>
      <c r="D59" s="405"/>
      <c r="E59" s="396" t="s">
        <v>26</v>
      </c>
      <c r="F59" s="433">
        <f>'1.5_RAW_Data_MR'!F59</f>
        <v>0</v>
      </c>
      <c r="G59" s="433">
        <f>'1.5_RAW_Data_MR'!G59</f>
        <v>0</v>
      </c>
      <c r="H59" s="433">
        <f>'1.5_RAW_Data_MR'!H59</f>
        <v>0</v>
      </c>
      <c r="I59" s="433">
        <f>'1.5_RAW_Data_MR'!I59</f>
        <v>0</v>
      </c>
      <c r="J59" s="433">
        <f>'1.5_RAW_Data_MR'!J59</f>
        <v>0</v>
      </c>
      <c r="K59" s="434">
        <f>'1.5_RAW_Data_MR'!K59</f>
        <v>0</v>
      </c>
      <c r="M59" s="433">
        <f>'1.5_RAW_Data_MR'!M59</f>
        <v>0</v>
      </c>
      <c r="N59" s="433">
        <f>'1.5_RAW_Data_MR'!N59</f>
        <v>0</v>
      </c>
      <c r="O59" s="433">
        <f>'1.5_RAW_Data_MR'!O59</f>
        <v>0</v>
      </c>
      <c r="P59" s="433">
        <f>'1.5_RAW_Data_MR'!P59</f>
        <v>0</v>
      </c>
      <c r="Q59" s="433">
        <f>'1.5_RAW_Data_MR'!Q59</f>
        <v>0</v>
      </c>
      <c r="R59" s="434">
        <f>'1.5_RAW_Data_MR'!R59</f>
        <v>0</v>
      </c>
      <c r="T59" s="433">
        <f>'1.5_RAW_Data_MR'!T59</f>
        <v>0</v>
      </c>
      <c r="U59" s="433">
        <f>'1.5_RAW_Data_MR'!U59</f>
        <v>0</v>
      </c>
      <c r="V59" s="433">
        <f>'1.5_RAW_Data_MR'!V59</f>
        <v>0</v>
      </c>
      <c r="W59" s="433">
        <f>'1.5_RAW_Data_MR'!W59</f>
        <v>0</v>
      </c>
      <c r="X59" s="433">
        <f>'1.5_RAW_Data_MR'!X59</f>
        <v>0</v>
      </c>
      <c r="Y59" s="434">
        <f>'1.5_RAW_Data_MR'!Y59</f>
        <v>0</v>
      </c>
      <c r="AA59" s="406">
        <f>'1.5_RAW_Data_MR'!AA59</f>
        <v>0</v>
      </c>
      <c r="AB59" s="406">
        <f>'1.5_RAW_Data_MR'!AB59</f>
        <v>0</v>
      </c>
      <c r="AC59" s="406">
        <f>'1.5_RAW_Data_MR'!AC59</f>
        <v>0</v>
      </c>
      <c r="AD59" s="406">
        <f>'1.5_RAW_Data_MR'!AD59</f>
        <v>0</v>
      </c>
      <c r="AE59" s="406">
        <f>'1.5_RAW_Data_MR'!AE59</f>
        <v>0</v>
      </c>
      <c r="AF59" s="407">
        <f>'1.5_RAW_Data_MR'!AF59</f>
        <v>0</v>
      </c>
      <c r="AG59" s="401"/>
      <c r="AH59" s="406">
        <f>'1.5_RAW_Data_MR'!AH59</f>
        <v>0</v>
      </c>
      <c r="AI59" s="406">
        <f>'1.5_RAW_Data_MR'!AI59</f>
        <v>0</v>
      </c>
      <c r="AJ59" s="406">
        <f>'1.5_RAW_Data_MR'!AJ59</f>
        <v>0</v>
      </c>
      <c r="AK59" s="406">
        <f>'1.5_RAW_Data_MR'!AK59</f>
        <v>0</v>
      </c>
      <c r="AL59" s="406">
        <f>'1.5_RAW_Data_MR'!AL59</f>
        <v>0</v>
      </c>
      <c r="AM59" s="407">
        <f>'1.5_RAW_Data_MR'!AM59</f>
        <v>0</v>
      </c>
      <c r="AN59" s="401"/>
      <c r="AO59" s="406">
        <f>'1.5_RAW_Data_MR'!AO59</f>
        <v>0</v>
      </c>
      <c r="AP59" s="406">
        <f>'1.5_RAW_Data_MR'!AP59</f>
        <v>0</v>
      </c>
      <c r="AQ59" s="406">
        <f>'1.5_RAW_Data_MR'!AQ59</f>
        <v>0</v>
      </c>
      <c r="AR59" s="406">
        <f>'1.5_RAW_Data_MR'!AR59</f>
        <v>0</v>
      </c>
      <c r="AS59" s="406">
        <f>'1.5_RAW_Data_MR'!AS59</f>
        <v>0</v>
      </c>
      <c r="AT59" s="407">
        <f>'1.5_RAW_Data_MR'!AT59</f>
        <v>0</v>
      </c>
      <c r="AU59" s="401"/>
      <c r="AV59" s="408">
        <f>'1.5_RAW_Data_MR'!AV59</f>
        <v>0</v>
      </c>
      <c r="AW59" s="408">
        <f>'1.5_RAW_Data_MR'!AW59</f>
        <v>0</v>
      </c>
      <c r="AX59" s="408">
        <f>'1.5_RAW_Data_MR'!AX59</f>
        <v>0</v>
      </c>
      <c r="AY59" s="408">
        <f>'1.5_RAW_Data_MR'!AY59</f>
        <v>0</v>
      </c>
      <c r="AZ59" s="408">
        <f>'1.5_RAW_Data_MR'!AZ59</f>
        <v>0</v>
      </c>
      <c r="BA59" s="409">
        <f>'1.5_RAW_Data_MR'!BA59</f>
        <v>0</v>
      </c>
    </row>
    <row r="60" spans="1:53" ht="13.15" x14ac:dyDescent="0.35">
      <c r="A60" s="402"/>
      <c r="B60" s="403"/>
      <c r="C60" s="404"/>
      <c r="D60" s="405"/>
      <c r="E60" s="396" t="s">
        <v>27</v>
      </c>
      <c r="F60" s="433">
        <f>'1.5_RAW_Data_MR'!F60</f>
        <v>0</v>
      </c>
      <c r="G60" s="433">
        <f>'1.5_RAW_Data_MR'!G60</f>
        <v>0</v>
      </c>
      <c r="H60" s="433">
        <f>'1.5_RAW_Data_MR'!H60</f>
        <v>0</v>
      </c>
      <c r="I60" s="433">
        <f>'1.5_RAW_Data_MR'!I60</f>
        <v>0</v>
      </c>
      <c r="J60" s="433">
        <f>'1.5_RAW_Data_MR'!J60</f>
        <v>0</v>
      </c>
      <c r="K60" s="434">
        <f>'1.5_RAW_Data_MR'!K60</f>
        <v>0</v>
      </c>
      <c r="M60" s="433">
        <f>'1.5_RAW_Data_MR'!M60</f>
        <v>0</v>
      </c>
      <c r="N60" s="433">
        <f>'1.5_RAW_Data_MR'!N60</f>
        <v>0</v>
      </c>
      <c r="O60" s="433">
        <f>'1.5_RAW_Data_MR'!O60</f>
        <v>0</v>
      </c>
      <c r="P60" s="433">
        <f>'1.5_RAW_Data_MR'!P60</f>
        <v>0</v>
      </c>
      <c r="Q60" s="433">
        <f>'1.5_RAW_Data_MR'!Q60</f>
        <v>0</v>
      </c>
      <c r="R60" s="434">
        <f>'1.5_RAW_Data_MR'!R60</f>
        <v>0</v>
      </c>
      <c r="T60" s="433">
        <f>'1.5_RAW_Data_MR'!T60</f>
        <v>0</v>
      </c>
      <c r="U60" s="433">
        <f>'1.5_RAW_Data_MR'!U60</f>
        <v>0</v>
      </c>
      <c r="V60" s="433">
        <f>'1.5_RAW_Data_MR'!V60</f>
        <v>0</v>
      </c>
      <c r="W60" s="433">
        <f>'1.5_RAW_Data_MR'!W60</f>
        <v>0</v>
      </c>
      <c r="X60" s="433">
        <f>'1.5_RAW_Data_MR'!X60</f>
        <v>0</v>
      </c>
      <c r="Y60" s="434">
        <f>'1.5_RAW_Data_MR'!Y60</f>
        <v>0</v>
      </c>
      <c r="AA60" s="406">
        <f>'1.5_RAW_Data_MR'!AA60</f>
        <v>0</v>
      </c>
      <c r="AB60" s="406">
        <f>'1.5_RAW_Data_MR'!AB60</f>
        <v>0</v>
      </c>
      <c r="AC60" s="406">
        <f>'1.5_RAW_Data_MR'!AC60</f>
        <v>0</v>
      </c>
      <c r="AD60" s="406">
        <f>'1.5_RAW_Data_MR'!AD60</f>
        <v>0</v>
      </c>
      <c r="AE60" s="406">
        <f>'1.5_RAW_Data_MR'!AE60</f>
        <v>0</v>
      </c>
      <c r="AF60" s="407">
        <f>'1.5_RAW_Data_MR'!AF60</f>
        <v>0</v>
      </c>
      <c r="AG60" s="401"/>
      <c r="AH60" s="406">
        <f>'1.5_RAW_Data_MR'!AH60</f>
        <v>0</v>
      </c>
      <c r="AI60" s="406">
        <f>'1.5_RAW_Data_MR'!AI60</f>
        <v>0</v>
      </c>
      <c r="AJ60" s="406">
        <f>'1.5_RAW_Data_MR'!AJ60</f>
        <v>0</v>
      </c>
      <c r="AK60" s="406">
        <f>'1.5_RAW_Data_MR'!AK60</f>
        <v>0</v>
      </c>
      <c r="AL60" s="406">
        <f>'1.5_RAW_Data_MR'!AL60</f>
        <v>0</v>
      </c>
      <c r="AM60" s="407">
        <f>'1.5_RAW_Data_MR'!AM60</f>
        <v>0</v>
      </c>
      <c r="AN60" s="401"/>
      <c r="AO60" s="406">
        <f>'1.5_RAW_Data_MR'!AO60</f>
        <v>0</v>
      </c>
      <c r="AP60" s="406">
        <f>'1.5_RAW_Data_MR'!AP60</f>
        <v>0</v>
      </c>
      <c r="AQ60" s="406">
        <f>'1.5_RAW_Data_MR'!AQ60</f>
        <v>0</v>
      </c>
      <c r="AR60" s="406">
        <f>'1.5_RAW_Data_MR'!AR60</f>
        <v>0</v>
      </c>
      <c r="AS60" s="406">
        <f>'1.5_RAW_Data_MR'!AS60</f>
        <v>0</v>
      </c>
      <c r="AT60" s="407">
        <f>'1.5_RAW_Data_MR'!AT60</f>
        <v>0</v>
      </c>
      <c r="AU60" s="401"/>
      <c r="AV60" s="408">
        <f>'1.5_RAW_Data_MR'!AV60</f>
        <v>0</v>
      </c>
      <c r="AW60" s="408">
        <f>'1.5_RAW_Data_MR'!AW60</f>
        <v>0</v>
      </c>
      <c r="AX60" s="408">
        <f>'1.5_RAW_Data_MR'!AX60</f>
        <v>0</v>
      </c>
      <c r="AY60" s="408">
        <f>'1.5_RAW_Data_MR'!AY60</f>
        <v>0</v>
      </c>
      <c r="AZ60" s="408">
        <f>'1.5_RAW_Data_MR'!AZ60</f>
        <v>0</v>
      </c>
      <c r="BA60" s="409">
        <f>'1.5_RAW_Data_MR'!BA60</f>
        <v>0</v>
      </c>
    </row>
    <row r="61" spans="1:53" ht="13.5" thickBot="1" x14ac:dyDescent="0.4">
      <c r="A61" s="402"/>
      <c r="B61" s="410"/>
      <c r="C61" s="411"/>
      <c r="D61" s="405"/>
      <c r="E61" s="412" t="s">
        <v>28</v>
      </c>
      <c r="F61" s="435">
        <f>'1.5_RAW_Data_MR'!F61</f>
        <v>1.4550104325427735</v>
      </c>
      <c r="G61" s="435">
        <f>'1.5_RAW_Data_MR'!G61</f>
        <v>1.4550104325427735</v>
      </c>
      <c r="H61" s="435">
        <f>'1.5_RAW_Data_MR'!H61</f>
        <v>0</v>
      </c>
      <c r="I61" s="435">
        <f>'1.5_RAW_Data_MR'!I61</f>
        <v>0</v>
      </c>
      <c r="J61" s="435">
        <f>'1.5_RAW_Data_MR'!J61</f>
        <v>0</v>
      </c>
      <c r="K61" s="436">
        <f>'1.5_RAW_Data_MR'!K61</f>
        <v>0</v>
      </c>
      <c r="M61" s="435">
        <f>'1.5_RAW_Data_MR'!M61</f>
        <v>0</v>
      </c>
      <c r="N61" s="435">
        <f>'1.5_RAW_Data_MR'!N61</f>
        <v>0</v>
      </c>
      <c r="O61" s="435">
        <f>'1.5_RAW_Data_MR'!O61</f>
        <v>0</v>
      </c>
      <c r="P61" s="435">
        <f>'1.5_RAW_Data_MR'!P61</f>
        <v>0</v>
      </c>
      <c r="Q61" s="435">
        <f>'1.5_RAW_Data_MR'!Q61</f>
        <v>0</v>
      </c>
      <c r="R61" s="436">
        <f>'1.5_RAW_Data_MR'!R61</f>
        <v>0</v>
      </c>
      <c r="T61" s="435">
        <f>'1.5_RAW_Data_MR'!T61</f>
        <v>0</v>
      </c>
      <c r="U61" s="435">
        <f>'1.5_RAW_Data_MR'!U61</f>
        <v>0</v>
      </c>
      <c r="V61" s="435">
        <f>'1.5_RAW_Data_MR'!V61</f>
        <v>0</v>
      </c>
      <c r="W61" s="435">
        <f>'1.5_RAW_Data_MR'!W61</f>
        <v>0</v>
      </c>
      <c r="X61" s="435">
        <f>'1.5_RAW_Data_MR'!X61</f>
        <v>0</v>
      </c>
      <c r="Y61" s="436">
        <f>'1.5_RAW_Data_MR'!Y61</f>
        <v>0</v>
      </c>
      <c r="AA61" s="413">
        <f>'1.5_RAW_Data_MR'!AA61</f>
        <v>0</v>
      </c>
      <c r="AB61" s="413">
        <f>'1.5_RAW_Data_MR'!AB61</f>
        <v>0</v>
      </c>
      <c r="AC61" s="413">
        <f>'1.5_RAW_Data_MR'!AC61</f>
        <v>0</v>
      </c>
      <c r="AD61" s="413">
        <f>'1.5_RAW_Data_MR'!AD61</f>
        <v>0</v>
      </c>
      <c r="AE61" s="413">
        <f>'1.5_RAW_Data_MR'!AE61</f>
        <v>0</v>
      </c>
      <c r="AF61" s="414">
        <f>'1.5_RAW_Data_MR'!AF61</f>
        <v>0</v>
      </c>
      <c r="AG61" s="401"/>
      <c r="AH61" s="413">
        <f>'1.5_RAW_Data_MR'!AH61</f>
        <v>0</v>
      </c>
      <c r="AI61" s="413">
        <f>'1.5_RAW_Data_MR'!AI61</f>
        <v>0</v>
      </c>
      <c r="AJ61" s="413">
        <f>'1.5_RAW_Data_MR'!AJ61</f>
        <v>0</v>
      </c>
      <c r="AK61" s="413">
        <f>'1.5_RAW_Data_MR'!AK61</f>
        <v>0</v>
      </c>
      <c r="AL61" s="413">
        <f>'1.5_RAW_Data_MR'!AL61</f>
        <v>0</v>
      </c>
      <c r="AM61" s="414">
        <f>'1.5_RAW_Data_MR'!AM61</f>
        <v>0</v>
      </c>
      <c r="AN61" s="401"/>
      <c r="AO61" s="413">
        <f>'1.5_RAW_Data_MR'!AO61</f>
        <v>0</v>
      </c>
      <c r="AP61" s="413">
        <f>'1.5_RAW_Data_MR'!AP61</f>
        <v>0</v>
      </c>
      <c r="AQ61" s="413">
        <f>'1.5_RAW_Data_MR'!AQ61</f>
        <v>0</v>
      </c>
      <c r="AR61" s="413">
        <f>'1.5_RAW_Data_MR'!AR61</f>
        <v>0</v>
      </c>
      <c r="AS61" s="413">
        <f>'1.5_RAW_Data_MR'!AS61</f>
        <v>0</v>
      </c>
      <c r="AT61" s="414">
        <f>'1.5_RAW_Data_MR'!AT61</f>
        <v>0</v>
      </c>
      <c r="AU61" s="401"/>
      <c r="AV61" s="415">
        <f>'1.5_RAW_Data_MR'!AV61</f>
        <v>0</v>
      </c>
      <c r="AW61" s="415">
        <f>'1.5_RAW_Data_MR'!AW61</f>
        <v>0</v>
      </c>
      <c r="AX61" s="415">
        <f>'1.5_RAW_Data_MR'!AX61</f>
        <v>0</v>
      </c>
      <c r="AY61" s="415">
        <f>'1.5_RAW_Data_MR'!AY61</f>
        <v>0</v>
      </c>
      <c r="AZ61" s="415">
        <f>'1.5_RAW_Data_MR'!AZ61</f>
        <v>0</v>
      </c>
      <c r="BA61" s="416">
        <f>'1.5_RAW_Data_MR'!BA61</f>
        <v>0</v>
      </c>
    </row>
    <row r="62" spans="1:53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431">
        <f>'1.5_RAW_Data_MR'!F62</f>
        <v>0</v>
      </c>
      <c r="G62" s="431">
        <f>'1.5_RAW_Data_MR'!G62</f>
        <v>0</v>
      </c>
      <c r="H62" s="431">
        <f>'1.5_RAW_Data_MR'!H62</f>
        <v>0</v>
      </c>
      <c r="I62" s="431">
        <f>'1.5_RAW_Data_MR'!I62</f>
        <v>0</v>
      </c>
      <c r="J62" s="431">
        <f>'1.5_RAW_Data_MR'!J62</f>
        <v>0</v>
      </c>
      <c r="K62" s="432">
        <f>'1.5_RAW_Data_MR'!K62</f>
        <v>0</v>
      </c>
      <c r="M62" s="431">
        <f>'1.5_RAW_Data_MR'!M62</f>
        <v>0</v>
      </c>
      <c r="N62" s="431">
        <f>'1.5_RAW_Data_MR'!N62</f>
        <v>0</v>
      </c>
      <c r="O62" s="431">
        <f>'1.5_RAW_Data_MR'!O62</f>
        <v>0</v>
      </c>
      <c r="P62" s="431">
        <f>'1.5_RAW_Data_MR'!P62</f>
        <v>0</v>
      </c>
      <c r="Q62" s="431">
        <f>'1.5_RAW_Data_MR'!Q62</f>
        <v>0</v>
      </c>
      <c r="R62" s="432">
        <f>'1.5_RAW_Data_MR'!R62</f>
        <v>0</v>
      </c>
      <c r="T62" s="431">
        <f>'1.5_RAW_Data_MR'!T62</f>
        <v>0</v>
      </c>
      <c r="U62" s="431">
        <f>'1.5_RAW_Data_MR'!U62</f>
        <v>0</v>
      </c>
      <c r="V62" s="431">
        <f>'1.5_RAW_Data_MR'!V62</f>
        <v>0</v>
      </c>
      <c r="W62" s="431">
        <f>'1.5_RAW_Data_MR'!W62</f>
        <v>0</v>
      </c>
      <c r="X62" s="431">
        <f>'1.5_RAW_Data_MR'!X62</f>
        <v>0</v>
      </c>
      <c r="Y62" s="432">
        <f>'1.5_RAW_Data_MR'!Y62</f>
        <v>0</v>
      </c>
      <c r="AA62" s="397">
        <f>'1.5_RAW_Data_MR'!AA62</f>
        <v>0</v>
      </c>
      <c r="AB62" s="397">
        <f>'1.5_RAW_Data_MR'!AB62</f>
        <v>0</v>
      </c>
      <c r="AC62" s="397">
        <f>'1.5_RAW_Data_MR'!AC62</f>
        <v>0</v>
      </c>
      <c r="AD62" s="397">
        <f>'1.5_RAW_Data_MR'!AD62</f>
        <v>0</v>
      </c>
      <c r="AE62" s="397">
        <f>'1.5_RAW_Data_MR'!AE62</f>
        <v>0</v>
      </c>
      <c r="AF62" s="398">
        <f>'1.5_RAW_Data_MR'!AF62</f>
        <v>0</v>
      </c>
      <c r="AG62" s="401"/>
      <c r="AH62" s="397">
        <f>'1.5_RAW_Data_MR'!AH62</f>
        <v>0</v>
      </c>
      <c r="AI62" s="397">
        <f>'1.5_RAW_Data_MR'!AI62</f>
        <v>0</v>
      </c>
      <c r="AJ62" s="397">
        <f>'1.5_RAW_Data_MR'!AJ62</f>
        <v>0</v>
      </c>
      <c r="AK62" s="397">
        <f>'1.5_RAW_Data_MR'!AK62</f>
        <v>0</v>
      </c>
      <c r="AL62" s="397">
        <f>'1.5_RAW_Data_MR'!AL62</f>
        <v>0</v>
      </c>
      <c r="AM62" s="398">
        <f>'1.5_RAW_Data_MR'!AM62</f>
        <v>0</v>
      </c>
      <c r="AN62" s="401"/>
      <c r="AO62" s="397">
        <f>'1.5_RAW_Data_MR'!AO62</f>
        <v>0</v>
      </c>
      <c r="AP62" s="397">
        <f>'1.5_RAW_Data_MR'!AP62</f>
        <v>0</v>
      </c>
      <c r="AQ62" s="397">
        <f>'1.5_RAW_Data_MR'!AQ62</f>
        <v>0</v>
      </c>
      <c r="AR62" s="397">
        <f>'1.5_RAW_Data_MR'!AR62</f>
        <v>0</v>
      </c>
      <c r="AS62" s="397">
        <f>'1.5_RAW_Data_MR'!AS62</f>
        <v>0</v>
      </c>
      <c r="AT62" s="398">
        <f>'1.5_RAW_Data_MR'!AT62</f>
        <v>0</v>
      </c>
      <c r="AU62" s="401"/>
      <c r="AV62" s="399">
        <f>'1.5_RAW_Data_MR'!AV62</f>
        <v>0</v>
      </c>
      <c r="AW62" s="399">
        <f>'1.5_RAW_Data_MR'!AW62</f>
        <v>0</v>
      </c>
      <c r="AX62" s="399">
        <f>'1.5_RAW_Data_MR'!AX62</f>
        <v>0</v>
      </c>
      <c r="AY62" s="399">
        <f>'1.5_RAW_Data_MR'!AY62</f>
        <v>0</v>
      </c>
      <c r="AZ62" s="399">
        <f>'1.5_RAW_Data_MR'!AZ62</f>
        <v>0</v>
      </c>
      <c r="BA62" s="400">
        <f>'1.5_RAW_Data_MR'!BA62</f>
        <v>0</v>
      </c>
    </row>
    <row r="63" spans="1:53" ht="13.15" x14ac:dyDescent="0.35">
      <c r="A63" s="402"/>
      <c r="B63" s="403"/>
      <c r="C63" s="404"/>
      <c r="D63" s="405"/>
      <c r="E63" s="396" t="s">
        <v>26</v>
      </c>
      <c r="F63" s="433">
        <f>'1.5_RAW_Data_MR'!F63</f>
        <v>0</v>
      </c>
      <c r="G63" s="433">
        <f>'1.5_RAW_Data_MR'!G63</f>
        <v>0</v>
      </c>
      <c r="H63" s="433">
        <f>'1.5_RAW_Data_MR'!H63</f>
        <v>0</v>
      </c>
      <c r="I63" s="433">
        <f>'1.5_RAW_Data_MR'!I63</f>
        <v>0</v>
      </c>
      <c r="J63" s="433">
        <f>'1.5_RAW_Data_MR'!J63</f>
        <v>0</v>
      </c>
      <c r="K63" s="434">
        <f>'1.5_RAW_Data_MR'!K63</f>
        <v>0</v>
      </c>
      <c r="M63" s="433">
        <f>'1.5_RAW_Data_MR'!M63</f>
        <v>0</v>
      </c>
      <c r="N63" s="433">
        <f>'1.5_RAW_Data_MR'!N63</f>
        <v>0</v>
      </c>
      <c r="O63" s="433">
        <f>'1.5_RAW_Data_MR'!O63</f>
        <v>0</v>
      </c>
      <c r="P63" s="433">
        <f>'1.5_RAW_Data_MR'!P63</f>
        <v>0</v>
      </c>
      <c r="Q63" s="433">
        <f>'1.5_RAW_Data_MR'!Q63</f>
        <v>0</v>
      </c>
      <c r="R63" s="434">
        <f>'1.5_RAW_Data_MR'!R63</f>
        <v>0</v>
      </c>
      <c r="T63" s="433">
        <f>'1.5_RAW_Data_MR'!T63</f>
        <v>0</v>
      </c>
      <c r="U63" s="433">
        <f>'1.5_RAW_Data_MR'!U63</f>
        <v>0</v>
      </c>
      <c r="V63" s="433">
        <f>'1.5_RAW_Data_MR'!V63</f>
        <v>0</v>
      </c>
      <c r="W63" s="433">
        <f>'1.5_RAW_Data_MR'!W63</f>
        <v>0</v>
      </c>
      <c r="X63" s="433">
        <f>'1.5_RAW_Data_MR'!X63</f>
        <v>0</v>
      </c>
      <c r="Y63" s="434">
        <f>'1.5_RAW_Data_MR'!Y63</f>
        <v>0</v>
      </c>
      <c r="AA63" s="406">
        <f>'1.5_RAW_Data_MR'!AA63</f>
        <v>0</v>
      </c>
      <c r="AB63" s="406">
        <f>'1.5_RAW_Data_MR'!AB63</f>
        <v>0</v>
      </c>
      <c r="AC63" s="406">
        <f>'1.5_RAW_Data_MR'!AC63</f>
        <v>0</v>
      </c>
      <c r="AD63" s="406">
        <f>'1.5_RAW_Data_MR'!AD63</f>
        <v>0</v>
      </c>
      <c r="AE63" s="406">
        <f>'1.5_RAW_Data_MR'!AE63</f>
        <v>0</v>
      </c>
      <c r="AF63" s="407">
        <f>'1.5_RAW_Data_MR'!AF63</f>
        <v>0</v>
      </c>
      <c r="AG63" s="401"/>
      <c r="AH63" s="406">
        <f>'1.5_RAW_Data_MR'!AH63</f>
        <v>0</v>
      </c>
      <c r="AI63" s="406">
        <f>'1.5_RAW_Data_MR'!AI63</f>
        <v>0</v>
      </c>
      <c r="AJ63" s="406">
        <f>'1.5_RAW_Data_MR'!AJ63</f>
        <v>0</v>
      </c>
      <c r="AK63" s="406">
        <f>'1.5_RAW_Data_MR'!AK63</f>
        <v>0</v>
      </c>
      <c r="AL63" s="406">
        <f>'1.5_RAW_Data_MR'!AL63</f>
        <v>0</v>
      </c>
      <c r="AM63" s="407">
        <f>'1.5_RAW_Data_MR'!AM63</f>
        <v>0</v>
      </c>
      <c r="AN63" s="401"/>
      <c r="AO63" s="406">
        <f>'1.5_RAW_Data_MR'!AO63</f>
        <v>0</v>
      </c>
      <c r="AP63" s="406">
        <f>'1.5_RAW_Data_MR'!AP63</f>
        <v>0</v>
      </c>
      <c r="AQ63" s="406">
        <f>'1.5_RAW_Data_MR'!AQ63</f>
        <v>0</v>
      </c>
      <c r="AR63" s="406">
        <f>'1.5_RAW_Data_MR'!AR63</f>
        <v>0</v>
      </c>
      <c r="AS63" s="406">
        <f>'1.5_RAW_Data_MR'!AS63</f>
        <v>0</v>
      </c>
      <c r="AT63" s="407">
        <f>'1.5_RAW_Data_MR'!AT63</f>
        <v>0</v>
      </c>
      <c r="AU63" s="401"/>
      <c r="AV63" s="408">
        <f>'1.5_RAW_Data_MR'!AV63</f>
        <v>0</v>
      </c>
      <c r="AW63" s="408">
        <f>'1.5_RAW_Data_MR'!AW63</f>
        <v>0</v>
      </c>
      <c r="AX63" s="408">
        <f>'1.5_RAW_Data_MR'!AX63</f>
        <v>0</v>
      </c>
      <c r="AY63" s="408">
        <f>'1.5_RAW_Data_MR'!AY63</f>
        <v>0</v>
      </c>
      <c r="AZ63" s="408">
        <f>'1.5_RAW_Data_MR'!AZ63</f>
        <v>0</v>
      </c>
      <c r="BA63" s="409">
        <f>'1.5_RAW_Data_MR'!BA63</f>
        <v>0</v>
      </c>
    </row>
    <row r="64" spans="1:53" ht="13.15" x14ac:dyDescent="0.35">
      <c r="A64" s="402"/>
      <c r="B64" s="403"/>
      <c r="C64" s="404"/>
      <c r="D64" s="405"/>
      <c r="E64" s="396" t="s">
        <v>27</v>
      </c>
      <c r="F64" s="433">
        <f>'1.5_RAW_Data_MR'!F64</f>
        <v>0</v>
      </c>
      <c r="G64" s="433">
        <f>'1.5_RAW_Data_MR'!G64</f>
        <v>0</v>
      </c>
      <c r="H64" s="433">
        <f>'1.5_RAW_Data_MR'!H64</f>
        <v>0</v>
      </c>
      <c r="I64" s="433">
        <f>'1.5_RAW_Data_MR'!I64</f>
        <v>0</v>
      </c>
      <c r="J64" s="433">
        <f>'1.5_RAW_Data_MR'!J64</f>
        <v>0</v>
      </c>
      <c r="K64" s="434">
        <f>'1.5_RAW_Data_MR'!K64</f>
        <v>0</v>
      </c>
      <c r="M64" s="433">
        <f>'1.5_RAW_Data_MR'!M64</f>
        <v>0</v>
      </c>
      <c r="N64" s="433">
        <f>'1.5_RAW_Data_MR'!N64</f>
        <v>0</v>
      </c>
      <c r="O64" s="433">
        <f>'1.5_RAW_Data_MR'!O64</f>
        <v>0</v>
      </c>
      <c r="P64" s="433">
        <f>'1.5_RAW_Data_MR'!P64</f>
        <v>0</v>
      </c>
      <c r="Q64" s="433">
        <f>'1.5_RAW_Data_MR'!Q64</f>
        <v>0</v>
      </c>
      <c r="R64" s="434">
        <f>'1.5_RAW_Data_MR'!R64</f>
        <v>0</v>
      </c>
      <c r="T64" s="433">
        <f>'1.5_RAW_Data_MR'!T64</f>
        <v>0</v>
      </c>
      <c r="U64" s="433">
        <f>'1.5_RAW_Data_MR'!U64</f>
        <v>0</v>
      </c>
      <c r="V64" s="433">
        <f>'1.5_RAW_Data_MR'!V64</f>
        <v>0</v>
      </c>
      <c r="W64" s="433">
        <f>'1.5_RAW_Data_MR'!W64</f>
        <v>0</v>
      </c>
      <c r="X64" s="433">
        <f>'1.5_RAW_Data_MR'!X64</f>
        <v>0</v>
      </c>
      <c r="Y64" s="434">
        <f>'1.5_RAW_Data_MR'!Y64</f>
        <v>0</v>
      </c>
      <c r="AA64" s="406">
        <f>'1.5_RAW_Data_MR'!AA64</f>
        <v>0</v>
      </c>
      <c r="AB64" s="406">
        <f>'1.5_RAW_Data_MR'!AB64</f>
        <v>0</v>
      </c>
      <c r="AC64" s="406">
        <f>'1.5_RAW_Data_MR'!AC64</f>
        <v>0</v>
      </c>
      <c r="AD64" s="406">
        <f>'1.5_RAW_Data_MR'!AD64</f>
        <v>0</v>
      </c>
      <c r="AE64" s="406">
        <f>'1.5_RAW_Data_MR'!AE64</f>
        <v>0</v>
      </c>
      <c r="AF64" s="407">
        <f>'1.5_RAW_Data_MR'!AF64</f>
        <v>0</v>
      </c>
      <c r="AG64" s="401"/>
      <c r="AH64" s="406">
        <f>'1.5_RAW_Data_MR'!AH64</f>
        <v>0</v>
      </c>
      <c r="AI64" s="406">
        <f>'1.5_RAW_Data_MR'!AI64</f>
        <v>0</v>
      </c>
      <c r="AJ64" s="406">
        <f>'1.5_RAW_Data_MR'!AJ64</f>
        <v>0</v>
      </c>
      <c r="AK64" s="406">
        <f>'1.5_RAW_Data_MR'!AK64</f>
        <v>0</v>
      </c>
      <c r="AL64" s="406">
        <f>'1.5_RAW_Data_MR'!AL64</f>
        <v>0</v>
      </c>
      <c r="AM64" s="407">
        <f>'1.5_RAW_Data_MR'!AM64</f>
        <v>0</v>
      </c>
      <c r="AN64" s="401"/>
      <c r="AO64" s="406">
        <f>'1.5_RAW_Data_MR'!AO64</f>
        <v>0</v>
      </c>
      <c r="AP64" s="406">
        <f>'1.5_RAW_Data_MR'!AP64</f>
        <v>0</v>
      </c>
      <c r="AQ64" s="406">
        <f>'1.5_RAW_Data_MR'!AQ64</f>
        <v>0</v>
      </c>
      <c r="AR64" s="406">
        <f>'1.5_RAW_Data_MR'!AR64</f>
        <v>0</v>
      </c>
      <c r="AS64" s="406">
        <f>'1.5_RAW_Data_MR'!AS64</f>
        <v>0</v>
      </c>
      <c r="AT64" s="407">
        <f>'1.5_RAW_Data_MR'!AT64</f>
        <v>0</v>
      </c>
      <c r="AU64" s="401"/>
      <c r="AV64" s="408">
        <f>'1.5_RAW_Data_MR'!AV64</f>
        <v>0</v>
      </c>
      <c r="AW64" s="408">
        <f>'1.5_RAW_Data_MR'!AW64</f>
        <v>0</v>
      </c>
      <c r="AX64" s="408">
        <f>'1.5_RAW_Data_MR'!AX64</f>
        <v>0</v>
      </c>
      <c r="AY64" s="408">
        <f>'1.5_RAW_Data_MR'!AY64</f>
        <v>0</v>
      </c>
      <c r="AZ64" s="408">
        <f>'1.5_RAW_Data_MR'!AZ64</f>
        <v>0</v>
      </c>
      <c r="BA64" s="409">
        <f>'1.5_RAW_Data_MR'!BA64</f>
        <v>0</v>
      </c>
    </row>
    <row r="65" spans="1:53" ht="13.5" thickBot="1" x14ac:dyDescent="0.4">
      <c r="A65" s="402"/>
      <c r="B65" s="410"/>
      <c r="C65" s="411"/>
      <c r="D65" s="405"/>
      <c r="E65" s="412" t="s">
        <v>28</v>
      </c>
      <c r="F65" s="435">
        <f>'1.5_RAW_Data_MR'!F65</f>
        <v>0</v>
      </c>
      <c r="G65" s="435">
        <f>'1.5_RAW_Data_MR'!G65</f>
        <v>0</v>
      </c>
      <c r="H65" s="435">
        <f>'1.5_RAW_Data_MR'!H65</f>
        <v>0</v>
      </c>
      <c r="I65" s="435">
        <f>'1.5_RAW_Data_MR'!I65</f>
        <v>0</v>
      </c>
      <c r="J65" s="435">
        <f>'1.5_RAW_Data_MR'!J65</f>
        <v>0</v>
      </c>
      <c r="K65" s="436">
        <f>'1.5_RAW_Data_MR'!K65</f>
        <v>0</v>
      </c>
      <c r="M65" s="435">
        <f>'1.5_RAW_Data_MR'!M65</f>
        <v>0</v>
      </c>
      <c r="N65" s="435">
        <f>'1.5_RAW_Data_MR'!N65</f>
        <v>0</v>
      </c>
      <c r="O65" s="435">
        <f>'1.5_RAW_Data_MR'!O65</f>
        <v>0</v>
      </c>
      <c r="P65" s="435">
        <f>'1.5_RAW_Data_MR'!P65</f>
        <v>0</v>
      </c>
      <c r="Q65" s="435">
        <f>'1.5_RAW_Data_MR'!Q65</f>
        <v>0</v>
      </c>
      <c r="R65" s="436">
        <f>'1.5_RAW_Data_MR'!R65</f>
        <v>0</v>
      </c>
      <c r="T65" s="435">
        <f>'1.5_RAW_Data_MR'!T65</f>
        <v>0</v>
      </c>
      <c r="U65" s="435">
        <f>'1.5_RAW_Data_MR'!U65</f>
        <v>0</v>
      </c>
      <c r="V65" s="435">
        <f>'1.5_RAW_Data_MR'!V65</f>
        <v>0</v>
      </c>
      <c r="W65" s="435">
        <f>'1.5_RAW_Data_MR'!W65</f>
        <v>0</v>
      </c>
      <c r="X65" s="435">
        <f>'1.5_RAW_Data_MR'!X65</f>
        <v>0</v>
      </c>
      <c r="Y65" s="436">
        <f>'1.5_RAW_Data_MR'!Y65</f>
        <v>0</v>
      </c>
      <c r="AA65" s="413">
        <f>'1.5_RAW_Data_MR'!AA65</f>
        <v>0</v>
      </c>
      <c r="AB65" s="413">
        <f>'1.5_RAW_Data_MR'!AB65</f>
        <v>0</v>
      </c>
      <c r="AC65" s="413">
        <f>'1.5_RAW_Data_MR'!AC65</f>
        <v>0</v>
      </c>
      <c r="AD65" s="413">
        <f>'1.5_RAW_Data_MR'!AD65</f>
        <v>0</v>
      </c>
      <c r="AE65" s="413">
        <f>'1.5_RAW_Data_MR'!AE65</f>
        <v>0</v>
      </c>
      <c r="AF65" s="414">
        <f>'1.5_RAW_Data_MR'!AF65</f>
        <v>0</v>
      </c>
      <c r="AG65" s="401"/>
      <c r="AH65" s="413">
        <f>'1.5_RAW_Data_MR'!AH65</f>
        <v>0</v>
      </c>
      <c r="AI65" s="413">
        <f>'1.5_RAW_Data_MR'!AI65</f>
        <v>0</v>
      </c>
      <c r="AJ65" s="413">
        <f>'1.5_RAW_Data_MR'!AJ65</f>
        <v>0</v>
      </c>
      <c r="AK65" s="413">
        <f>'1.5_RAW_Data_MR'!AK65</f>
        <v>0</v>
      </c>
      <c r="AL65" s="413">
        <f>'1.5_RAW_Data_MR'!AL65</f>
        <v>0</v>
      </c>
      <c r="AM65" s="414">
        <f>'1.5_RAW_Data_MR'!AM65</f>
        <v>0</v>
      </c>
      <c r="AN65" s="401"/>
      <c r="AO65" s="413">
        <f>'1.5_RAW_Data_MR'!AO65</f>
        <v>0</v>
      </c>
      <c r="AP65" s="413">
        <f>'1.5_RAW_Data_MR'!AP65</f>
        <v>0</v>
      </c>
      <c r="AQ65" s="413">
        <f>'1.5_RAW_Data_MR'!AQ65</f>
        <v>0</v>
      </c>
      <c r="AR65" s="413">
        <f>'1.5_RAW_Data_MR'!AR65</f>
        <v>0</v>
      </c>
      <c r="AS65" s="413">
        <f>'1.5_RAW_Data_MR'!AS65</f>
        <v>0</v>
      </c>
      <c r="AT65" s="414">
        <f>'1.5_RAW_Data_MR'!AT65</f>
        <v>0</v>
      </c>
      <c r="AU65" s="401"/>
      <c r="AV65" s="415">
        <f>'1.5_RAW_Data_MR'!AV65</f>
        <v>0</v>
      </c>
      <c r="AW65" s="415">
        <f>'1.5_RAW_Data_MR'!AW65</f>
        <v>0</v>
      </c>
      <c r="AX65" s="415">
        <f>'1.5_RAW_Data_MR'!AX65</f>
        <v>0</v>
      </c>
      <c r="AY65" s="415">
        <f>'1.5_RAW_Data_MR'!AY65</f>
        <v>0</v>
      </c>
      <c r="AZ65" s="415">
        <f>'1.5_RAW_Data_MR'!AZ65</f>
        <v>0</v>
      </c>
      <c r="BA65" s="416">
        <f>'1.5_RAW_Data_MR'!BA65</f>
        <v>0</v>
      </c>
    </row>
    <row r="66" spans="1:53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431">
        <f>'1.5_RAW_Data_MR'!F66</f>
        <v>1507.5212022318565</v>
      </c>
      <c r="G66" s="431">
        <f>'1.5_RAW_Data_MR'!G66</f>
        <v>0</v>
      </c>
      <c r="H66" s="431">
        <f>'1.5_RAW_Data_MR'!H66</f>
        <v>0</v>
      </c>
      <c r="I66" s="431">
        <f>'1.5_RAW_Data_MR'!I66</f>
        <v>0</v>
      </c>
      <c r="J66" s="431">
        <f>'1.5_RAW_Data_MR'!J66</f>
        <v>0</v>
      </c>
      <c r="K66" s="432">
        <f>'1.5_RAW_Data_MR'!K66</f>
        <v>1507.5212022318565</v>
      </c>
      <c r="M66" s="431">
        <f>'1.5_RAW_Data_MR'!M66</f>
        <v>185.80044477870914</v>
      </c>
      <c r="N66" s="431">
        <f>'1.5_RAW_Data_MR'!N66</f>
        <v>15.86678434191664</v>
      </c>
      <c r="O66" s="431">
        <f>'1.5_RAW_Data_MR'!O66</f>
        <v>78.200491593020899</v>
      </c>
      <c r="P66" s="431">
        <f>'1.5_RAW_Data_MR'!P66</f>
        <v>91.733168843771594</v>
      </c>
      <c r="Q66" s="431">
        <f>'1.5_RAW_Data_MR'!Q66</f>
        <v>0</v>
      </c>
      <c r="R66" s="432">
        <f>'1.5_RAW_Data_MR'!R66</f>
        <v>0</v>
      </c>
      <c r="T66" s="431">
        <f>'1.5_RAW_Data_MR'!T66</f>
        <v>4033.5345435310069</v>
      </c>
      <c r="U66" s="431">
        <f>'1.5_RAW_Data_MR'!U66</f>
        <v>0</v>
      </c>
      <c r="V66" s="431">
        <f>'1.5_RAW_Data_MR'!V66</f>
        <v>0</v>
      </c>
      <c r="W66" s="431">
        <f>'1.5_RAW_Data_MR'!W66</f>
        <v>0</v>
      </c>
      <c r="X66" s="431">
        <f>'1.5_RAW_Data_MR'!X66</f>
        <v>0</v>
      </c>
      <c r="Y66" s="432">
        <f>'1.5_RAW_Data_MR'!Y66</f>
        <v>4033.5345435310069</v>
      </c>
      <c r="AA66" s="397">
        <f>'1.5_RAW_Data_MR'!AA66</f>
        <v>-3847.7340987522975</v>
      </c>
      <c r="AB66" s="397">
        <f>'1.5_RAW_Data_MR'!AB66</f>
        <v>15.86678434191664</v>
      </c>
      <c r="AC66" s="397">
        <f>'1.5_RAW_Data_MR'!AC66</f>
        <v>78.200491593020899</v>
      </c>
      <c r="AD66" s="397">
        <f>'1.5_RAW_Data_MR'!AD66</f>
        <v>91.733168843771594</v>
      </c>
      <c r="AE66" s="397">
        <f>'1.5_RAW_Data_MR'!AE66</f>
        <v>0</v>
      </c>
      <c r="AF66" s="398">
        <f>'1.5_RAW_Data_MR'!AF66</f>
        <v>-4033.5345435310069</v>
      </c>
      <c r="AG66" s="401"/>
      <c r="AH66" s="397">
        <f>'1.5_RAW_Data_MR'!AH66</f>
        <v>-3847.7340987522975</v>
      </c>
      <c r="AI66" s="397">
        <f>'1.5_RAW_Data_MR'!AI66</f>
        <v>15.86678434191664</v>
      </c>
      <c r="AJ66" s="397">
        <f>'1.5_RAW_Data_MR'!AJ66</f>
        <v>78.200491593020899</v>
      </c>
      <c r="AK66" s="397">
        <f>'1.5_RAW_Data_MR'!AK66</f>
        <v>91.733168843771594</v>
      </c>
      <c r="AL66" s="397">
        <f>'1.5_RAW_Data_MR'!AL66</f>
        <v>0</v>
      </c>
      <c r="AM66" s="398">
        <f>'1.5_RAW_Data_MR'!AM66</f>
        <v>-4033.5345435310069</v>
      </c>
      <c r="AN66" s="401"/>
      <c r="AO66" s="397">
        <f>'1.5_RAW_Data_MR'!AO66</f>
        <v>0</v>
      </c>
      <c r="AP66" s="397">
        <f>'1.5_RAW_Data_MR'!AP66</f>
        <v>0</v>
      </c>
      <c r="AQ66" s="397">
        <f>'1.5_RAW_Data_MR'!AQ66</f>
        <v>0</v>
      </c>
      <c r="AR66" s="397">
        <f>'1.5_RAW_Data_MR'!AR66</f>
        <v>0</v>
      </c>
      <c r="AS66" s="397">
        <f>'1.5_RAW_Data_MR'!AS66</f>
        <v>0</v>
      </c>
      <c r="AT66" s="398">
        <f>'1.5_RAW_Data_MR'!AT66</f>
        <v>0</v>
      </c>
      <c r="AU66" s="401"/>
      <c r="AV66" s="399">
        <f>'1.5_RAW_Data_MR'!AV66</f>
        <v>0</v>
      </c>
      <c r="AW66" s="399">
        <f>'1.5_RAW_Data_MR'!AW66</f>
        <v>0</v>
      </c>
      <c r="AX66" s="399">
        <f>'1.5_RAW_Data_MR'!AX66</f>
        <v>0</v>
      </c>
      <c r="AY66" s="399">
        <f>'1.5_RAW_Data_MR'!AY66</f>
        <v>0</v>
      </c>
      <c r="AZ66" s="399">
        <f>'1.5_RAW_Data_MR'!AZ66</f>
        <v>0</v>
      </c>
      <c r="BA66" s="400">
        <f>'1.5_RAW_Data_MR'!BA66</f>
        <v>0</v>
      </c>
    </row>
    <row r="67" spans="1:53" ht="13.15" x14ac:dyDescent="0.35">
      <c r="A67" s="402"/>
      <c r="B67" s="403"/>
      <c r="C67" s="404"/>
      <c r="D67" s="405"/>
      <c r="E67" s="396" t="s">
        <v>26</v>
      </c>
      <c r="F67" s="433">
        <f>'1.5_RAW_Data_MR'!F67</f>
        <v>0</v>
      </c>
      <c r="G67" s="433">
        <f>'1.5_RAW_Data_MR'!G67</f>
        <v>0</v>
      </c>
      <c r="H67" s="433">
        <f>'1.5_RAW_Data_MR'!H67</f>
        <v>0</v>
      </c>
      <c r="I67" s="433">
        <f>'1.5_RAW_Data_MR'!I67</f>
        <v>0</v>
      </c>
      <c r="J67" s="433">
        <f>'1.5_RAW_Data_MR'!J67</f>
        <v>0</v>
      </c>
      <c r="K67" s="434">
        <f>'1.5_RAW_Data_MR'!K67</f>
        <v>0</v>
      </c>
      <c r="M67" s="433">
        <f>'1.5_RAW_Data_MR'!M67</f>
        <v>0</v>
      </c>
      <c r="N67" s="433">
        <f>'1.5_RAW_Data_MR'!N67</f>
        <v>0</v>
      </c>
      <c r="O67" s="433">
        <f>'1.5_RAW_Data_MR'!O67</f>
        <v>0</v>
      </c>
      <c r="P67" s="433">
        <f>'1.5_RAW_Data_MR'!P67</f>
        <v>0</v>
      </c>
      <c r="Q67" s="433">
        <f>'1.5_RAW_Data_MR'!Q67</f>
        <v>0</v>
      </c>
      <c r="R67" s="434">
        <f>'1.5_RAW_Data_MR'!R67</f>
        <v>0</v>
      </c>
      <c r="T67" s="433">
        <f>'1.5_RAW_Data_MR'!T67</f>
        <v>0</v>
      </c>
      <c r="U67" s="433">
        <f>'1.5_RAW_Data_MR'!U67</f>
        <v>0</v>
      </c>
      <c r="V67" s="433">
        <f>'1.5_RAW_Data_MR'!V67</f>
        <v>0</v>
      </c>
      <c r="W67" s="433">
        <f>'1.5_RAW_Data_MR'!W67</f>
        <v>0</v>
      </c>
      <c r="X67" s="433">
        <f>'1.5_RAW_Data_MR'!X67</f>
        <v>0</v>
      </c>
      <c r="Y67" s="434">
        <f>'1.5_RAW_Data_MR'!Y67</f>
        <v>0</v>
      </c>
      <c r="AA67" s="406">
        <f>'1.5_RAW_Data_MR'!AA67</f>
        <v>0</v>
      </c>
      <c r="AB67" s="406">
        <f>'1.5_RAW_Data_MR'!AB67</f>
        <v>0</v>
      </c>
      <c r="AC67" s="406">
        <f>'1.5_RAW_Data_MR'!AC67</f>
        <v>0</v>
      </c>
      <c r="AD67" s="406">
        <f>'1.5_RAW_Data_MR'!AD67</f>
        <v>0</v>
      </c>
      <c r="AE67" s="406">
        <f>'1.5_RAW_Data_MR'!AE67</f>
        <v>0</v>
      </c>
      <c r="AF67" s="407">
        <f>'1.5_RAW_Data_MR'!AF67</f>
        <v>0</v>
      </c>
      <c r="AG67" s="401"/>
      <c r="AH67" s="406">
        <f>'1.5_RAW_Data_MR'!AH67</f>
        <v>0</v>
      </c>
      <c r="AI67" s="406">
        <f>'1.5_RAW_Data_MR'!AI67</f>
        <v>0</v>
      </c>
      <c r="AJ67" s="406">
        <f>'1.5_RAW_Data_MR'!AJ67</f>
        <v>0</v>
      </c>
      <c r="AK67" s="406">
        <f>'1.5_RAW_Data_MR'!AK67</f>
        <v>0</v>
      </c>
      <c r="AL67" s="406">
        <f>'1.5_RAW_Data_MR'!AL67</f>
        <v>0</v>
      </c>
      <c r="AM67" s="407">
        <f>'1.5_RAW_Data_MR'!AM67</f>
        <v>0</v>
      </c>
      <c r="AN67" s="401"/>
      <c r="AO67" s="406">
        <f>'1.5_RAW_Data_MR'!AO67</f>
        <v>0</v>
      </c>
      <c r="AP67" s="406">
        <f>'1.5_RAW_Data_MR'!AP67</f>
        <v>0</v>
      </c>
      <c r="AQ67" s="406">
        <f>'1.5_RAW_Data_MR'!AQ67</f>
        <v>0</v>
      </c>
      <c r="AR67" s="406">
        <f>'1.5_RAW_Data_MR'!AR67</f>
        <v>0</v>
      </c>
      <c r="AS67" s="406">
        <f>'1.5_RAW_Data_MR'!AS67</f>
        <v>0</v>
      </c>
      <c r="AT67" s="407">
        <f>'1.5_RAW_Data_MR'!AT67</f>
        <v>0</v>
      </c>
      <c r="AU67" s="401"/>
      <c r="AV67" s="408">
        <f>'1.5_RAW_Data_MR'!AV67</f>
        <v>0</v>
      </c>
      <c r="AW67" s="408">
        <f>'1.5_RAW_Data_MR'!AW67</f>
        <v>0</v>
      </c>
      <c r="AX67" s="408">
        <f>'1.5_RAW_Data_MR'!AX67</f>
        <v>0</v>
      </c>
      <c r="AY67" s="408">
        <f>'1.5_RAW_Data_MR'!AY67</f>
        <v>0</v>
      </c>
      <c r="AZ67" s="408">
        <f>'1.5_RAW_Data_MR'!AZ67</f>
        <v>0</v>
      </c>
      <c r="BA67" s="409">
        <f>'1.5_RAW_Data_MR'!BA67</f>
        <v>0</v>
      </c>
    </row>
    <row r="68" spans="1:53" ht="13.15" x14ac:dyDescent="0.35">
      <c r="A68" s="402"/>
      <c r="B68" s="403"/>
      <c r="C68" s="404"/>
      <c r="D68" s="405"/>
      <c r="E68" s="396" t="s">
        <v>27</v>
      </c>
      <c r="F68" s="433">
        <f>'1.5_RAW_Data_MR'!F68</f>
        <v>2.3866761392388902</v>
      </c>
      <c r="G68" s="433">
        <f>'1.5_RAW_Data_MR'!G68</f>
        <v>2.3866761392388902</v>
      </c>
      <c r="H68" s="433">
        <f>'1.5_RAW_Data_MR'!H68</f>
        <v>0</v>
      </c>
      <c r="I68" s="433">
        <f>'1.5_RAW_Data_MR'!I68</f>
        <v>0</v>
      </c>
      <c r="J68" s="433">
        <f>'1.5_RAW_Data_MR'!J68</f>
        <v>0</v>
      </c>
      <c r="K68" s="434">
        <f>'1.5_RAW_Data_MR'!K68</f>
        <v>0</v>
      </c>
      <c r="M68" s="433">
        <f>'1.5_RAW_Data_MR'!M68</f>
        <v>11.576164912797999</v>
      </c>
      <c r="N68" s="433">
        <f>'1.5_RAW_Data_MR'!N68</f>
        <v>11.576164912797999</v>
      </c>
      <c r="O68" s="433">
        <f>'1.5_RAW_Data_MR'!O68</f>
        <v>0</v>
      </c>
      <c r="P68" s="433">
        <f>'1.5_RAW_Data_MR'!P68</f>
        <v>0</v>
      </c>
      <c r="Q68" s="433">
        <f>'1.5_RAW_Data_MR'!Q68</f>
        <v>0</v>
      </c>
      <c r="R68" s="434">
        <f>'1.5_RAW_Data_MR'!R68</f>
        <v>0</v>
      </c>
      <c r="T68" s="433">
        <f>'1.5_RAW_Data_MR'!T68</f>
        <v>11.576164912797999</v>
      </c>
      <c r="U68" s="433">
        <f>'1.5_RAW_Data_MR'!U68</f>
        <v>11.576164912797999</v>
      </c>
      <c r="V68" s="433">
        <f>'1.5_RAW_Data_MR'!V68</f>
        <v>0</v>
      </c>
      <c r="W68" s="433">
        <f>'1.5_RAW_Data_MR'!W68</f>
        <v>0</v>
      </c>
      <c r="X68" s="433">
        <f>'1.5_RAW_Data_MR'!X68</f>
        <v>0</v>
      </c>
      <c r="Y68" s="434">
        <f>'1.5_RAW_Data_MR'!Y68</f>
        <v>0</v>
      </c>
      <c r="AA68" s="406">
        <f>'1.5_RAW_Data_MR'!AA68</f>
        <v>0</v>
      </c>
      <c r="AB68" s="406">
        <f>'1.5_RAW_Data_MR'!AB68</f>
        <v>0</v>
      </c>
      <c r="AC68" s="406">
        <f>'1.5_RAW_Data_MR'!AC68</f>
        <v>0</v>
      </c>
      <c r="AD68" s="406">
        <f>'1.5_RAW_Data_MR'!AD68</f>
        <v>0</v>
      </c>
      <c r="AE68" s="406">
        <f>'1.5_RAW_Data_MR'!AE68</f>
        <v>0</v>
      </c>
      <c r="AF68" s="407">
        <f>'1.5_RAW_Data_MR'!AF68</f>
        <v>0</v>
      </c>
      <c r="AG68" s="401"/>
      <c r="AH68" s="406">
        <f>'1.5_RAW_Data_MR'!AH68</f>
        <v>0</v>
      </c>
      <c r="AI68" s="406">
        <f>'1.5_RAW_Data_MR'!AI68</f>
        <v>0</v>
      </c>
      <c r="AJ68" s="406">
        <f>'1.5_RAW_Data_MR'!AJ68</f>
        <v>0</v>
      </c>
      <c r="AK68" s="406">
        <f>'1.5_RAW_Data_MR'!AK68</f>
        <v>0</v>
      </c>
      <c r="AL68" s="406">
        <f>'1.5_RAW_Data_MR'!AL68</f>
        <v>0</v>
      </c>
      <c r="AM68" s="407">
        <f>'1.5_RAW_Data_MR'!AM68</f>
        <v>0</v>
      </c>
      <c r="AN68" s="401"/>
      <c r="AO68" s="406">
        <f>'1.5_RAW_Data_MR'!AO68</f>
        <v>0</v>
      </c>
      <c r="AP68" s="406">
        <f>'1.5_RAW_Data_MR'!AP68</f>
        <v>0</v>
      </c>
      <c r="AQ68" s="406">
        <f>'1.5_RAW_Data_MR'!AQ68</f>
        <v>0</v>
      </c>
      <c r="AR68" s="406">
        <f>'1.5_RAW_Data_MR'!AR68</f>
        <v>0</v>
      </c>
      <c r="AS68" s="406">
        <f>'1.5_RAW_Data_MR'!AS68</f>
        <v>0</v>
      </c>
      <c r="AT68" s="407">
        <f>'1.5_RAW_Data_MR'!AT68</f>
        <v>0</v>
      </c>
      <c r="AU68" s="401"/>
      <c r="AV68" s="408">
        <f>'1.5_RAW_Data_MR'!AV68</f>
        <v>0</v>
      </c>
      <c r="AW68" s="408">
        <f>'1.5_RAW_Data_MR'!AW68</f>
        <v>0</v>
      </c>
      <c r="AX68" s="408">
        <f>'1.5_RAW_Data_MR'!AX68</f>
        <v>0</v>
      </c>
      <c r="AY68" s="408">
        <f>'1.5_RAW_Data_MR'!AY68</f>
        <v>0</v>
      </c>
      <c r="AZ68" s="408">
        <f>'1.5_RAW_Data_MR'!AZ68</f>
        <v>0</v>
      </c>
      <c r="BA68" s="409">
        <f>'1.5_RAW_Data_MR'!BA68</f>
        <v>0</v>
      </c>
    </row>
    <row r="69" spans="1:53" ht="13.5" thickBot="1" x14ac:dyDescent="0.4">
      <c r="A69" s="402"/>
      <c r="B69" s="410"/>
      <c r="C69" s="411"/>
      <c r="D69" s="405"/>
      <c r="E69" s="412" t="s">
        <v>28</v>
      </c>
      <c r="F69" s="435">
        <f>'1.5_RAW_Data_MR'!F69</f>
        <v>59.589364160159569</v>
      </c>
      <c r="G69" s="435">
        <f>'1.5_RAW_Data_MR'!G69</f>
        <v>59.589364160159569</v>
      </c>
      <c r="H69" s="435">
        <f>'1.5_RAW_Data_MR'!H69</f>
        <v>0</v>
      </c>
      <c r="I69" s="435">
        <f>'1.5_RAW_Data_MR'!I69</f>
        <v>0</v>
      </c>
      <c r="J69" s="435">
        <f>'1.5_RAW_Data_MR'!J69</f>
        <v>0</v>
      </c>
      <c r="K69" s="436">
        <f>'1.5_RAW_Data_MR'!K69</f>
        <v>0</v>
      </c>
      <c r="M69" s="435">
        <f>'1.5_RAW_Data_MR'!M69</f>
        <v>136.35828150780873</v>
      </c>
      <c r="N69" s="435">
        <f>'1.5_RAW_Data_MR'!N69</f>
        <v>36.999214164616731</v>
      </c>
      <c r="O69" s="435">
        <f>'1.5_RAW_Data_MR'!O69</f>
        <v>99.35906734319201</v>
      </c>
      <c r="P69" s="435">
        <f>'1.5_RAW_Data_MR'!P69</f>
        <v>0</v>
      </c>
      <c r="Q69" s="435">
        <f>'1.5_RAW_Data_MR'!Q69</f>
        <v>0</v>
      </c>
      <c r="R69" s="436">
        <f>'1.5_RAW_Data_MR'!R69</f>
        <v>0</v>
      </c>
      <c r="T69" s="435">
        <f>'1.5_RAW_Data_MR'!T69</f>
        <v>289.01169685468676</v>
      </c>
      <c r="U69" s="435">
        <f>'1.5_RAW_Data_MR'!U69</f>
        <v>30.678121762387498</v>
      </c>
      <c r="V69" s="435">
        <f>'1.5_RAW_Data_MR'!V69</f>
        <v>258.33357509229927</v>
      </c>
      <c r="W69" s="435">
        <f>'1.5_RAW_Data_MR'!W69</f>
        <v>0</v>
      </c>
      <c r="X69" s="435">
        <f>'1.5_RAW_Data_MR'!X69</f>
        <v>0</v>
      </c>
      <c r="Y69" s="436">
        <f>'1.5_RAW_Data_MR'!Y69</f>
        <v>0</v>
      </c>
      <c r="AA69" s="413">
        <f>'1.5_RAW_Data_MR'!AA69</f>
        <v>-152.65341534687803</v>
      </c>
      <c r="AB69" s="413">
        <f>'1.5_RAW_Data_MR'!AB69</f>
        <v>6.3210924022292332</v>
      </c>
      <c r="AC69" s="413">
        <f>'1.5_RAW_Data_MR'!AC69</f>
        <v>-158.97450774910726</v>
      </c>
      <c r="AD69" s="413">
        <f>'1.5_RAW_Data_MR'!AD69</f>
        <v>0</v>
      </c>
      <c r="AE69" s="413">
        <f>'1.5_RAW_Data_MR'!AE69</f>
        <v>0</v>
      </c>
      <c r="AF69" s="414">
        <f>'1.5_RAW_Data_MR'!AF69</f>
        <v>0</v>
      </c>
      <c r="AG69" s="401"/>
      <c r="AH69" s="413">
        <f>'1.5_RAW_Data_MR'!AH69</f>
        <v>-152.65341534687803</v>
      </c>
      <c r="AI69" s="413">
        <f>'1.5_RAW_Data_MR'!AI69</f>
        <v>6.3210924022292332</v>
      </c>
      <c r="AJ69" s="413">
        <f>'1.5_RAW_Data_MR'!AJ69</f>
        <v>-158.97450774910726</v>
      </c>
      <c r="AK69" s="413">
        <f>'1.5_RAW_Data_MR'!AK69</f>
        <v>0</v>
      </c>
      <c r="AL69" s="413">
        <f>'1.5_RAW_Data_MR'!AL69</f>
        <v>0</v>
      </c>
      <c r="AM69" s="414">
        <f>'1.5_RAW_Data_MR'!AM69</f>
        <v>0</v>
      </c>
      <c r="AN69" s="401"/>
      <c r="AO69" s="413">
        <f>'1.5_RAW_Data_MR'!AO69</f>
        <v>0</v>
      </c>
      <c r="AP69" s="413">
        <f>'1.5_RAW_Data_MR'!AP69</f>
        <v>0</v>
      </c>
      <c r="AQ69" s="413">
        <f>'1.5_RAW_Data_MR'!AQ69</f>
        <v>0</v>
      </c>
      <c r="AR69" s="413">
        <f>'1.5_RAW_Data_MR'!AR69</f>
        <v>0</v>
      </c>
      <c r="AS69" s="413">
        <f>'1.5_RAW_Data_MR'!AS69</f>
        <v>0</v>
      </c>
      <c r="AT69" s="414">
        <f>'1.5_RAW_Data_MR'!AT69</f>
        <v>0</v>
      </c>
      <c r="AU69" s="401"/>
      <c r="AV69" s="415">
        <f>'1.5_RAW_Data_MR'!AV69</f>
        <v>0</v>
      </c>
      <c r="AW69" s="415">
        <f>'1.5_RAW_Data_MR'!AW69</f>
        <v>0</v>
      </c>
      <c r="AX69" s="415">
        <f>'1.5_RAW_Data_MR'!AX69</f>
        <v>0</v>
      </c>
      <c r="AY69" s="415">
        <f>'1.5_RAW_Data_MR'!AY69</f>
        <v>0</v>
      </c>
      <c r="AZ69" s="415">
        <f>'1.5_RAW_Data_MR'!AZ69</f>
        <v>0</v>
      </c>
      <c r="BA69" s="416">
        <f>'1.5_RAW_Data_MR'!BA69</f>
        <v>0</v>
      </c>
    </row>
    <row r="70" spans="1:53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431">
        <f>'1.5_RAW_Data_MR'!F70</f>
        <v>0</v>
      </c>
      <c r="G70" s="431">
        <f>'1.5_RAW_Data_MR'!G70</f>
        <v>0</v>
      </c>
      <c r="H70" s="431">
        <f>'1.5_RAW_Data_MR'!H70</f>
        <v>0</v>
      </c>
      <c r="I70" s="431">
        <f>'1.5_RAW_Data_MR'!I70</f>
        <v>0</v>
      </c>
      <c r="J70" s="431">
        <f>'1.5_RAW_Data_MR'!J70</f>
        <v>0</v>
      </c>
      <c r="K70" s="432">
        <f>'1.5_RAW_Data_MR'!K70</f>
        <v>0</v>
      </c>
      <c r="M70" s="431">
        <f>'1.5_RAW_Data_MR'!M70</f>
        <v>0</v>
      </c>
      <c r="N70" s="431">
        <f>'1.5_RAW_Data_MR'!N70</f>
        <v>0</v>
      </c>
      <c r="O70" s="431">
        <f>'1.5_RAW_Data_MR'!O70</f>
        <v>0</v>
      </c>
      <c r="P70" s="431">
        <f>'1.5_RAW_Data_MR'!P70</f>
        <v>0</v>
      </c>
      <c r="Q70" s="431">
        <f>'1.5_RAW_Data_MR'!Q70</f>
        <v>0</v>
      </c>
      <c r="R70" s="432">
        <f>'1.5_RAW_Data_MR'!R70</f>
        <v>0</v>
      </c>
      <c r="T70" s="431">
        <f>'1.5_RAW_Data_MR'!T70</f>
        <v>0</v>
      </c>
      <c r="U70" s="431">
        <f>'1.5_RAW_Data_MR'!U70</f>
        <v>0</v>
      </c>
      <c r="V70" s="431">
        <f>'1.5_RAW_Data_MR'!V70</f>
        <v>0</v>
      </c>
      <c r="W70" s="431">
        <f>'1.5_RAW_Data_MR'!W70</f>
        <v>0</v>
      </c>
      <c r="X70" s="431">
        <f>'1.5_RAW_Data_MR'!X70</f>
        <v>0</v>
      </c>
      <c r="Y70" s="432">
        <f>'1.5_RAW_Data_MR'!Y70</f>
        <v>0</v>
      </c>
      <c r="AA70" s="397">
        <f>'1.5_RAW_Data_MR'!AA70</f>
        <v>0</v>
      </c>
      <c r="AB70" s="397">
        <f>'1.5_RAW_Data_MR'!AB70</f>
        <v>0</v>
      </c>
      <c r="AC70" s="397">
        <f>'1.5_RAW_Data_MR'!AC70</f>
        <v>0</v>
      </c>
      <c r="AD70" s="397">
        <f>'1.5_RAW_Data_MR'!AD70</f>
        <v>0</v>
      </c>
      <c r="AE70" s="397">
        <f>'1.5_RAW_Data_MR'!AE70</f>
        <v>0</v>
      </c>
      <c r="AF70" s="398">
        <f>'1.5_RAW_Data_MR'!AF70</f>
        <v>0</v>
      </c>
      <c r="AG70" s="401"/>
      <c r="AH70" s="397">
        <f>'1.5_RAW_Data_MR'!AH70</f>
        <v>0</v>
      </c>
      <c r="AI70" s="397">
        <f>'1.5_RAW_Data_MR'!AI70</f>
        <v>0</v>
      </c>
      <c r="AJ70" s="397">
        <f>'1.5_RAW_Data_MR'!AJ70</f>
        <v>0</v>
      </c>
      <c r="AK70" s="397">
        <f>'1.5_RAW_Data_MR'!AK70</f>
        <v>0</v>
      </c>
      <c r="AL70" s="397">
        <f>'1.5_RAW_Data_MR'!AL70</f>
        <v>0</v>
      </c>
      <c r="AM70" s="398">
        <f>'1.5_RAW_Data_MR'!AM70</f>
        <v>0</v>
      </c>
      <c r="AN70" s="401"/>
      <c r="AO70" s="397">
        <f>'1.5_RAW_Data_MR'!AO70</f>
        <v>0</v>
      </c>
      <c r="AP70" s="397">
        <f>'1.5_RAW_Data_MR'!AP70</f>
        <v>0</v>
      </c>
      <c r="AQ70" s="397">
        <f>'1.5_RAW_Data_MR'!AQ70</f>
        <v>0</v>
      </c>
      <c r="AR70" s="397">
        <f>'1.5_RAW_Data_MR'!AR70</f>
        <v>0</v>
      </c>
      <c r="AS70" s="397">
        <f>'1.5_RAW_Data_MR'!AS70</f>
        <v>0</v>
      </c>
      <c r="AT70" s="398">
        <f>'1.5_RAW_Data_MR'!AT70</f>
        <v>0</v>
      </c>
      <c r="AU70" s="401"/>
      <c r="AV70" s="399">
        <f>'1.5_RAW_Data_MR'!AV70</f>
        <v>0</v>
      </c>
      <c r="AW70" s="399">
        <f>'1.5_RAW_Data_MR'!AW70</f>
        <v>0</v>
      </c>
      <c r="AX70" s="399">
        <f>'1.5_RAW_Data_MR'!AX70</f>
        <v>0</v>
      </c>
      <c r="AY70" s="399">
        <f>'1.5_RAW_Data_MR'!AY70</f>
        <v>0</v>
      </c>
      <c r="AZ70" s="399">
        <f>'1.5_RAW_Data_MR'!AZ70</f>
        <v>0</v>
      </c>
      <c r="BA70" s="400">
        <f>'1.5_RAW_Data_MR'!BA70</f>
        <v>0</v>
      </c>
    </row>
    <row r="71" spans="1:53" ht="13.15" x14ac:dyDescent="0.35">
      <c r="A71" s="402"/>
      <c r="B71" s="403"/>
      <c r="C71" s="404"/>
      <c r="D71" s="405"/>
      <c r="E71" s="396" t="s">
        <v>26</v>
      </c>
      <c r="F71" s="433">
        <f>'1.5_RAW_Data_MR'!F71</f>
        <v>0</v>
      </c>
      <c r="G71" s="433">
        <f>'1.5_RAW_Data_MR'!G71</f>
        <v>0</v>
      </c>
      <c r="H71" s="433">
        <f>'1.5_RAW_Data_MR'!H71</f>
        <v>0</v>
      </c>
      <c r="I71" s="433">
        <f>'1.5_RAW_Data_MR'!I71</f>
        <v>0</v>
      </c>
      <c r="J71" s="433">
        <f>'1.5_RAW_Data_MR'!J71</f>
        <v>0</v>
      </c>
      <c r="K71" s="434">
        <f>'1.5_RAW_Data_MR'!K71</f>
        <v>0</v>
      </c>
      <c r="M71" s="433">
        <f>'1.5_RAW_Data_MR'!M71</f>
        <v>0</v>
      </c>
      <c r="N71" s="433">
        <f>'1.5_RAW_Data_MR'!N71</f>
        <v>0</v>
      </c>
      <c r="O71" s="433">
        <f>'1.5_RAW_Data_MR'!O71</f>
        <v>0</v>
      </c>
      <c r="P71" s="433">
        <f>'1.5_RAW_Data_MR'!P71</f>
        <v>0</v>
      </c>
      <c r="Q71" s="433">
        <f>'1.5_RAW_Data_MR'!Q71</f>
        <v>0</v>
      </c>
      <c r="R71" s="434">
        <f>'1.5_RAW_Data_MR'!R71</f>
        <v>0</v>
      </c>
      <c r="T71" s="433">
        <f>'1.5_RAW_Data_MR'!T71</f>
        <v>0</v>
      </c>
      <c r="U71" s="433">
        <f>'1.5_RAW_Data_MR'!U71</f>
        <v>0</v>
      </c>
      <c r="V71" s="433">
        <f>'1.5_RAW_Data_MR'!V71</f>
        <v>0</v>
      </c>
      <c r="W71" s="433">
        <f>'1.5_RAW_Data_MR'!W71</f>
        <v>0</v>
      </c>
      <c r="X71" s="433">
        <f>'1.5_RAW_Data_MR'!X71</f>
        <v>0</v>
      </c>
      <c r="Y71" s="434">
        <f>'1.5_RAW_Data_MR'!Y71</f>
        <v>0</v>
      </c>
      <c r="AA71" s="406">
        <f>'1.5_RAW_Data_MR'!AA71</f>
        <v>0</v>
      </c>
      <c r="AB71" s="406">
        <f>'1.5_RAW_Data_MR'!AB71</f>
        <v>0</v>
      </c>
      <c r="AC71" s="406">
        <f>'1.5_RAW_Data_MR'!AC71</f>
        <v>0</v>
      </c>
      <c r="AD71" s="406">
        <f>'1.5_RAW_Data_MR'!AD71</f>
        <v>0</v>
      </c>
      <c r="AE71" s="406">
        <f>'1.5_RAW_Data_MR'!AE71</f>
        <v>0</v>
      </c>
      <c r="AF71" s="407">
        <f>'1.5_RAW_Data_MR'!AF71</f>
        <v>0</v>
      </c>
      <c r="AG71" s="401"/>
      <c r="AH71" s="406">
        <f>'1.5_RAW_Data_MR'!AH71</f>
        <v>0</v>
      </c>
      <c r="AI71" s="406">
        <f>'1.5_RAW_Data_MR'!AI71</f>
        <v>0</v>
      </c>
      <c r="AJ71" s="406">
        <f>'1.5_RAW_Data_MR'!AJ71</f>
        <v>0</v>
      </c>
      <c r="AK71" s="406">
        <f>'1.5_RAW_Data_MR'!AK71</f>
        <v>0</v>
      </c>
      <c r="AL71" s="406">
        <f>'1.5_RAW_Data_MR'!AL71</f>
        <v>0</v>
      </c>
      <c r="AM71" s="407">
        <f>'1.5_RAW_Data_MR'!AM71</f>
        <v>0</v>
      </c>
      <c r="AN71" s="401"/>
      <c r="AO71" s="406">
        <f>'1.5_RAW_Data_MR'!AO71</f>
        <v>0</v>
      </c>
      <c r="AP71" s="406">
        <f>'1.5_RAW_Data_MR'!AP71</f>
        <v>0</v>
      </c>
      <c r="AQ71" s="406">
        <f>'1.5_RAW_Data_MR'!AQ71</f>
        <v>0</v>
      </c>
      <c r="AR71" s="406">
        <f>'1.5_RAW_Data_MR'!AR71</f>
        <v>0</v>
      </c>
      <c r="AS71" s="406">
        <f>'1.5_RAW_Data_MR'!AS71</f>
        <v>0</v>
      </c>
      <c r="AT71" s="407">
        <f>'1.5_RAW_Data_MR'!AT71</f>
        <v>0</v>
      </c>
      <c r="AU71" s="401"/>
      <c r="AV71" s="408">
        <f>'1.5_RAW_Data_MR'!AV71</f>
        <v>0</v>
      </c>
      <c r="AW71" s="408">
        <f>'1.5_RAW_Data_MR'!AW71</f>
        <v>0</v>
      </c>
      <c r="AX71" s="408">
        <f>'1.5_RAW_Data_MR'!AX71</f>
        <v>0</v>
      </c>
      <c r="AY71" s="408">
        <f>'1.5_RAW_Data_MR'!AY71</f>
        <v>0</v>
      </c>
      <c r="AZ71" s="408">
        <f>'1.5_RAW_Data_MR'!AZ71</f>
        <v>0</v>
      </c>
      <c r="BA71" s="409">
        <f>'1.5_RAW_Data_MR'!BA71</f>
        <v>0</v>
      </c>
    </row>
    <row r="72" spans="1:53" ht="13.15" x14ac:dyDescent="0.35">
      <c r="A72" s="402"/>
      <c r="B72" s="403"/>
      <c r="C72" s="404"/>
      <c r="D72" s="405"/>
      <c r="E72" s="396" t="s">
        <v>27</v>
      </c>
      <c r="F72" s="433">
        <f>'1.5_RAW_Data_MR'!F72</f>
        <v>0</v>
      </c>
      <c r="G72" s="433">
        <f>'1.5_RAW_Data_MR'!G72</f>
        <v>0</v>
      </c>
      <c r="H72" s="433">
        <f>'1.5_RAW_Data_MR'!H72</f>
        <v>0</v>
      </c>
      <c r="I72" s="433">
        <f>'1.5_RAW_Data_MR'!I72</f>
        <v>0</v>
      </c>
      <c r="J72" s="433">
        <f>'1.5_RAW_Data_MR'!J72</f>
        <v>0</v>
      </c>
      <c r="K72" s="434">
        <f>'1.5_RAW_Data_MR'!K72</f>
        <v>0</v>
      </c>
      <c r="M72" s="433">
        <f>'1.5_RAW_Data_MR'!M72</f>
        <v>0</v>
      </c>
      <c r="N72" s="433">
        <f>'1.5_RAW_Data_MR'!N72</f>
        <v>0</v>
      </c>
      <c r="O72" s="433">
        <f>'1.5_RAW_Data_MR'!O72</f>
        <v>0</v>
      </c>
      <c r="P72" s="433">
        <f>'1.5_RAW_Data_MR'!P72</f>
        <v>0</v>
      </c>
      <c r="Q72" s="433">
        <f>'1.5_RAW_Data_MR'!Q72</f>
        <v>0</v>
      </c>
      <c r="R72" s="434">
        <f>'1.5_RAW_Data_MR'!R72</f>
        <v>0</v>
      </c>
      <c r="T72" s="433">
        <f>'1.5_RAW_Data_MR'!T72</f>
        <v>0</v>
      </c>
      <c r="U72" s="433">
        <f>'1.5_RAW_Data_MR'!U72</f>
        <v>0</v>
      </c>
      <c r="V72" s="433">
        <f>'1.5_RAW_Data_MR'!V72</f>
        <v>0</v>
      </c>
      <c r="W72" s="433">
        <f>'1.5_RAW_Data_MR'!W72</f>
        <v>0</v>
      </c>
      <c r="X72" s="433">
        <f>'1.5_RAW_Data_MR'!X72</f>
        <v>0</v>
      </c>
      <c r="Y72" s="434">
        <f>'1.5_RAW_Data_MR'!Y72</f>
        <v>0</v>
      </c>
      <c r="AA72" s="406">
        <f>'1.5_RAW_Data_MR'!AA72</f>
        <v>0</v>
      </c>
      <c r="AB72" s="406">
        <f>'1.5_RAW_Data_MR'!AB72</f>
        <v>0</v>
      </c>
      <c r="AC72" s="406">
        <f>'1.5_RAW_Data_MR'!AC72</f>
        <v>0</v>
      </c>
      <c r="AD72" s="406">
        <f>'1.5_RAW_Data_MR'!AD72</f>
        <v>0</v>
      </c>
      <c r="AE72" s="406">
        <f>'1.5_RAW_Data_MR'!AE72</f>
        <v>0</v>
      </c>
      <c r="AF72" s="407">
        <f>'1.5_RAW_Data_MR'!AF72</f>
        <v>0</v>
      </c>
      <c r="AG72" s="401"/>
      <c r="AH72" s="406">
        <f>'1.5_RAW_Data_MR'!AH72</f>
        <v>0</v>
      </c>
      <c r="AI72" s="406">
        <f>'1.5_RAW_Data_MR'!AI72</f>
        <v>0</v>
      </c>
      <c r="AJ72" s="406">
        <f>'1.5_RAW_Data_MR'!AJ72</f>
        <v>0</v>
      </c>
      <c r="AK72" s="406">
        <f>'1.5_RAW_Data_MR'!AK72</f>
        <v>0</v>
      </c>
      <c r="AL72" s="406">
        <f>'1.5_RAW_Data_MR'!AL72</f>
        <v>0</v>
      </c>
      <c r="AM72" s="407">
        <f>'1.5_RAW_Data_MR'!AM72</f>
        <v>0</v>
      </c>
      <c r="AN72" s="401"/>
      <c r="AO72" s="406">
        <f>'1.5_RAW_Data_MR'!AO72</f>
        <v>0</v>
      </c>
      <c r="AP72" s="406">
        <f>'1.5_RAW_Data_MR'!AP72</f>
        <v>0</v>
      </c>
      <c r="AQ72" s="406">
        <f>'1.5_RAW_Data_MR'!AQ72</f>
        <v>0</v>
      </c>
      <c r="AR72" s="406">
        <f>'1.5_RAW_Data_MR'!AR72</f>
        <v>0</v>
      </c>
      <c r="AS72" s="406">
        <f>'1.5_RAW_Data_MR'!AS72</f>
        <v>0</v>
      </c>
      <c r="AT72" s="407">
        <f>'1.5_RAW_Data_MR'!AT72</f>
        <v>0</v>
      </c>
      <c r="AU72" s="401"/>
      <c r="AV72" s="408">
        <f>'1.5_RAW_Data_MR'!AV72</f>
        <v>0</v>
      </c>
      <c r="AW72" s="408">
        <f>'1.5_RAW_Data_MR'!AW72</f>
        <v>0</v>
      </c>
      <c r="AX72" s="408">
        <f>'1.5_RAW_Data_MR'!AX72</f>
        <v>0</v>
      </c>
      <c r="AY72" s="408">
        <f>'1.5_RAW_Data_MR'!AY72</f>
        <v>0</v>
      </c>
      <c r="AZ72" s="408">
        <f>'1.5_RAW_Data_MR'!AZ72</f>
        <v>0</v>
      </c>
      <c r="BA72" s="409">
        <f>'1.5_RAW_Data_MR'!BA72</f>
        <v>0</v>
      </c>
    </row>
    <row r="73" spans="1:53" ht="13.5" thickBot="1" x14ac:dyDescent="0.4">
      <c r="A73" s="402"/>
      <c r="B73" s="410"/>
      <c r="C73" s="411"/>
      <c r="D73" s="405"/>
      <c r="E73" s="412" t="s">
        <v>28</v>
      </c>
      <c r="F73" s="435">
        <f>'1.5_RAW_Data_MR'!F73</f>
        <v>0</v>
      </c>
      <c r="G73" s="435">
        <f>'1.5_RAW_Data_MR'!G73</f>
        <v>0</v>
      </c>
      <c r="H73" s="435">
        <f>'1.5_RAW_Data_MR'!H73</f>
        <v>0</v>
      </c>
      <c r="I73" s="435">
        <f>'1.5_RAW_Data_MR'!I73</f>
        <v>0</v>
      </c>
      <c r="J73" s="435">
        <f>'1.5_RAW_Data_MR'!J73</f>
        <v>0</v>
      </c>
      <c r="K73" s="436">
        <f>'1.5_RAW_Data_MR'!K73</f>
        <v>0</v>
      </c>
      <c r="M73" s="435">
        <f>'1.5_RAW_Data_MR'!M73</f>
        <v>0</v>
      </c>
      <c r="N73" s="435">
        <f>'1.5_RAW_Data_MR'!N73</f>
        <v>0</v>
      </c>
      <c r="O73" s="435">
        <f>'1.5_RAW_Data_MR'!O73</f>
        <v>0</v>
      </c>
      <c r="P73" s="435">
        <f>'1.5_RAW_Data_MR'!P73</f>
        <v>0</v>
      </c>
      <c r="Q73" s="435">
        <f>'1.5_RAW_Data_MR'!Q73</f>
        <v>0</v>
      </c>
      <c r="R73" s="436">
        <f>'1.5_RAW_Data_MR'!R73</f>
        <v>0</v>
      </c>
      <c r="T73" s="435">
        <f>'1.5_RAW_Data_MR'!T73</f>
        <v>0</v>
      </c>
      <c r="U73" s="435">
        <f>'1.5_RAW_Data_MR'!U73</f>
        <v>0</v>
      </c>
      <c r="V73" s="435">
        <f>'1.5_RAW_Data_MR'!V73</f>
        <v>0</v>
      </c>
      <c r="W73" s="435">
        <f>'1.5_RAW_Data_MR'!W73</f>
        <v>0</v>
      </c>
      <c r="X73" s="435">
        <f>'1.5_RAW_Data_MR'!X73</f>
        <v>0</v>
      </c>
      <c r="Y73" s="436">
        <f>'1.5_RAW_Data_MR'!Y73</f>
        <v>0</v>
      </c>
      <c r="AA73" s="413">
        <f>'1.5_RAW_Data_MR'!AA73</f>
        <v>0</v>
      </c>
      <c r="AB73" s="413">
        <f>'1.5_RAW_Data_MR'!AB73</f>
        <v>0</v>
      </c>
      <c r="AC73" s="413">
        <f>'1.5_RAW_Data_MR'!AC73</f>
        <v>0</v>
      </c>
      <c r="AD73" s="413">
        <f>'1.5_RAW_Data_MR'!AD73</f>
        <v>0</v>
      </c>
      <c r="AE73" s="413">
        <f>'1.5_RAW_Data_MR'!AE73</f>
        <v>0</v>
      </c>
      <c r="AF73" s="414">
        <f>'1.5_RAW_Data_MR'!AF73</f>
        <v>0</v>
      </c>
      <c r="AG73" s="401"/>
      <c r="AH73" s="413">
        <f>'1.5_RAW_Data_MR'!AH73</f>
        <v>0</v>
      </c>
      <c r="AI73" s="413">
        <f>'1.5_RAW_Data_MR'!AI73</f>
        <v>0</v>
      </c>
      <c r="AJ73" s="413">
        <f>'1.5_RAW_Data_MR'!AJ73</f>
        <v>0</v>
      </c>
      <c r="AK73" s="413">
        <f>'1.5_RAW_Data_MR'!AK73</f>
        <v>0</v>
      </c>
      <c r="AL73" s="413">
        <f>'1.5_RAW_Data_MR'!AL73</f>
        <v>0</v>
      </c>
      <c r="AM73" s="414">
        <f>'1.5_RAW_Data_MR'!AM73</f>
        <v>0</v>
      </c>
      <c r="AN73" s="401"/>
      <c r="AO73" s="413">
        <f>'1.5_RAW_Data_MR'!AO73</f>
        <v>0</v>
      </c>
      <c r="AP73" s="413">
        <f>'1.5_RAW_Data_MR'!AP73</f>
        <v>0</v>
      </c>
      <c r="AQ73" s="413">
        <f>'1.5_RAW_Data_MR'!AQ73</f>
        <v>0</v>
      </c>
      <c r="AR73" s="413">
        <f>'1.5_RAW_Data_MR'!AR73</f>
        <v>0</v>
      </c>
      <c r="AS73" s="413">
        <f>'1.5_RAW_Data_MR'!AS73</f>
        <v>0</v>
      </c>
      <c r="AT73" s="414">
        <f>'1.5_RAW_Data_MR'!AT73</f>
        <v>0</v>
      </c>
      <c r="AU73" s="401"/>
      <c r="AV73" s="415">
        <f>'1.5_RAW_Data_MR'!AV73</f>
        <v>0</v>
      </c>
      <c r="AW73" s="415">
        <f>'1.5_RAW_Data_MR'!AW73</f>
        <v>0</v>
      </c>
      <c r="AX73" s="415">
        <f>'1.5_RAW_Data_MR'!AX73</f>
        <v>0</v>
      </c>
      <c r="AY73" s="415">
        <f>'1.5_RAW_Data_MR'!AY73</f>
        <v>0</v>
      </c>
      <c r="AZ73" s="415">
        <f>'1.5_RAW_Data_MR'!AZ73</f>
        <v>0</v>
      </c>
      <c r="BA73" s="416">
        <f>'1.5_RAW_Data_MR'!BA73</f>
        <v>0</v>
      </c>
    </row>
    <row r="74" spans="1:53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431">
        <f>'1.5_RAW_Data_MR'!F74</f>
        <v>0</v>
      </c>
      <c r="G74" s="431">
        <f>'1.5_RAW_Data_MR'!G74</f>
        <v>0</v>
      </c>
      <c r="H74" s="431">
        <f>'1.5_RAW_Data_MR'!H74</f>
        <v>0</v>
      </c>
      <c r="I74" s="431">
        <f>'1.5_RAW_Data_MR'!I74</f>
        <v>0</v>
      </c>
      <c r="J74" s="431">
        <f>'1.5_RAW_Data_MR'!J74</f>
        <v>0</v>
      </c>
      <c r="K74" s="432">
        <f>'1.5_RAW_Data_MR'!K74</f>
        <v>0</v>
      </c>
      <c r="M74" s="431">
        <f>'1.5_RAW_Data_MR'!M74</f>
        <v>0</v>
      </c>
      <c r="N74" s="431">
        <f>'1.5_RAW_Data_MR'!N74</f>
        <v>0</v>
      </c>
      <c r="O74" s="431">
        <f>'1.5_RAW_Data_MR'!O74</f>
        <v>0</v>
      </c>
      <c r="P74" s="431">
        <f>'1.5_RAW_Data_MR'!P74</f>
        <v>0</v>
      </c>
      <c r="Q74" s="431">
        <f>'1.5_RAW_Data_MR'!Q74</f>
        <v>0</v>
      </c>
      <c r="R74" s="432">
        <f>'1.5_RAW_Data_MR'!R74</f>
        <v>0</v>
      </c>
      <c r="T74" s="431">
        <f>'1.5_RAW_Data_MR'!T74</f>
        <v>0</v>
      </c>
      <c r="U74" s="431">
        <f>'1.5_RAW_Data_MR'!U74</f>
        <v>0</v>
      </c>
      <c r="V74" s="431">
        <f>'1.5_RAW_Data_MR'!V74</f>
        <v>0</v>
      </c>
      <c r="W74" s="431">
        <f>'1.5_RAW_Data_MR'!W74</f>
        <v>0</v>
      </c>
      <c r="X74" s="431">
        <f>'1.5_RAW_Data_MR'!X74</f>
        <v>0</v>
      </c>
      <c r="Y74" s="432">
        <f>'1.5_RAW_Data_MR'!Y74</f>
        <v>0</v>
      </c>
      <c r="AA74" s="397">
        <f>'1.5_RAW_Data_MR'!AA74</f>
        <v>0</v>
      </c>
      <c r="AB74" s="397">
        <f>'1.5_RAW_Data_MR'!AB74</f>
        <v>0</v>
      </c>
      <c r="AC74" s="397">
        <f>'1.5_RAW_Data_MR'!AC74</f>
        <v>0</v>
      </c>
      <c r="AD74" s="397">
        <f>'1.5_RAW_Data_MR'!AD74</f>
        <v>0</v>
      </c>
      <c r="AE74" s="397">
        <f>'1.5_RAW_Data_MR'!AE74</f>
        <v>0</v>
      </c>
      <c r="AF74" s="398">
        <f>'1.5_RAW_Data_MR'!AF74</f>
        <v>0</v>
      </c>
      <c r="AG74" s="401"/>
      <c r="AH74" s="397">
        <f>'1.5_RAW_Data_MR'!AH74</f>
        <v>0</v>
      </c>
      <c r="AI74" s="397">
        <f>'1.5_RAW_Data_MR'!AI74</f>
        <v>0</v>
      </c>
      <c r="AJ74" s="397">
        <f>'1.5_RAW_Data_MR'!AJ74</f>
        <v>0</v>
      </c>
      <c r="AK74" s="397">
        <f>'1.5_RAW_Data_MR'!AK74</f>
        <v>0</v>
      </c>
      <c r="AL74" s="397">
        <f>'1.5_RAW_Data_MR'!AL74</f>
        <v>0</v>
      </c>
      <c r="AM74" s="398">
        <f>'1.5_RAW_Data_MR'!AM74</f>
        <v>0</v>
      </c>
      <c r="AN74" s="401"/>
      <c r="AO74" s="397">
        <f>'1.5_RAW_Data_MR'!AO74</f>
        <v>0</v>
      </c>
      <c r="AP74" s="397">
        <f>'1.5_RAW_Data_MR'!AP74</f>
        <v>0</v>
      </c>
      <c r="AQ74" s="397">
        <f>'1.5_RAW_Data_MR'!AQ74</f>
        <v>0</v>
      </c>
      <c r="AR74" s="397">
        <f>'1.5_RAW_Data_MR'!AR74</f>
        <v>0</v>
      </c>
      <c r="AS74" s="397">
        <f>'1.5_RAW_Data_MR'!AS74</f>
        <v>0</v>
      </c>
      <c r="AT74" s="398">
        <f>'1.5_RAW_Data_MR'!AT74</f>
        <v>0</v>
      </c>
      <c r="AU74" s="401"/>
      <c r="AV74" s="399">
        <f>'1.5_RAW_Data_MR'!AV74</f>
        <v>0</v>
      </c>
      <c r="AW74" s="399">
        <f>'1.5_RAW_Data_MR'!AW74</f>
        <v>0</v>
      </c>
      <c r="AX74" s="399">
        <f>'1.5_RAW_Data_MR'!AX74</f>
        <v>0</v>
      </c>
      <c r="AY74" s="399">
        <f>'1.5_RAW_Data_MR'!AY74</f>
        <v>0</v>
      </c>
      <c r="AZ74" s="399">
        <f>'1.5_RAW_Data_MR'!AZ74</f>
        <v>0</v>
      </c>
      <c r="BA74" s="400">
        <f>'1.5_RAW_Data_MR'!BA74</f>
        <v>0</v>
      </c>
    </row>
    <row r="75" spans="1:53" ht="13.15" x14ac:dyDescent="0.35">
      <c r="A75" s="402"/>
      <c r="B75" s="403"/>
      <c r="C75" s="404"/>
      <c r="D75" s="405"/>
      <c r="E75" s="396" t="s">
        <v>26</v>
      </c>
      <c r="F75" s="433">
        <f>'1.5_RAW_Data_MR'!F75</f>
        <v>0</v>
      </c>
      <c r="G75" s="433">
        <f>'1.5_RAW_Data_MR'!G75</f>
        <v>0</v>
      </c>
      <c r="H75" s="433">
        <f>'1.5_RAW_Data_MR'!H75</f>
        <v>0</v>
      </c>
      <c r="I75" s="433">
        <f>'1.5_RAW_Data_MR'!I75</f>
        <v>0</v>
      </c>
      <c r="J75" s="433">
        <f>'1.5_RAW_Data_MR'!J75</f>
        <v>0</v>
      </c>
      <c r="K75" s="434">
        <f>'1.5_RAW_Data_MR'!K75</f>
        <v>0</v>
      </c>
      <c r="M75" s="433">
        <f>'1.5_RAW_Data_MR'!M75</f>
        <v>0</v>
      </c>
      <c r="N75" s="433">
        <f>'1.5_RAW_Data_MR'!N75</f>
        <v>0</v>
      </c>
      <c r="O75" s="433">
        <f>'1.5_RAW_Data_MR'!O75</f>
        <v>0</v>
      </c>
      <c r="P75" s="433">
        <f>'1.5_RAW_Data_MR'!P75</f>
        <v>0</v>
      </c>
      <c r="Q75" s="433">
        <f>'1.5_RAW_Data_MR'!Q75</f>
        <v>0</v>
      </c>
      <c r="R75" s="434">
        <f>'1.5_RAW_Data_MR'!R75</f>
        <v>0</v>
      </c>
      <c r="T75" s="433">
        <f>'1.5_RAW_Data_MR'!T75</f>
        <v>0</v>
      </c>
      <c r="U75" s="433">
        <f>'1.5_RAW_Data_MR'!U75</f>
        <v>0</v>
      </c>
      <c r="V75" s="433">
        <f>'1.5_RAW_Data_MR'!V75</f>
        <v>0</v>
      </c>
      <c r="W75" s="433">
        <f>'1.5_RAW_Data_MR'!W75</f>
        <v>0</v>
      </c>
      <c r="X75" s="433">
        <f>'1.5_RAW_Data_MR'!X75</f>
        <v>0</v>
      </c>
      <c r="Y75" s="434">
        <f>'1.5_RAW_Data_MR'!Y75</f>
        <v>0</v>
      </c>
      <c r="AA75" s="406">
        <f>'1.5_RAW_Data_MR'!AA75</f>
        <v>0</v>
      </c>
      <c r="AB75" s="406">
        <f>'1.5_RAW_Data_MR'!AB75</f>
        <v>0</v>
      </c>
      <c r="AC75" s="406">
        <f>'1.5_RAW_Data_MR'!AC75</f>
        <v>0</v>
      </c>
      <c r="AD75" s="406">
        <f>'1.5_RAW_Data_MR'!AD75</f>
        <v>0</v>
      </c>
      <c r="AE75" s="406">
        <f>'1.5_RAW_Data_MR'!AE75</f>
        <v>0</v>
      </c>
      <c r="AF75" s="407">
        <f>'1.5_RAW_Data_MR'!AF75</f>
        <v>0</v>
      </c>
      <c r="AG75" s="401"/>
      <c r="AH75" s="406">
        <f>'1.5_RAW_Data_MR'!AH75</f>
        <v>0</v>
      </c>
      <c r="AI75" s="406">
        <f>'1.5_RAW_Data_MR'!AI75</f>
        <v>0</v>
      </c>
      <c r="AJ75" s="406">
        <f>'1.5_RAW_Data_MR'!AJ75</f>
        <v>0</v>
      </c>
      <c r="AK75" s="406">
        <f>'1.5_RAW_Data_MR'!AK75</f>
        <v>0</v>
      </c>
      <c r="AL75" s="406">
        <f>'1.5_RAW_Data_MR'!AL75</f>
        <v>0</v>
      </c>
      <c r="AM75" s="407">
        <f>'1.5_RAW_Data_MR'!AM75</f>
        <v>0</v>
      </c>
      <c r="AN75" s="401"/>
      <c r="AO75" s="406">
        <f>'1.5_RAW_Data_MR'!AO75</f>
        <v>0</v>
      </c>
      <c r="AP75" s="406">
        <f>'1.5_RAW_Data_MR'!AP75</f>
        <v>0</v>
      </c>
      <c r="AQ75" s="406">
        <f>'1.5_RAW_Data_MR'!AQ75</f>
        <v>0</v>
      </c>
      <c r="AR75" s="406">
        <f>'1.5_RAW_Data_MR'!AR75</f>
        <v>0</v>
      </c>
      <c r="AS75" s="406">
        <f>'1.5_RAW_Data_MR'!AS75</f>
        <v>0</v>
      </c>
      <c r="AT75" s="407">
        <f>'1.5_RAW_Data_MR'!AT75</f>
        <v>0</v>
      </c>
      <c r="AU75" s="401"/>
      <c r="AV75" s="408">
        <f>'1.5_RAW_Data_MR'!AV75</f>
        <v>0</v>
      </c>
      <c r="AW75" s="408">
        <f>'1.5_RAW_Data_MR'!AW75</f>
        <v>0</v>
      </c>
      <c r="AX75" s="408">
        <f>'1.5_RAW_Data_MR'!AX75</f>
        <v>0</v>
      </c>
      <c r="AY75" s="408">
        <f>'1.5_RAW_Data_MR'!AY75</f>
        <v>0</v>
      </c>
      <c r="AZ75" s="408">
        <f>'1.5_RAW_Data_MR'!AZ75</f>
        <v>0</v>
      </c>
      <c r="BA75" s="409">
        <f>'1.5_RAW_Data_MR'!BA75</f>
        <v>0</v>
      </c>
    </row>
    <row r="76" spans="1:53" ht="13.15" x14ac:dyDescent="0.35">
      <c r="A76" s="402"/>
      <c r="B76" s="403"/>
      <c r="C76" s="404"/>
      <c r="D76" s="405"/>
      <c r="E76" s="396" t="s">
        <v>27</v>
      </c>
      <c r="F76" s="433">
        <f>'1.5_RAW_Data_MR'!F76</f>
        <v>0</v>
      </c>
      <c r="G76" s="433">
        <f>'1.5_RAW_Data_MR'!G76</f>
        <v>0</v>
      </c>
      <c r="H76" s="433">
        <f>'1.5_RAW_Data_MR'!H76</f>
        <v>0</v>
      </c>
      <c r="I76" s="433">
        <f>'1.5_RAW_Data_MR'!I76</f>
        <v>0</v>
      </c>
      <c r="J76" s="433">
        <f>'1.5_RAW_Data_MR'!J76</f>
        <v>0</v>
      </c>
      <c r="K76" s="434">
        <f>'1.5_RAW_Data_MR'!K76</f>
        <v>0</v>
      </c>
      <c r="M76" s="433">
        <f>'1.5_RAW_Data_MR'!M76</f>
        <v>0</v>
      </c>
      <c r="N76" s="433">
        <f>'1.5_RAW_Data_MR'!N76</f>
        <v>0</v>
      </c>
      <c r="O76" s="433">
        <f>'1.5_RAW_Data_MR'!O76</f>
        <v>0</v>
      </c>
      <c r="P76" s="433">
        <f>'1.5_RAW_Data_MR'!P76</f>
        <v>0</v>
      </c>
      <c r="Q76" s="433">
        <f>'1.5_RAW_Data_MR'!Q76</f>
        <v>0</v>
      </c>
      <c r="R76" s="434">
        <f>'1.5_RAW_Data_MR'!R76</f>
        <v>0</v>
      </c>
      <c r="T76" s="433">
        <f>'1.5_RAW_Data_MR'!T76</f>
        <v>0</v>
      </c>
      <c r="U76" s="433">
        <f>'1.5_RAW_Data_MR'!U76</f>
        <v>0</v>
      </c>
      <c r="V76" s="433">
        <f>'1.5_RAW_Data_MR'!V76</f>
        <v>0</v>
      </c>
      <c r="W76" s="433">
        <f>'1.5_RAW_Data_MR'!W76</f>
        <v>0</v>
      </c>
      <c r="X76" s="433">
        <f>'1.5_RAW_Data_MR'!X76</f>
        <v>0</v>
      </c>
      <c r="Y76" s="434">
        <f>'1.5_RAW_Data_MR'!Y76</f>
        <v>0</v>
      </c>
      <c r="AA76" s="406">
        <f>'1.5_RAW_Data_MR'!AA76</f>
        <v>0</v>
      </c>
      <c r="AB76" s="406">
        <f>'1.5_RAW_Data_MR'!AB76</f>
        <v>0</v>
      </c>
      <c r="AC76" s="406">
        <f>'1.5_RAW_Data_MR'!AC76</f>
        <v>0</v>
      </c>
      <c r="AD76" s="406">
        <f>'1.5_RAW_Data_MR'!AD76</f>
        <v>0</v>
      </c>
      <c r="AE76" s="406">
        <f>'1.5_RAW_Data_MR'!AE76</f>
        <v>0</v>
      </c>
      <c r="AF76" s="407">
        <f>'1.5_RAW_Data_MR'!AF76</f>
        <v>0</v>
      </c>
      <c r="AG76" s="401"/>
      <c r="AH76" s="406">
        <f>'1.5_RAW_Data_MR'!AH76</f>
        <v>0</v>
      </c>
      <c r="AI76" s="406">
        <f>'1.5_RAW_Data_MR'!AI76</f>
        <v>0</v>
      </c>
      <c r="AJ76" s="406">
        <f>'1.5_RAW_Data_MR'!AJ76</f>
        <v>0</v>
      </c>
      <c r="AK76" s="406">
        <f>'1.5_RAW_Data_MR'!AK76</f>
        <v>0</v>
      </c>
      <c r="AL76" s="406">
        <f>'1.5_RAW_Data_MR'!AL76</f>
        <v>0</v>
      </c>
      <c r="AM76" s="407">
        <f>'1.5_RAW_Data_MR'!AM76</f>
        <v>0</v>
      </c>
      <c r="AN76" s="401"/>
      <c r="AO76" s="406">
        <f>'1.5_RAW_Data_MR'!AO76</f>
        <v>0</v>
      </c>
      <c r="AP76" s="406">
        <f>'1.5_RAW_Data_MR'!AP76</f>
        <v>0</v>
      </c>
      <c r="AQ76" s="406">
        <f>'1.5_RAW_Data_MR'!AQ76</f>
        <v>0</v>
      </c>
      <c r="AR76" s="406">
        <f>'1.5_RAW_Data_MR'!AR76</f>
        <v>0</v>
      </c>
      <c r="AS76" s="406">
        <f>'1.5_RAW_Data_MR'!AS76</f>
        <v>0</v>
      </c>
      <c r="AT76" s="407">
        <f>'1.5_RAW_Data_MR'!AT76</f>
        <v>0</v>
      </c>
      <c r="AU76" s="401"/>
      <c r="AV76" s="408">
        <f>'1.5_RAW_Data_MR'!AV76</f>
        <v>0</v>
      </c>
      <c r="AW76" s="408">
        <f>'1.5_RAW_Data_MR'!AW76</f>
        <v>0</v>
      </c>
      <c r="AX76" s="408">
        <f>'1.5_RAW_Data_MR'!AX76</f>
        <v>0</v>
      </c>
      <c r="AY76" s="408">
        <f>'1.5_RAW_Data_MR'!AY76</f>
        <v>0</v>
      </c>
      <c r="AZ76" s="408">
        <f>'1.5_RAW_Data_MR'!AZ76</f>
        <v>0</v>
      </c>
      <c r="BA76" s="409">
        <f>'1.5_RAW_Data_MR'!BA76</f>
        <v>0</v>
      </c>
    </row>
    <row r="77" spans="1:53" ht="13.5" thickBot="1" x14ac:dyDescent="0.4">
      <c r="A77" s="402"/>
      <c r="B77" s="410"/>
      <c r="C77" s="411"/>
      <c r="D77" s="405"/>
      <c r="E77" s="412" t="s">
        <v>28</v>
      </c>
      <c r="F77" s="435">
        <f>'1.5_RAW_Data_MR'!F77</f>
        <v>0</v>
      </c>
      <c r="G77" s="435">
        <f>'1.5_RAW_Data_MR'!G77</f>
        <v>0</v>
      </c>
      <c r="H77" s="435">
        <f>'1.5_RAW_Data_MR'!H77</f>
        <v>0</v>
      </c>
      <c r="I77" s="435">
        <f>'1.5_RAW_Data_MR'!I77</f>
        <v>0</v>
      </c>
      <c r="J77" s="435">
        <f>'1.5_RAW_Data_MR'!J77</f>
        <v>0</v>
      </c>
      <c r="K77" s="436">
        <f>'1.5_RAW_Data_MR'!K77</f>
        <v>0</v>
      </c>
      <c r="M77" s="435">
        <f>'1.5_RAW_Data_MR'!M77</f>
        <v>0</v>
      </c>
      <c r="N77" s="435">
        <f>'1.5_RAW_Data_MR'!N77</f>
        <v>0</v>
      </c>
      <c r="O77" s="435">
        <f>'1.5_RAW_Data_MR'!O77</f>
        <v>0</v>
      </c>
      <c r="P77" s="435">
        <f>'1.5_RAW_Data_MR'!P77</f>
        <v>0</v>
      </c>
      <c r="Q77" s="435">
        <f>'1.5_RAW_Data_MR'!Q77</f>
        <v>0</v>
      </c>
      <c r="R77" s="436">
        <f>'1.5_RAW_Data_MR'!R77</f>
        <v>0</v>
      </c>
      <c r="T77" s="435">
        <f>'1.5_RAW_Data_MR'!T77</f>
        <v>0</v>
      </c>
      <c r="U77" s="435">
        <f>'1.5_RAW_Data_MR'!U77</f>
        <v>0</v>
      </c>
      <c r="V77" s="435">
        <f>'1.5_RAW_Data_MR'!V77</f>
        <v>0</v>
      </c>
      <c r="W77" s="435">
        <f>'1.5_RAW_Data_MR'!W77</f>
        <v>0</v>
      </c>
      <c r="X77" s="435">
        <f>'1.5_RAW_Data_MR'!X77</f>
        <v>0</v>
      </c>
      <c r="Y77" s="436">
        <f>'1.5_RAW_Data_MR'!Y77</f>
        <v>0</v>
      </c>
      <c r="AA77" s="413">
        <f>'1.5_RAW_Data_MR'!AA77</f>
        <v>0</v>
      </c>
      <c r="AB77" s="413">
        <f>'1.5_RAW_Data_MR'!AB77</f>
        <v>0</v>
      </c>
      <c r="AC77" s="413">
        <f>'1.5_RAW_Data_MR'!AC77</f>
        <v>0</v>
      </c>
      <c r="AD77" s="413">
        <f>'1.5_RAW_Data_MR'!AD77</f>
        <v>0</v>
      </c>
      <c r="AE77" s="413">
        <f>'1.5_RAW_Data_MR'!AE77</f>
        <v>0</v>
      </c>
      <c r="AF77" s="414">
        <f>'1.5_RAW_Data_MR'!AF77</f>
        <v>0</v>
      </c>
      <c r="AG77" s="401"/>
      <c r="AH77" s="413">
        <f>'1.5_RAW_Data_MR'!AH77</f>
        <v>0</v>
      </c>
      <c r="AI77" s="413">
        <f>'1.5_RAW_Data_MR'!AI77</f>
        <v>0</v>
      </c>
      <c r="AJ77" s="413">
        <f>'1.5_RAW_Data_MR'!AJ77</f>
        <v>0</v>
      </c>
      <c r="AK77" s="413">
        <f>'1.5_RAW_Data_MR'!AK77</f>
        <v>0</v>
      </c>
      <c r="AL77" s="413">
        <f>'1.5_RAW_Data_MR'!AL77</f>
        <v>0</v>
      </c>
      <c r="AM77" s="414">
        <f>'1.5_RAW_Data_MR'!AM77</f>
        <v>0</v>
      </c>
      <c r="AN77" s="401"/>
      <c r="AO77" s="413">
        <f>'1.5_RAW_Data_MR'!AO77</f>
        <v>0</v>
      </c>
      <c r="AP77" s="413">
        <f>'1.5_RAW_Data_MR'!AP77</f>
        <v>0</v>
      </c>
      <c r="AQ77" s="413">
        <f>'1.5_RAW_Data_MR'!AQ77</f>
        <v>0</v>
      </c>
      <c r="AR77" s="413">
        <f>'1.5_RAW_Data_MR'!AR77</f>
        <v>0</v>
      </c>
      <c r="AS77" s="413">
        <f>'1.5_RAW_Data_MR'!AS77</f>
        <v>0</v>
      </c>
      <c r="AT77" s="414">
        <f>'1.5_RAW_Data_MR'!AT77</f>
        <v>0</v>
      </c>
      <c r="AU77" s="401"/>
      <c r="AV77" s="415">
        <f>'1.5_RAW_Data_MR'!AV77</f>
        <v>0</v>
      </c>
      <c r="AW77" s="415">
        <f>'1.5_RAW_Data_MR'!AW77</f>
        <v>0</v>
      </c>
      <c r="AX77" s="415">
        <f>'1.5_RAW_Data_MR'!AX77</f>
        <v>0</v>
      </c>
      <c r="AY77" s="415">
        <f>'1.5_RAW_Data_MR'!AY77</f>
        <v>0</v>
      </c>
      <c r="AZ77" s="415">
        <f>'1.5_RAW_Data_MR'!AZ77</f>
        <v>0</v>
      </c>
      <c r="BA77" s="416">
        <f>'1.5_RAW_Data_MR'!BA77</f>
        <v>0</v>
      </c>
    </row>
    <row r="78" spans="1:53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431">
        <f>'1.5_RAW_Data_MR'!F78</f>
        <v>0</v>
      </c>
      <c r="G78" s="431">
        <f>'1.5_RAW_Data_MR'!G78</f>
        <v>0</v>
      </c>
      <c r="H78" s="431">
        <f>'1.5_RAW_Data_MR'!H78</f>
        <v>0</v>
      </c>
      <c r="I78" s="431">
        <f>'1.5_RAW_Data_MR'!I78</f>
        <v>0</v>
      </c>
      <c r="J78" s="431">
        <f>'1.5_RAW_Data_MR'!J78</f>
        <v>0</v>
      </c>
      <c r="K78" s="432">
        <f>'1.5_RAW_Data_MR'!K78</f>
        <v>0</v>
      </c>
      <c r="M78" s="431">
        <f>'1.5_RAW_Data_MR'!M78</f>
        <v>0</v>
      </c>
      <c r="N78" s="431">
        <f>'1.5_RAW_Data_MR'!N78</f>
        <v>0</v>
      </c>
      <c r="O78" s="431">
        <f>'1.5_RAW_Data_MR'!O78</f>
        <v>0</v>
      </c>
      <c r="P78" s="431">
        <f>'1.5_RAW_Data_MR'!P78</f>
        <v>0</v>
      </c>
      <c r="Q78" s="431">
        <f>'1.5_RAW_Data_MR'!Q78</f>
        <v>0</v>
      </c>
      <c r="R78" s="432">
        <f>'1.5_RAW_Data_MR'!R78</f>
        <v>0</v>
      </c>
      <c r="T78" s="431">
        <f>'1.5_RAW_Data_MR'!T78</f>
        <v>0</v>
      </c>
      <c r="U78" s="431">
        <f>'1.5_RAW_Data_MR'!U78</f>
        <v>0</v>
      </c>
      <c r="V78" s="431">
        <f>'1.5_RAW_Data_MR'!V78</f>
        <v>0</v>
      </c>
      <c r="W78" s="431">
        <f>'1.5_RAW_Data_MR'!W78</f>
        <v>0</v>
      </c>
      <c r="X78" s="431">
        <f>'1.5_RAW_Data_MR'!X78</f>
        <v>0</v>
      </c>
      <c r="Y78" s="432">
        <f>'1.5_RAW_Data_MR'!Y78</f>
        <v>0</v>
      </c>
      <c r="AA78" s="397">
        <f>'1.5_RAW_Data_MR'!AA78</f>
        <v>0</v>
      </c>
      <c r="AB78" s="397">
        <f>'1.5_RAW_Data_MR'!AB78</f>
        <v>0</v>
      </c>
      <c r="AC78" s="397">
        <f>'1.5_RAW_Data_MR'!AC78</f>
        <v>0</v>
      </c>
      <c r="AD78" s="397">
        <f>'1.5_RAW_Data_MR'!AD78</f>
        <v>0</v>
      </c>
      <c r="AE78" s="397">
        <f>'1.5_RAW_Data_MR'!AE78</f>
        <v>0</v>
      </c>
      <c r="AF78" s="398">
        <f>'1.5_RAW_Data_MR'!AF78</f>
        <v>0</v>
      </c>
      <c r="AG78" s="401"/>
      <c r="AH78" s="397">
        <f>'1.5_RAW_Data_MR'!AH78</f>
        <v>0</v>
      </c>
      <c r="AI78" s="397">
        <f>'1.5_RAW_Data_MR'!AI78</f>
        <v>0</v>
      </c>
      <c r="AJ78" s="397">
        <f>'1.5_RAW_Data_MR'!AJ78</f>
        <v>0</v>
      </c>
      <c r="AK78" s="397">
        <f>'1.5_RAW_Data_MR'!AK78</f>
        <v>0</v>
      </c>
      <c r="AL78" s="397">
        <f>'1.5_RAW_Data_MR'!AL78</f>
        <v>0</v>
      </c>
      <c r="AM78" s="398">
        <f>'1.5_RAW_Data_MR'!AM78</f>
        <v>0</v>
      </c>
      <c r="AN78" s="401"/>
      <c r="AO78" s="397">
        <f>'1.5_RAW_Data_MR'!AO78</f>
        <v>0</v>
      </c>
      <c r="AP78" s="397">
        <f>'1.5_RAW_Data_MR'!AP78</f>
        <v>0</v>
      </c>
      <c r="AQ78" s="397">
        <f>'1.5_RAW_Data_MR'!AQ78</f>
        <v>0</v>
      </c>
      <c r="AR78" s="397">
        <f>'1.5_RAW_Data_MR'!AR78</f>
        <v>0</v>
      </c>
      <c r="AS78" s="397">
        <f>'1.5_RAW_Data_MR'!AS78</f>
        <v>0</v>
      </c>
      <c r="AT78" s="398">
        <f>'1.5_RAW_Data_MR'!AT78</f>
        <v>0</v>
      </c>
      <c r="AU78" s="401"/>
      <c r="AV78" s="399">
        <f>'1.5_RAW_Data_MR'!AV78</f>
        <v>0</v>
      </c>
      <c r="AW78" s="399">
        <f>'1.5_RAW_Data_MR'!AW78</f>
        <v>0</v>
      </c>
      <c r="AX78" s="399">
        <f>'1.5_RAW_Data_MR'!AX78</f>
        <v>0</v>
      </c>
      <c r="AY78" s="399">
        <f>'1.5_RAW_Data_MR'!AY78</f>
        <v>0</v>
      </c>
      <c r="AZ78" s="399">
        <f>'1.5_RAW_Data_MR'!AZ78</f>
        <v>0</v>
      </c>
      <c r="BA78" s="400">
        <f>'1.5_RAW_Data_MR'!BA78</f>
        <v>0</v>
      </c>
    </row>
    <row r="79" spans="1:53" ht="13.15" x14ac:dyDescent="0.35">
      <c r="A79" s="402"/>
      <c r="B79" s="403"/>
      <c r="C79" s="404"/>
      <c r="D79" s="405"/>
      <c r="E79" s="396" t="s">
        <v>26</v>
      </c>
      <c r="F79" s="433">
        <f>'1.5_RAW_Data_MR'!F79</f>
        <v>0</v>
      </c>
      <c r="G79" s="433">
        <f>'1.5_RAW_Data_MR'!G79</f>
        <v>0</v>
      </c>
      <c r="H79" s="433">
        <f>'1.5_RAW_Data_MR'!H79</f>
        <v>0</v>
      </c>
      <c r="I79" s="433">
        <f>'1.5_RAW_Data_MR'!I79</f>
        <v>0</v>
      </c>
      <c r="J79" s="433">
        <f>'1.5_RAW_Data_MR'!J79</f>
        <v>0</v>
      </c>
      <c r="K79" s="434">
        <f>'1.5_RAW_Data_MR'!K79</f>
        <v>0</v>
      </c>
      <c r="M79" s="433">
        <f>'1.5_RAW_Data_MR'!M79</f>
        <v>0</v>
      </c>
      <c r="N79" s="433">
        <f>'1.5_RAW_Data_MR'!N79</f>
        <v>0</v>
      </c>
      <c r="O79" s="433">
        <f>'1.5_RAW_Data_MR'!O79</f>
        <v>0</v>
      </c>
      <c r="P79" s="433">
        <f>'1.5_RAW_Data_MR'!P79</f>
        <v>0</v>
      </c>
      <c r="Q79" s="433">
        <f>'1.5_RAW_Data_MR'!Q79</f>
        <v>0</v>
      </c>
      <c r="R79" s="434">
        <f>'1.5_RAW_Data_MR'!R79</f>
        <v>0</v>
      </c>
      <c r="T79" s="433">
        <f>'1.5_RAW_Data_MR'!T79</f>
        <v>0</v>
      </c>
      <c r="U79" s="433">
        <f>'1.5_RAW_Data_MR'!U79</f>
        <v>0</v>
      </c>
      <c r="V79" s="433">
        <f>'1.5_RAW_Data_MR'!V79</f>
        <v>0</v>
      </c>
      <c r="W79" s="433">
        <f>'1.5_RAW_Data_MR'!W79</f>
        <v>0</v>
      </c>
      <c r="X79" s="433">
        <f>'1.5_RAW_Data_MR'!X79</f>
        <v>0</v>
      </c>
      <c r="Y79" s="434">
        <f>'1.5_RAW_Data_MR'!Y79</f>
        <v>0</v>
      </c>
      <c r="AA79" s="406">
        <f>'1.5_RAW_Data_MR'!AA79</f>
        <v>0</v>
      </c>
      <c r="AB79" s="406">
        <f>'1.5_RAW_Data_MR'!AB79</f>
        <v>0</v>
      </c>
      <c r="AC79" s="406">
        <f>'1.5_RAW_Data_MR'!AC79</f>
        <v>0</v>
      </c>
      <c r="AD79" s="406">
        <f>'1.5_RAW_Data_MR'!AD79</f>
        <v>0</v>
      </c>
      <c r="AE79" s="406">
        <f>'1.5_RAW_Data_MR'!AE79</f>
        <v>0</v>
      </c>
      <c r="AF79" s="407">
        <f>'1.5_RAW_Data_MR'!AF79</f>
        <v>0</v>
      </c>
      <c r="AG79" s="401"/>
      <c r="AH79" s="406">
        <f>'1.5_RAW_Data_MR'!AH79</f>
        <v>0</v>
      </c>
      <c r="AI79" s="406">
        <f>'1.5_RAW_Data_MR'!AI79</f>
        <v>0</v>
      </c>
      <c r="AJ79" s="406">
        <f>'1.5_RAW_Data_MR'!AJ79</f>
        <v>0</v>
      </c>
      <c r="AK79" s="406">
        <f>'1.5_RAW_Data_MR'!AK79</f>
        <v>0</v>
      </c>
      <c r="AL79" s="406">
        <f>'1.5_RAW_Data_MR'!AL79</f>
        <v>0</v>
      </c>
      <c r="AM79" s="407">
        <f>'1.5_RAW_Data_MR'!AM79</f>
        <v>0</v>
      </c>
      <c r="AN79" s="401"/>
      <c r="AO79" s="406">
        <f>'1.5_RAW_Data_MR'!AO79</f>
        <v>0</v>
      </c>
      <c r="AP79" s="406">
        <f>'1.5_RAW_Data_MR'!AP79</f>
        <v>0</v>
      </c>
      <c r="AQ79" s="406">
        <f>'1.5_RAW_Data_MR'!AQ79</f>
        <v>0</v>
      </c>
      <c r="AR79" s="406">
        <f>'1.5_RAW_Data_MR'!AR79</f>
        <v>0</v>
      </c>
      <c r="AS79" s="406">
        <f>'1.5_RAW_Data_MR'!AS79</f>
        <v>0</v>
      </c>
      <c r="AT79" s="407">
        <f>'1.5_RAW_Data_MR'!AT79</f>
        <v>0</v>
      </c>
      <c r="AU79" s="401"/>
      <c r="AV79" s="408">
        <f>'1.5_RAW_Data_MR'!AV79</f>
        <v>0</v>
      </c>
      <c r="AW79" s="408">
        <f>'1.5_RAW_Data_MR'!AW79</f>
        <v>0</v>
      </c>
      <c r="AX79" s="408">
        <f>'1.5_RAW_Data_MR'!AX79</f>
        <v>0</v>
      </c>
      <c r="AY79" s="408">
        <f>'1.5_RAW_Data_MR'!AY79</f>
        <v>0</v>
      </c>
      <c r="AZ79" s="408">
        <f>'1.5_RAW_Data_MR'!AZ79</f>
        <v>0</v>
      </c>
      <c r="BA79" s="409">
        <f>'1.5_RAW_Data_MR'!BA79</f>
        <v>0</v>
      </c>
    </row>
    <row r="80" spans="1:53" ht="13.15" x14ac:dyDescent="0.35">
      <c r="A80" s="402"/>
      <c r="B80" s="403"/>
      <c r="C80" s="404"/>
      <c r="D80" s="405"/>
      <c r="E80" s="396" t="s">
        <v>27</v>
      </c>
      <c r="F80" s="433">
        <f>'1.5_RAW_Data_MR'!F80</f>
        <v>0</v>
      </c>
      <c r="G80" s="433">
        <f>'1.5_RAW_Data_MR'!G80</f>
        <v>0</v>
      </c>
      <c r="H80" s="433">
        <f>'1.5_RAW_Data_MR'!H80</f>
        <v>0</v>
      </c>
      <c r="I80" s="433">
        <f>'1.5_RAW_Data_MR'!I80</f>
        <v>0</v>
      </c>
      <c r="J80" s="433">
        <f>'1.5_RAW_Data_MR'!J80</f>
        <v>0</v>
      </c>
      <c r="K80" s="434">
        <f>'1.5_RAW_Data_MR'!K80</f>
        <v>0</v>
      </c>
      <c r="M80" s="433">
        <f>'1.5_RAW_Data_MR'!M80</f>
        <v>0</v>
      </c>
      <c r="N80" s="433">
        <f>'1.5_RAW_Data_MR'!N80</f>
        <v>0</v>
      </c>
      <c r="O80" s="433">
        <f>'1.5_RAW_Data_MR'!O80</f>
        <v>0</v>
      </c>
      <c r="P80" s="433">
        <f>'1.5_RAW_Data_MR'!P80</f>
        <v>0</v>
      </c>
      <c r="Q80" s="433">
        <f>'1.5_RAW_Data_MR'!Q80</f>
        <v>0</v>
      </c>
      <c r="R80" s="434">
        <f>'1.5_RAW_Data_MR'!R80</f>
        <v>0</v>
      </c>
      <c r="T80" s="433">
        <f>'1.5_RAW_Data_MR'!T80</f>
        <v>0</v>
      </c>
      <c r="U80" s="433">
        <f>'1.5_RAW_Data_MR'!U80</f>
        <v>0</v>
      </c>
      <c r="V80" s="433">
        <f>'1.5_RAW_Data_MR'!V80</f>
        <v>0</v>
      </c>
      <c r="W80" s="433">
        <f>'1.5_RAW_Data_MR'!W80</f>
        <v>0</v>
      </c>
      <c r="X80" s="433">
        <f>'1.5_RAW_Data_MR'!X80</f>
        <v>0</v>
      </c>
      <c r="Y80" s="434">
        <f>'1.5_RAW_Data_MR'!Y80</f>
        <v>0</v>
      </c>
      <c r="AA80" s="406">
        <f>'1.5_RAW_Data_MR'!AA80</f>
        <v>0</v>
      </c>
      <c r="AB80" s="406">
        <f>'1.5_RAW_Data_MR'!AB80</f>
        <v>0</v>
      </c>
      <c r="AC80" s="406">
        <f>'1.5_RAW_Data_MR'!AC80</f>
        <v>0</v>
      </c>
      <c r="AD80" s="406">
        <f>'1.5_RAW_Data_MR'!AD80</f>
        <v>0</v>
      </c>
      <c r="AE80" s="406">
        <f>'1.5_RAW_Data_MR'!AE80</f>
        <v>0</v>
      </c>
      <c r="AF80" s="407">
        <f>'1.5_RAW_Data_MR'!AF80</f>
        <v>0</v>
      </c>
      <c r="AG80" s="401"/>
      <c r="AH80" s="406">
        <f>'1.5_RAW_Data_MR'!AH80</f>
        <v>0</v>
      </c>
      <c r="AI80" s="406">
        <f>'1.5_RAW_Data_MR'!AI80</f>
        <v>0</v>
      </c>
      <c r="AJ80" s="406">
        <f>'1.5_RAW_Data_MR'!AJ80</f>
        <v>0</v>
      </c>
      <c r="AK80" s="406">
        <f>'1.5_RAW_Data_MR'!AK80</f>
        <v>0</v>
      </c>
      <c r="AL80" s="406">
        <f>'1.5_RAW_Data_MR'!AL80</f>
        <v>0</v>
      </c>
      <c r="AM80" s="407">
        <f>'1.5_RAW_Data_MR'!AM80</f>
        <v>0</v>
      </c>
      <c r="AN80" s="401"/>
      <c r="AO80" s="406">
        <f>'1.5_RAW_Data_MR'!AO80</f>
        <v>0</v>
      </c>
      <c r="AP80" s="406">
        <f>'1.5_RAW_Data_MR'!AP80</f>
        <v>0</v>
      </c>
      <c r="AQ80" s="406">
        <f>'1.5_RAW_Data_MR'!AQ80</f>
        <v>0</v>
      </c>
      <c r="AR80" s="406">
        <f>'1.5_RAW_Data_MR'!AR80</f>
        <v>0</v>
      </c>
      <c r="AS80" s="406">
        <f>'1.5_RAW_Data_MR'!AS80</f>
        <v>0</v>
      </c>
      <c r="AT80" s="407">
        <f>'1.5_RAW_Data_MR'!AT80</f>
        <v>0</v>
      </c>
      <c r="AU80" s="401"/>
      <c r="AV80" s="408">
        <f>'1.5_RAW_Data_MR'!AV80</f>
        <v>0</v>
      </c>
      <c r="AW80" s="408">
        <f>'1.5_RAW_Data_MR'!AW80</f>
        <v>0</v>
      </c>
      <c r="AX80" s="408">
        <f>'1.5_RAW_Data_MR'!AX80</f>
        <v>0</v>
      </c>
      <c r="AY80" s="408">
        <f>'1.5_RAW_Data_MR'!AY80</f>
        <v>0</v>
      </c>
      <c r="AZ80" s="408">
        <f>'1.5_RAW_Data_MR'!AZ80</f>
        <v>0</v>
      </c>
      <c r="BA80" s="409">
        <f>'1.5_RAW_Data_MR'!BA80</f>
        <v>0</v>
      </c>
    </row>
    <row r="81" spans="1:53" ht="13.5" thickBot="1" x14ac:dyDescent="0.4">
      <c r="A81" s="402"/>
      <c r="B81" s="410"/>
      <c r="C81" s="411"/>
      <c r="D81" s="405"/>
      <c r="E81" s="412" t="s">
        <v>28</v>
      </c>
      <c r="F81" s="435">
        <f>'1.5_RAW_Data_MR'!F81</f>
        <v>0</v>
      </c>
      <c r="G81" s="435">
        <f>'1.5_RAW_Data_MR'!G81</f>
        <v>0</v>
      </c>
      <c r="H81" s="435">
        <f>'1.5_RAW_Data_MR'!H81</f>
        <v>0</v>
      </c>
      <c r="I81" s="435">
        <f>'1.5_RAW_Data_MR'!I81</f>
        <v>0</v>
      </c>
      <c r="J81" s="435">
        <f>'1.5_RAW_Data_MR'!J81</f>
        <v>0</v>
      </c>
      <c r="K81" s="436">
        <f>'1.5_RAW_Data_MR'!K81</f>
        <v>0</v>
      </c>
      <c r="M81" s="435">
        <f>'1.5_RAW_Data_MR'!M81</f>
        <v>0</v>
      </c>
      <c r="N81" s="435">
        <f>'1.5_RAW_Data_MR'!N81</f>
        <v>0</v>
      </c>
      <c r="O81" s="435">
        <f>'1.5_RAW_Data_MR'!O81</f>
        <v>0</v>
      </c>
      <c r="P81" s="435">
        <f>'1.5_RAW_Data_MR'!P81</f>
        <v>0</v>
      </c>
      <c r="Q81" s="435">
        <f>'1.5_RAW_Data_MR'!Q81</f>
        <v>0</v>
      </c>
      <c r="R81" s="436">
        <f>'1.5_RAW_Data_MR'!R81</f>
        <v>0</v>
      </c>
      <c r="T81" s="435">
        <f>'1.5_RAW_Data_MR'!T81</f>
        <v>0</v>
      </c>
      <c r="U81" s="435">
        <f>'1.5_RAW_Data_MR'!U81</f>
        <v>0</v>
      </c>
      <c r="V81" s="435">
        <f>'1.5_RAW_Data_MR'!V81</f>
        <v>0</v>
      </c>
      <c r="W81" s="435">
        <f>'1.5_RAW_Data_MR'!W81</f>
        <v>0</v>
      </c>
      <c r="X81" s="435">
        <f>'1.5_RAW_Data_MR'!X81</f>
        <v>0</v>
      </c>
      <c r="Y81" s="436">
        <f>'1.5_RAW_Data_MR'!Y81</f>
        <v>0</v>
      </c>
      <c r="AA81" s="413">
        <f>'1.5_RAW_Data_MR'!AA81</f>
        <v>0</v>
      </c>
      <c r="AB81" s="413">
        <f>'1.5_RAW_Data_MR'!AB81</f>
        <v>0</v>
      </c>
      <c r="AC81" s="413">
        <f>'1.5_RAW_Data_MR'!AC81</f>
        <v>0</v>
      </c>
      <c r="AD81" s="413">
        <f>'1.5_RAW_Data_MR'!AD81</f>
        <v>0</v>
      </c>
      <c r="AE81" s="413">
        <f>'1.5_RAW_Data_MR'!AE81</f>
        <v>0</v>
      </c>
      <c r="AF81" s="414">
        <f>'1.5_RAW_Data_MR'!AF81</f>
        <v>0</v>
      </c>
      <c r="AG81" s="401"/>
      <c r="AH81" s="413">
        <f>'1.5_RAW_Data_MR'!AH81</f>
        <v>0</v>
      </c>
      <c r="AI81" s="413">
        <f>'1.5_RAW_Data_MR'!AI81</f>
        <v>0</v>
      </c>
      <c r="AJ81" s="413">
        <f>'1.5_RAW_Data_MR'!AJ81</f>
        <v>0</v>
      </c>
      <c r="AK81" s="413">
        <f>'1.5_RAW_Data_MR'!AK81</f>
        <v>0</v>
      </c>
      <c r="AL81" s="413">
        <f>'1.5_RAW_Data_MR'!AL81</f>
        <v>0</v>
      </c>
      <c r="AM81" s="414">
        <f>'1.5_RAW_Data_MR'!AM81</f>
        <v>0</v>
      </c>
      <c r="AN81" s="401"/>
      <c r="AO81" s="413">
        <f>'1.5_RAW_Data_MR'!AO81</f>
        <v>0</v>
      </c>
      <c r="AP81" s="413">
        <f>'1.5_RAW_Data_MR'!AP81</f>
        <v>0</v>
      </c>
      <c r="AQ81" s="413">
        <f>'1.5_RAW_Data_MR'!AQ81</f>
        <v>0</v>
      </c>
      <c r="AR81" s="413">
        <f>'1.5_RAW_Data_MR'!AR81</f>
        <v>0</v>
      </c>
      <c r="AS81" s="413">
        <f>'1.5_RAW_Data_MR'!AS81</f>
        <v>0</v>
      </c>
      <c r="AT81" s="414">
        <f>'1.5_RAW_Data_MR'!AT81</f>
        <v>0</v>
      </c>
      <c r="AU81" s="401"/>
      <c r="AV81" s="415">
        <f>'1.5_RAW_Data_MR'!AV81</f>
        <v>0</v>
      </c>
      <c r="AW81" s="415">
        <f>'1.5_RAW_Data_MR'!AW81</f>
        <v>0</v>
      </c>
      <c r="AX81" s="415">
        <f>'1.5_RAW_Data_MR'!AX81</f>
        <v>0</v>
      </c>
      <c r="AY81" s="415">
        <f>'1.5_RAW_Data_MR'!AY81</f>
        <v>0</v>
      </c>
      <c r="AZ81" s="415">
        <f>'1.5_RAW_Data_MR'!AZ81</f>
        <v>0</v>
      </c>
      <c r="BA81" s="416">
        <f>'1.5_RAW_Data_MR'!BA81</f>
        <v>0</v>
      </c>
    </row>
    <row r="82" spans="1:53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431">
        <f>'1.5_RAW_Data_MR'!F82</f>
        <v>0</v>
      </c>
      <c r="G82" s="431">
        <f>'1.5_RAW_Data_MR'!G82</f>
        <v>0</v>
      </c>
      <c r="H82" s="431">
        <f>'1.5_RAW_Data_MR'!H82</f>
        <v>0</v>
      </c>
      <c r="I82" s="431">
        <f>'1.5_RAW_Data_MR'!I82</f>
        <v>0</v>
      </c>
      <c r="J82" s="431">
        <f>'1.5_RAW_Data_MR'!J82</f>
        <v>0</v>
      </c>
      <c r="K82" s="432">
        <f>'1.5_RAW_Data_MR'!K82</f>
        <v>0</v>
      </c>
      <c r="M82" s="431">
        <f>'1.5_RAW_Data_MR'!M82</f>
        <v>0</v>
      </c>
      <c r="N82" s="431">
        <f>'1.5_RAW_Data_MR'!N82</f>
        <v>0</v>
      </c>
      <c r="O82" s="431">
        <f>'1.5_RAW_Data_MR'!O82</f>
        <v>0</v>
      </c>
      <c r="P82" s="431">
        <f>'1.5_RAW_Data_MR'!P82</f>
        <v>0</v>
      </c>
      <c r="Q82" s="431">
        <f>'1.5_RAW_Data_MR'!Q82</f>
        <v>0</v>
      </c>
      <c r="R82" s="432">
        <f>'1.5_RAW_Data_MR'!R82</f>
        <v>0</v>
      </c>
      <c r="T82" s="431">
        <f>'1.5_RAW_Data_MR'!T82</f>
        <v>0</v>
      </c>
      <c r="U82" s="431">
        <f>'1.5_RAW_Data_MR'!U82</f>
        <v>0</v>
      </c>
      <c r="V82" s="431">
        <f>'1.5_RAW_Data_MR'!V82</f>
        <v>0</v>
      </c>
      <c r="W82" s="431">
        <f>'1.5_RAW_Data_MR'!W82</f>
        <v>0</v>
      </c>
      <c r="X82" s="431">
        <f>'1.5_RAW_Data_MR'!X82</f>
        <v>0</v>
      </c>
      <c r="Y82" s="432">
        <f>'1.5_RAW_Data_MR'!Y82</f>
        <v>0</v>
      </c>
      <c r="AA82" s="397">
        <f>'1.5_RAW_Data_MR'!AA82</f>
        <v>0</v>
      </c>
      <c r="AB82" s="397">
        <f>'1.5_RAW_Data_MR'!AB82</f>
        <v>0</v>
      </c>
      <c r="AC82" s="397">
        <f>'1.5_RAW_Data_MR'!AC82</f>
        <v>0</v>
      </c>
      <c r="AD82" s="397">
        <f>'1.5_RAW_Data_MR'!AD82</f>
        <v>0</v>
      </c>
      <c r="AE82" s="397">
        <f>'1.5_RAW_Data_MR'!AE82</f>
        <v>0</v>
      </c>
      <c r="AF82" s="398">
        <f>'1.5_RAW_Data_MR'!AF82</f>
        <v>0</v>
      </c>
      <c r="AG82" s="401"/>
      <c r="AH82" s="397">
        <f>'1.5_RAW_Data_MR'!AH82</f>
        <v>0</v>
      </c>
      <c r="AI82" s="397">
        <f>'1.5_RAW_Data_MR'!AI82</f>
        <v>0</v>
      </c>
      <c r="AJ82" s="397">
        <f>'1.5_RAW_Data_MR'!AJ82</f>
        <v>0</v>
      </c>
      <c r="AK82" s="397">
        <f>'1.5_RAW_Data_MR'!AK82</f>
        <v>0</v>
      </c>
      <c r="AL82" s="397">
        <f>'1.5_RAW_Data_MR'!AL82</f>
        <v>0</v>
      </c>
      <c r="AM82" s="398">
        <f>'1.5_RAW_Data_MR'!AM82</f>
        <v>0</v>
      </c>
      <c r="AN82" s="401"/>
      <c r="AO82" s="397">
        <f>'1.5_RAW_Data_MR'!AO82</f>
        <v>0</v>
      </c>
      <c r="AP82" s="397">
        <f>'1.5_RAW_Data_MR'!AP82</f>
        <v>0</v>
      </c>
      <c r="AQ82" s="397">
        <f>'1.5_RAW_Data_MR'!AQ82</f>
        <v>0</v>
      </c>
      <c r="AR82" s="397">
        <f>'1.5_RAW_Data_MR'!AR82</f>
        <v>0</v>
      </c>
      <c r="AS82" s="397">
        <f>'1.5_RAW_Data_MR'!AS82</f>
        <v>0</v>
      </c>
      <c r="AT82" s="398">
        <f>'1.5_RAW_Data_MR'!AT82</f>
        <v>0</v>
      </c>
      <c r="AU82" s="401"/>
      <c r="AV82" s="399">
        <f>'1.5_RAW_Data_MR'!AV82</f>
        <v>0</v>
      </c>
      <c r="AW82" s="399">
        <f>'1.5_RAW_Data_MR'!AW82</f>
        <v>0</v>
      </c>
      <c r="AX82" s="399">
        <f>'1.5_RAW_Data_MR'!AX82</f>
        <v>0</v>
      </c>
      <c r="AY82" s="399">
        <f>'1.5_RAW_Data_MR'!AY82</f>
        <v>0</v>
      </c>
      <c r="AZ82" s="399">
        <f>'1.5_RAW_Data_MR'!AZ82</f>
        <v>0</v>
      </c>
      <c r="BA82" s="400">
        <f>'1.5_RAW_Data_MR'!BA82</f>
        <v>0</v>
      </c>
    </row>
    <row r="83" spans="1:53" ht="13.15" x14ac:dyDescent="0.35">
      <c r="A83" s="402"/>
      <c r="B83" s="403"/>
      <c r="C83" s="404"/>
      <c r="D83" s="405"/>
      <c r="E83" s="396" t="s">
        <v>26</v>
      </c>
      <c r="F83" s="433">
        <f>'1.5_RAW_Data_MR'!F83</f>
        <v>0</v>
      </c>
      <c r="G83" s="433">
        <f>'1.5_RAW_Data_MR'!G83</f>
        <v>0</v>
      </c>
      <c r="H83" s="433">
        <f>'1.5_RAW_Data_MR'!H83</f>
        <v>0</v>
      </c>
      <c r="I83" s="433">
        <f>'1.5_RAW_Data_MR'!I83</f>
        <v>0</v>
      </c>
      <c r="J83" s="433">
        <f>'1.5_RAW_Data_MR'!J83</f>
        <v>0</v>
      </c>
      <c r="K83" s="434">
        <f>'1.5_RAW_Data_MR'!K83</f>
        <v>0</v>
      </c>
      <c r="M83" s="433">
        <f>'1.5_RAW_Data_MR'!M83</f>
        <v>0</v>
      </c>
      <c r="N83" s="433">
        <f>'1.5_RAW_Data_MR'!N83</f>
        <v>0</v>
      </c>
      <c r="O83" s="433">
        <f>'1.5_RAW_Data_MR'!O83</f>
        <v>0</v>
      </c>
      <c r="P83" s="433">
        <f>'1.5_RAW_Data_MR'!P83</f>
        <v>0</v>
      </c>
      <c r="Q83" s="433">
        <f>'1.5_RAW_Data_MR'!Q83</f>
        <v>0</v>
      </c>
      <c r="R83" s="434">
        <f>'1.5_RAW_Data_MR'!R83</f>
        <v>0</v>
      </c>
      <c r="T83" s="433">
        <f>'1.5_RAW_Data_MR'!T83</f>
        <v>0</v>
      </c>
      <c r="U83" s="433">
        <f>'1.5_RAW_Data_MR'!U83</f>
        <v>0</v>
      </c>
      <c r="V83" s="433">
        <f>'1.5_RAW_Data_MR'!V83</f>
        <v>0</v>
      </c>
      <c r="W83" s="433">
        <f>'1.5_RAW_Data_MR'!W83</f>
        <v>0</v>
      </c>
      <c r="X83" s="433">
        <f>'1.5_RAW_Data_MR'!X83</f>
        <v>0</v>
      </c>
      <c r="Y83" s="434">
        <f>'1.5_RAW_Data_MR'!Y83</f>
        <v>0</v>
      </c>
      <c r="AA83" s="406">
        <f>'1.5_RAW_Data_MR'!AA83</f>
        <v>0</v>
      </c>
      <c r="AB83" s="406">
        <f>'1.5_RAW_Data_MR'!AB83</f>
        <v>0</v>
      </c>
      <c r="AC83" s="406">
        <f>'1.5_RAW_Data_MR'!AC83</f>
        <v>0</v>
      </c>
      <c r="AD83" s="406">
        <f>'1.5_RAW_Data_MR'!AD83</f>
        <v>0</v>
      </c>
      <c r="AE83" s="406">
        <f>'1.5_RAW_Data_MR'!AE83</f>
        <v>0</v>
      </c>
      <c r="AF83" s="407">
        <f>'1.5_RAW_Data_MR'!AF83</f>
        <v>0</v>
      </c>
      <c r="AG83" s="401"/>
      <c r="AH83" s="406">
        <f>'1.5_RAW_Data_MR'!AH83</f>
        <v>0</v>
      </c>
      <c r="AI83" s="406">
        <f>'1.5_RAW_Data_MR'!AI83</f>
        <v>0</v>
      </c>
      <c r="AJ83" s="406">
        <f>'1.5_RAW_Data_MR'!AJ83</f>
        <v>0</v>
      </c>
      <c r="AK83" s="406">
        <f>'1.5_RAW_Data_MR'!AK83</f>
        <v>0</v>
      </c>
      <c r="AL83" s="406">
        <f>'1.5_RAW_Data_MR'!AL83</f>
        <v>0</v>
      </c>
      <c r="AM83" s="407">
        <f>'1.5_RAW_Data_MR'!AM83</f>
        <v>0</v>
      </c>
      <c r="AN83" s="401"/>
      <c r="AO83" s="406">
        <f>'1.5_RAW_Data_MR'!AO83</f>
        <v>0</v>
      </c>
      <c r="AP83" s="406">
        <f>'1.5_RAW_Data_MR'!AP83</f>
        <v>0</v>
      </c>
      <c r="AQ83" s="406">
        <f>'1.5_RAW_Data_MR'!AQ83</f>
        <v>0</v>
      </c>
      <c r="AR83" s="406">
        <f>'1.5_RAW_Data_MR'!AR83</f>
        <v>0</v>
      </c>
      <c r="AS83" s="406">
        <f>'1.5_RAW_Data_MR'!AS83</f>
        <v>0</v>
      </c>
      <c r="AT83" s="407">
        <f>'1.5_RAW_Data_MR'!AT83</f>
        <v>0</v>
      </c>
      <c r="AU83" s="401"/>
      <c r="AV83" s="408">
        <f>'1.5_RAW_Data_MR'!AV83</f>
        <v>0</v>
      </c>
      <c r="AW83" s="408">
        <f>'1.5_RAW_Data_MR'!AW83</f>
        <v>0</v>
      </c>
      <c r="AX83" s="408">
        <f>'1.5_RAW_Data_MR'!AX83</f>
        <v>0</v>
      </c>
      <c r="AY83" s="408">
        <f>'1.5_RAW_Data_MR'!AY83</f>
        <v>0</v>
      </c>
      <c r="AZ83" s="408">
        <f>'1.5_RAW_Data_MR'!AZ83</f>
        <v>0</v>
      </c>
      <c r="BA83" s="409">
        <f>'1.5_RAW_Data_MR'!BA83</f>
        <v>0</v>
      </c>
    </row>
    <row r="84" spans="1:53" ht="13.15" x14ac:dyDescent="0.35">
      <c r="A84" s="402"/>
      <c r="B84" s="403"/>
      <c r="C84" s="404"/>
      <c r="D84" s="405"/>
      <c r="E84" s="396" t="s">
        <v>27</v>
      </c>
      <c r="F84" s="433">
        <f>'1.5_RAW_Data_MR'!F84</f>
        <v>0</v>
      </c>
      <c r="G84" s="433">
        <f>'1.5_RAW_Data_MR'!G84</f>
        <v>0</v>
      </c>
      <c r="H84" s="433">
        <f>'1.5_RAW_Data_MR'!H84</f>
        <v>0</v>
      </c>
      <c r="I84" s="433">
        <f>'1.5_RAW_Data_MR'!I84</f>
        <v>0</v>
      </c>
      <c r="J84" s="433">
        <f>'1.5_RAW_Data_MR'!J84</f>
        <v>0</v>
      </c>
      <c r="K84" s="434">
        <f>'1.5_RAW_Data_MR'!K84</f>
        <v>0</v>
      </c>
      <c r="M84" s="433">
        <f>'1.5_RAW_Data_MR'!M84</f>
        <v>0</v>
      </c>
      <c r="N84" s="433">
        <f>'1.5_RAW_Data_MR'!N84</f>
        <v>0</v>
      </c>
      <c r="O84" s="433">
        <f>'1.5_RAW_Data_MR'!O84</f>
        <v>0</v>
      </c>
      <c r="P84" s="433">
        <f>'1.5_RAW_Data_MR'!P84</f>
        <v>0</v>
      </c>
      <c r="Q84" s="433">
        <f>'1.5_RAW_Data_MR'!Q84</f>
        <v>0</v>
      </c>
      <c r="R84" s="434">
        <f>'1.5_RAW_Data_MR'!R84</f>
        <v>0</v>
      </c>
      <c r="T84" s="433">
        <f>'1.5_RAW_Data_MR'!T84</f>
        <v>0</v>
      </c>
      <c r="U84" s="433">
        <f>'1.5_RAW_Data_MR'!U84</f>
        <v>0</v>
      </c>
      <c r="V84" s="433">
        <f>'1.5_RAW_Data_MR'!V84</f>
        <v>0</v>
      </c>
      <c r="W84" s="433">
        <f>'1.5_RAW_Data_MR'!W84</f>
        <v>0</v>
      </c>
      <c r="X84" s="433">
        <f>'1.5_RAW_Data_MR'!X84</f>
        <v>0</v>
      </c>
      <c r="Y84" s="434">
        <f>'1.5_RAW_Data_MR'!Y84</f>
        <v>0</v>
      </c>
      <c r="AA84" s="406">
        <f>'1.5_RAW_Data_MR'!AA84</f>
        <v>0</v>
      </c>
      <c r="AB84" s="406">
        <f>'1.5_RAW_Data_MR'!AB84</f>
        <v>0</v>
      </c>
      <c r="AC84" s="406">
        <f>'1.5_RAW_Data_MR'!AC84</f>
        <v>0</v>
      </c>
      <c r="AD84" s="406">
        <f>'1.5_RAW_Data_MR'!AD84</f>
        <v>0</v>
      </c>
      <c r="AE84" s="406">
        <f>'1.5_RAW_Data_MR'!AE84</f>
        <v>0</v>
      </c>
      <c r="AF84" s="407">
        <f>'1.5_RAW_Data_MR'!AF84</f>
        <v>0</v>
      </c>
      <c r="AG84" s="401"/>
      <c r="AH84" s="406">
        <f>'1.5_RAW_Data_MR'!AH84</f>
        <v>0</v>
      </c>
      <c r="AI84" s="406">
        <f>'1.5_RAW_Data_MR'!AI84</f>
        <v>0</v>
      </c>
      <c r="AJ84" s="406">
        <f>'1.5_RAW_Data_MR'!AJ84</f>
        <v>0</v>
      </c>
      <c r="AK84" s="406">
        <f>'1.5_RAW_Data_MR'!AK84</f>
        <v>0</v>
      </c>
      <c r="AL84" s="406">
        <f>'1.5_RAW_Data_MR'!AL84</f>
        <v>0</v>
      </c>
      <c r="AM84" s="407">
        <f>'1.5_RAW_Data_MR'!AM84</f>
        <v>0</v>
      </c>
      <c r="AN84" s="401"/>
      <c r="AO84" s="406">
        <f>'1.5_RAW_Data_MR'!AO84</f>
        <v>0</v>
      </c>
      <c r="AP84" s="406">
        <f>'1.5_RAW_Data_MR'!AP84</f>
        <v>0</v>
      </c>
      <c r="AQ84" s="406">
        <f>'1.5_RAW_Data_MR'!AQ84</f>
        <v>0</v>
      </c>
      <c r="AR84" s="406">
        <f>'1.5_RAW_Data_MR'!AR84</f>
        <v>0</v>
      </c>
      <c r="AS84" s="406">
        <f>'1.5_RAW_Data_MR'!AS84</f>
        <v>0</v>
      </c>
      <c r="AT84" s="407">
        <f>'1.5_RAW_Data_MR'!AT84</f>
        <v>0</v>
      </c>
      <c r="AU84" s="401"/>
      <c r="AV84" s="408">
        <f>'1.5_RAW_Data_MR'!AV84</f>
        <v>0</v>
      </c>
      <c r="AW84" s="408">
        <f>'1.5_RAW_Data_MR'!AW84</f>
        <v>0</v>
      </c>
      <c r="AX84" s="408">
        <f>'1.5_RAW_Data_MR'!AX84</f>
        <v>0</v>
      </c>
      <c r="AY84" s="408">
        <f>'1.5_RAW_Data_MR'!AY84</f>
        <v>0</v>
      </c>
      <c r="AZ84" s="408">
        <f>'1.5_RAW_Data_MR'!AZ84</f>
        <v>0</v>
      </c>
      <c r="BA84" s="409">
        <f>'1.5_RAW_Data_MR'!BA84</f>
        <v>0</v>
      </c>
    </row>
    <row r="85" spans="1:53" ht="13.5" thickBot="1" x14ac:dyDescent="0.4">
      <c r="A85" s="402"/>
      <c r="B85" s="410"/>
      <c r="C85" s="411"/>
      <c r="D85" s="405"/>
      <c r="E85" s="412" t="s">
        <v>28</v>
      </c>
      <c r="F85" s="435">
        <f>'1.5_RAW_Data_MR'!F85</f>
        <v>0</v>
      </c>
      <c r="G85" s="435">
        <f>'1.5_RAW_Data_MR'!G85</f>
        <v>0</v>
      </c>
      <c r="H85" s="435">
        <f>'1.5_RAW_Data_MR'!H85</f>
        <v>0</v>
      </c>
      <c r="I85" s="435">
        <f>'1.5_RAW_Data_MR'!I85</f>
        <v>0</v>
      </c>
      <c r="J85" s="435">
        <f>'1.5_RAW_Data_MR'!J85</f>
        <v>0</v>
      </c>
      <c r="K85" s="436">
        <f>'1.5_RAW_Data_MR'!K85</f>
        <v>0</v>
      </c>
      <c r="M85" s="435">
        <f>'1.5_RAW_Data_MR'!M85</f>
        <v>0</v>
      </c>
      <c r="N85" s="435">
        <f>'1.5_RAW_Data_MR'!N85</f>
        <v>0</v>
      </c>
      <c r="O85" s="435">
        <f>'1.5_RAW_Data_MR'!O85</f>
        <v>0</v>
      </c>
      <c r="P85" s="435">
        <f>'1.5_RAW_Data_MR'!P85</f>
        <v>0</v>
      </c>
      <c r="Q85" s="435">
        <f>'1.5_RAW_Data_MR'!Q85</f>
        <v>0</v>
      </c>
      <c r="R85" s="436">
        <f>'1.5_RAW_Data_MR'!R85</f>
        <v>0</v>
      </c>
      <c r="T85" s="435">
        <f>'1.5_RAW_Data_MR'!T85</f>
        <v>0</v>
      </c>
      <c r="U85" s="435">
        <f>'1.5_RAW_Data_MR'!U85</f>
        <v>0</v>
      </c>
      <c r="V85" s="435">
        <f>'1.5_RAW_Data_MR'!V85</f>
        <v>0</v>
      </c>
      <c r="W85" s="435">
        <f>'1.5_RAW_Data_MR'!W85</f>
        <v>0</v>
      </c>
      <c r="X85" s="435">
        <f>'1.5_RAW_Data_MR'!X85</f>
        <v>0</v>
      </c>
      <c r="Y85" s="436">
        <f>'1.5_RAW_Data_MR'!Y85</f>
        <v>0</v>
      </c>
      <c r="AA85" s="413">
        <f>'1.5_RAW_Data_MR'!AA85</f>
        <v>0</v>
      </c>
      <c r="AB85" s="413">
        <f>'1.5_RAW_Data_MR'!AB85</f>
        <v>0</v>
      </c>
      <c r="AC85" s="413">
        <f>'1.5_RAW_Data_MR'!AC85</f>
        <v>0</v>
      </c>
      <c r="AD85" s="413">
        <f>'1.5_RAW_Data_MR'!AD85</f>
        <v>0</v>
      </c>
      <c r="AE85" s="413">
        <f>'1.5_RAW_Data_MR'!AE85</f>
        <v>0</v>
      </c>
      <c r="AF85" s="414">
        <f>'1.5_RAW_Data_MR'!AF85</f>
        <v>0</v>
      </c>
      <c r="AG85" s="401"/>
      <c r="AH85" s="413">
        <f>'1.5_RAW_Data_MR'!AH85</f>
        <v>0</v>
      </c>
      <c r="AI85" s="413">
        <f>'1.5_RAW_Data_MR'!AI85</f>
        <v>0</v>
      </c>
      <c r="AJ85" s="413">
        <f>'1.5_RAW_Data_MR'!AJ85</f>
        <v>0</v>
      </c>
      <c r="AK85" s="413">
        <f>'1.5_RAW_Data_MR'!AK85</f>
        <v>0</v>
      </c>
      <c r="AL85" s="413">
        <f>'1.5_RAW_Data_MR'!AL85</f>
        <v>0</v>
      </c>
      <c r="AM85" s="414">
        <f>'1.5_RAW_Data_MR'!AM85</f>
        <v>0</v>
      </c>
      <c r="AN85" s="401"/>
      <c r="AO85" s="413">
        <f>'1.5_RAW_Data_MR'!AO85</f>
        <v>0</v>
      </c>
      <c r="AP85" s="413">
        <f>'1.5_RAW_Data_MR'!AP85</f>
        <v>0</v>
      </c>
      <c r="AQ85" s="413">
        <f>'1.5_RAW_Data_MR'!AQ85</f>
        <v>0</v>
      </c>
      <c r="AR85" s="413">
        <f>'1.5_RAW_Data_MR'!AR85</f>
        <v>0</v>
      </c>
      <c r="AS85" s="413">
        <f>'1.5_RAW_Data_MR'!AS85</f>
        <v>0</v>
      </c>
      <c r="AT85" s="414">
        <f>'1.5_RAW_Data_MR'!AT85</f>
        <v>0</v>
      </c>
      <c r="AU85" s="401"/>
      <c r="AV85" s="415">
        <f>'1.5_RAW_Data_MR'!AV85</f>
        <v>0</v>
      </c>
      <c r="AW85" s="415">
        <f>'1.5_RAW_Data_MR'!AW85</f>
        <v>0</v>
      </c>
      <c r="AX85" s="415">
        <f>'1.5_RAW_Data_MR'!AX85</f>
        <v>0</v>
      </c>
      <c r="AY85" s="415">
        <f>'1.5_RAW_Data_MR'!AY85</f>
        <v>0</v>
      </c>
      <c r="AZ85" s="415">
        <f>'1.5_RAW_Data_MR'!AZ85</f>
        <v>0</v>
      </c>
      <c r="BA85" s="416">
        <f>'1.5_RAW_Data_MR'!BA85</f>
        <v>0</v>
      </c>
    </row>
    <row r="86" spans="1:53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431">
        <f>'1.5_RAW_Data_MR'!F86</f>
        <v>72.791860605148258</v>
      </c>
      <c r="G86" s="431">
        <f>'1.5_RAW_Data_MR'!G86</f>
        <v>72.791860605148258</v>
      </c>
      <c r="H86" s="431">
        <f>'1.5_RAW_Data_MR'!H86</f>
        <v>0</v>
      </c>
      <c r="I86" s="431">
        <f>'1.5_RAW_Data_MR'!I86</f>
        <v>0</v>
      </c>
      <c r="J86" s="431">
        <f>'1.5_RAW_Data_MR'!J86</f>
        <v>0</v>
      </c>
      <c r="K86" s="432">
        <f>'1.5_RAW_Data_MR'!K86</f>
        <v>0</v>
      </c>
      <c r="M86" s="431">
        <f>'1.5_RAW_Data_MR'!M86</f>
        <v>207.75360029839254</v>
      </c>
      <c r="N86" s="431">
        <f>'1.5_RAW_Data_MR'!N86</f>
        <v>1.4814943531428206</v>
      </c>
      <c r="O86" s="431">
        <f>'1.5_RAW_Data_MR'!O86</f>
        <v>0</v>
      </c>
      <c r="P86" s="431">
        <f>'1.5_RAW_Data_MR'!P86</f>
        <v>0</v>
      </c>
      <c r="Q86" s="431">
        <f>'1.5_RAW_Data_MR'!Q86</f>
        <v>0</v>
      </c>
      <c r="R86" s="432">
        <f>'1.5_RAW_Data_MR'!R86</f>
        <v>206.27210594524973</v>
      </c>
      <c r="T86" s="431">
        <f>'1.5_RAW_Data_MR'!T86</f>
        <v>250.5464001935382</v>
      </c>
      <c r="U86" s="431">
        <f>'1.5_RAW_Data_MR'!U86</f>
        <v>0</v>
      </c>
      <c r="V86" s="431">
        <f>'1.5_RAW_Data_MR'!V86</f>
        <v>0</v>
      </c>
      <c r="W86" s="431">
        <f>'1.5_RAW_Data_MR'!W86</f>
        <v>0</v>
      </c>
      <c r="X86" s="431">
        <f>'1.5_RAW_Data_MR'!X86</f>
        <v>0</v>
      </c>
      <c r="Y86" s="432">
        <f>'1.5_RAW_Data_MR'!Y86</f>
        <v>250.5464001935382</v>
      </c>
      <c r="AA86" s="397">
        <f>'1.5_RAW_Data_MR'!AA86</f>
        <v>-42.792799895145649</v>
      </c>
      <c r="AB86" s="397">
        <f>'1.5_RAW_Data_MR'!AB86</f>
        <v>1.4814943531428206</v>
      </c>
      <c r="AC86" s="397">
        <f>'1.5_RAW_Data_MR'!AC86</f>
        <v>0</v>
      </c>
      <c r="AD86" s="397">
        <f>'1.5_RAW_Data_MR'!AD86</f>
        <v>0</v>
      </c>
      <c r="AE86" s="397">
        <f>'1.5_RAW_Data_MR'!AE86</f>
        <v>0</v>
      </c>
      <c r="AF86" s="398">
        <f>'1.5_RAW_Data_MR'!AF86</f>
        <v>-44.27429424828847</v>
      </c>
      <c r="AG86" s="401"/>
      <c r="AH86" s="397">
        <f>'1.5_RAW_Data_MR'!AH86</f>
        <v>-42.792799895145649</v>
      </c>
      <c r="AI86" s="397">
        <f>'1.5_RAW_Data_MR'!AI86</f>
        <v>1.4814943531428206</v>
      </c>
      <c r="AJ86" s="397">
        <f>'1.5_RAW_Data_MR'!AJ86</f>
        <v>0</v>
      </c>
      <c r="AK86" s="397">
        <f>'1.5_RAW_Data_MR'!AK86</f>
        <v>0</v>
      </c>
      <c r="AL86" s="397">
        <f>'1.5_RAW_Data_MR'!AL86</f>
        <v>0</v>
      </c>
      <c r="AM86" s="398">
        <f>'1.5_RAW_Data_MR'!AM86</f>
        <v>-44.27429424828847</v>
      </c>
      <c r="AN86" s="401"/>
      <c r="AO86" s="397">
        <f>'1.5_RAW_Data_MR'!AO86</f>
        <v>0</v>
      </c>
      <c r="AP86" s="397">
        <f>'1.5_RAW_Data_MR'!AP86</f>
        <v>0</v>
      </c>
      <c r="AQ86" s="397">
        <f>'1.5_RAW_Data_MR'!AQ86</f>
        <v>0</v>
      </c>
      <c r="AR86" s="397">
        <f>'1.5_RAW_Data_MR'!AR86</f>
        <v>0</v>
      </c>
      <c r="AS86" s="397">
        <f>'1.5_RAW_Data_MR'!AS86</f>
        <v>0</v>
      </c>
      <c r="AT86" s="398">
        <f>'1.5_RAW_Data_MR'!AT86</f>
        <v>0</v>
      </c>
      <c r="AU86" s="401"/>
      <c r="AV86" s="399">
        <f>'1.5_RAW_Data_MR'!AV86</f>
        <v>0</v>
      </c>
      <c r="AW86" s="399">
        <f>'1.5_RAW_Data_MR'!AW86</f>
        <v>0</v>
      </c>
      <c r="AX86" s="399">
        <f>'1.5_RAW_Data_MR'!AX86</f>
        <v>0</v>
      </c>
      <c r="AY86" s="399">
        <f>'1.5_RAW_Data_MR'!AY86</f>
        <v>0</v>
      </c>
      <c r="AZ86" s="399">
        <f>'1.5_RAW_Data_MR'!AZ86</f>
        <v>0</v>
      </c>
      <c r="BA86" s="400">
        <f>'1.5_RAW_Data_MR'!BA86</f>
        <v>0</v>
      </c>
    </row>
    <row r="87" spans="1:53" ht="13.15" x14ac:dyDescent="0.35">
      <c r="A87" s="402"/>
      <c r="B87" s="403"/>
      <c r="C87" s="404"/>
      <c r="D87" s="405"/>
      <c r="E87" s="396" t="s">
        <v>26</v>
      </c>
      <c r="F87" s="433">
        <f>'1.5_RAW_Data_MR'!F87</f>
        <v>42.294306125014963</v>
      </c>
      <c r="G87" s="433">
        <f>'1.5_RAW_Data_MR'!G87</f>
        <v>34.057392611524833</v>
      </c>
      <c r="H87" s="433">
        <f>'1.5_RAW_Data_MR'!H87</f>
        <v>8.2369135134901299</v>
      </c>
      <c r="I87" s="433">
        <f>'1.5_RAW_Data_MR'!I87</f>
        <v>0</v>
      </c>
      <c r="J87" s="433">
        <f>'1.5_RAW_Data_MR'!J87</f>
        <v>0</v>
      </c>
      <c r="K87" s="434">
        <f>'1.5_RAW_Data_MR'!K87</f>
        <v>0</v>
      </c>
      <c r="M87" s="433">
        <f>'1.5_RAW_Data_MR'!M87</f>
        <v>188.07527580198359</v>
      </c>
      <c r="N87" s="433">
        <f>'1.5_RAW_Data_MR'!N87</f>
        <v>0</v>
      </c>
      <c r="O87" s="433">
        <f>'1.5_RAW_Data_MR'!O87</f>
        <v>0</v>
      </c>
      <c r="P87" s="433">
        <f>'1.5_RAW_Data_MR'!P87</f>
        <v>0</v>
      </c>
      <c r="Q87" s="433">
        <f>'1.5_RAW_Data_MR'!Q87</f>
        <v>0</v>
      </c>
      <c r="R87" s="434">
        <f>'1.5_RAW_Data_MR'!R87</f>
        <v>188.07527580198359</v>
      </c>
      <c r="T87" s="433">
        <f>'1.5_RAW_Data_MR'!T87</f>
        <v>188.07527580198359</v>
      </c>
      <c r="U87" s="433">
        <f>'1.5_RAW_Data_MR'!U87</f>
        <v>0</v>
      </c>
      <c r="V87" s="433">
        <f>'1.5_RAW_Data_MR'!V87</f>
        <v>0</v>
      </c>
      <c r="W87" s="433">
        <f>'1.5_RAW_Data_MR'!W87</f>
        <v>0</v>
      </c>
      <c r="X87" s="433">
        <f>'1.5_RAW_Data_MR'!X87</f>
        <v>0</v>
      </c>
      <c r="Y87" s="434">
        <f>'1.5_RAW_Data_MR'!Y87</f>
        <v>188.07527580198359</v>
      </c>
      <c r="AA87" s="406">
        <f>'1.5_RAW_Data_MR'!AA87</f>
        <v>0</v>
      </c>
      <c r="AB87" s="406">
        <f>'1.5_RAW_Data_MR'!AB87</f>
        <v>0</v>
      </c>
      <c r="AC87" s="406">
        <f>'1.5_RAW_Data_MR'!AC87</f>
        <v>0</v>
      </c>
      <c r="AD87" s="406">
        <f>'1.5_RAW_Data_MR'!AD87</f>
        <v>0</v>
      </c>
      <c r="AE87" s="406">
        <f>'1.5_RAW_Data_MR'!AE87</f>
        <v>0</v>
      </c>
      <c r="AF87" s="407">
        <f>'1.5_RAW_Data_MR'!AF87</f>
        <v>0</v>
      </c>
      <c r="AG87" s="401"/>
      <c r="AH87" s="406">
        <f>'1.5_RAW_Data_MR'!AH87</f>
        <v>0</v>
      </c>
      <c r="AI87" s="406">
        <f>'1.5_RAW_Data_MR'!AI87</f>
        <v>0</v>
      </c>
      <c r="AJ87" s="406">
        <f>'1.5_RAW_Data_MR'!AJ87</f>
        <v>0</v>
      </c>
      <c r="AK87" s="406">
        <f>'1.5_RAW_Data_MR'!AK87</f>
        <v>0</v>
      </c>
      <c r="AL87" s="406">
        <f>'1.5_RAW_Data_MR'!AL87</f>
        <v>0</v>
      </c>
      <c r="AM87" s="407">
        <f>'1.5_RAW_Data_MR'!AM87</f>
        <v>0</v>
      </c>
      <c r="AN87" s="401"/>
      <c r="AO87" s="406">
        <f>'1.5_RAW_Data_MR'!AO87</f>
        <v>0</v>
      </c>
      <c r="AP87" s="406">
        <f>'1.5_RAW_Data_MR'!AP87</f>
        <v>0</v>
      </c>
      <c r="AQ87" s="406">
        <f>'1.5_RAW_Data_MR'!AQ87</f>
        <v>0</v>
      </c>
      <c r="AR87" s="406">
        <f>'1.5_RAW_Data_MR'!AR87</f>
        <v>0</v>
      </c>
      <c r="AS87" s="406">
        <f>'1.5_RAW_Data_MR'!AS87</f>
        <v>0</v>
      </c>
      <c r="AT87" s="407">
        <f>'1.5_RAW_Data_MR'!AT87</f>
        <v>0</v>
      </c>
      <c r="AU87" s="401"/>
      <c r="AV87" s="408">
        <f>'1.5_RAW_Data_MR'!AV87</f>
        <v>0</v>
      </c>
      <c r="AW87" s="408">
        <f>'1.5_RAW_Data_MR'!AW87</f>
        <v>0</v>
      </c>
      <c r="AX87" s="408">
        <f>'1.5_RAW_Data_MR'!AX87</f>
        <v>0</v>
      </c>
      <c r="AY87" s="408">
        <f>'1.5_RAW_Data_MR'!AY87</f>
        <v>0</v>
      </c>
      <c r="AZ87" s="408">
        <f>'1.5_RAW_Data_MR'!AZ87</f>
        <v>0</v>
      </c>
      <c r="BA87" s="409">
        <f>'1.5_RAW_Data_MR'!BA87</f>
        <v>0</v>
      </c>
    </row>
    <row r="88" spans="1:53" ht="13.15" x14ac:dyDescent="0.35">
      <c r="A88" s="402"/>
      <c r="B88" s="403"/>
      <c r="C88" s="404"/>
      <c r="D88" s="405"/>
      <c r="E88" s="396" t="s">
        <v>27</v>
      </c>
      <c r="F88" s="433">
        <f>'1.5_RAW_Data_MR'!F88</f>
        <v>22.608032829625731</v>
      </c>
      <c r="G88" s="433">
        <f>'1.5_RAW_Data_MR'!G88</f>
        <v>0</v>
      </c>
      <c r="H88" s="433">
        <f>'1.5_RAW_Data_MR'!H88</f>
        <v>13.170085727729191</v>
      </c>
      <c r="I88" s="433">
        <f>'1.5_RAW_Data_MR'!I88</f>
        <v>9.4379471018965404</v>
      </c>
      <c r="J88" s="433">
        <f>'1.5_RAW_Data_MR'!J88</f>
        <v>0</v>
      </c>
      <c r="K88" s="434">
        <f>'1.5_RAW_Data_MR'!K88</f>
        <v>0</v>
      </c>
      <c r="M88" s="433">
        <f>'1.5_RAW_Data_MR'!M88</f>
        <v>232.40478146928885</v>
      </c>
      <c r="N88" s="433">
        <f>'1.5_RAW_Data_MR'!N88</f>
        <v>1.184788571721322</v>
      </c>
      <c r="O88" s="433">
        <f>'1.5_RAW_Data_MR'!O88</f>
        <v>0</v>
      </c>
      <c r="P88" s="433">
        <f>'1.5_RAW_Data_MR'!P88</f>
        <v>0</v>
      </c>
      <c r="Q88" s="433">
        <f>'1.5_RAW_Data_MR'!Q88</f>
        <v>0</v>
      </c>
      <c r="R88" s="434">
        <f>'1.5_RAW_Data_MR'!R88</f>
        <v>231.21999289756752</v>
      </c>
      <c r="T88" s="433">
        <f>'1.5_RAW_Data_MR'!T88</f>
        <v>261.67901705106613</v>
      </c>
      <c r="U88" s="433">
        <f>'1.5_RAW_Data_MR'!U88</f>
        <v>0</v>
      </c>
      <c r="V88" s="433">
        <f>'1.5_RAW_Data_MR'!V88</f>
        <v>0</v>
      </c>
      <c r="W88" s="433">
        <f>'1.5_RAW_Data_MR'!W88</f>
        <v>0</v>
      </c>
      <c r="X88" s="433">
        <f>'1.5_RAW_Data_MR'!X88</f>
        <v>0</v>
      </c>
      <c r="Y88" s="434">
        <f>'1.5_RAW_Data_MR'!Y88</f>
        <v>261.67901705106613</v>
      </c>
      <c r="AA88" s="406">
        <f>'1.5_RAW_Data_MR'!AA88</f>
        <v>-29.274235581777283</v>
      </c>
      <c r="AB88" s="406">
        <f>'1.5_RAW_Data_MR'!AB88</f>
        <v>1.184788571721322</v>
      </c>
      <c r="AC88" s="406">
        <f>'1.5_RAW_Data_MR'!AC88</f>
        <v>0</v>
      </c>
      <c r="AD88" s="406">
        <f>'1.5_RAW_Data_MR'!AD88</f>
        <v>0</v>
      </c>
      <c r="AE88" s="406">
        <f>'1.5_RAW_Data_MR'!AE88</f>
        <v>0</v>
      </c>
      <c r="AF88" s="407">
        <f>'1.5_RAW_Data_MR'!AF88</f>
        <v>-30.459024153498603</v>
      </c>
      <c r="AG88" s="401"/>
      <c r="AH88" s="406">
        <f>'1.5_RAW_Data_MR'!AH88</f>
        <v>-29.274235581777283</v>
      </c>
      <c r="AI88" s="406">
        <f>'1.5_RAW_Data_MR'!AI88</f>
        <v>1.184788571721322</v>
      </c>
      <c r="AJ88" s="406">
        <f>'1.5_RAW_Data_MR'!AJ88</f>
        <v>0</v>
      </c>
      <c r="AK88" s="406">
        <f>'1.5_RAW_Data_MR'!AK88</f>
        <v>0</v>
      </c>
      <c r="AL88" s="406">
        <f>'1.5_RAW_Data_MR'!AL88</f>
        <v>0</v>
      </c>
      <c r="AM88" s="407">
        <f>'1.5_RAW_Data_MR'!AM88</f>
        <v>-30.459024153498603</v>
      </c>
      <c r="AN88" s="401"/>
      <c r="AO88" s="406">
        <f>'1.5_RAW_Data_MR'!AO88</f>
        <v>0</v>
      </c>
      <c r="AP88" s="406">
        <f>'1.5_RAW_Data_MR'!AP88</f>
        <v>0</v>
      </c>
      <c r="AQ88" s="406">
        <f>'1.5_RAW_Data_MR'!AQ88</f>
        <v>0</v>
      </c>
      <c r="AR88" s="406">
        <f>'1.5_RAW_Data_MR'!AR88</f>
        <v>0</v>
      </c>
      <c r="AS88" s="406">
        <f>'1.5_RAW_Data_MR'!AS88</f>
        <v>0</v>
      </c>
      <c r="AT88" s="407">
        <f>'1.5_RAW_Data_MR'!AT88</f>
        <v>0</v>
      </c>
      <c r="AU88" s="401"/>
      <c r="AV88" s="408">
        <f>'1.5_RAW_Data_MR'!AV88</f>
        <v>0</v>
      </c>
      <c r="AW88" s="408">
        <f>'1.5_RAW_Data_MR'!AW88</f>
        <v>0</v>
      </c>
      <c r="AX88" s="408">
        <f>'1.5_RAW_Data_MR'!AX88</f>
        <v>0</v>
      </c>
      <c r="AY88" s="408">
        <f>'1.5_RAW_Data_MR'!AY88</f>
        <v>0</v>
      </c>
      <c r="AZ88" s="408">
        <f>'1.5_RAW_Data_MR'!AZ88</f>
        <v>0</v>
      </c>
      <c r="BA88" s="409">
        <f>'1.5_RAW_Data_MR'!BA88</f>
        <v>0</v>
      </c>
    </row>
    <row r="89" spans="1:53" ht="13.5" thickBot="1" x14ac:dyDescent="0.4">
      <c r="A89" s="402"/>
      <c r="B89" s="410"/>
      <c r="C89" s="411"/>
      <c r="D89" s="405"/>
      <c r="E89" s="412" t="s">
        <v>28</v>
      </c>
      <c r="F89" s="435">
        <f>'1.5_RAW_Data_MR'!F89</f>
        <v>190.55397582056059</v>
      </c>
      <c r="G89" s="435">
        <f>'1.5_RAW_Data_MR'!G89</f>
        <v>0</v>
      </c>
      <c r="H89" s="435">
        <f>'1.5_RAW_Data_MR'!H89</f>
        <v>0</v>
      </c>
      <c r="I89" s="435">
        <f>'1.5_RAW_Data_MR'!I89</f>
        <v>10.39877397262134</v>
      </c>
      <c r="J89" s="435">
        <f>'1.5_RAW_Data_MR'!J89</f>
        <v>17.201583819529251</v>
      </c>
      <c r="K89" s="436">
        <f>'1.5_RAW_Data_MR'!K89</f>
        <v>162.95361802841001</v>
      </c>
      <c r="M89" s="435">
        <f>'1.5_RAW_Data_MR'!M89</f>
        <v>63.647840791105686</v>
      </c>
      <c r="N89" s="435">
        <f>'1.5_RAW_Data_MR'!N89</f>
        <v>25.810557046963361</v>
      </c>
      <c r="O89" s="435">
        <f>'1.5_RAW_Data_MR'!O89</f>
        <v>0</v>
      </c>
      <c r="P89" s="435">
        <f>'1.5_RAW_Data_MR'!P89</f>
        <v>0</v>
      </c>
      <c r="Q89" s="435">
        <f>'1.5_RAW_Data_MR'!Q89</f>
        <v>0</v>
      </c>
      <c r="R89" s="436">
        <f>'1.5_RAW_Data_MR'!R89</f>
        <v>37.837283744142326</v>
      </c>
      <c r="T89" s="435">
        <f>'1.5_RAW_Data_MR'!T89</f>
        <v>1709.4153785720339</v>
      </c>
      <c r="U89" s="435">
        <f>'1.5_RAW_Data_MR'!U89</f>
        <v>0</v>
      </c>
      <c r="V89" s="435">
        <f>'1.5_RAW_Data_MR'!V89</f>
        <v>0</v>
      </c>
      <c r="W89" s="435">
        <f>'1.5_RAW_Data_MR'!W89</f>
        <v>0</v>
      </c>
      <c r="X89" s="435">
        <f>'1.5_RAW_Data_MR'!X89</f>
        <v>0</v>
      </c>
      <c r="Y89" s="436">
        <f>'1.5_RAW_Data_MR'!Y89</f>
        <v>1709.4153785720339</v>
      </c>
      <c r="AA89" s="413">
        <f>'1.5_RAW_Data_MR'!AA89</f>
        <v>-1645.7675377809283</v>
      </c>
      <c r="AB89" s="413">
        <f>'1.5_RAW_Data_MR'!AB89</f>
        <v>25.810557046963361</v>
      </c>
      <c r="AC89" s="413">
        <f>'1.5_RAW_Data_MR'!AC89</f>
        <v>0</v>
      </c>
      <c r="AD89" s="413">
        <f>'1.5_RAW_Data_MR'!AD89</f>
        <v>0</v>
      </c>
      <c r="AE89" s="413">
        <f>'1.5_RAW_Data_MR'!AE89</f>
        <v>0</v>
      </c>
      <c r="AF89" s="414">
        <f>'1.5_RAW_Data_MR'!AF89</f>
        <v>-1671.5780948278916</v>
      </c>
      <c r="AG89" s="401"/>
      <c r="AH89" s="413">
        <f>'1.5_RAW_Data_MR'!AH89</f>
        <v>-1645.7675377809283</v>
      </c>
      <c r="AI89" s="413">
        <f>'1.5_RAW_Data_MR'!AI89</f>
        <v>25.810557046963361</v>
      </c>
      <c r="AJ89" s="413">
        <f>'1.5_RAW_Data_MR'!AJ89</f>
        <v>0</v>
      </c>
      <c r="AK89" s="413">
        <f>'1.5_RAW_Data_MR'!AK89</f>
        <v>0</v>
      </c>
      <c r="AL89" s="413">
        <f>'1.5_RAW_Data_MR'!AL89</f>
        <v>0</v>
      </c>
      <c r="AM89" s="414">
        <f>'1.5_RAW_Data_MR'!AM89</f>
        <v>-1671.5780948278916</v>
      </c>
      <c r="AN89" s="401"/>
      <c r="AO89" s="413">
        <f>'1.5_RAW_Data_MR'!AO89</f>
        <v>0</v>
      </c>
      <c r="AP89" s="413">
        <f>'1.5_RAW_Data_MR'!AP89</f>
        <v>0</v>
      </c>
      <c r="AQ89" s="413">
        <f>'1.5_RAW_Data_MR'!AQ89</f>
        <v>0</v>
      </c>
      <c r="AR89" s="413">
        <f>'1.5_RAW_Data_MR'!AR89</f>
        <v>0</v>
      </c>
      <c r="AS89" s="413">
        <f>'1.5_RAW_Data_MR'!AS89</f>
        <v>0</v>
      </c>
      <c r="AT89" s="414">
        <f>'1.5_RAW_Data_MR'!AT89</f>
        <v>0</v>
      </c>
      <c r="AU89" s="401"/>
      <c r="AV89" s="415">
        <f>'1.5_RAW_Data_MR'!AV89</f>
        <v>0</v>
      </c>
      <c r="AW89" s="415">
        <f>'1.5_RAW_Data_MR'!AW89</f>
        <v>0</v>
      </c>
      <c r="AX89" s="415">
        <f>'1.5_RAW_Data_MR'!AX89</f>
        <v>0</v>
      </c>
      <c r="AY89" s="415">
        <f>'1.5_RAW_Data_MR'!AY89</f>
        <v>0</v>
      </c>
      <c r="AZ89" s="415">
        <f>'1.5_RAW_Data_MR'!AZ89</f>
        <v>0</v>
      </c>
      <c r="BA89" s="416">
        <f>'1.5_RAW_Data_MR'!BA89</f>
        <v>0</v>
      </c>
    </row>
    <row r="90" spans="1:53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431">
        <f>'1.5_RAW_Data_MR'!F90</f>
        <v>2942.9118180565947</v>
      </c>
      <c r="G90" s="431">
        <f>'1.5_RAW_Data_MR'!G90</f>
        <v>86.881136063284202</v>
      </c>
      <c r="H90" s="431">
        <f>'1.5_RAW_Data_MR'!H90</f>
        <v>0</v>
      </c>
      <c r="I90" s="431">
        <f>'1.5_RAW_Data_MR'!I90</f>
        <v>0</v>
      </c>
      <c r="J90" s="431">
        <f>'1.5_RAW_Data_MR'!J90</f>
        <v>0</v>
      </c>
      <c r="K90" s="432">
        <f>'1.5_RAW_Data_MR'!K90</f>
        <v>2856.0306819933107</v>
      </c>
      <c r="M90" s="431">
        <f>'1.5_RAW_Data_MR'!M90</f>
        <v>1356.8690446869418</v>
      </c>
      <c r="N90" s="431">
        <f>'1.5_RAW_Data_MR'!N90</f>
        <v>496.04869347419378</v>
      </c>
      <c r="O90" s="431">
        <f>'1.5_RAW_Data_MR'!O90</f>
        <v>0</v>
      </c>
      <c r="P90" s="431">
        <f>'1.5_RAW_Data_MR'!P90</f>
        <v>0</v>
      </c>
      <c r="Q90" s="431">
        <f>'1.5_RAW_Data_MR'!Q90</f>
        <v>0</v>
      </c>
      <c r="R90" s="432">
        <f>'1.5_RAW_Data_MR'!R90</f>
        <v>860.82035121274805</v>
      </c>
      <c r="T90" s="431">
        <f>'1.5_RAW_Data_MR'!T90</f>
        <v>5999.2201702283792</v>
      </c>
      <c r="U90" s="431">
        <f>'1.5_RAW_Data_MR'!U90</f>
        <v>0</v>
      </c>
      <c r="V90" s="431">
        <f>'1.5_RAW_Data_MR'!V90</f>
        <v>0</v>
      </c>
      <c r="W90" s="431">
        <f>'1.5_RAW_Data_MR'!W90</f>
        <v>0</v>
      </c>
      <c r="X90" s="431">
        <f>'1.5_RAW_Data_MR'!X90</f>
        <v>0</v>
      </c>
      <c r="Y90" s="432">
        <f>'1.5_RAW_Data_MR'!Y90</f>
        <v>5999.2201702283792</v>
      </c>
      <c r="AA90" s="397">
        <f>'1.5_RAW_Data_MR'!AA90</f>
        <v>-4642.3511255414369</v>
      </c>
      <c r="AB90" s="397">
        <f>'1.5_RAW_Data_MR'!AB90</f>
        <v>496.04869347419378</v>
      </c>
      <c r="AC90" s="397">
        <f>'1.5_RAW_Data_MR'!AC90</f>
        <v>0</v>
      </c>
      <c r="AD90" s="397">
        <f>'1.5_RAW_Data_MR'!AD90</f>
        <v>0</v>
      </c>
      <c r="AE90" s="397">
        <f>'1.5_RAW_Data_MR'!AE90</f>
        <v>0</v>
      </c>
      <c r="AF90" s="398">
        <f>'1.5_RAW_Data_MR'!AF90</f>
        <v>-5138.3998190156308</v>
      </c>
      <c r="AG90" s="401"/>
      <c r="AH90" s="397">
        <f>'1.5_RAW_Data_MR'!AH90</f>
        <v>0</v>
      </c>
      <c r="AI90" s="397">
        <f>'1.5_RAW_Data_MR'!AI90</f>
        <v>0</v>
      </c>
      <c r="AJ90" s="397">
        <f>'1.5_RAW_Data_MR'!AJ90</f>
        <v>0</v>
      </c>
      <c r="AK90" s="397">
        <f>'1.5_RAW_Data_MR'!AK90</f>
        <v>0</v>
      </c>
      <c r="AL90" s="397">
        <f>'1.5_RAW_Data_MR'!AL90</f>
        <v>0</v>
      </c>
      <c r="AM90" s="398">
        <f>'1.5_RAW_Data_MR'!AM90</f>
        <v>0</v>
      </c>
      <c r="AN90" s="401"/>
      <c r="AO90" s="397">
        <f>'1.5_RAW_Data_MR'!AO90</f>
        <v>-4642.3511255414369</v>
      </c>
      <c r="AP90" s="397">
        <f>'1.5_RAW_Data_MR'!AP90</f>
        <v>496.04869347419378</v>
      </c>
      <c r="AQ90" s="397">
        <f>'1.5_RAW_Data_MR'!AQ90</f>
        <v>0</v>
      </c>
      <c r="AR90" s="397">
        <f>'1.5_RAW_Data_MR'!AR90</f>
        <v>0</v>
      </c>
      <c r="AS90" s="397">
        <f>'1.5_RAW_Data_MR'!AS90</f>
        <v>0</v>
      </c>
      <c r="AT90" s="398">
        <f>'1.5_RAW_Data_MR'!AT90</f>
        <v>-5138.3998190156308</v>
      </c>
      <c r="AU90" s="401"/>
      <c r="AV90" s="399">
        <f>'1.5_RAW_Data_MR'!AV90</f>
        <v>0</v>
      </c>
      <c r="AW90" s="399">
        <f>'1.5_RAW_Data_MR'!AW90</f>
        <v>0</v>
      </c>
      <c r="AX90" s="399">
        <f>'1.5_RAW_Data_MR'!AX90</f>
        <v>0</v>
      </c>
      <c r="AY90" s="399">
        <f>'1.5_RAW_Data_MR'!AY90</f>
        <v>0</v>
      </c>
      <c r="AZ90" s="399">
        <f>'1.5_RAW_Data_MR'!AZ90</f>
        <v>0</v>
      </c>
      <c r="BA90" s="400">
        <f>'1.5_RAW_Data_MR'!BA90</f>
        <v>0</v>
      </c>
    </row>
    <row r="91" spans="1:53" ht="13.15" x14ac:dyDescent="0.35">
      <c r="A91" s="402"/>
      <c r="B91" s="403"/>
      <c r="C91" s="404"/>
      <c r="D91" s="405"/>
      <c r="E91" s="396" t="s">
        <v>26</v>
      </c>
      <c r="F91" s="433">
        <f>'1.5_RAW_Data_MR'!F91</f>
        <v>1144.2355413528537</v>
      </c>
      <c r="G91" s="433">
        <f>'1.5_RAW_Data_MR'!G91</f>
        <v>0</v>
      </c>
      <c r="H91" s="433">
        <f>'1.5_RAW_Data_MR'!H91</f>
        <v>0</v>
      </c>
      <c r="I91" s="433">
        <f>'1.5_RAW_Data_MR'!I91</f>
        <v>0</v>
      </c>
      <c r="J91" s="433">
        <f>'1.5_RAW_Data_MR'!J91</f>
        <v>0</v>
      </c>
      <c r="K91" s="434">
        <f>'1.5_RAW_Data_MR'!K91</f>
        <v>1144.2355413528537</v>
      </c>
      <c r="M91" s="433">
        <f>'1.5_RAW_Data_MR'!M91</f>
        <v>90.456480928650734</v>
      </c>
      <c r="N91" s="433">
        <f>'1.5_RAW_Data_MR'!N91</f>
        <v>90.456480928650734</v>
      </c>
      <c r="O91" s="433">
        <f>'1.5_RAW_Data_MR'!O91</f>
        <v>0</v>
      </c>
      <c r="P91" s="433">
        <f>'1.5_RAW_Data_MR'!P91</f>
        <v>0</v>
      </c>
      <c r="Q91" s="433">
        <f>'1.5_RAW_Data_MR'!Q91</f>
        <v>0</v>
      </c>
      <c r="R91" s="434">
        <f>'1.5_RAW_Data_MR'!R91</f>
        <v>0</v>
      </c>
      <c r="T91" s="433">
        <f>'1.5_RAW_Data_MR'!T91</f>
        <v>382.98041392259057</v>
      </c>
      <c r="U91" s="433">
        <f>'1.5_RAW_Data_MR'!U91</f>
        <v>0</v>
      </c>
      <c r="V91" s="433">
        <f>'1.5_RAW_Data_MR'!V91</f>
        <v>0</v>
      </c>
      <c r="W91" s="433">
        <f>'1.5_RAW_Data_MR'!W91</f>
        <v>0</v>
      </c>
      <c r="X91" s="433">
        <f>'1.5_RAW_Data_MR'!X91</f>
        <v>0</v>
      </c>
      <c r="Y91" s="434">
        <f>'1.5_RAW_Data_MR'!Y91</f>
        <v>382.98041392259057</v>
      </c>
      <c r="AA91" s="406">
        <f>'1.5_RAW_Data_MR'!AA91</f>
        <v>-292.52393299393987</v>
      </c>
      <c r="AB91" s="406">
        <f>'1.5_RAW_Data_MR'!AB91</f>
        <v>90.456480928650734</v>
      </c>
      <c r="AC91" s="406">
        <f>'1.5_RAW_Data_MR'!AC91</f>
        <v>0</v>
      </c>
      <c r="AD91" s="406">
        <f>'1.5_RAW_Data_MR'!AD91</f>
        <v>0</v>
      </c>
      <c r="AE91" s="406">
        <f>'1.5_RAW_Data_MR'!AE91</f>
        <v>0</v>
      </c>
      <c r="AF91" s="407">
        <f>'1.5_RAW_Data_MR'!AF91</f>
        <v>-382.98041392259057</v>
      </c>
      <c r="AG91" s="401"/>
      <c r="AH91" s="406">
        <f>'1.5_RAW_Data_MR'!AH91</f>
        <v>0</v>
      </c>
      <c r="AI91" s="406">
        <f>'1.5_RAW_Data_MR'!AI91</f>
        <v>0</v>
      </c>
      <c r="AJ91" s="406">
        <f>'1.5_RAW_Data_MR'!AJ91</f>
        <v>0</v>
      </c>
      <c r="AK91" s="406">
        <f>'1.5_RAW_Data_MR'!AK91</f>
        <v>0</v>
      </c>
      <c r="AL91" s="406">
        <f>'1.5_RAW_Data_MR'!AL91</f>
        <v>0</v>
      </c>
      <c r="AM91" s="407">
        <f>'1.5_RAW_Data_MR'!AM91</f>
        <v>0</v>
      </c>
      <c r="AN91" s="401"/>
      <c r="AO91" s="406">
        <f>'1.5_RAW_Data_MR'!AO91</f>
        <v>-292.52393299393987</v>
      </c>
      <c r="AP91" s="406">
        <f>'1.5_RAW_Data_MR'!AP91</f>
        <v>90.456480928650734</v>
      </c>
      <c r="AQ91" s="406">
        <f>'1.5_RAW_Data_MR'!AQ91</f>
        <v>0</v>
      </c>
      <c r="AR91" s="406">
        <f>'1.5_RAW_Data_MR'!AR91</f>
        <v>0</v>
      </c>
      <c r="AS91" s="406">
        <f>'1.5_RAW_Data_MR'!AS91</f>
        <v>0</v>
      </c>
      <c r="AT91" s="407">
        <f>'1.5_RAW_Data_MR'!AT91</f>
        <v>-382.98041392259057</v>
      </c>
      <c r="AU91" s="401"/>
      <c r="AV91" s="408">
        <f>'1.5_RAW_Data_MR'!AV91</f>
        <v>0</v>
      </c>
      <c r="AW91" s="408">
        <f>'1.5_RAW_Data_MR'!AW91</f>
        <v>0</v>
      </c>
      <c r="AX91" s="408">
        <f>'1.5_RAW_Data_MR'!AX91</f>
        <v>0</v>
      </c>
      <c r="AY91" s="408">
        <f>'1.5_RAW_Data_MR'!AY91</f>
        <v>0</v>
      </c>
      <c r="AZ91" s="408">
        <f>'1.5_RAW_Data_MR'!AZ91</f>
        <v>0</v>
      </c>
      <c r="BA91" s="409">
        <f>'1.5_RAW_Data_MR'!BA91</f>
        <v>0</v>
      </c>
    </row>
    <row r="92" spans="1:53" ht="13.15" x14ac:dyDescent="0.35">
      <c r="A92" s="402"/>
      <c r="B92" s="403"/>
      <c r="C92" s="404"/>
      <c r="D92" s="405"/>
      <c r="E92" s="396" t="s">
        <v>27</v>
      </c>
      <c r="F92" s="433">
        <f>'1.5_RAW_Data_MR'!F92</f>
        <v>295.73228890315733</v>
      </c>
      <c r="G92" s="433">
        <f>'1.5_RAW_Data_MR'!G92</f>
        <v>67.663504266125003</v>
      </c>
      <c r="H92" s="433">
        <f>'1.5_RAW_Data_MR'!H92</f>
        <v>0</v>
      </c>
      <c r="I92" s="433">
        <f>'1.5_RAW_Data_MR'!I92</f>
        <v>0</v>
      </c>
      <c r="J92" s="433">
        <f>'1.5_RAW_Data_MR'!J92</f>
        <v>0</v>
      </c>
      <c r="K92" s="434">
        <f>'1.5_RAW_Data_MR'!K92</f>
        <v>228.06878463703231</v>
      </c>
      <c r="M92" s="433">
        <f>'1.5_RAW_Data_MR'!M92</f>
        <v>139.60078949869506</v>
      </c>
      <c r="N92" s="433">
        <f>'1.5_RAW_Data_MR'!N92</f>
        <v>54.388787466598082</v>
      </c>
      <c r="O92" s="433">
        <f>'1.5_RAW_Data_MR'!O92</f>
        <v>0</v>
      </c>
      <c r="P92" s="433">
        <f>'1.5_RAW_Data_MR'!P92</f>
        <v>0</v>
      </c>
      <c r="Q92" s="433">
        <f>'1.5_RAW_Data_MR'!Q92</f>
        <v>0</v>
      </c>
      <c r="R92" s="434">
        <f>'1.5_RAW_Data_MR'!R92</f>
        <v>85.21200203209699</v>
      </c>
      <c r="T92" s="433">
        <f>'1.5_RAW_Data_MR'!T92</f>
        <v>344.58077976756448</v>
      </c>
      <c r="U92" s="433">
        <f>'1.5_RAW_Data_MR'!U92</f>
        <v>0</v>
      </c>
      <c r="V92" s="433">
        <f>'1.5_RAW_Data_MR'!V92</f>
        <v>0</v>
      </c>
      <c r="W92" s="433">
        <f>'1.5_RAW_Data_MR'!W92</f>
        <v>0</v>
      </c>
      <c r="X92" s="433">
        <f>'1.5_RAW_Data_MR'!X92</f>
        <v>0</v>
      </c>
      <c r="Y92" s="434">
        <f>'1.5_RAW_Data_MR'!Y92</f>
        <v>344.58077976756448</v>
      </c>
      <c r="AA92" s="406">
        <f>'1.5_RAW_Data_MR'!AA92</f>
        <v>-204.97999026886939</v>
      </c>
      <c r="AB92" s="406">
        <f>'1.5_RAW_Data_MR'!AB92</f>
        <v>54.388787466598082</v>
      </c>
      <c r="AC92" s="406">
        <f>'1.5_RAW_Data_MR'!AC92</f>
        <v>0</v>
      </c>
      <c r="AD92" s="406">
        <f>'1.5_RAW_Data_MR'!AD92</f>
        <v>0</v>
      </c>
      <c r="AE92" s="406">
        <f>'1.5_RAW_Data_MR'!AE92</f>
        <v>0</v>
      </c>
      <c r="AF92" s="407">
        <f>'1.5_RAW_Data_MR'!AF92</f>
        <v>-259.36877773546746</v>
      </c>
      <c r="AG92" s="401"/>
      <c r="AH92" s="406">
        <f>'1.5_RAW_Data_MR'!AH92</f>
        <v>0</v>
      </c>
      <c r="AI92" s="406">
        <f>'1.5_RAW_Data_MR'!AI92</f>
        <v>0</v>
      </c>
      <c r="AJ92" s="406">
        <f>'1.5_RAW_Data_MR'!AJ92</f>
        <v>0</v>
      </c>
      <c r="AK92" s="406">
        <f>'1.5_RAW_Data_MR'!AK92</f>
        <v>0</v>
      </c>
      <c r="AL92" s="406">
        <f>'1.5_RAW_Data_MR'!AL92</f>
        <v>0</v>
      </c>
      <c r="AM92" s="407">
        <f>'1.5_RAW_Data_MR'!AM92</f>
        <v>0</v>
      </c>
      <c r="AN92" s="401"/>
      <c r="AO92" s="406">
        <f>'1.5_RAW_Data_MR'!AO92</f>
        <v>-204.97999026886939</v>
      </c>
      <c r="AP92" s="406">
        <f>'1.5_RAW_Data_MR'!AP92</f>
        <v>54.388787466598082</v>
      </c>
      <c r="AQ92" s="406">
        <f>'1.5_RAW_Data_MR'!AQ92</f>
        <v>0</v>
      </c>
      <c r="AR92" s="406">
        <f>'1.5_RAW_Data_MR'!AR92</f>
        <v>0</v>
      </c>
      <c r="AS92" s="406">
        <f>'1.5_RAW_Data_MR'!AS92</f>
        <v>0</v>
      </c>
      <c r="AT92" s="407">
        <f>'1.5_RAW_Data_MR'!AT92</f>
        <v>-259.36877773546746</v>
      </c>
      <c r="AU92" s="401"/>
      <c r="AV92" s="408">
        <f>'1.5_RAW_Data_MR'!AV92</f>
        <v>0</v>
      </c>
      <c r="AW92" s="408">
        <f>'1.5_RAW_Data_MR'!AW92</f>
        <v>0</v>
      </c>
      <c r="AX92" s="408">
        <f>'1.5_RAW_Data_MR'!AX92</f>
        <v>0</v>
      </c>
      <c r="AY92" s="408">
        <f>'1.5_RAW_Data_MR'!AY92</f>
        <v>0</v>
      </c>
      <c r="AZ92" s="408">
        <f>'1.5_RAW_Data_MR'!AZ92</f>
        <v>0</v>
      </c>
      <c r="BA92" s="409">
        <f>'1.5_RAW_Data_MR'!BA92</f>
        <v>0</v>
      </c>
    </row>
    <row r="93" spans="1:53" ht="13.5" thickBot="1" x14ac:dyDescent="0.4">
      <c r="A93" s="402"/>
      <c r="B93" s="410"/>
      <c r="C93" s="411"/>
      <c r="D93" s="405"/>
      <c r="E93" s="412" t="s">
        <v>28</v>
      </c>
      <c r="F93" s="435">
        <f>'1.5_RAW_Data_MR'!F93</f>
        <v>813.23110927766129</v>
      </c>
      <c r="G93" s="435">
        <f>'1.5_RAW_Data_MR'!G93</f>
        <v>195.31090391262637</v>
      </c>
      <c r="H93" s="435">
        <f>'1.5_RAW_Data_MR'!H93</f>
        <v>0</v>
      </c>
      <c r="I93" s="435">
        <f>'1.5_RAW_Data_MR'!I93</f>
        <v>0</v>
      </c>
      <c r="J93" s="435">
        <f>'1.5_RAW_Data_MR'!J93</f>
        <v>9.0750361452188297</v>
      </c>
      <c r="K93" s="436">
        <f>'1.5_RAW_Data_MR'!K93</f>
        <v>608.84516921981606</v>
      </c>
      <c r="M93" s="435">
        <f>'1.5_RAW_Data_MR'!M93</f>
        <v>861.11433440445751</v>
      </c>
      <c r="N93" s="435">
        <f>'1.5_RAW_Data_MR'!N93</f>
        <v>102.33857111702457</v>
      </c>
      <c r="O93" s="435">
        <f>'1.5_RAW_Data_MR'!O93</f>
        <v>0</v>
      </c>
      <c r="P93" s="435">
        <f>'1.5_RAW_Data_MR'!P93</f>
        <v>0</v>
      </c>
      <c r="Q93" s="435">
        <f>'1.5_RAW_Data_MR'!Q93</f>
        <v>0</v>
      </c>
      <c r="R93" s="436">
        <f>'1.5_RAW_Data_MR'!R93</f>
        <v>758.77576328743294</v>
      </c>
      <c r="T93" s="435">
        <f>'1.5_RAW_Data_MR'!T93</f>
        <v>3034.3420294764464</v>
      </c>
      <c r="U93" s="435">
        <f>'1.5_RAW_Data_MR'!U93</f>
        <v>0</v>
      </c>
      <c r="V93" s="435">
        <f>'1.5_RAW_Data_MR'!V93</f>
        <v>0</v>
      </c>
      <c r="W93" s="435">
        <f>'1.5_RAW_Data_MR'!W93</f>
        <v>0</v>
      </c>
      <c r="X93" s="435">
        <f>'1.5_RAW_Data_MR'!X93</f>
        <v>0</v>
      </c>
      <c r="Y93" s="436">
        <f>'1.5_RAW_Data_MR'!Y93</f>
        <v>3034.3420294764464</v>
      </c>
      <c r="AA93" s="413">
        <f>'1.5_RAW_Data_MR'!AA93</f>
        <v>-2173.2276950719893</v>
      </c>
      <c r="AB93" s="413">
        <f>'1.5_RAW_Data_MR'!AB93</f>
        <v>102.33857111702457</v>
      </c>
      <c r="AC93" s="413">
        <f>'1.5_RAW_Data_MR'!AC93</f>
        <v>0</v>
      </c>
      <c r="AD93" s="413">
        <f>'1.5_RAW_Data_MR'!AD93</f>
        <v>0</v>
      </c>
      <c r="AE93" s="413">
        <f>'1.5_RAW_Data_MR'!AE93</f>
        <v>0</v>
      </c>
      <c r="AF93" s="414">
        <f>'1.5_RAW_Data_MR'!AF93</f>
        <v>-2275.5662661890137</v>
      </c>
      <c r="AG93" s="401"/>
      <c r="AH93" s="413">
        <f>'1.5_RAW_Data_MR'!AH93</f>
        <v>0</v>
      </c>
      <c r="AI93" s="413">
        <f>'1.5_RAW_Data_MR'!AI93</f>
        <v>0</v>
      </c>
      <c r="AJ93" s="413">
        <f>'1.5_RAW_Data_MR'!AJ93</f>
        <v>0</v>
      </c>
      <c r="AK93" s="413">
        <f>'1.5_RAW_Data_MR'!AK93</f>
        <v>0</v>
      </c>
      <c r="AL93" s="413">
        <f>'1.5_RAW_Data_MR'!AL93</f>
        <v>0</v>
      </c>
      <c r="AM93" s="414">
        <f>'1.5_RAW_Data_MR'!AM93</f>
        <v>0</v>
      </c>
      <c r="AN93" s="401"/>
      <c r="AO93" s="413">
        <f>'1.5_RAW_Data_MR'!AO93</f>
        <v>-2173.2276950719893</v>
      </c>
      <c r="AP93" s="413">
        <f>'1.5_RAW_Data_MR'!AP93</f>
        <v>102.33857111702457</v>
      </c>
      <c r="AQ93" s="413">
        <f>'1.5_RAW_Data_MR'!AQ93</f>
        <v>0</v>
      </c>
      <c r="AR93" s="413">
        <f>'1.5_RAW_Data_MR'!AR93</f>
        <v>0</v>
      </c>
      <c r="AS93" s="413">
        <f>'1.5_RAW_Data_MR'!AS93</f>
        <v>0</v>
      </c>
      <c r="AT93" s="414">
        <f>'1.5_RAW_Data_MR'!AT93</f>
        <v>-2275.5662661890137</v>
      </c>
      <c r="AU93" s="401"/>
      <c r="AV93" s="415">
        <f>'1.5_RAW_Data_MR'!AV93</f>
        <v>0</v>
      </c>
      <c r="AW93" s="415">
        <f>'1.5_RAW_Data_MR'!AW93</f>
        <v>0</v>
      </c>
      <c r="AX93" s="415">
        <f>'1.5_RAW_Data_MR'!AX93</f>
        <v>0</v>
      </c>
      <c r="AY93" s="415">
        <f>'1.5_RAW_Data_MR'!AY93</f>
        <v>0</v>
      </c>
      <c r="AZ93" s="415">
        <f>'1.5_RAW_Data_MR'!AZ93</f>
        <v>0</v>
      </c>
      <c r="BA93" s="416">
        <f>'1.5_RAW_Data_MR'!BA93</f>
        <v>0</v>
      </c>
    </row>
    <row r="94" spans="1:53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431">
        <f>'1.5_RAW_Data_MR'!F94</f>
        <v>28099.279131562314</v>
      </c>
      <c r="G94" s="431">
        <f>'1.5_RAW_Data_MR'!G94</f>
        <v>0</v>
      </c>
      <c r="H94" s="431">
        <f>'1.5_RAW_Data_MR'!H94</f>
        <v>0</v>
      </c>
      <c r="I94" s="431">
        <f>'1.5_RAW_Data_MR'!I94</f>
        <v>0</v>
      </c>
      <c r="J94" s="431">
        <f>'1.5_RAW_Data_MR'!J94</f>
        <v>0</v>
      </c>
      <c r="K94" s="432">
        <f>'1.5_RAW_Data_MR'!K94</f>
        <v>28099.279131562314</v>
      </c>
      <c r="M94" s="431">
        <f>'1.5_RAW_Data_MR'!M94</f>
        <v>184184.65274021303</v>
      </c>
      <c r="N94" s="431">
        <f>'1.5_RAW_Data_MR'!N94</f>
        <v>0</v>
      </c>
      <c r="O94" s="431">
        <f>'1.5_RAW_Data_MR'!O94</f>
        <v>0</v>
      </c>
      <c r="P94" s="431">
        <f>'1.5_RAW_Data_MR'!P94</f>
        <v>0</v>
      </c>
      <c r="Q94" s="431">
        <f>'1.5_RAW_Data_MR'!Q94</f>
        <v>0</v>
      </c>
      <c r="R94" s="432">
        <f>'1.5_RAW_Data_MR'!R94</f>
        <v>184184.65274021303</v>
      </c>
      <c r="T94" s="431">
        <f>'1.5_RAW_Data_MR'!T94</f>
        <v>226321.17010113399</v>
      </c>
      <c r="U94" s="431">
        <f>'1.5_RAW_Data_MR'!U94</f>
        <v>0</v>
      </c>
      <c r="V94" s="431">
        <f>'1.5_RAW_Data_MR'!V94</f>
        <v>0</v>
      </c>
      <c r="W94" s="431">
        <f>'1.5_RAW_Data_MR'!W94</f>
        <v>0</v>
      </c>
      <c r="X94" s="431">
        <f>'1.5_RAW_Data_MR'!X94</f>
        <v>0</v>
      </c>
      <c r="Y94" s="432">
        <f>'1.5_RAW_Data_MR'!Y94</f>
        <v>226321.17010113399</v>
      </c>
      <c r="AA94" s="397">
        <f>'1.5_RAW_Data_MR'!AA94</f>
        <v>-42136.51736092096</v>
      </c>
      <c r="AB94" s="397">
        <f>'1.5_RAW_Data_MR'!AB94</f>
        <v>0</v>
      </c>
      <c r="AC94" s="397">
        <f>'1.5_RAW_Data_MR'!AC94</f>
        <v>0</v>
      </c>
      <c r="AD94" s="397">
        <f>'1.5_RAW_Data_MR'!AD94</f>
        <v>0</v>
      </c>
      <c r="AE94" s="397">
        <f>'1.5_RAW_Data_MR'!AE94</f>
        <v>0</v>
      </c>
      <c r="AF94" s="398">
        <f>'1.5_RAW_Data_MR'!AF94</f>
        <v>-42136.51736092096</v>
      </c>
      <c r="AG94" s="401"/>
      <c r="AH94" s="397">
        <f>'1.5_RAW_Data_MR'!AH94</f>
        <v>0</v>
      </c>
      <c r="AI94" s="397">
        <f>'1.5_RAW_Data_MR'!AI94</f>
        <v>0</v>
      </c>
      <c r="AJ94" s="397">
        <f>'1.5_RAW_Data_MR'!AJ94</f>
        <v>0</v>
      </c>
      <c r="AK94" s="397">
        <f>'1.5_RAW_Data_MR'!AK94</f>
        <v>0</v>
      </c>
      <c r="AL94" s="397">
        <f>'1.5_RAW_Data_MR'!AL94</f>
        <v>0</v>
      </c>
      <c r="AM94" s="398">
        <f>'1.5_RAW_Data_MR'!AM94</f>
        <v>0</v>
      </c>
      <c r="AN94" s="401"/>
      <c r="AO94" s="397">
        <f>'1.5_RAW_Data_MR'!AO94</f>
        <v>-42136.51736092096</v>
      </c>
      <c r="AP94" s="397">
        <f>'1.5_RAW_Data_MR'!AP94</f>
        <v>0</v>
      </c>
      <c r="AQ94" s="397">
        <f>'1.5_RAW_Data_MR'!AQ94</f>
        <v>0</v>
      </c>
      <c r="AR94" s="397">
        <f>'1.5_RAW_Data_MR'!AR94</f>
        <v>0</v>
      </c>
      <c r="AS94" s="397">
        <f>'1.5_RAW_Data_MR'!AS94</f>
        <v>0</v>
      </c>
      <c r="AT94" s="398">
        <f>'1.5_RAW_Data_MR'!AT94</f>
        <v>-42136.51736092096</v>
      </c>
      <c r="AU94" s="401"/>
      <c r="AV94" s="399">
        <f>'1.5_RAW_Data_MR'!AV94</f>
        <v>0</v>
      </c>
      <c r="AW94" s="399">
        <f>'1.5_RAW_Data_MR'!AW94</f>
        <v>0</v>
      </c>
      <c r="AX94" s="399">
        <f>'1.5_RAW_Data_MR'!AX94</f>
        <v>0</v>
      </c>
      <c r="AY94" s="399">
        <f>'1.5_RAW_Data_MR'!AY94</f>
        <v>0</v>
      </c>
      <c r="AZ94" s="399">
        <f>'1.5_RAW_Data_MR'!AZ94</f>
        <v>0</v>
      </c>
      <c r="BA94" s="400">
        <f>'1.5_RAW_Data_MR'!BA94</f>
        <v>0</v>
      </c>
    </row>
    <row r="95" spans="1:53" ht="13.15" x14ac:dyDescent="0.35">
      <c r="A95" s="402"/>
      <c r="B95" s="403"/>
      <c r="C95" s="404"/>
      <c r="D95" s="405"/>
      <c r="E95" s="396" t="s">
        <v>26</v>
      </c>
      <c r="F95" s="433">
        <f>'1.5_RAW_Data_MR'!F95</f>
        <v>0</v>
      </c>
      <c r="G95" s="433">
        <f>'1.5_RAW_Data_MR'!G95</f>
        <v>0</v>
      </c>
      <c r="H95" s="433">
        <f>'1.5_RAW_Data_MR'!H95</f>
        <v>0</v>
      </c>
      <c r="I95" s="433">
        <f>'1.5_RAW_Data_MR'!I95</f>
        <v>0</v>
      </c>
      <c r="J95" s="433">
        <f>'1.5_RAW_Data_MR'!J95</f>
        <v>0</v>
      </c>
      <c r="K95" s="434">
        <f>'1.5_RAW_Data_MR'!K95</f>
        <v>0</v>
      </c>
      <c r="M95" s="433">
        <f>'1.5_RAW_Data_MR'!M95</f>
        <v>0</v>
      </c>
      <c r="N95" s="433">
        <f>'1.5_RAW_Data_MR'!N95</f>
        <v>0</v>
      </c>
      <c r="O95" s="433">
        <f>'1.5_RAW_Data_MR'!O95</f>
        <v>0</v>
      </c>
      <c r="P95" s="433">
        <f>'1.5_RAW_Data_MR'!P95</f>
        <v>0</v>
      </c>
      <c r="Q95" s="433">
        <f>'1.5_RAW_Data_MR'!Q95</f>
        <v>0</v>
      </c>
      <c r="R95" s="434">
        <f>'1.5_RAW_Data_MR'!R95</f>
        <v>0</v>
      </c>
      <c r="T95" s="433">
        <f>'1.5_RAW_Data_MR'!T95</f>
        <v>0</v>
      </c>
      <c r="U95" s="433">
        <f>'1.5_RAW_Data_MR'!U95</f>
        <v>0</v>
      </c>
      <c r="V95" s="433">
        <f>'1.5_RAW_Data_MR'!V95</f>
        <v>0</v>
      </c>
      <c r="W95" s="433">
        <f>'1.5_RAW_Data_MR'!W95</f>
        <v>0</v>
      </c>
      <c r="X95" s="433">
        <f>'1.5_RAW_Data_MR'!X95</f>
        <v>0</v>
      </c>
      <c r="Y95" s="434">
        <f>'1.5_RAW_Data_MR'!Y95</f>
        <v>0</v>
      </c>
      <c r="AA95" s="406">
        <f>'1.5_RAW_Data_MR'!AA95</f>
        <v>0</v>
      </c>
      <c r="AB95" s="406">
        <f>'1.5_RAW_Data_MR'!AB95</f>
        <v>0</v>
      </c>
      <c r="AC95" s="406">
        <f>'1.5_RAW_Data_MR'!AC95</f>
        <v>0</v>
      </c>
      <c r="AD95" s="406">
        <f>'1.5_RAW_Data_MR'!AD95</f>
        <v>0</v>
      </c>
      <c r="AE95" s="406">
        <f>'1.5_RAW_Data_MR'!AE95</f>
        <v>0</v>
      </c>
      <c r="AF95" s="407">
        <f>'1.5_RAW_Data_MR'!AF95</f>
        <v>0</v>
      </c>
      <c r="AG95" s="401"/>
      <c r="AH95" s="406">
        <f>'1.5_RAW_Data_MR'!AH95</f>
        <v>0</v>
      </c>
      <c r="AI95" s="406">
        <f>'1.5_RAW_Data_MR'!AI95</f>
        <v>0</v>
      </c>
      <c r="AJ95" s="406">
        <f>'1.5_RAW_Data_MR'!AJ95</f>
        <v>0</v>
      </c>
      <c r="AK95" s="406">
        <f>'1.5_RAW_Data_MR'!AK95</f>
        <v>0</v>
      </c>
      <c r="AL95" s="406">
        <f>'1.5_RAW_Data_MR'!AL95</f>
        <v>0</v>
      </c>
      <c r="AM95" s="407">
        <f>'1.5_RAW_Data_MR'!AM95</f>
        <v>0</v>
      </c>
      <c r="AN95" s="401"/>
      <c r="AO95" s="406">
        <f>'1.5_RAW_Data_MR'!AO95</f>
        <v>0</v>
      </c>
      <c r="AP95" s="406">
        <f>'1.5_RAW_Data_MR'!AP95</f>
        <v>0</v>
      </c>
      <c r="AQ95" s="406">
        <f>'1.5_RAW_Data_MR'!AQ95</f>
        <v>0</v>
      </c>
      <c r="AR95" s="406">
        <f>'1.5_RAW_Data_MR'!AR95</f>
        <v>0</v>
      </c>
      <c r="AS95" s="406">
        <f>'1.5_RAW_Data_MR'!AS95</f>
        <v>0</v>
      </c>
      <c r="AT95" s="407">
        <f>'1.5_RAW_Data_MR'!AT95</f>
        <v>0</v>
      </c>
      <c r="AU95" s="401"/>
      <c r="AV95" s="408">
        <f>'1.5_RAW_Data_MR'!AV95</f>
        <v>0</v>
      </c>
      <c r="AW95" s="408">
        <f>'1.5_RAW_Data_MR'!AW95</f>
        <v>0</v>
      </c>
      <c r="AX95" s="408">
        <f>'1.5_RAW_Data_MR'!AX95</f>
        <v>0</v>
      </c>
      <c r="AY95" s="408">
        <f>'1.5_RAW_Data_MR'!AY95</f>
        <v>0</v>
      </c>
      <c r="AZ95" s="408">
        <f>'1.5_RAW_Data_MR'!AZ95</f>
        <v>0</v>
      </c>
      <c r="BA95" s="409">
        <f>'1.5_RAW_Data_MR'!BA95</f>
        <v>0</v>
      </c>
    </row>
    <row r="96" spans="1:53" ht="13.15" x14ac:dyDescent="0.35">
      <c r="A96" s="402"/>
      <c r="B96" s="403"/>
      <c r="C96" s="404"/>
      <c r="D96" s="405"/>
      <c r="E96" s="396" t="s">
        <v>27</v>
      </c>
      <c r="F96" s="433">
        <f>'1.5_RAW_Data_MR'!F96</f>
        <v>15.775022260254355</v>
      </c>
      <c r="G96" s="433">
        <f>'1.5_RAW_Data_MR'!G96</f>
        <v>15.775022260254355</v>
      </c>
      <c r="H96" s="433">
        <f>'1.5_RAW_Data_MR'!H96</f>
        <v>0</v>
      </c>
      <c r="I96" s="433">
        <f>'1.5_RAW_Data_MR'!I96</f>
        <v>0</v>
      </c>
      <c r="J96" s="433">
        <f>'1.5_RAW_Data_MR'!J96</f>
        <v>0</v>
      </c>
      <c r="K96" s="434">
        <f>'1.5_RAW_Data_MR'!K96</f>
        <v>0</v>
      </c>
      <c r="M96" s="433">
        <f>'1.5_RAW_Data_MR'!M96</f>
        <v>60.146419095812533</v>
      </c>
      <c r="N96" s="433">
        <f>'1.5_RAW_Data_MR'!N96</f>
        <v>60.146419095812533</v>
      </c>
      <c r="O96" s="433">
        <f>'1.5_RAW_Data_MR'!O96</f>
        <v>0</v>
      </c>
      <c r="P96" s="433">
        <f>'1.5_RAW_Data_MR'!P96</f>
        <v>0</v>
      </c>
      <c r="Q96" s="433">
        <f>'1.5_RAW_Data_MR'!Q96</f>
        <v>0</v>
      </c>
      <c r="R96" s="434">
        <f>'1.5_RAW_Data_MR'!R96</f>
        <v>0</v>
      </c>
      <c r="T96" s="433">
        <f>'1.5_RAW_Data_MR'!T96</f>
        <v>60.146419095812533</v>
      </c>
      <c r="U96" s="433">
        <f>'1.5_RAW_Data_MR'!U96</f>
        <v>60.146419095812533</v>
      </c>
      <c r="V96" s="433">
        <f>'1.5_RAW_Data_MR'!V96</f>
        <v>0</v>
      </c>
      <c r="W96" s="433">
        <f>'1.5_RAW_Data_MR'!W96</f>
        <v>0</v>
      </c>
      <c r="X96" s="433">
        <f>'1.5_RAW_Data_MR'!X96</f>
        <v>0</v>
      </c>
      <c r="Y96" s="434">
        <f>'1.5_RAW_Data_MR'!Y96</f>
        <v>0</v>
      </c>
      <c r="AA96" s="406">
        <f>'1.5_RAW_Data_MR'!AA96</f>
        <v>0</v>
      </c>
      <c r="AB96" s="406">
        <f>'1.5_RAW_Data_MR'!AB96</f>
        <v>0</v>
      </c>
      <c r="AC96" s="406">
        <f>'1.5_RAW_Data_MR'!AC96</f>
        <v>0</v>
      </c>
      <c r="AD96" s="406">
        <f>'1.5_RAW_Data_MR'!AD96</f>
        <v>0</v>
      </c>
      <c r="AE96" s="406">
        <f>'1.5_RAW_Data_MR'!AE96</f>
        <v>0</v>
      </c>
      <c r="AF96" s="407">
        <f>'1.5_RAW_Data_MR'!AF96</f>
        <v>0</v>
      </c>
      <c r="AG96" s="401"/>
      <c r="AH96" s="406">
        <f>'1.5_RAW_Data_MR'!AH96</f>
        <v>0</v>
      </c>
      <c r="AI96" s="406">
        <f>'1.5_RAW_Data_MR'!AI96</f>
        <v>0</v>
      </c>
      <c r="AJ96" s="406">
        <f>'1.5_RAW_Data_MR'!AJ96</f>
        <v>0</v>
      </c>
      <c r="AK96" s="406">
        <f>'1.5_RAW_Data_MR'!AK96</f>
        <v>0</v>
      </c>
      <c r="AL96" s="406">
        <f>'1.5_RAW_Data_MR'!AL96</f>
        <v>0</v>
      </c>
      <c r="AM96" s="407">
        <f>'1.5_RAW_Data_MR'!AM96</f>
        <v>0</v>
      </c>
      <c r="AN96" s="401"/>
      <c r="AO96" s="406">
        <f>'1.5_RAW_Data_MR'!AO96</f>
        <v>0</v>
      </c>
      <c r="AP96" s="406">
        <f>'1.5_RAW_Data_MR'!AP96</f>
        <v>0</v>
      </c>
      <c r="AQ96" s="406">
        <f>'1.5_RAW_Data_MR'!AQ96</f>
        <v>0</v>
      </c>
      <c r="AR96" s="406">
        <f>'1.5_RAW_Data_MR'!AR96</f>
        <v>0</v>
      </c>
      <c r="AS96" s="406">
        <f>'1.5_RAW_Data_MR'!AS96</f>
        <v>0</v>
      </c>
      <c r="AT96" s="407">
        <f>'1.5_RAW_Data_MR'!AT96</f>
        <v>0</v>
      </c>
      <c r="AU96" s="401"/>
      <c r="AV96" s="408">
        <f>'1.5_RAW_Data_MR'!AV96</f>
        <v>0</v>
      </c>
      <c r="AW96" s="408">
        <f>'1.5_RAW_Data_MR'!AW96</f>
        <v>0</v>
      </c>
      <c r="AX96" s="408">
        <f>'1.5_RAW_Data_MR'!AX96</f>
        <v>0</v>
      </c>
      <c r="AY96" s="408">
        <f>'1.5_RAW_Data_MR'!AY96</f>
        <v>0</v>
      </c>
      <c r="AZ96" s="408">
        <f>'1.5_RAW_Data_MR'!AZ96</f>
        <v>0</v>
      </c>
      <c r="BA96" s="409">
        <f>'1.5_RAW_Data_MR'!BA96</f>
        <v>0</v>
      </c>
    </row>
    <row r="97" spans="1:53" ht="13.5" thickBot="1" x14ac:dyDescent="0.4">
      <c r="A97" s="402"/>
      <c r="B97" s="410"/>
      <c r="C97" s="411"/>
      <c r="D97" s="405"/>
      <c r="E97" s="412" t="s">
        <v>28</v>
      </c>
      <c r="F97" s="435">
        <f>'1.5_RAW_Data_MR'!F97</f>
        <v>1.0862024606780913</v>
      </c>
      <c r="G97" s="435">
        <f>'1.5_RAW_Data_MR'!G97</f>
        <v>1.0862024606780913</v>
      </c>
      <c r="H97" s="435">
        <f>'1.5_RAW_Data_MR'!H97</f>
        <v>0</v>
      </c>
      <c r="I97" s="435">
        <f>'1.5_RAW_Data_MR'!I97</f>
        <v>0</v>
      </c>
      <c r="J97" s="435">
        <f>'1.5_RAW_Data_MR'!J97</f>
        <v>0</v>
      </c>
      <c r="K97" s="436">
        <f>'1.5_RAW_Data_MR'!K97</f>
        <v>0</v>
      </c>
      <c r="M97" s="435">
        <f>'1.5_RAW_Data_MR'!M97</f>
        <v>2.4144301587721131</v>
      </c>
      <c r="N97" s="435">
        <f>'1.5_RAW_Data_MR'!N97</f>
        <v>1.2672275353419831</v>
      </c>
      <c r="O97" s="435">
        <f>'1.5_RAW_Data_MR'!O97</f>
        <v>1.14720262343013</v>
      </c>
      <c r="P97" s="435">
        <f>'1.5_RAW_Data_MR'!P97</f>
        <v>0</v>
      </c>
      <c r="Q97" s="435">
        <f>'1.5_RAW_Data_MR'!Q97</f>
        <v>0</v>
      </c>
      <c r="R97" s="436">
        <f>'1.5_RAW_Data_MR'!R97</f>
        <v>0</v>
      </c>
      <c r="T97" s="435">
        <f>'1.5_RAW_Data_MR'!T97</f>
        <v>2.4144301587721131</v>
      </c>
      <c r="U97" s="435">
        <f>'1.5_RAW_Data_MR'!U97</f>
        <v>1.2672275353419831</v>
      </c>
      <c r="V97" s="435">
        <f>'1.5_RAW_Data_MR'!V97</f>
        <v>1.14720262343013</v>
      </c>
      <c r="W97" s="435">
        <f>'1.5_RAW_Data_MR'!W97</f>
        <v>0</v>
      </c>
      <c r="X97" s="435">
        <f>'1.5_RAW_Data_MR'!X97</f>
        <v>0</v>
      </c>
      <c r="Y97" s="436">
        <f>'1.5_RAW_Data_MR'!Y97</f>
        <v>0</v>
      </c>
      <c r="AA97" s="413">
        <f>'1.5_RAW_Data_MR'!AA97</f>
        <v>0</v>
      </c>
      <c r="AB97" s="413">
        <f>'1.5_RAW_Data_MR'!AB97</f>
        <v>0</v>
      </c>
      <c r="AC97" s="413">
        <f>'1.5_RAW_Data_MR'!AC97</f>
        <v>0</v>
      </c>
      <c r="AD97" s="413">
        <f>'1.5_RAW_Data_MR'!AD97</f>
        <v>0</v>
      </c>
      <c r="AE97" s="413">
        <f>'1.5_RAW_Data_MR'!AE97</f>
        <v>0</v>
      </c>
      <c r="AF97" s="414">
        <f>'1.5_RAW_Data_MR'!AF97</f>
        <v>0</v>
      </c>
      <c r="AG97" s="401"/>
      <c r="AH97" s="413">
        <f>'1.5_RAW_Data_MR'!AH97</f>
        <v>0</v>
      </c>
      <c r="AI97" s="413">
        <f>'1.5_RAW_Data_MR'!AI97</f>
        <v>0</v>
      </c>
      <c r="AJ97" s="413">
        <f>'1.5_RAW_Data_MR'!AJ97</f>
        <v>0</v>
      </c>
      <c r="AK97" s="413">
        <f>'1.5_RAW_Data_MR'!AK97</f>
        <v>0</v>
      </c>
      <c r="AL97" s="413">
        <f>'1.5_RAW_Data_MR'!AL97</f>
        <v>0</v>
      </c>
      <c r="AM97" s="414">
        <f>'1.5_RAW_Data_MR'!AM97</f>
        <v>0</v>
      </c>
      <c r="AN97" s="401"/>
      <c r="AO97" s="413">
        <f>'1.5_RAW_Data_MR'!AO97</f>
        <v>0</v>
      </c>
      <c r="AP97" s="413">
        <f>'1.5_RAW_Data_MR'!AP97</f>
        <v>0</v>
      </c>
      <c r="AQ97" s="413">
        <f>'1.5_RAW_Data_MR'!AQ97</f>
        <v>0</v>
      </c>
      <c r="AR97" s="413">
        <f>'1.5_RAW_Data_MR'!AR97</f>
        <v>0</v>
      </c>
      <c r="AS97" s="413">
        <f>'1.5_RAW_Data_MR'!AS97</f>
        <v>0</v>
      </c>
      <c r="AT97" s="414">
        <f>'1.5_RAW_Data_MR'!AT97</f>
        <v>0</v>
      </c>
      <c r="AU97" s="401"/>
      <c r="AV97" s="415">
        <f>'1.5_RAW_Data_MR'!AV97</f>
        <v>0</v>
      </c>
      <c r="AW97" s="415">
        <f>'1.5_RAW_Data_MR'!AW97</f>
        <v>0</v>
      </c>
      <c r="AX97" s="415">
        <f>'1.5_RAW_Data_MR'!AX97</f>
        <v>0</v>
      </c>
      <c r="AY97" s="415">
        <f>'1.5_RAW_Data_MR'!AY97</f>
        <v>0</v>
      </c>
      <c r="AZ97" s="415">
        <f>'1.5_RAW_Data_MR'!AZ97</f>
        <v>0</v>
      </c>
      <c r="BA97" s="416">
        <f>'1.5_RAW_Data_MR'!BA97</f>
        <v>0</v>
      </c>
    </row>
    <row r="98" spans="1:53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431">
        <f>'1.5_RAW_Data_MR'!F98</f>
        <v>0</v>
      </c>
      <c r="G98" s="431">
        <f>'1.5_RAW_Data_MR'!G98</f>
        <v>0</v>
      </c>
      <c r="H98" s="431">
        <f>'1.5_RAW_Data_MR'!H98</f>
        <v>0</v>
      </c>
      <c r="I98" s="431">
        <f>'1.5_RAW_Data_MR'!I98</f>
        <v>0</v>
      </c>
      <c r="J98" s="431">
        <f>'1.5_RAW_Data_MR'!J98</f>
        <v>0</v>
      </c>
      <c r="K98" s="432">
        <f>'1.5_RAW_Data_MR'!K98</f>
        <v>0</v>
      </c>
      <c r="M98" s="431">
        <f>'1.5_RAW_Data_MR'!M98</f>
        <v>0</v>
      </c>
      <c r="N98" s="431">
        <f>'1.5_RAW_Data_MR'!N98</f>
        <v>0</v>
      </c>
      <c r="O98" s="431">
        <f>'1.5_RAW_Data_MR'!O98</f>
        <v>0</v>
      </c>
      <c r="P98" s="431">
        <f>'1.5_RAW_Data_MR'!P98</f>
        <v>0</v>
      </c>
      <c r="Q98" s="431">
        <f>'1.5_RAW_Data_MR'!Q98</f>
        <v>0</v>
      </c>
      <c r="R98" s="432">
        <f>'1.5_RAW_Data_MR'!R98</f>
        <v>0</v>
      </c>
      <c r="T98" s="431">
        <f>'1.5_RAW_Data_MR'!T98</f>
        <v>0</v>
      </c>
      <c r="U98" s="431">
        <f>'1.5_RAW_Data_MR'!U98</f>
        <v>0</v>
      </c>
      <c r="V98" s="431">
        <f>'1.5_RAW_Data_MR'!V98</f>
        <v>0</v>
      </c>
      <c r="W98" s="431">
        <f>'1.5_RAW_Data_MR'!W98</f>
        <v>0</v>
      </c>
      <c r="X98" s="431">
        <f>'1.5_RAW_Data_MR'!X98</f>
        <v>0</v>
      </c>
      <c r="Y98" s="432">
        <f>'1.5_RAW_Data_MR'!Y98</f>
        <v>0</v>
      </c>
      <c r="AA98" s="397">
        <f>'1.5_RAW_Data_MR'!AA98</f>
        <v>0</v>
      </c>
      <c r="AB98" s="397">
        <f>'1.5_RAW_Data_MR'!AB98</f>
        <v>0</v>
      </c>
      <c r="AC98" s="397">
        <f>'1.5_RAW_Data_MR'!AC98</f>
        <v>0</v>
      </c>
      <c r="AD98" s="397">
        <f>'1.5_RAW_Data_MR'!AD98</f>
        <v>0</v>
      </c>
      <c r="AE98" s="397">
        <f>'1.5_RAW_Data_MR'!AE98</f>
        <v>0</v>
      </c>
      <c r="AF98" s="398">
        <f>'1.5_RAW_Data_MR'!AF98</f>
        <v>0</v>
      </c>
      <c r="AG98" s="401"/>
      <c r="AH98" s="397">
        <f>'1.5_RAW_Data_MR'!AH98</f>
        <v>0</v>
      </c>
      <c r="AI98" s="397">
        <f>'1.5_RAW_Data_MR'!AI98</f>
        <v>0</v>
      </c>
      <c r="AJ98" s="397">
        <f>'1.5_RAW_Data_MR'!AJ98</f>
        <v>0</v>
      </c>
      <c r="AK98" s="397">
        <f>'1.5_RAW_Data_MR'!AK98</f>
        <v>0</v>
      </c>
      <c r="AL98" s="397">
        <f>'1.5_RAW_Data_MR'!AL98</f>
        <v>0</v>
      </c>
      <c r="AM98" s="398">
        <f>'1.5_RAW_Data_MR'!AM98</f>
        <v>0</v>
      </c>
      <c r="AN98" s="401"/>
      <c r="AO98" s="397">
        <f>'1.5_RAW_Data_MR'!AO98</f>
        <v>0</v>
      </c>
      <c r="AP98" s="397">
        <f>'1.5_RAW_Data_MR'!AP98</f>
        <v>0</v>
      </c>
      <c r="AQ98" s="397">
        <f>'1.5_RAW_Data_MR'!AQ98</f>
        <v>0</v>
      </c>
      <c r="AR98" s="397">
        <f>'1.5_RAW_Data_MR'!AR98</f>
        <v>0</v>
      </c>
      <c r="AS98" s="397">
        <f>'1.5_RAW_Data_MR'!AS98</f>
        <v>0</v>
      </c>
      <c r="AT98" s="398">
        <f>'1.5_RAW_Data_MR'!AT98</f>
        <v>0</v>
      </c>
      <c r="AU98" s="401"/>
      <c r="AV98" s="399">
        <f>'1.5_RAW_Data_MR'!AV98</f>
        <v>0</v>
      </c>
      <c r="AW98" s="399">
        <f>'1.5_RAW_Data_MR'!AW98</f>
        <v>0</v>
      </c>
      <c r="AX98" s="399">
        <f>'1.5_RAW_Data_MR'!AX98</f>
        <v>0</v>
      </c>
      <c r="AY98" s="399">
        <f>'1.5_RAW_Data_MR'!AY98</f>
        <v>0</v>
      </c>
      <c r="AZ98" s="399">
        <f>'1.5_RAW_Data_MR'!AZ98</f>
        <v>0</v>
      </c>
      <c r="BA98" s="400">
        <f>'1.5_RAW_Data_MR'!BA98</f>
        <v>0</v>
      </c>
    </row>
    <row r="99" spans="1:53" ht="13.15" x14ac:dyDescent="0.35">
      <c r="A99" s="402"/>
      <c r="B99" s="403"/>
      <c r="C99" s="404"/>
      <c r="D99" s="405"/>
      <c r="E99" s="396" t="s">
        <v>26</v>
      </c>
      <c r="F99" s="433">
        <f>'1.5_RAW_Data_MR'!F99</f>
        <v>0</v>
      </c>
      <c r="G99" s="433">
        <f>'1.5_RAW_Data_MR'!G99</f>
        <v>0</v>
      </c>
      <c r="H99" s="433">
        <f>'1.5_RAW_Data_MR'!H99</f>
        <v>0</v>
      </c>
      <c r="I99" s="433">
        <f>'1.5_RAW_Data_MR'!I99</f>
        <v>0</v>
      </c>
      <c r="J99" s="433">
        <f>'1.5_RAW_Data_MR'!J99</f>
        <v>0</v>
      </c>
      <c r="K99" s="434">
        <f>'1.5_RAW_Data_MR'!K99</f>
        <v>0</v>
      </c>
      <c r="M99" s="433">
        <f>'1.5_RAW_Data_MR'!M99</f>
        <v>0</v>
      </c>
      <c r="N99" s="433">
        <f>'1.5_RAW_Data_MR'!N99</f>
        <v>0</v>
      </c>
      <c r="O99" s="433">
        <f>'1.5_RAW_Data_MR'!O99</f>
        <v>0</v>
      </c>
      <c r="P99" s="433">
        <f>'1.5_RAW_Data_MR'!P99</f>
        <v>0</v>
      </c>
      <c r="Q99" s="433">
        <f>'1.5_RAW_Data_MR'!Q99</f>
        <v>0</v>
      </c>
      <c r="R99" s="434">
        <f>'1.5_RAW_Data_MR'!R99</f>
        <v>0</v>
      </c>
      <c r="T99" s="433">
        <f>'1.5_RAW_Data_MR'!T99</f>
        <v>0</v>
      </c>
      <c r="U99" s="433">
        <f>'1.5_RAW_Data_MR'!U99</f>
        <v>0</v>
      </c>
      <c r="V99" s="433">
        <f>'1.5_RAW_Data_MR'!V99</f>
        <v>0</v>
      </c>
      <c r="W99" s="433">
        <f>'1.5_RAW_Data_MR'!W99</f>
        <v>0</v>
      </c>
      <c r="X99" s="433">
        <f>'1.5_RAW_Data_MR'!X99</f>
        <v>0</v>
      </c>
      <c r="Y99" s="434">
        <f>'1.5_RAW_Data_MR'!Y99</f>
        <v>0</v>
      </c>
      <c r="AA99" s="406">
        <f>'1.5_RAW_Data_MR'!AA99</f>
        <v>0</v>
      </c>
      <c r="AB99" s="406">
        <f>'1.5_RAW_Data_MR'!AB99</f>
        <v>0</v>
      </c>
      <c r="AC99" s="406">
        <f>'1.5_RAW_Data_MR'!AC99</f>
        <v>0</v>
      </c>
      <c r="AD99" s="406">
        <f>'1.5_RAW_Data_MR'!AD99</f>
        <v>0</v>
      </c>
      <c r="AE99" s="406">
        <f>'1.5_RAW_Data_MR'!AE99</f>
        <v>0</v>
      </c>
      <c r="AF99" s="407">
        <f>'1.5_RAW_Data_MR'!AF99</f>
        <v>0</v>
      </c>
      <c r="AG99" s="401"/>
      <c r="AH99" s="406">
        <f>'1.5_RAW_Data_MR'!AH99</f>
        <v>0</v>
      </c>
      <c r="AI99" s="406">
        <f>'1.5_RAW_Data_MR'!AI99</f>
        <v>0</v>
      </c>
      <c r="AJ99" s="406">
        <f>'1.5_RAW_Data_MR'!AJ99</f>
        <v>0</v>
      </c>
      <c r="AK99" s="406">
        <f>'1.5_RAW_Data_MR'!AK99</f>
        <v>0</v>
      </c>
      <c r="AL99" s="406">
        <f>'1.5_RAW_Data_MR'!AL99</f>
        <v>0</v>
      </c>
      <c r="AM99" s="407">
        <f>'1.5_RAW_Data_MR'!AM99</f>
        <v>0</v>
      </c>
      <c r="AN99" s="401"/>
      <c r="AO99" s="406">
        <f>'1.5_RAW_Data_MR'!AO99</f>
        <v>0</v>
      </c>
      <c r="AP99" s="406">
        <f>'1.5_RAW_Data_MR'!AP99</f>
        <v>0</v>
      </c>
      <c r="AQ99" s="406">
        <f>'1.5_RAW_Data_MR'!AQ99</f>
        <v>0</v>
      </c>
      <c r="AR99" s="406">
        <f>'1.5_RAW_Data_MR'!AR99</f>
        <v>0</v>
      </c>
      <c r="AS99" s="406">
        <f>'1.5_RAW_Data_MR'!AS99</f>
        <v>0</v>
      </c>
      <c r="AT99" s="407">
        <f>'1.5_RAW_Data_MR'!AT99</f>
        <v>0</v>
      </c>
      <c r="AU99" s="401"/>
      <c r="AV99" s="408">
        <f>'1.5_RAW_Data_MR'!AV99</f>
        <v>0</v>
      </c>
      <c r="AW99" s="408">
        <f>'1.5_RAW_Data_MR'!AW99</f>
        <v>0</v>
      </c>
      <c r="AX99" s="408">
        <f>'1.5_RAW_Data_MR'!AX99</f>
        <v>0</v>
      </c>
      <c r="AY99" s="408">
        <f>'1.5_RAW_Data_MR'!AY99</f>
        <v>0</v>
      </c>
      <c r="AZ99" s="408">
        <f>'1.5_RAW_Data_MR'!AZ99</f>
        <v>0</v>
      </c>
      <c r="BA99" s="409">
        <f>'1.5_RAW_Data_MR'!BA99</f>
        <v>0</v>
      </c>
    </row>
    <row r="100" spans="1:53" ht="13.15" x14ac:dyDescent="0.35">
      <c r="A100" s="402"/>
      <c r="B100" s="403"/>
      <c r="C100" s="404"/>
      <c r="D100" s="405"/>
      <c r="E100" s="396" t="s">
        <v>27</v>
      </c>
      <c r="F100" s="433">
        <f>'1.5_RAW_Data_MR'!F100</f>
        <v>0</v>
      </c>
      <c r="G100" s="433">
        <f>'1.5_RAW_Data_MR'!G100</f>
        <v>0</v>
      </c>
      <c r="H100" s="433">
        <f>'1.5_RAW_Data_MR'!H100</f>
        <v>0</v>
      </c>
      <c r="I100" s="433">
        <f>'1.5_RAW_Data_MR'!I100</f>
        <v>0</v>
      </c>
      <c r="J100" s="433">
        <f>'1.5_RAW_Data_MR'!J100</f>
        <v>0</v>
      </c>
      <c r="K100" s="434">
        <f>'1.5_RAW_Data_MR'!K100</f>
        <v>0</v>
      </c>
      <c r="M100" s="433">
        <f>'1.5_RAW_Data_MR'!M100</f>
        <v>0</v>
      </c>
      <c r="N100" s="433">
        <f>'1.5_RAW_Data_MR'!N100</f>
        <v>0</v>
      </c>
      <c r="O100" s="433">
        <f>'1.5_RAW_Data_MR'!O100</f>
        <v>0</v>
      </c>
      <c r="P100" s="433">
        <f>'1.5_RAW_Data_MR'!P100</f>
        <v>0</v>
      </c>
      <c r="Q100" s="433">
        <f>'1.5_RAW_Data_MR'!Q100</f>
        <v>0</v>
      </c>
      <c r="R100" s="434">
        <f>'1.5_RAW_Data_MR'!R100</f>
        <v>0</v>
      </c>
      <c r="T100" s="433">
        <f>'1.5_RAW_Data_MR'!T100</f>
        <v>0</v>
      </c>
      <c r="U100" s="433">
        <f>'1.5_RAW_Data_MR'!U100</f>
        <v>0</v>
      </c>
      <c r="V100" s="433">
        <f>'1.5_RAW_Data_MR'!V100</f>
        <v>0</v>
      </c>
      <c r="W100" s="433">
        <f>'1.5_RAW_Data_MR'!W100</f>
        <v>0</v>
      </c>
      <c r="X100" s="433">
        <f>'1.5_RAW_Data_MR'!X100</f>
        <v>0</v>
      </c>
      <c r="Y100" s="434">
        <f>'1.5_RAW_Data_MR'!Y100</f>
        <v>0</v>
      </c>
      <c r="AA100" s="406">
        <f>'1.5_RAW_Data_MR'!AA100</f>
        <v>0</v>
      </c>
      <c r="AB100" s="406">
        <f>'1.5_RAW_Data_MR'!AB100</f>
        <v>0</v>
      </c>
      <c r="AC100" s="406">
        <f>'1.5_RAW_Data_MR'!AC100</f>
        <v>0</v>
      </c>
      <c r="AD100" s="406">
        <f>'1.5_RAW_Data_MR'!AD100</f>
        <v>0</v>
      </c>
      <c r="AE100" s="406">
        <f>'1.5_RAW_Data_MR'!AE100</f>
        <v>0</v>
      </c>
      <c r="AF100" s="407">
        <f>'1.5_RAW_Data_MR'!AF100</f>
        <v>0</v>
      </c>
      <c r="AG100" s="401"/>
      <c r="AH100" s="406">
        <f>'1.5_RAW_Data_MR'!AH100</f>
        <v>0</v>
      </c>
      <c r="AI100" s="406">
        <f>'1.5_RAW_Data_MR'!AI100</f>
        <v>0</v>
      </c>
      <c r="AJ100" s="406">
        <f>'1.5_RAW_Data_MR'!AJ100</f>
        <v>0</v>
      </c>
      <c r="AK100" s="406">
        <f>'1.5_RAW_Data_MR'!AK100</f>
        <v>0</v>
      </c>
      <c r="AL100" s="406">
        <f>'1.5_RAW_Data_MR'!AL100</f>
        <v>0</v>
      </c>
      <c r="AM100" s="407">
        <f>'1.5_RAW_Data_MR'!AM100</f>
        <v>0</v>
      </c>
      <c r="AN100" s="401"/>
      <c r="AO100" s="406">
        <f>'1.5_RAW_Data_MR'!AO100</f>
        <v>0</v>
      </c>
      <c r="AP100" s="406">
        <f>'1.5_RAW_Data_MR'!AP100</f>
        <v>0</v>
      </c>
      <c r="AQ100" s="406">
        <f>'1.5_RAW_Data_MR'!AQ100</f>
        <v>0</v>
      </c>
      <c r="AR100" s="406">
        <f>'1.5_RAW_Data_MR'!AR100</f>
        <v>0</v>
      </c>
      <c r="AS100" s="406">
        <f>'1.5_RAW_Data_MR'!AS100</f>
        <v>0</v>
      </c>
      <c r="AT100" s="407">
        <f>'1.5_RAW_Data_MR'!AT100</f>
        <v>0</v>
      </c>
      <c r="AU100" s="401"/>
      <c r="AV100" s="408">
        <f>'1.5_RAW_Data_MR'!AV100</f>
        <v>0</v>
      </c>
      <c r="AW100" s="408">
        <f>'1.5_RAW_Data_MR'!AW100</f>
        <v>0</v>
      </c>
      <c r="AX100" s="408">
        <f>'1.5_RAW_Data_MR'!AX100</f>
        <v>0</v>
      </c>
      <c r="AY100" s="408">
        <f>'1.5_RAW_Data_MR'!AY100</f>
        <v>0</v>
      </c>
      <c r="AZ100" s="408">
        <f>'1.5_RAW_Data_MR'!AZ100</f>
        <v>0</v>
      </c>
      <c r="BA100" s="409">
        <f>'1.5_RAW_Data_MR'!BA100</f>
        <v>0</v>
      </c>
    </row>
    <row r="101" spans="1:53" ht="13.5" thickBot="1" x14ac:dyDescent="0.4">
      <c r="A101" s="402"/>
      <c r="B101" s="410"/>
      <c r="C101" s="411"/>
      <c r="D101" s="405"/>
      <c r="E101" s="412" t="s">
        <v>28</v>
      </c>
      <c r="F101" s="435">
        <f>'1.5_RAW_Data_MR'!F101</f>
        <v>0</v>
      </c>
      <c r="G101" s="435">
        <f>'1.5_RAW_Data_MR'!G101</f>
        <v>0</v>
      </c>
      <c r="H101" s="435">
        <f>'1.5_RAW_Data_MR'!H101</f>
        <v>0</v>
      </c>
      <c r="I101" s="435">
        <f>'1.5_RAW_Data_MR'!I101</f>
        <v>0</v>
      </c>
      <c r="J101" s="435">
        <f>'1.5_RAW_Data_MR'!J101</f>
        <v>0</v>
      </c>
      <c r="K101" s="436">
        <f>'1.5_RAW_Data_MR'!K101</f>
        <v>0</v>
      </c>
      <c r="M101" s="435">
        <f>'1.5_RAW_Data_MR'!M101</f>
        <v>0</v>
      </c>
      <c r="N101" s="435">
        <f>'1.5_RAW_Data_MR'!N101</f>
        <v>0</v>
      </c>
      <c r="O101" s="435">
        <f>'1.5_RAW_Data_MR'!O101</f>
        <v>0</v>
      </c>
      <c r="P101" s="435">
        <f>'1.5_RAW_Data_MR'!P101</f>
        <v>0</v>
      </c>
      <c r="Q101" s="435">
        <f>'1.5_RAW_Data_MR'!Q101</f>
        <v>0</v>
      </c>
      <c r="R101" s="436">
        <f>'1.5_RAW_Data_MR'!R101</f>
        <v>0</v>
      </c>
      <c r="T101" s="435">
        <f>'1.5_RAW_Data_MR'!T101</f>
        <v>0</v>
      </c>
      <c r="U101" s="435">
        <f>'1.5_RAW_Data_MR'!U101</f>
        <v>0</v>
      </c>
      <c r="V101" s="435">
        <f>'1.5_RAW_Data_MR'!V101</f>
        <v>0</v>
      </c>
      <c r="W101" s="435">
        <f>'1.5_RAW_Data_MR'!W101</f>
        <v>0</v>
      </c>
      <c r="X101" s="435">
        <f>'1.5_RAW_Data_MR'!X101</f>
        <v>0</v>
      </c>
      <c r="Y101" s="436">
        <f>'1.5_RAW_Data_MR'!Y101</f>
        <v>0</v>
      </c>
      <c r="AA101" s="413">
        <f>'1.5_RAW_Data_MR'!AA101</f>
        <v>0</v>
      </c>
      <c r="AB101" s="413">
        <f>'1.5_RAW_Data_MR'!AB101</f>
        <v>0</v>
      </c>
      <c r="AC101" s="413">
        <f>'1.5_RAW_Data_MR'!AC101</f>
        <v>0</v>
      </c>
      <c r="AD101" s="413">
        <f>'1.5_RAW_Data_MR'!AD101</f>
        <v>0</v>
      </c>
      <c r="AE101" s="413">
        <f>'1.5_RAW_Data_MR'!AE101</f>
        <v>0</v>
      </c>
      <c r="AF101" s="414">
        <f>'1.5_RAW_Data_MR'!AF101</f>
        <v>0</v>
      </c>
      <c r="AG101" s="401"/>
      <c r="AH101" s="413">
        <f>'1.5_RAW_Data_MR'!AH101</f>
        <v>0</v>
      </c>
      <c r="AI101" s="413">
        <f>'1.5_RAW_Data_MR'!AI101</f>
        <v>0</v>
      </c>
      <c r="AJ101" s="413">
        <f>'1.5_RAW_Data_MR'!AJ101</f>
        <v>0</v>
      </c>
      <c r="AK101" s="413">
        <f>'1.5_RAW_Data_MR'!AK101</f>
        <v>0</v>
      </c>
      <c r="AL101" s="413">
        <f>'1.5_RAW_Data_MR'!AL101</f>
        <v>0</v>
      </c>
      <c r="AM101" s="414">
        <f>'1.5_RAW_Data_MR'!AM101</f>
        <v>0</v>
      </c>
      <c r="AN101" s="401"/>
      <c r="AO101" s="413">
        <f>'1.5_RAW_Data_MR'!AO101</f>
        <v>0</v>
      </c>
      <c r="AP101" s="413">
        <f>'1.5_RAW_Data_MR'!AP101</f>
        <v>0</v>
      </c>
      <c r="AQ101" s="413">
        <f>'1.5_RAW_Data_MR'!AQ101</f>
        <v>0</v>
      </c>
      <c r="AR101" s="413">
        <f>'1.5_RAW_Data_MR'!AR101</f>
        <v>0</v>
      </c>
      <c r="AS101" s="413">
        <f>'1.5_RAW_Data_MR'!AS101</f>
        <v>0</v>
      </c>
      <c r="AT101" s="414">
        <f>'1.5_RAW_Data_MR'!AT101</f>
        <v>0</v>
      </c>
      <c r="AU101" s="401"/>
      <c r="AV101" s="415">
        <f>'1.5_RAW_Data_MR'!AV101</f>
        <v>0</v>
      </c>
      <c r="AW101" s="415">
        <f>'1.5_RAW_Data_MR'!AW101</f>
        <v>0</v>
      </c>
      <c r="AX101" s="415">
        <f>'1.5_RAW_Data_MR'!AX101</f>
        <v>0</v>
      </c>
      <c r="AY101" s="415">
        <f>'1.5_RAW_Data_MR'!AY101</f>
        <v>0</v>
      </c>
      <c r="AZ101" s="415">
        <f>'1.5_RAW_Data_MR'!AZ101</f>
        <v>0</v>
      </c>
      <c r="BA101" s="416">
        <f>'1.5_RAW_Data_MR'!BA101</f>
        <v>0</v>
      </c>
    </row>
    <row r="102" spans="1:53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431">
        <f>'1.5_RAW_Data_MR'!F102</f>
        <v>103.98440379447479</v>
      </c>
      <c r="G102" s="431">
        <f>'1.5_RAW_Data_MR'!G102</f>
        <v>0</v>
      </c>
      <c r="H102" s="431">
        <f>'1.5_RAW_Data_MR'!H102</f>
        <v>0</v>
      </c>
      <c r="I102" s="431">
        <f>'1.5_RAW_Data_MR'!I102</f>
        <v>103.98440379447479</v>
      </c>
      <c r="J102" s="431">
        <f>'1.5_RAW_Data_MR'!J102</f>
        <v>0</v>
      </c>
      <c r="K102" s="432">
        <f>'1.5_RAW_Data_MR'!K102</f>
        <v>0</v>
      </c>
      <c r="M102" s="431">
        <f>'1.5_RAW_Data_MR'!M102</f>
        <v>28.354454817764708</v>
      </c>
      <c r="N102" s="431">
        <f>'1.5_RAW_Data_MR'!N102</f>
        <v>28.354454817764708</v>
      </c>
      <c r="O102" s="431">
        <f>'1.5_RAW_Data_MR'!O102</f>
        <v>0</v>
      </c>
      <c r="P102" s="431">
        <f>'1.5_RAW_Data_MR'!P102</f>
        <v>0</v>
      </c>
      <c r="Q102" s="431">
        <f>'1.5_RAW_Data_MR'!Q102</f>
        <v>0</v>
      </c>
      <c r="R102" s="432">
        <f>'1.5_RAW_Data_MR'!R102</f>
        <v>0</v>
      </c>
      <c r="T102" s="431">
        <f>'1.5_RAW_Data_MR'!T102</f>
        <v>442.22311323562633</v>
      </c>
      <c r="U102" s="431">
        <f>'1.5_RAW_Data_MR'!U102</f>
        <v>0</v>
      </c>
      <c r="V102" s="431">
        <f>'1.5_RAW_Data_MR'!V102</f>
        <v>0</v>
      </c>
      <c r="W102" s="431">
        <f>'1.5_RAW_Data_MR'!W102</f>
        <v>0</v>
      </c>
      <c r="X102" s="431">
        <f>'1.5_RAW_Data_MR'!X102</f>
        <v>0</v>
      </c>
      <c r="Y102" s="432">
        <f>'1.5_RAW_Data_MR'!Y102</f>
        <v>442.22311323562633</v>
      </c>
      <c r="AA102" s="397">
        <f>'1.5_RAW_Data_MR'!AA102</f>
        <v>-413.86865841786164</v>
      </c>
      <c r="AB102" s="397">
        <f>'1.5_RAW_Data_MR'!AB102</f>
        <v>28.354454817764708</v>
      </c>
      <c r="AC102" s="397">
        <f>'1.5_RAW_Data_MR'!AC102</f>
        <v>0</v>
      </c>
      <c r="AD102" s="397">
        <f>'1.5_RAW_Data_MR'!AD102</f>
        <v>0</v>
      </c>
      <c r="AE102" s="397">
        <f>'1.5_RAW_Data_MR'!AE102</f>
        <v>0</v>
      </c>
      <c r="AF102" s="398">
        <f>'1.5_RAW_Data_MR'!AF102</f>
        <v>-442.22311323562633</v>
      </c>
      <c r="AG102" s="401"/>
      <c r="AH102" s="397">
        <f>'1.5_RAW_Data_MR'!AH102</f>
        <v>0</v>
      </c>
      <c r="AI102" s="397">
        <f>'1.5_RAW_Data_MR'!AI102</f>
        <v>0</v>
      </c>
      <c r="AJ102" s="397">
        <f>'1.5_RAW_Data_MR'!AJ102</f>
        <v>0</v>
      </c>
      <c r="AK102" s="397">
        <f>'1.5_RAW_Data_MR'!AK102</f>
        <v>0</v>
      </c>
      <c r="AL102" s="397">
        <f>'1.5_RAW_Data_MR'!AL102</f>
        <v>0</v>
      </c>
      <c r="AM102" s="398">
        <f>'1.5_RAW_Data_MR'!AM102</f>
        <v>0</v>
      </c>
      <c r="AN102" s="401"/>
      <c r="AO102" s="397">
        <f>'1.5_RAW_Data_MR'!AO102</f>
        <v>-413.86865841786164</v>
      </c>
      <c r="AP102" s="397">
        <f>'1.5_RAW_Data_MR'!AP102</f>
        <v>28.354454817764708</v>
      </c>
      <c r="AQ102" s="397">
        <f>'1.5_RAW_Data_MR'!AQ102</f>
        <v>0</v>
      </c>
      <c r="AR102" s="397">
        <f>'1.5_RAW_Data_MR'!AR102</f>
        <v>0</v>
      </c>
      <c r="AS102" s="397">
        <f>'1.5_RAW_Data_MR'!AS102</f>
        <v>0</v>
      </c>
      <c r="AT102" s="398">
        <f>'1.5_RAW_Data_MR'!AT102</f>
        <v>-442.22311323562633</v>
      </c>
      <c r="AU102" s="401"/>
      <c r="AV102" s="399">
        <f>'1.5_RAW_Data_MR'!AV102</f>
        <v>0</v>
      </c>
      <c r="AW102" s="399">
        <f>'1.5_RAW_Data_MR'!AW102</f>
        <v>0</v>
      </c>
      <c r="AX102" s="399">
        <f>'1.5_RAW_Data_MR'!AX102</f>
        <v>0</v>
      </c>
      <c r="AY102" s="399">
        <f>'1.5_RAW_Data_MR'!AY102</f>
        <v>0</v>
      </c>
      <c r="AZ102" s="399">
        <f>'1.5_RAW_Data_MR'!AZ102</f>
        <v>0</v>
      </c>
      <c r="BA102" s="400">
        <f>'1.5_RAW_Data_MR'!BA102</f>
        <v>0</v>
      </c>
    </row>
    <row r="103" spans="1:53" ht="13.15" x14ac:dyDescent="0.35">
      <c r="A103" s="402"/>
      <c r="B103" s="403"/>
      <c r="C103" s="404"/>
      <c r="D103" s="405"/>
      <c r="E103" s="396" t="s">
        <v>26</v>
      </c>
      <c r="F103" s="433">
        <f>'1.5_RAW_Data_MR'!F103</f>
        <v>0</v>
      </c>
      <c r="G103" s="433">
        <f>'1.5_RAW_Data_MR'!G103</f>
        <v>0</v>
      </c>
      <c r="H103" s="433">
        <f>'1.5_RAW_Data_MR'!H103</f>
        <v>0</v>
      </c>
      <c r="I103" s="433">
        <f>'1.5_RAW_Data_MR'!I103</f>
        <v>0</v>
      </c>
      <c r="J103" s="433">
        <f>'1.5_RAW_Data_MR'!J103</f>
        <v>0</v>
      </c>
      <c r="K103" s="434">
        <f>'1.5_RAW_Data_MR'!K103</f>
        <v>0</v>
      </c>
      <c r="M103" s="433">
        <f>'1.5_RAW_Data_MR'!M103</f>
        <v>0</v>
      </c>
      <c r="N103" s="433">
        <f>'1.5_RAW_Data_MR'!N103</f>
        <v>0</v>
      </c>
      <c r="O103" s="433">
        <f>'1.5_RAW_Data_MR'!O103</f>
        <v>0</v>
      </c>
      <c r="P103" s="433">
        <f>'1.5_RAW_Data_MR'!P103</f>
        <v>0</v>
      </c>
      <c r="Q103" s="433">
        <f>'1.5_RAW_Data_MR'!Q103</f>
        <v>0</v>
      </c>
      <c r="R103" s="434">
        <f>'1.5_RAW_Data_MR'!R103</f>
        <v>0</v>
      </c>
      <c r="T103" s="433">
        <f>'1.5_RAW_Data_MR'!T103</f>
        <v>0</v>
      </c>
      <c r="U103" s="433">
        <f>'1.5_RAW_Data_MR'!U103</f>
        <v>0</v>
      </c>
      <c r="V103" s="433">
        <f>'1.5_RAW_Data_MR'!V103</f>
        <v>0</v>
      </c>
      <c r="W103" s="433">
        <f>'1.5_RAW_Data_MR'!W103</f>
        <v>0</v>
      </c>
      <c r="X103" s="433">
        <f>'1.5_RAW_Data_MR'!X103</f>
        <v>0</v>
      </c>
      <c r="Y103" s="434">
        <f>'1.5_RAW_Data_MR'!Y103</f>
        <v>0</v>
      </c>
      <c r="AA103" s="406">
        <f>'1.5_RAW_Data_MR'!AA103</f>
        <v>0</v>
      </c>
      <c r="AB103" s="406">
        <f>'1.5_RAW_Data_MR'!AB103</f>
        <v>0</v>
      </c>
      <c r="AC103" s="406">
        <f>'1.5_RAW_Data_MR'!AC103</f>
        <v>0</v>
      </c>
      <c r="AD103" s="406">
        <f>'1.5_RAW_Data_MR'!AD103</f>
        <v>0</v>
      </c>
      <c r="AE103" s="406">
        <f>'1.5_RAW_Data_MR'!AE103</f>
        <v>0</v>
      </c>
      <c r="AF103" s="407">
        <f>'1.5_RAW_Data_MR'!AF103</f>
        <v>0</v>
      </c>
      <c r="AG103" s="401"/>
      <c r="AH103" s="406">
        <f>'1.5_RAW_Data_MR'!AH103</f>
        <v>0</v>
      </c>
      <c r="AI103" s="406">
        <f>'1.5_RAW_Data_MR'!AI103</f>
        <v>0</v>
      </c>
      <c r="AJ103" s="406">
        <f>'1.5_RAW_Data_MR'!AJ103</f>
        <v>0</v>
      </c>
      <c r="AK103" s="406">
        <f>'1.5_RAW_Data_MR'!AK103</f>
        <v>0</v>
      </c>
      <c r="AL103" s="406">
        <f>'1.5_RAW_Data_MR'!AL103</f>
        <v>0</v>
      </c>
      <c r="AM103" s="407">
        <f>'1.5_RAW_Data_MR'!AM103</f>
        <v>0</v>
      </c>
      <c r="AN103" s="401"/>
      <c r="AO103" s="406">
        <f>'1.5_RAW_Data_MR'!AO103</f>
        <v>0</v>
      </c>
      <c r="AP103" s="406">
        <f>'1.5_RAW_Data_MR'!AP103</f>
        <v>0</v>
      </c>
      <c r="AQ103" s="406">
        <f>'1.5_RAW_Data_MR'!AQ103</f>
        <v>0</v>
      </c>
      <c r="AR103" s="406">
        <f>'1.5_RAW_Data_MR'!AR103</f>
        <v>0</v>
      </c>
      <c r="AS103" s="406">
        <f>'1.5_RAW_Data_MR'!AS103</f>
        <v>0</v>
      </c>
      <c r="AT103" s="407">
        <f>'1.5_RAW_Data_MR'!AT103</f>
        <v>0</v>
      </c>
      <c r="AU103" s="401"/>
      <c r="AV103" s="408">
        <f>'1.5_RAW_Data_MR'!AV103</f>
        <v>0</v>
      </c>
      <c r="AW103" s="408">
        <f>'1.5_RAW_Data_MR'!AW103</f>
        <v>0</v>
      </c>
      <c r="AX103" s="408">
        <f>'1.5_RAW_Data_MR'!AX103</f>
        <v>0</v>
      </c>
      <c r="AY103" s="408">
        <f>'1.5_RAW_Data_MR'!AY103</f>
        <v>0</v>
      </c>
      <c r="AZ103" s="408">
        <f>'1.5_RAW_Data_MR'!AZ103</f>
        <v>0</v>
      </c>
      <c r="BA103" s="409">
        <f>'1.5_RAW_Data_MR'!BA103</f>
        <v>0</v>
      </c>
    </row>
    <row r="104" spans="1:53" ht="13.15" x14ac:dyDescent="0.35">
      <c r="A104" s="402"/>
      <c r="B104" s="403"/>
      <c r="C104" s="404"/>
      <c r="D104" s="405"/>
      <c r="E104" s="396" t="s">
        <v>27</v>
      </c>
      <c r="F104" s="433">
        <f>'1.5_RAW_Data_MR'!F104</f>
        <v>0</v>
      </c>
      <c r="G104" s="433">
        <f>'1.5_RAW_Data_MR'!G104</f>
        <v>0</v>
      </c>
      <c r="H104" s="433">
        <f>'1.5_RAW_Data_MR'!H104</f>
        <v>0</v>
      </c>
      <c r="I104" s="433">
        <f>'1.5_RAW_Data_MR'!I104</f>
        <v>0</v>
      </c>
      <c r="J104" s="433">
        <f>'1.5_RAW_Data_MR'!J104</f>
        <v>0</v>
      </c>
      <c r="K104" s="434">
        <f>'1.5_RAW_Data_MR'!K104</f>
        <v>0</v>
      </c>
      <c r="M104" s="433">
        <f>'1.5_RAW_Data_MR'!M104</f>
        <v>0</v>
      </c>
      <c r="N104" s="433">
        <f>'1.5_RAW_Data_MR'!N104</f>
        <v>0</v>
      </c>
      <c r="O104" s="433">
        <f>'1.5_RAW_Data_MR'!O104</f>
        <v>0</v>
      </c>
      <c r="P104" s="433">
        <f>'1.5_RAW_Data_MR'!P104</f>
        <v>0</v>
      </c>
      <c r="Q104" s="433">
        <f>'1.5_RAW_Data_MR'!Q104</f>
        <v>0</v>
      </c>
      <c r="R104" s="434">
        <f>'1.5_RAW_Data_MR'!R104</f>
        <v>0</v>
      </c>
      <c r="T104" s="433">
        <f>'1.5_RAW_Data_MR'!T104</f>
        <v>0</v>
      </c>
      <c r="U104" s="433">
        <f>'1.5_RAW_Data_MR'!U104</f>
        <v>0</v>
      </c>
      <c r="V104" s="433">
        <f>'1.5_RAW_Data_MR'!V104</f>
        <v>0</v>
      </c>
      <c r="W104" s="433">
        <f>'1.5_RAW_Data_MR'!W104</f>
        <v>0</v>
      </c>
      <c r="X104" s="433">
        <f>'1.5_RAW_Data_MR'!X104</f>
        <v>0</v>
      </c>
      <c r="Y104" s="434">
        <f>'1.5_RAW_Data_MR'!Y104</f>
        <v>0</v>
      </c>
      <c r="AA104" s="406">
        <f>'1.5_RAW_Data_MR'!AA104</f>
        <v>0</v>
      </c>
      <c r="AB104" s="406">
        <f>'1.5_RAW_Data_MR'!AB104</f>
        <v>0</v>
      </c>
      <c r="AC104" s="406">
        <f>'1.5_RAW_Data_MR'!AC104</f>
        <v>0</v>
      </c>
      <c r="AD104" s="406">
        <f>'1.5_RAW_Data_MR'!AD104</f>
        <v>0</v>
      </c>
      <c r="AE104" s="406">
        <f>'1.5_RAW_Data_MR'!AE104</f>
        <v>0</v>
      </c>
      <c r="AF104" s="407">
        <f>'1.5_RAW_Data_MR'!AF104</f>
        <v>0</v>
      </c>
      <c r="AG104" s="401"/>
      <c r="AH104" s="406">
        <f>'1.5_RAW_Data_MR'!AH104</f>
        <v>0</v>
      </c>
      <c r="AI104" s="406">
        <f>'1.5_RAW_Data_MR'!AI104</f>
        <v>0</v>
      </c>
      <c r="AJ104" s="406">
        <f>'1.5_RAW_Data_MR'!AJ104</f>
        <v>0</v>
      </c>
      <c r="AK104" s="406">
        <f>'1.5_RAW_Data_MR'!AK104</f>
        <v>0</v>
      </c>
      <c r="AL104" s="406">
        <f>'1.5_RAW_Data_MR'!AL104</f>
        <v>0</v>
      </c>
      <c r="AM104" s="407">
        <f>'1.5_RAW_Data_MR'!AM104</f>
        <v>0</v>
      </c>
      <c r="AN104" s="401"/>
      <c r="AO104" s="406">
        <f>'1.5_RAW_Data_MR'!AO104</f>
        <v>0</v>
      </c>
      <c r="AP104" s="406">
        <f>'1.5_RAW_Data_MR'!AP104</f>
        <v>0</v>
      </c>
      <c r="AQ104" s="406">
        <f>'1.5_RAW_Data_MR'!AQ104</f>
        <v>0</v>
      </c>
      <c r="AR104" s="406">
        <f>'1.5_RAW_Data_MR'!AR104</f>
        <v>0</v>
      </c>
      <c r="AS104" s="406">
        <f>'1.5_RAW_Data_MR'!AS104</f>
        <v>0</v>
      </c>
      <c r="AT104" s="407">
        <f>'1.5_RAW_Data_MR'!AT104</f>
        <v>0</v>
      </c>
      <c r="AU104" s="401"/>
      <c r="AV104" s="408">
        <f>'1.5_RAW_Data_MR'!AV104</f>
        <v>0</v>
      </c>
      <c r="AW104" s="408">
        <f>'1.5_RAW_Data_MR'!AW104</f>
        <v>0</v>
      </c>
      <c r="AX104" s="408">
        <f>'1.5_RAW_Data_MR'!AX104</f>
        <v>0</v>
      </c>
      <c r="AY104" s="408">
        <f>'1.5_RAW_Data_MR'!AY104</f>
        <v>0</v>
      </c>
      <c r="AZ104" s="408">
        <f>'1.5_RAW_Data_MR'!AZ104</f>
        <v>0</v>
      </c>
      <c r="BA104" s="409">
        <f>'1.5_RAW_Data_MR'!BA104</f>
        <v>0</v>
      </c>
    </row>
    <row r="105" spans="1:53" ht="13.5" thickBot="1" x14ac:dyDescent="0.4">
      <c r="A105" s="402"/>
      <c r="B105" s="410"/>
      <c r="C105" s="411"/>
      <c r="D105" s="405"/>
      <c r="E105" s="412" t="s">
        <v>28</v>
      </c>
      <c r="F105" s="435">
        <f>'1.5_RAW_Data_MR'!F105</f>
        <v>72.306969235001716</v>
      </c>
      <c r="G105" s="435">
        <f>'1.5_RAW_Data_MR'!G105</f>
        <v>0</v>
      </c>
      <c r="H105" s="435">
        <f>'1.5_RAW_Data_MR'!H105</f>
        <v>1.296560698416884</v>
      </c>
      <c r="I105" s="435">
        <f>'1.5_RAW_Data_MR'!I105</f>
        <v>0</v>
      </c>
      <c r="J105" s="435">
        <f>'1.5_RAW_Data_MR'!J105</f>
        <v>0</v>
      </c>
      <c r="K105" s="436">
        <f>'1.5_RAW_Data_MR'!K105</f>
        <v>71.010408536584833</v>
      </c>
      <c r="M105" s="435">
        <f>'1.5_RAW_Data_MR'!M105</f>
        <v>194.33155436431821</v>
      </c>
      <c r="N105" s="435">
        <f>'1.5_RAW_Data_MR'!N105</f>
        <v>0</v>
      </c>
      <c r="O105" s="435">
        <f>'1.5_RAW_Data_MR'!O105</f>
        <v>0</v>
      </c>
      <c r="P105" s="435">
        <f>'1.5_RAW_Data_MR'!P105</f>
        <v>17.879266572611431</v>
      </c>
      <c r="Q105" s="435">
        <f>'1.5_RAW_Data_MR'!Q105</f>
        <v>0</v>
      </c>
      <c r="R105" s="436">
        <f>'1.5_RAW_Data_MR'!R105</f>
        <v>176.45228779170677</v>
      </c>
      <c r="T105" s="435">
        <f>'1.5_RAW_Data_MR'!T105</f>
        <v>431.19795979901215</v>
      </c>
      <c r="U105" s="435">
        <f>'1.5_RAW_Data_MR'!U105</f>
        <v>0</v>
      </c>
      <c r="V105" s="435">
        <f>'1.5_RAW_Data_MR'!V105</f>
        <v>0</v>
      </c>
      <c r="W105" s="435">
        <f>'1.5_RAW_Data_MR'!W105</f>
        <v>0</v>
      </c>
      <c r="X105" s="435">
        <f>'1.5_RAW_Data_MR'!X105</f>
        <v>0</v>
      </c>
      <c r="Y105" s="436">
        <f>'1.5_RAW_Data_MR'!Y105</f>
        <v>431.19795979901215</v>
      </c>
      <c r="AA105" s="413">
        <f>'1.5_RAW_Data_MR'!AA105</f>
        <v>-236.86640543469395</v>
      </c>
      <c r="AB105" s="413">
        <f>'1.5_RAW_Data_MR'!AB105</f>
        <v>0</v>
      </c>
      <c r="AC105" s="413">
        <f>'1.5_RAW_Data_MR'!AC105</f>
        <v>0</v>
      </c>
      <c r="AD105" s="413">
        <f>'1.5_RAW_Data_MR'!AD105</f>
        <v>17.879266572611431</v>
      </c>
      <c r="AE105" s="413">
        <f>'1.5_RAW_Data_MR'!AE105</f>
        <v>0</v>
      </c>
      <c r="AF105" s="414">
        <f>'1.5_RAW_Data_MR'!AF105</f>
        <v>-254.74567200730539</v>
      </c>
      <c r="AG105" s="401"/>
      <c r="AH105" s="413">
        <f>'1.5_RAW_Data_MR'!AH105</f>
        <v>0</v>
      </c>
      <c r="AI105" s="413">
        <f>'1.5_RAW_Data_MR'!AI105</f>
        <v>0</v>
      </c>
      <c r="AJ105" s="413">
        <f>'1.5_RAW_Data_MR'!AJ105</f>
        <v>0</v>
      </c>
      <c r="AK105" s="413">
        <f>'1.5_RAW_Data_MR'!AK105</f>
        <v>0</v>
      </c>
      <c r="AL105" s="413">
        <f>'1.5_RAW_Data_MR'!AL105</f>
        <v>0</v>
      </c>
      <c r="AM105" s="414">
        <f>'1.5_RAW_Data_MR'!AM105</f>
        <v>0</v>
      </c>
      <c r="AN105" s="401"/>
      <c r="AO105" s="413">
        <f>'1.5_RAW_Data_MR'!AO105</f>
        <v>-236.86640543469395</v>
      </c>
      <c r="AP105" s="413">
        <f>'1.5_RAW_Data_MR'!AP105</f>
        <v>0</v>
      </c>
      <c r="AQ105" s="413">
        <f>'1.5_RAW_Data_MR'!AQ105</f>
        <v>0</v>
      </c>
      <c r="AR105" s="413">
        <f>'1.5_RAW_Data_MR'!AR105</f>
        <v>17.879266572611431</v>
      </c>
      <c r="AS105" s="413">
        <f>'1.5_RAW_Data_MR'!AS105</f>
        <v>0</v>
      </c>
      <c r="AT105" s="414">
        <f>'1.5_RAW_Data_MR'!AT105</f>
        <v>-254.74567200730539</v>
      </c>
      <c r="AU105" s="401"/>
      <c r="AV105" s="415">
        <f>'1.5_RAW_Data_MR'!AV105</f>
        <v>0</v>
      </c>
      <c r="AW105" s="415">
        <f>'1.5_RAW_Data_MR'!AW105</f>
        <v>0</v>
      </c>
      <c r="AX105" s="415">
        <f>'1.5_RAW_Data_MR'!AX105</f>
        <v>0</v>
      </c>
      <c r="AY105" s="415">
        <f>'1.5_RAW_Data_MR'!AY105</f>
        <v>0</v>
      </c>
      <c r="AZ105" s="415">
        <f>'1.5_RAW_Data_MR'!AZ105</f>
        <v>0</v>
      </c>
      <c r="BA105" s="416">
        <f>'1.5_RAW_Data_MR'!BA105</f>
        <v>0</v>
      </c>
    </row>
    <row r="106" spans="1:53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431">
        <f>'1.5_RAW_Data_MR'!F106</f>
        <v>18477.057338812436</v>
      </c>
      <c r="G106" s="431">
        <f>'1.5_RAW_Data_MR'!G106</f>
        <v>5.4697971754245867</v>
      </c>
      <c r="H106" s="431">
        <f>'1.5_RAW_Data_MR'!H106</f>
        <v>3.6498995364073341</v>
      </c>
      <c r="I106" s="431">
        <f>'1.5_RAW_Data_MR'!I106</f>
        <v>1.9459105280924578</v>
      </c>
      <c r="J106" s="431">
        <f>'1.5_RAW_Data_MR'!J106</f>
        <v>3.2982720241849712</v>
      </c>
      <c r="K106" s="432">
        <f>'1.5_RAW_Data_MR'!K106</f>
        <v>18462.693459548325</v>
      </c>
      <c r="M106" s="431">
        <f>'1.5_RAW_Data_MR'!M106</f>
        <v>16401.765174135387</v>
      </c>
      <c r="N106" s="431">
        <f>'1.5_RAW_Data_MR'!N106</f>
        <v>66.630766049748686</v>
      </c>
      <c r="O106" s="431">
        <f>'1.5_RAW_Data_MR'!O106</f>
        <v>57.146327364911535</v>
      </c>
      <c r="P106" s="431">
        <f>'1.5_RAW_Data_MR'!P106</f>
        <v>63.54197323672814</v>
      </c>
      <c r="Q106" s="431">
        <f>'1.5_RAW_Data_MR'!Q106</f>
        <v>158.61360731196899</v>
      </c>
      <c r="R106" s="432">
        <f>'1.5_RAW_Data_MR'!R106</f>
        <v>16055.832500172031</v>
      </c>
      <c r="T106" s="431">
        <f>'1.5_RAW_Data_MR'!T106</f>
        <v>45679.548406918133</v>
      </c>
      <c r="U106" s="431">
        <f>'1.5_RAW_Data_MR'!U106</f>
        <v>70.667504410598355</v>
      </c>
      <c r="V106" s="431">
        <f>'1.5_RAW_Data_MR'!V106</f>
        <v>103.968874301631</v>
      </c>
      <c r="W106" s="431">
        <f>'1.5_RAW_Data_MR'!W106</f>
        <v>118.36836372664695</v>
      </c>
      <c r="X106" s="431">
        <f>'1.5_RAW_Data_MR'!X106</f>
        <v>88.628599426195805</v>
      </c>
      <c r="Y106" s="432">
        <f>'1.5_RAW_Data_MR'!Y106</f>
        <v>45297.915065053057</v>
      </c>
      <c r="AA106" s="397">
        <f>'1.5_RAW_Data_MR'!AA106</f>
        <v>-29277.783232782742</v>
      </c>
      <c r="AB106" s="397">
        <f>'1.5_RAW_Data_MR'!AB106</f>
        <v>-4.0367383608496681</v>
      </c>
      <c r="AC106" s="397">
        <f>'1.5_RAW_Data_MR'!AC106</f>
        <v>-46.822546936719469</v>
      </c>
      <c r="AD106" s="397">
        <f>'1.5_RAW_Data_MR'!AD106</f>
        <v>-54.826390489918808</v>
      </c>
      <c r="AE106" s="397">
        <f>'1.5_RAW_Data_MR'!AE106</f>
        <v>69.985007885773186</v>
      </c>
      <c r="AF106" s="398">
        <f>'1.5_RAW_Data_MR'!AF106</f>
        <v>-29242.082564881028</v>
      </c>
      <c r="AG106" s="401"/>
      <c r="AH106" s="397">
        <f>'1.5_RAW_Data_MR'!AH106</f>
        <v>-28959.132128439524</v>
      </c>
      <c r="AI106" s="397">
        <f>'1.5_RAW_Data_MR'!AI106</f>
        <v>-4.5297099404706387E-14</v>
      </c>
      <c r="AJ106" s="397">
        <f>'1.5_RAW_Data_MR'!AJ106</f>
        <v>7.815970093361102E-14</v>
      </c>
      <c r="AK106" s="397">
        <f>'1.5_RAW_Data_MR'!AK106</f>
        <v>-1.4210854715202004E-14</v>
      </c>
      <c r="AL106" s="397">
        <f>'1.5_RAW_Data_MR'!AL106</f>
        <v>85.727413365943477</v>
      </c>
      <c r="AM106" s="398">
        <f>'1.5_RAW_Data_MR'!AM106</f>
        <v>-29044.859541805468</v>
      </c>
      <c r="AN106" s="401"/>
      <c r="AO106" s="397">
        <f>'1.5_RAW_Data_MR'!AO106</f>
        <v>0</v>
      </c>
      <c r="AP106" s="397">
        <f>'1.5_RAW_Data_MR'!AP106</f>
        <v>0</v>
      </c>
      <c r="AQ106" s="397">
        <f>'1.5_RAW_Data_MR'!AQ106</f>
        <v>0</v>
      </c>
      <c r="AR106" s="397">
        <f>'1.5_RAW_Data_MR'!AR106</f>
        <v>0</v>
      </c>
      <c r="AS106" s="397">
        <f>'1.5_RAW_Data_MR'!AS106</f>
        <v>0</v>
      </c>
      <c r="AT106" s="398">
        <f>'1.5_RAW_Data_MR'!AT106</f>
        <v>0</v>
      </c>
      <c r="AU106" s="401"/>
      <c r="AV106" s="399">
        <f>'1.5_RAW_Data_MR'!AV106</f>
        <v>-318.65110434321952</v>
      </c>
      <c r="AW106" s="399">
        <f>'1.5_RAW_Data_MR'!AW106</f>
        <v>-4.0367383608496228</v>
      </c>
      <c r="AX106" s="399">
        <f>'1.5_RAW_Data_MR'!AX106</f>
        <v>-46.822546936719547</v>
      </c>
      <c r="AY106" s="399">
        <f>'1.5_RAW_Data_MR'!AY106</f>
        <v>-54.826390489918793</v>
      </c>
      <c r="AZ106" s="399">
        <f>'1.5_RAW_Data_MR'!AZ106</f>
        <v>-15.742405480170284</v>
      </c>
      <c r="BA106" s="400">
        <f>'1.5_RAW_Data_MR'!BA106</f>
        <v>-197.22302307556126</v>
      </c>
    </row>
    <row r="107" spans="1:53" ht="13.15" x14ac:dyDescent="0.35">
      <c r="A107" s="402"/>
      <c r="B107" s="403"/>
      <c r="C107" s="404"/>
      <c r="D107" s="405"/>
      <c r="E107" s="396" t="s">
        <v>26</v>
      </c>
      <c r="F107" s="433">
        <f>'1.5_RAW_Data_MR'!F107</f>
        <v>19.163597881534983</v>
      </c>
      <c r="G107" s="433">
        <f>'1.5_RAW_Data_MR'!G107</f>
        <v>0.37156643278016632</v>
      </c>
      <c r="H107" s="433">
        <f>'1.5_RAW_Data_MR'!H107</f>
        <v>0</v>
      </c>
      <c r="I107" s="433">
        <f>'1.5_RAW_Data_MR'!I107</f>
        <v>0.2028331556256068</v>
      </c>
      <c r="J107" s="433">
        <f>'1.5_RAW_Data_MR'!J107</f>
        <v>0.31542644549009757</v>
      </c>
      <c r="K107" s="434">
        <f>'1.5_RAW_Data_MR'!K107</f>
        <v>18.273771847639111</v>
      </c>
      <c r="M107" s="433">
        <f>'1.5_RAW_Data_MR'!M107</f>
        <v>2.8404300636199484</v>
      </c>
      <c r="N107" s="433">
        <f>'1.5_RAW_Data_MR'!N107</f>
        <v>1.1125652622731592</v>
      </c>
      <c r="O107" s="433">
        <f>'1.5_RAW_Data_MR'!O107</f>
        <v>1.7278648013467892</v>
      </c>
      <c r="P107" s="433">
        <f>'1.5_RAW_Data_MR'!P107</f>
        <v>0</v>
      </c>
      <c r="Q107" s="433">
        <f>'1.5_RAW_Data_MR'!Q107</f>
        <v>0</v>
      </c>
      <c r="R107" s="434">
        <f>'1.5_RAW_Data_MR'!R107</f>
        <v>0</v>
      </c>
      <c r="T107" s="433">
        <f>'1.5_RAW_Data_MR'!T107</f>
        <v>2.8404300636199484</v>
      </c>
      <c r="U107" s="433">
        <f>'1.5_RAW_Data_MR'!U107</f>
        <v>1.1125652622731592</v>
      </c>
      <c r="V107" s="433">
        <f>'1.5_RAW_Data_MR'!V107</f>
        <v>1.7278648013467892</v>
      </c>
      <c r="W107" s="433">
        <f>'1.5_RAW_Data_MR'!W107</f>
        <v>0</v>
      </c>
      <c r="X107" s="433">
        <f>'1.5_RAW_Data_MR'!X107</f>
        <v>0</v>
      </c>
      <c r="Y107" s="434">
        <f>'1.5_RAW_Data_MR'!Y107</f>
        <v>0</v>
      </c>
      <c r="AA107" s="406">
        <f>'1.5_RAW_Data_MR'!AA107</f>
        <v>0</v>
      </c>
      <c r="AB107" s="406">
        <f>'1.5_RAW_Data_MR'!AB107</f>
        <v>0</v>
      </c>
      <c r="AC107" s="406">
        <f>'1.5_RAW_Data_MR'!AC107</f>
        <v>0</v>
      </c>
      <c r="AD107" s="406">
        <f>'1.5_RAW_Data_MR'!AD107</f>
        <v>0</v>
      </c>
      <c r="AE107" s="406">
        <f>'1.5_RAW_Data_MR'!AE107</f>
        <v>0</v>
      </c>
      <c r="AF107" s="407">
        <f>'1.5_RAW_Data_MR'!AF107</f>
        <v>0</v>
      </c>
      <c r="AG107" s="401"/>
      <c r="AH107" s="406">
        <f>'1.5_RAW_Data_MR'!AH107</f>
        <v>0</v>
      </c>
      <c r="AI107" s="406">
        <f>'1.5_RAW_Data_MR'!AI107</f>
        <v>0</v>
      </c>
      <c r="AJ107" s="406">
        <f>'1.5_RAW_Data_MR'!AJ107</f>
        <v>0</v>
      </c>
      <c r="AK107" s="406">
        <f>'1.5_RAW_Data_MR'!AK107</f>
        <v>0</v>
      </c>
      <c r="AL107" s="406">
        <f>'1.5_RAW_Data_MR'!AL107</f>
        <v>0</v>
      </c>
      <c r="AM107" s="407">
        <f>'1.5_RAW_Data_MR'!AM107</f>
        <v>0</v>
      </c>
      <c r="AN107" s="401"/>
      <c r="AO107" s="406">
        <f>'1.5_RAW_Data_MR'!AO107</f>
        <v>0</v>
      </c>
      <c r="AP107" s="406">
        <f>'1.5_RAW_Data_MR'!AP107</f>
        <v>0</v>
      </c>
      <c r="AQ107" s="406">
        <f>'1.5_RAW_Data_MR'!AQ107</f>
        <v>0</v>
      </c>
      <c r="AR107" s="406">
        <f>'1.5_RAW_Data_MR'!AR107</f>
        <v>0</v>
      </c>
      <c r="AS107" s="406">
        <f>'1.5_RAW_Data_MR'!AS107</f>
        <v>0</v>
      </c>
      <c r="AT107" s="407">
        <f>'1.5_RAW_Data_MR'!AT107</f>
        <v>0</v>
      </c>
      <c r="AU107" s="401"/>
      <c r="AV107" s="408">
        <f>'1.5_RAW_Data_MR'!AV107</f>
        <v>0</v>
      </c>
      <c r="AW107" s="408">
        <f>'1.5_RAW_Data_MR'!AW107</f>
        <v>0</v>
      </c>
      <c r="AX107" s="408">
        <f>'1.5_RAW_Data_MR'!AX107</f>
        <v>0</v>
      </c>
      <c r="AY107" s="408">
        <f>'1.5_RAW_Data_MR'!AY107</f>
        <v>0</v>
      </c>
      <c r="AZ107" s="408">
        <f>'1.5_RAW_Data_MR'!AZ107</f>
        <v>0</v>
      </c>
      <c r="BA107" s="409">
        <f>'1.5_RAW_Data_MR'!BA107</f>
        <v>0</v>
      </c>
    </row>
    <row r="108" spans="1:53" ht="13.15" x14ac:dyDescent="0.35">
      <c r="A108" s="402"/>
      <c r="B108" s="403"/>
      <c r="C108" s="404"/>
      <c r="D108" s="405"/>
      <c r="E108" s="396" t="s">
        <v>27</v>
      </c>
      <c r="F108" s="433">
        <f>'1.5_RAW_Data_MR'!F108</f>
        <v>13.388851581063301</v>
      </c>
      <c r="G108" s="433">
        <f>'1.5_RAW_Data_MR'!G108</f>
        <v>1.1556471048285182</v>
      </c>
      <c r="H108" s="433">
        <f>'1.5_RAW_Data_MR'!H108</f>
        <v>0.37198668302842519</v>
      </c>
      <c r="I108" s="433">
        <f>'1.5_RAW_Data_MR'!I108</f>
        <v>1.4536640858985634</v>
      </c>
      <c r="J108" s="433">
        <f>'1.5_RAW_Data_MR'!J108</f>
        <v>2.4184073982116785</v>
      </c>
      <c r="K108" s="434">
        <f>'1.5_RAW_Data_MR'!K108</f>
        <v>7.9891463090961157</v>
      </c>
      <c r="M108" s="433">
        <f>'1.5_RAW_Data_MR'!M108</f>
        <v>23.304466932390508</v>
      </c>
      <c r="N108" s="433">
        <f>'1.5_RAW_Data_MR'!N108</f>
        <v>23.304466932390508</v>
      </c>
      <c r="O108" s="433">
        <f>'1.5_RAW_Data_MR'!O108</f>
        <v>0</v>
      </c>
      <c r="P108" s="433">
        <f>'1.5_RAW_Data_MR'!P108</f>
        <v>0</v>
      </c>
      <c r="Q108" s="433">
        <f>'1.5_RAW_Data_MR'!Q108</f>
        <v>0</v>
      </c>
      <c r="R108" s="434">
        <f>'1.5_RAW_Data_MR'!R108</f>
        <v>0</v>
      </c>
      <c r="T108" s="433">
        <f>'1.5_RAW_Data_MR'!T108</f>
        <v>23.304466932390508</v>
      </c>
      <c r="U108" s="433">
        <f>'1.5_RAW_Data_MR'!U108</f>
        <v>23.304466932390508</v>
      </c>
      <c r="V108" s="433">
        <f>'1.5_RAW_Data_MR'!V108</f>
        <v>0</v>
      </c>
      <c r="W108" s="433">
        <f>'1.5_RAW_Data_MR'!W108</f>
        <v>0</v>
      </c>
      <c r="X108" s="433">
        <f>'1.5_RAW_Data_MR'!X108</f>
        <v>0</v>
      </c>
      <c r="Y108" s="434">
        <f>'1.5_RAW_Data_MR'!Y108</f>
        <v>0</v>
      </c>
      <c r="AA108" s="406">
        <f>'1.5_RAW_Data_MR'!AA108</f>
        <v>0</v>
      </c>
      <c r="AB108" s="406">
        <f>'1.5_RAW_Data_MR'!AB108</f>
        <v>0</v>
      </c>
      <c r="AC108" s="406">
        <f>'1.5_RAW_Data_MR'!AC108</f>
        <v>0</v>
      </c>
      <c r="AD108" s="406">
        <f>'1.5_RAW_Data_MR'!AD108</f>
        <v>0</v>
      </c>
      <c r="AE108" s="406">
        <f>'1.5_RAW_Data_MR'!AE108</f>
        <v>0</v>
      </c>
      <c r="AF108" s="407">
        <f>'1.5_RAW_Data_MR'!AF108</f>
        <v>0</v>
      </c>
      <c r="AG108" s="401"/>
      <c r="AH108" s="406">
        <f>'1.5_RAW_Data_MR'!AH108</f>
        <v>0</v>
      </c>
      <c r="AI108" s="406">
        <f>'1.5_RAW_Data_MR'!AI108</f>
        <v>0</v>
      </c>
      <c r="AJ108" s="406">
        <f>'1.5_RAW_Data_MR'!AJ108</f>
        <v>0</v>
      </c>
      <c r="AK108" s="406">
        <f>'1.5_RAW_Data_MR'!AK108</f>
        <v>0</v>
      </c>
      <c r="AL108" s="406">
        <f>'1.5_RAW_Data_MR'!AL108</f>
        <v>0</v>
      </c>
      <c r="AM108" s="407">
        <f>'1.5_RAW_Data_MR'!AM108</f>
        <v>0</v>
      </c>
      <c r="AN108" s="401"/>
      <c r="AO108" s="406">
        <f>'1.5_RAW_Data_MR'!AO108</f>
        <v>0</v>
      </c>
      <c r="AP108" s="406">
        <f>'1.5_RAW_Data_MR'!AP108</f>
        <v>0</v>
      </c>
      <c r="AQ108" s="406">
        <f>'1.5_RAW_Data_MR'!AQ108</f>
        <v>0</v>
      </c>
      <c r="AR108" s="406">
        <f>'1.5_RAW_Data_MR'!AR108</f>
        <v>0</v>
      </c>
      <c r="AS108" s="406">
        <f>'1.5_RAW_Data_MR'!AS108</f>
        <v>0</v>
      </c>
      <c r="AT108" s="407">
        <f>'1.5_RAW_Data_MR'!AT108</f>
        <v>0</v>
      </c>
      <c r="AU108" s="401"/>
      <c r="AV108" s="408">
        <f>'1.5_RAW_Data_MR'!AV108</f>
        <v>0</v>
      </c>
      <c r="AW108" s="408">
        <f>'1.5_RAW_Data_MR'!AW108</f>
        <v>0</v>
      </c>
      <c r="AX108" s="408">
        <f>'1.5_RAW_Data_MR'!AX108</f>
        <v>0</v>
      </c>
      <c r="AY108" s="408">
        <f>'1.5_RAW_Data_MR'!AY108</f>
        <v>0</v>
      </c>
      <c r="AZ108" s="408">
        <f>'1.5_RAW_Data_MR'!AZ108</f>
        <v>0</v>
      </c>
      <c r="BA108" s="409">
        <f>'1.5_RAW_Data_MR'!BA108</f>
        <v>0</v>
      </c>
    </row>
    <row r="109" spans="1:53" ht="13.5" thickBot="1" x14ac:dyDescent="0.4">
      <c r="A109" s="402"/>
      <c r="B109" s="410"/>
      <c r="C109" s="411"/>
      <c r="D109" s="405"/>
      <c r="E109" s="412" t="s">
        <v>28</v>
      </c>
      <c r="F109" s="435">
        <f>'1.5_RAW_Data_MR'!F109</f>
        <v>14.658083564181728</v>
      </c>
      <c r="G109" s="435">
        <f>'1.5_RAW_Data_MR'!G109</f>
        <v>2.2283902321386231</v>
      </c>
      <c r="H109" s="435">
        <f>'1.5_RAW_Data_MR'!H109</f>
        <v>1.5374694255028543</v>
      </c>
      <c r="I109" s="435">
        <f>'1.5_RAW_Data_MR'!I109</f>
        <v>2.5040936835627057</v>
      </c>
      <c r="J109" s="435">
        <f>'1.5_RAW_Data_MR'!J109</f>
        <v>0.2944394470915257</v>
      </c>
      <c r="K109" s="436">
        <f>'1.5_RAW_Data_MR'!K109</f>
        <v>8.0936907758860208</v>
      </c>
      <c r="M109" s="435">
        <f>'1.5_RAW_Data_MR'!M109</f>
        <v>1.3333040020859739</v>
      </c>
      <c r="N109" s="435">
        <f>'1.5_RAW_Data_MR'!N109</f>
        <v>1.3333040020859739</v>
      </c>
      <c r="O109" s="435">
        <f>'1.5_RAW_Data_MR'!O109</f>
        <v>0</v>
      </c>
      <c r="P109" s="435">
        <f>'1.5_RAW_Data_MR'!P109</f>
        <v>0</v>
      </c>
      <c r="Q109" s="435">
        <f>'1.5_RAW_Data_MR'!Q109</f>
        <v>0</v>
      </c>
      <c r="R109" s="436">
        <f>'1.5_RAW_Data_MR'!R109</f>
        <v>0</v>
      </c>
      <c r="T109" s="435">
        <f>'1.5_RAW_Data_MR'!T109</f>
        <v>1.3333040020859739</v>
      </c>
      <c r="U109" s="435">
        <f>'1.5_RAW_Data_MR'!U109</f>
        <v>1.3333040020859739</v>
      </c>
      <c r="V109" s="435">
        <f>'1.5_RAW_Data_MR'!V109</f>
        <v>0</v>
      </c>
      <c r="W109" s="435">
        <f>'1.5_RAW_Data_MR'!W109</f>
        <v>0</v>
      </c>
      <c r="X109" s="435">
        <f>'1.5_RAW_Data_MR'!X109</f>
        <v>0</v>
      </c>
      <c r="Y109" s="436">
        <f>'1.5_RAW_Data_MR'!Y109</f>
        <v>0</v>
      </c>
      <c r="AA109" s="413">
        <f>'1.5_RAW_Data_MR'!AA109</f>
        <v>0</v>
      </c>
      <c r="AB109" s="413">
        <f>'1.5_RAW_Data_MR'!AB109</f>
        <v>0</v>
      </c>
      <c r="AC109" s="413">
        <f>'1.5_RAW_Data_MR'!AC109</f>
        <v>0</v>
      </c>
      <c r="AD109" s="413">
        <f>'1.5_RAW_Data_MR'!AD109</f>
        <v>0</v>
      </c>
      <c r="AE109" s="413">
        <f>'1.5_RAW_Data_MR'!AE109</f>
        <v>0</v>
      </c>
      <c r="AF109" s="414">
        <f>'1.5_RAW_Data_MR'!AF109</f>
        <v>0</v>
      </c>
      <c r="AG109" s="401"/>
      <c r="AH109" s="413">
        <f>'1.5_RAW_Data_MR'!AH109</f>
        <v>0</v>
      </c>
      <c r="AI109" s="413">
        <f>'1.5_RAW_Data_MR'!AI109</f>
        <v>0</v>
      </c>
      <c r="AJ109" s="413">
        <f>'1.5_RAW_Data_MR'!AJ109</f>
        <v>0</v>
      </c>
      <c r="AK109" s="413">
        <f>'1.5_RAW_Data_MR'!AK109</f>
        <v>0</v>
      </c>
      <c r="AL109" s="413">
        <f>'1.5_RAW_Data_MR'!AL109</f>
        <v>0</v>
      </c>
      <c r="AM109" s="414">
        <f>'1.5_RAW_Data_MR'!AM109</f>
        <v>0</v>
      </c>
      <c r="AN109" s="401"/>
      <c r="AO109" s="413">
        <f>'1.5_RAW_Data_MR'!AO109</f>
        <v>0</v>
      </c>
      <c r="AP109" s="413">
        <f>'1.5_RAW_Data_MR'!AP109</f>
        <v>0</v>
      </c>
      <c r="AQ109" s="413">
        <f>'1.5_RAW_Data_MR'!AQ109</f>
        <v>0</v>
      </c>
      <c r="AR109" s="413">
        <f>'1.5_RAW_Data_MR'!AR109</f>
        <v>0</v>
      </c>
      <c r="AS109" s="413">
        <f>'1.5_RAW_Data_MR'!AS109</f>
        <v>0</v>
      </c>
      <c r="AT109" s="414">
        <f>'1.5_RAW_Data_MR'!AT109</f>
        <v>0</v>
      </c>
      <c r="AU109" s="401"/>
      <c r="AV109" s="415">
        <f>'1.5_RAW_Data_MR'!AV109</f>
        <v>0</v>
      </c>
      <c r="AW109" s="415">
        <f>'1.5_RAW_Data_MR'!AW109</f>
        <v>0</v>
      </c>
      <c r="AX109" s="415">
        <f>'1.5_RAW_Data_MR'!AX109</f>
        <v>0</v>
      </c>
      <c r="AY109" s="415">
        <f>'1.5_RAW_Data_MR'!AY109</f>
        <v>0</v>
      </c>
      <c r="AZ109" s="415">
        <f>'1.5_RAW_Data_MR'!AZ109</f>
        <v>0</v>
      </c>
      <c r="BA109" s="416">
        <f>'1.5_RAW_Data_MR'!BA109</f>
        <v>0</v>
      </c>
    </row>
    <row r="110" spans="1:53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431">
        <f>'1.5_RAW_Data_MR'!F110</f>
        <v>41.46947697234004</v>
      </c>
      <c r="G110" s="431">
        <f>'1.5_RAW_Data_MR'!G110</f>
        <v>23.696843984194341</v>
      </c>
      <c r="H110" s="431">
        <f>'1.5_RAW_Data_MR'!H110</f>
        <v>0</v>
      </c>
      <c r="I110" s="431">
        <f>'1.5_RAW_Data_MR'!I110</f>
        <v>0</v>
      </c>
      <c r="J110" s="431">
        <f>'1.5_RAW_Data_MR'!J110</f>
        <v>17.772632988145698</v>
      </c>
      <c r="K110" s="432">
        <f>'1.5_RAW_Data_MR'!K110</f>
        <v>0</v>
      </c>
      <c r="M110" s="431">
        <f>'1.5_RAW_Data_MR'!M110</f>
        <v>89.508791496477897</v>
      </c>
      <c r="N110" s="431">
        <f>'1.5_RAW_Data_MR'!N110</f>
        <v>53.942349991900805</v>
      </c>
      <c r="O110" s="431">
        <f>'1.5_RAW_Data_MR'!O110</f>
        <v>35.566441504577099</v>
      </c>
      <c r="P110" s="431">
        <f>'1.5_RAW_Data_MR'!P110</f>
        <v>0</v>
      </c>
      <c r="Q110" s="431">
        <f>'1.5_RAW_Data_MR'!Q110</f>
        <v>0</v>
      </c>
      <c r="R110" s="432">
        <f>'1.5_RAW_Data_MR'!R110</f>
        <v>0</v>
      </c>
      <c r="T110" s="431">
        <f>'1.5_RAW_Data_MR'!T110</f>
        <v>361.64669622147284</v>
      </c>
      <c r="U110" s="431">
        <f>'1.5_RAW_Data_MR'!U110</f>
        <v>23.710970200558819</v>
      </c>
      <c r="V110" s="431">
        <f>'1.5_RAW_Data_MR'!V110</f>
        <v>296.42688300204134</v>
      </c>
      <c r="W110" s="431">
        <f>'1.5_RAW_Data_MR'!W110</f>
        <v>0</v>
      </c>
      <c r="X110" s="431">
        <f>'1.5_RAW_Data_MR'!X110</f>
        <v>17.789504150945401</v>
      </c>
      <c r="Y110" s="432">
        <f>'1.5_RAW_Data_MR'!Y110</f>
        <v>23.719338867927299</v>
      </c>
      <c r="AA110" s="397">
        <f>'1.5_RAW_Data_MR'!AA110</f>
        <v>-272.13790472499494</v>
      </c>
      <c r="AB110" s="397">
        <f>'1.5_RAW_Data_MR'!AB110</f>
        <v>30.231379791341986</v>
      </c>
      <c r="AC110" s="397">
        <f>'1.5_RAW_Data_MR'!AC110</f>
        <v>-260.86044149746425</v>
      </c>
      <c r="AD110" s="397">
        <f>'1.5_RAW_Data_MR'!AD110</f>
        <v>0</v>
      </c>
      <c r="AE110" s="397">
        <f>'1.5_RAW_Data_MR'!AE110</f>
        <v>-17.789504150945401</v>
      </c>
      <c r="AF110" s="398">
        <f>'1.5_RAW_Data_MR'!AF110</f>
        <v>-23.719338867927299</v>
      </c>
      <c r="AG110" s="401"/>
      <c r="AH110" s="397">
        <f>'1.5_RAW_Data_MR'!AH110</f>
        <v>-272.13790472499494</v>
      </c>
      <c r="AI110" s="397">
        <f>'1.5_RAW_Data_MR'!AI110</f>
        <v>30.231379791341986</v>
      </c>
      <c r="AJ110" s="397">
        <f>'1.5_RAW_Data_MR'!AJ110</f>
        <v>-260.86044149746425</v>
      </c>
      <c r="AK110" s="397">
        <f>'1.5_RAW_Data_MR'!AK110</f>
        <v>0</v>
      </c>
      <c r="AL110" s="397">
        <f>'1.5_RAW_Data_MR'!AL110</f>
        <v>-17.789504150945401</v>
      </c>
      <c r="AM110" s="398">
        <f>'1.5_RAW_Data_MR'!AM110</f>
        <v>-23.719338867927299</v>
      </c>
      <c r="AN110" s="401"/>
      <c r="AO110" s="397">
        <f>'1.5_RAW_Data_MR'!AO110</f>
        <v>0</v>
      </c>
      <c r="AP110" s="397">
        <f>'1.5_RAW_Data_MR'!AP110</f>
        <v>0</v>
      </c>
      <c r="AQ110" s="397">
        <f>'1.5_RAW_Data_MR'!AQ110</f>
        <v>0</v>
      </c>
      <c r="AR110" s="397">
        <f>'1.5_RAW_Data_MR'!AR110</f>
        <v>0</v>
      </c>
      <c r="AS110" s="397">
        <f>'1.5_RAW_Data_MR'!AS110</f>
        <v>0</v>
      </c>
      <c r="AT110" s="398">
        <f>'1.5_RAW_Data_MR'!AT110</f>
        <v>0</v>
      </c>
      <c r="AU110" s="401"/>
      <c r="AV110" s="399">
        <f>'1.5_RAW_Data_MR'!AV110</f>
        <v>0</v>
      </c>
      <c r="AW110" s="399">
        <f>'1.5_RAW_Data_MR'!AW110</f>
        <v>0</v>
      </c>
      <c r="AX110" s="399">
        <f>'1.5_RAW_Data_MR'!AX110</f>
        <v>0</v>
      </c>
      <c r="AY110" s="399">
        <f>'1.5_RAW_Data_MR'!AY110</f>
        <v>0</v>
      </c>
      <c r="AZ110" s="399">
        <f>'1.5_RAW_Data_MR'!AZ110</f>
        <v>0</v>
      </c>
      <c r="BA110" s="400">
        <f>'1.5_RAW_Data_MR'!BA110</f>
        <v>0</v>
      </c>
    </row>
    <row r="111" spans="1:53" ht="13.15" x14ac:dyDescent="0.35">
      <c r="A111" s="419"/>
      <c r="B111" s="403"/>
      <c r="C111" s="404"/>
      <c r="D111" s="405"/>
      <c r="E111" s="396" t="s">
        <v>26</v>
      </c>
      <c r="F111" s="433">
        <f>'1.5_RAW_Data_MR'!F111</f>
        <v>0</v>
      </c>
      <c r="G111" s="433">
        <f>'1.5_RAW_Data_MR'!G111</f>
        <v>0</v>
      </c>
      <c r="H111" s="433">
        <f>'1.5_RAW_Data_MR'!H111</f>
        <v>0</v>
      </c>
      <c r="I111" s="433">
        <f>'1.5_RAW_Data_MR'!I111</f>
        <v>0</v>
      </c>
      <c r="J111" s="433">
        <f>'1.5_RAW_Data_MR'!J111</f>
        <v>0</v>
      </c>
      <c r="K111" s="434">
        <f>'1.5_RAW_Data_MR'!K111</f>
        <v>0</v>
      </c>
      <c r="M111" s="433">
        <f>'1.5_RAW_Data_MR'!M111</f>
        <v>0</v>
      </c>
      <c r="N111" s="433">
        <f>'1.5_RAW_Data_MR'!N111</f>
        <v>0</v>
      </c>
      <c r="O111" s="433">
        <f>'1.5_RAW_Data_MR'!O111</f>
        <v>0</v>
      </c>
      <c r="P111" s="433">
        <f>'1.5_RAW_Data_MR'!P111</f>
        <v>0</v>
      </c>
      <c r="Q111" s="433">
        <f>'1.5_RAW_Data_MR'!Q111</f>
        <v>0</v>
      </c>
      <c r="R111" s="434">
        <f>'1.5_RAW_Data_MR'!R111</f>
        <v>0</v>
      </c>
      <c r="T111" s="433">
        <f>'1.5_RAW_Data_MR'!T111</f>
        <v>0</v>
      </c>
      <c r="U111" s="433">
        <f>'1.5_RAW_Data_MR'!U111</f>
        <v>0</v>
      </c>
      <c r="V111" s="433">
        <f>'1.5_RAW_Data_MR'!V111</f>
        <v>0</v>
      </c>
      <c r="W111" s="433">
        <f>'1.5_RAW_Data_MR'!W111</f>
        <v>0</v>
      </c>
      <c r="X111" s="433">
        <f>'1.5_RAW_Data_MR'!X111</f>
        <v>0</v>
      </c>
      <c r="Y111" s="434">
        <f>'1.5_RAW_Data_MR'!Y111</f>
        <v>0</v>
      </c>
      <c r="AA111" s="406">
        <f>'1.5_RAW_Data_MR'!AA111</f>
        <v>0</v>
      </c>
      <c r="AB111" s="406">
        <f>'1.5_RAW_Data_MR'!AB111</f>
        <v>0</v>
      </c>
      <c r="AC111" s="406">
        <f>'1.5_RAW_Data_MR'!AC111</f>
        <v>0</v>
      </c>
      <c r="AD111" s="406">
        <f>'1.5_RAW_Data_MR'!AD111</f>
        <v>0</v>
      </c>
      <c r="AE111" s="406">
        <f>'1.5_RAW_Data_MR'!AE111</f>
        <v>0</v>
      </c>
      <c r="AF111" s="407">
        <f>'1.5_RAW_Data_MR'!AF111</f>
        <v>0</v>
      </c>
      <c r="AG111" s="401"/>
      <c r="AH111" s="406">
        <f>'1.5_RAW_Data_MR'!AH111</f>
        <v>0</v>
      </c>
      <c r="AI111" s="406">
        <f>'1.5_RAW_Data_MR'!AI111</f>
        <v>0</v>
      </c>
      <c r="AJ111" s="406">
        <f>'1.5_RAW_Data_MR'!AJ111</f>
        <v>0</v>
      </c>
      <c r="AK111" s="406">
        <f>'1.5_RAW_Data_MR'!AK111</f>
        <v>0</v>
      </c>
      <c r="AL111" s="406">
        <f>'1.5_RAW_Data_MR'!AL111</f>
        <v>0</v>
      </c>
      <c r="AM111" s="407">
        <f>'1.5_RAW_Data_MR'!AM111</f>
        <v>0</v>
      </c>
      <c r="AN111" s="401"/>
      <c r="AO111" s="406">
        <f>'1.5_RAW_Data_MR'!AO111</f>
        <v>0</v>
      </c>
      <c r="AP111" s="406">
        <f>'1.5_RAW_Data_MR'!AP111</f>
        <v>0</v>
      </c>
      <c r="AQ111" s="406">
        <f>'1.5_RAW_Data_MR'!AQ111</f>
        <v>0</v>
      </c>
      <c r="AR111" s="406">
        <f>'1.5_RAW_Data_MR'!AR111</f>
        <v>0</v>
      </c>
      <c r="AS111" s="406">
        <f>'1.5_RAW_Data_MR'!AS111</f>
        <v>0</v>
      </c>
      <c r="AT111" s="407">
        <f>'1.5_RAW_Data_MR'!AT111</f>
        <v>0</v>
      </c>
      <c r="AU111" s="401"/>
      <c r="AV111" s="408">
        <f>'1.5_RAW_Data_MR'!AV111</f>
        <v>0</v>
      </c>
      <c r="AW111" s="408">
        <f>'1.5_RAW_Data_MR'!AW111</f>
        <v>0</v>
      </c>
      <c r="AX111" s="408">
        <f>'1.5_RAW_Data_MR'!AX111</f>
        <v>0</v>
      </c>
      <c r="AY111" s="408">
        <f>'1.5_RAW_Data_MR'!AY111</f>
        <v>0</v>
      </c>
      <c r="AZ111" s="408">
        <f>'1.5_RAW_Data_MR'!AZ111</f>
        <v>0</v>
      </c>
      <c r="BA111" s="409">
        <f>'1.5_RAW_Data_MR'!BA111</f>
        <v>0</v>
      </c>
    </row>
    <row r="112" spans="1:53" ht="13.15" x14ac:dyDescent="0.35">
      <c r="A112" s="419"/>
      <c r="B112" s="403"/>
      <c r="C112" s="404"/>
      <c r="D112" s="405"/>
      <c r="E112" s="396" t="s">
        <v>27</v>
      </c>
      <c r="F112" s="433">
        <f>'1.5_RAW_Data_MR'!F112</f>
        <v>0</v>
      </c>
      <c r="G112" s="433">
        <f>'1.5_RAW_Data_MR'!G112</f>
        <v>0</v>
      </c>
      <c r="H112" s="433">
        <f>'1.5_RAW_Data_MR'!H112</f>
        <v>0</v>
      </c>
      <c r="I112" s="433">
        <f>'1.5_RAW_Data_MR'!I112</f>
        <v>0</v>
      </c>
      <c r="J112" s="433">
        <f>'1.5_RAW_Data_MR'!J112</f>
        <v>0</v>
      </c>
      <c r="K112" s="434">
        <f>'1.5_RAW_Data_MR'!K112</f>
        <v>0</v>
      </c>
      <c r="M112" s="433">
        <f>'1.5_RAW_Data_MR'!M112</f>
        <v>0</v>
      </c>
      <c r="N112" s="433">
        <f>'1.5_RAW_Data_MR'!N112</f>
        <v>0</v>
      </c>
      <c r="O112" s="433">
        <f>'1.5_RAW_Data_MR'!O112</f>
        <v>0</v>
      </c>
      <c r="P112" s="433">
        <f>'1.5_RAW_Data_MR'!P112</f>
        <v>0</v>
      </c>
      <c r="Q112" s="433">
        <f>'1.5_RAW_Data_MR'!Q112</f>
        <v>0</v>
      </c>
      <c r="R112" s="434">
        <f>'1.5_RAW_Data_MR'!R112</f>
        <v>0</v>
      </c>
      <c r="T112" s="433">
        <f>'1.5_RAW_Data_MR'!T112</f>
        <v>0</v>
      </c>
      <c r="U112" s="433">
        <f>'1.5_RAW_Data_MR'!U112</f>
        <v>0</v>
      </c>
      <c r="V112" s="433">
        <f>'1.5_RAW_Data_MR'!V112</f>
        <v>0</v>
      </c>
      <c r="W112" s="433">
        <f>'1.5_RAW_Data_MR'!W112</f>
        <v>0</v>
      </c>
      <c r="X112" s="433">
        <f>'1.5_RAW_Data_MR'!X112</f>
        <v>0</v>
      </c>
      <c r="Y112" s="434">
        <f>'1.5_RAW_Data_MR'!Y112</f>
        <v>0</v>
      </c>
      <c r="AA112" s="406">
        <f>'1.5_RAW_Data_MR'!AA112</f>
        <v>0</v>
      </c>
      <c r="AB112" s="406">
        <f>'1.5_RAW_Data_MR'!AB112</f>
        <v>0</v>
      </c>
      <c r="AC112" s="406">
        <f>'1.5_RAW_Data_MR'!AC112</f>
        <v>0</v>
      </c>
      <c r="AD112" s="406">
        <f>'1.5_RAW_Data_MR'!AD112</f>
        <v>0</v>
      </c>
      <c r="AE112" s="406">
        <f>'1.5_RAW_Data_MR'!AE112</f>
        <v>0</v>
      </c>
      <c r="AF112" s="407">
        <f>'1.5_RAW_Data_MR'!AF112</f>
        <v>0</v>
      </c>
      <c r="AG112" s="401"/>
      <c r="AH112" s="406">
        <f>'1.5_RAW_Data_MR'!AH112</f>
        <v>0</v>
      </c>
      <c r="AI112" s="406">
        <f>'1.5_RAW_Data_MR'!AI112</f>
        <v>0</v>
      </c>
      <c r="AJ112" s="406">
        <f>'1.5_RAW_Data_MR'!AJ112</f>
        <v>0</v>
      </c>
      <c r="AK112" s="406">
        <f>'1.5_RAW_Data_MR'!AK112</f>
        <v>0</v>
      </c>
      <c r="AL112" s="406">
        <f>'1.5_RAW_Data_MR'!AL112</f>
        <v>0</v>
      </c>
      <c r="AM112" s="407">
        <f>'1.5_RAW_Data_MR'!AM112</f>
        <v>0</v>
      </c>
      <c r="AN112" s="401"/>
      <c r="AO112" s="406">
        <f>'1.5_RAW_Data_MR'!AO112</f>
        <v>0</v>
      </c>
      <c r="AP112" s="406">
        <f>'1.5_RAW_Data_MR'!AP112</f>
        <v>0</v>
      </c>
      <c r="AQ112" s="406">
        <f>'1.5_RAW_Data_MR'!AQ112</f>
        <v>0</v>
      </c>
      <c r="AR112" s="406">
        <f>'1.5_RAW_Data_MR'!AR112</f>
        <v>0</v>
      </c>
      <c r="AS112" s="406">
        <f>'1.5_RAW_Data_MR'!AS112</f>
        <v>0</v>
      </c>
      <c r="AT112" s="407">
        <f>'1.5_RAW_Data_MR'!AT112</f>
        <v>0</v>
      </c>
      <c r="AU112" s="401"/>
      <c r="AV112" s="408">
        <f>'1.5_RAW_Data_MR'!AV112</f>
        <v>0</v>
      </c>
      <c r="AW112" s="408">
        <f>'1.5_RAW_Data_MR'!AW112</f>
        <v>0</v>
      </c>
      <c r="AX112" s="408">
        <f>'1.5_RAW_Data_MR'!AX112</f>
        <v>0</v>
      </c>
      <c r="AY112" s="408">
        <f>'1.5_RAW_Data_MR'!AY112</f>
        <v>0</v>
      </c>
      <c r="AZ112" s="408">
        <f>'1.5_RAW_Data_MR'!AZ112</f>
        <v>0</v>
      </c>
      <c r="BA112" s="409">
        <f>'1.5_RAW_Data_MR'!BA112</f>
        <v>0</v>
      </c>
    </row>
    <row r="113" spans="1:53" ht="13.5" thickBot="1" x14ac:dyDescent="0.4">
      <c r="A113" s="420"/>
      <c r="B113" s="410"/>
      <c r="C113" s="411"/>
      <c r="D113" s="421"/>
      <c r="E113" s="412" t="s">
        <v>28</v>
      </c>
      <c r="F113" s="435">
        <f>'1.5_RAW_Data_MR'!F113</f>
        <v>319.90739378662164</v>
      </c>
      <c r="G113" s="435">
        <f>'1.5_RAW_Data_MR'!G113</f>
        <v>0</v>
      </c>
      <c r="H113" s="435">
        <f>'1.5_RAW_Data_MR'!H113</f>
        <v>296.21054980242735</v>
      </c>
      <c r="I113" s="435">
        <f>'1.5_RAW_Data_MR'!I113</f>
        <v>0</v>
      </c>
      <c r="J113" s="435">
        <f>'1.5_RAW_Data_MR'!J113</f>
        <v>0</v>
      </c>
      <c r="K113" s="436">
        <f>'1.5_RAW_Data_MR'!K113</f>
        <v>23.696843984194299</v>
      </c>
      <c r="M113" s="435">
        <f>'1.5_RAW_Data_MR'!M113</f>
        <v>0</v>
      </c>
      <c r="N113" s="435">
        <f>'1.5_RAW_Data_MR'!N113</f>
        <v>0</v>
      </c>
      <c r="O113" s="435">
        <f>'1.5_RAW_Data_MR'!O113</f>
        <v>0</v>
      </c>
      <c r="P113" s="435">
        <f>'1.5_RAW_Data_MR'!P113</f>
        <v>0</v>
      </c>
      <c r="Q113" s="435">
        <f>'1.5_RAW_Data_MR'!Q113</f>
        <v>0</v>
      </c>
      <c r="R113" s="436">
        <f>'1.5_RAW_Data_MR'!R113</f>
        <v>0</v>
      </c>
      <c r="T113" s="435">
        <f>'1.5_RAW_Data_MR'!T113</f>
        <v>0</v>
      </c>
      <c r="U113" s="435">
        <f>'1.5_RAW_Data_MR'!U113</f>
        <v>0</v>
      </c>
      <c r="V113" s="435">
        <f>'1.5_RAW_Data_MR'!V113</f>
        <v>0</v>
      </c>
      <c r="W113" s="435">
        <f>'1.5_RAW_Data_MR'!W113</f>
        <v>0</v>
      </c>
      <c r="X113" s="435">
        <f>'1.5_RAW_Data_MR'!X113</f>
        <v>0</v>
      </c>
      <c r="Y113" s="436">
        <f>'1.5_RAW_Data_MR'!Y113</f>
        <v>0</v>
      </c>
      <c r="AA113" s="413">
        <f>'1.5_RAW_Data_MR'!AA113</f>
        <v>0</v>
      </c>
      <c r="AB113" s="413">
        <f>'1.5_RAW_Data_MR'!AB113</f>
        <v>0</v>
      </c>
      <c r="AC113" s="413">
        <f>'1.5_RAW_Data_MR'!AC113</f>
        <v>0</v>
      </c>
      <c r="AD113" s="413">
        <f>'1.5_RAW_Data_MR'!AD113</f>
        <v>0</v>
      </c>
      <c r="AE113" s="413">
        <f>'1.5_RAW_Data_MR'!AE113</f>
        <v>0</v>
      </c>
      <c r="AF113" s="414">
        <f>'1.5_RAW_Data_MR'!AF113</f>
        <v>0</v>
      </c>
      <c r="AG113" s="401"/>
      <c r="AH113" s="413">
        <f>'1.5_RAW_Data_MR'!AH113</f>
        <v>0</v>
      </c>
      <c r="AI113" s="413">
        <f>'1.5_RAW_Data_MR'!AI113</f>
        <v>0</v>
      </c>
      <c r="AJ113" s="413">
        <f>'1.5_RAW_Data_MR'!AJ113</f>
        <v>0</v>
      </c>
      <c r="AK113" s="413">
        <f>'1.5_RAW_Data_MR'!AK113</f>
        <v>0</v>
      </c>
      <c r="AL113" s="413">
        <f>'1.5_RAW_Data_MR'!AL113</f>
        <v>0</v>
      </c>
      <c r="AM113" s="414">
        <f>'1.5_RAW_Data_MR'!AM113</f>
        <v>0</v>
      </c>
      <c r="AN113" s="401"/>
      <c r="AO113" s="413">
        <f>'1.5_RAW_Data_MR'!AO113</f>
        <v>0</v>
      </c>
      <c r="AP113" s="413">
        <f>'1.5_RAW_Data_MR'!AP113</f>
        <v>0</v>
      </c>
      <c r="AQ113" s="413">
        <f>'1.5_RAW_Data_MR'!AQ113</f>
        <v>0</v>
      </c>
      <c r="AR113" s="413">
        <f>'1.5_RAW_Data_MR'!AR113</f>
        <v>0</v>
      </c>
      <c r="AS113" s="413">
        <f>'1.5_RAW_Data_MR'!AS113</f>
        <v>0</v>
      </c>
      <c r="AT113" s="414">
        <f>'1.5_RAW_Data_MR'!AT113</f>
        <v>0</v>
      </c>
      <c r="AU113" s="401"/>
      <c r="AV113" s="415">
        <f>'1.5_RAW_Data_MR'!AV113</f>
        <v>0</v>
      </c>
      <c r="AW113" s="415">
        <f>'1.5_RAW_Data_MR'!AW113</f>
        <v>0</v>
      </c>
      <c r="AX113" s="415">
        <f>'1.5_RAW_Data_MR'!AX113</f>
        <v>0</v>
      </c>
      <c r="AY113" s="415">
        <f>'1.5_RAW_Data_MR'!AY113</f>
        <v>0</v>
      </c>
      <c r="AZ113" s="415">
        <f>'1.5_RAW_Data_MR'!AZ113</f>
        <v>0</v>
      </c>
      <c r="BA113" s="416">
        <f>'1.5_RAW_Data_MR'!BA113</f>
        <v>0</v>
      </c>
    </row>
    <row r="114" spans="1:53" x14ac:dyDescent="0.35">
      <c r="F114" s="379"/>
      <c r="G114" s="379"/>
      <c r="H114" s="379"/>
      <c r="I114" s="379"/>
      <c r="J114" s="379"/>
      <c r="K114" s="379"/>
      <c r="L114" s="379"/>
      <c r="M114" s="379"/>
      <c r="N114" s="379"/>
      <c r="O114" s="379"/>
      <c r="P114" s="379"/>
      <c r="Q114" s="379"/>
      <c r="R114" s="379"/>
      <c r="S114" s="379"/>
      <c r="T114" s="379"/>
      <c r="U114" s="379"/>
      <c r="V114" s="379"/>
      <c r="W114" s="379"/>
      <c r="X114" s="379"/>
      <c r="Y114" s="379"/>
    </row>
    <row r="115" spans="1:53" x14ac:dyDescent="0.35">
      <c r="F115" s="379"/>
      <c r="G115" s="379"/>
      <c r="H115" s="379"/>
      <c r="I115" s="379"/>
      <c r="J115" s="379"/>
      <c r="K115" s="379"/>
      <c r="L115" s="379"/>
      <c r="M115" s="379"/>
      <c r="N115" s="379"/>
      <c r="O115" s="379"/>
      <c r="P115" s="379"/>
      <c r="Q115" s="379"/>
      <c r="R115" s="379"/>
      <c r="S115" s="379"/>
      <c r="T115" s="379"/>
      <c r="U115" s="379"/>
      <c r="V115" s="379"/>
      <c r="W115" s="379"/>
      <c r="X115" s="379"/>
      <c r="Y115" s="379"/>
    </row>
    <row r="116" spans="1:53" x14ac:dyDescent="0.35">
      <c r="F116" s="437"/>
      <c r="G116" s="437"/>
      <c r="H116" s="379"/>
      <c r="I116" s="379"/>
      <c r="J116" s="379"/>
      <c r="K116" s="379"/>
      <c r="L116" s="379"/>
      <c r="M116" s="437"/>
      <c r="N116" s="437"/>
      <c r="O116" s="379"/>
      <c r="P116" s="379"/>
      <c r="Q116" s="379"/>
      <c r="R116" s="379"/>
      <c r="S116" s="379"/>
      <c r="T116" s="437"/>
      <c r="U116" s="437"/>
      <c r="V116" s="379"/>
      <c r="W116" s="379"/>
      <c r="X116" s="379"/>
      <c r="Y116" s="379"/>
      <c r="AA116" s="437"/>
      <c r="AB116" s="437"/>
      <c r="AH116" s="437"/>
      <c r="AI116" s="437"/>
      <c r="AO116" s="437"/>
      <c r="AP116" s="437"/>
      <c r="AV116" s="437"/>
      <c r="AW116" s="437"/>
    </row>
    <row r="117" spans="1:53" x14ac:dyDescent="0.35">
      <c r="F117" s="437"/>
      <c r="G117" s="437"/>
      <c r="H117" s="379"/>
      <c r="I117" s="379"/>
      <c r="J117" s="379"/>
      <c r="K117" s="379"/>
      <c r="L117" s="379"/>
      <c r="M117" s="437"/>
      <c r="N117" s="437"/>
      <c r="O117" s="379"/>
      <c r="P117" s="379"/>
      <c r="Q117" s="379"/>
      <c r="R117" s="379"/>
      <c r="S117" s="379"/>
      <c r="T117" s="437"/>
      <c r="U117" s="437"/>
      <c r="V117" s="379"/>
      <c r="W117" s="379"/>
      <c r="X117" s="379"/>
      <c r="Y117" s="379"/>
      <c r="AA117" s="437"/>
      <c r="AB117" s="437"/>
      <c r="AH117" s="437"/>
      <c r="AI117" s="437"/>
      <c r="AO117" s="437"/>
      <c r="AP117" s="437"/>
      <c r="AV117" s="437"/>
      <c r="AW117" s="437"/>
    </row>
    <row r="118" spans="1:53" x14ac:dyDescent="0.35">
      <c r="F118" s="437"/>
      <c r="G118" s="437"/>
      <c r="H118" s="379"/>
      <c r="I118" s="379"/>
      <c r="J118" s="379"/>
      <c r="K118" s="379"/>
      <c r="L118" s="379"/>
      <c r="M118" s="437"/>
      <c r="N118" s="437"/>
      <c r="O118" s="379"/>
      <c r="P118" s="379"/>
      <c r="Q118" s="379"/>
      <c r="R118" s="379"/>
      <c r="S118" s="379"/>
      <c r="T118" s="437"/>
      <c r="U118" s="437"/>
      <c r="V118" s="379"/>
      <c r="W118" s="379"/>
      <c r="X118" s="379"/>
      <c r="Y118" s="379"/>
      <c r="AA118" s="437"/>
      <c r="AB118" s="437"/>
      <c r="AH118" s="437"/>
      <c r="AI118" s="437"/>
      <c r="AO118" s="437"/>
      <c r="AP118" s="437"/>
      <c r="AV118" s="437"/>
      <c r="AW118" s="437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G38"/>
  <sheetViews>
    <sheetView workbookViewId="0">
      <selection sqref="A1:XFD1048576"/>
    </sheetView>
  </sheetViews>
  <sheetFormatPr defaultRowHeight="12.75" x14ac:dyDescent="0.35"/>
  <cols>
    <col min="1" max="16384" width="8.9375" style="112"/>
  </cols>
  <sheetData>
    <row r="1" spans="1:33" s="356" customFormat="1" x14ac:dyDescent="0.35">
      <c r="U1" s="362"/>
    </row>
    <row r="2" spans="1:33" s="356" customFormat="1" ht="13.15" x14ac:dyDescent="0.4">
      <c r="E2" s="360" t="s">
        <v>55</v>
      </c>
      <c r="J2" s="360"/>
      <c r="O2" s="360"/>
      <c r="S2" s="360"/>
      <c r="U2" s="362"/>
      <c r="W2" s="360"/>
      <c r="AA2" s="360"/>
      <c r="AE2" s="360"/>
      <c r="AF2" s="360"/>
      <c r="AG2" s="360"/>
    </row>
    <row r="3" spans="1:33" s="356" customFormat="1" ht="13.15" x14ac:dyDescent="0.4">
      <c r="E3" s="361" t="s">
        <v>56</v>
      </c>
      <c r="J3" s="361"/>
      <c r="O3" s="361"/>
      <c r="S3" s="361"/>
      <c r="U3" s="362"/>
      <c r="W3" s="361"/>
      <c r="AA3" s="361"/>
      <c r="AE3" s="361"/>
      <c r="AF3" s="361"/>
      <c r="AG3" s="361"/>
    </row>
    <row r="4" spans="1:33" s="356" customFormat="1" x14ac:dyDescent="0.35">
      <c r="U4" s="362"/>
    </row>
    <row r="7" spans="1:33" ht="13.5" customHeight="1" x14ac:dyDescent="0.4">
      <c r="A7" s="614" t="s">
        <v>31</v>
      </c>
      <c r="B7" s="614"/>
      <c r="C7" s="614"/>
      <c r="D7" s="614"/>
      <c r="E7" s="614"/>
      <c r="F7" s="614"/>
      <c r="G7" s="614"/>
      <c r="H7" s="614"/>
    </row>
    <row r="8" spans="1:33" ht="13.5" customHeight="1" x14ac:dyDescent="0.4">
      <c r="A8" s="614" t="s">
        <v>32</v>
      </c>
      <c r="B8" s="614"/>
      <c r="C8" s="614"/>
      <c r="D8" s="614"/>
      <c r="E8" s="614"/>
      <c r="F8" s="614"/>
      <c r="G8" s="614"/>
      <c r="H8" s="614"/>
    </row>
    <row r="9" spans="1:33" ht="13.5" customHeight="1" x14ac:dyDescent="0.4">
      <c r="A9" s="614" t="s">
        <v>33</v>
      </c>
      <c r="B9" s="614"/>
      <c r="C9" s="614"/>
      <c r="D9" s="614"/>
      <c r="E9" s="614"/>
      <c r="F9" s="614"/>
      <c r="G9" s="614"/>
      <c r="H9" s="614"/>
    </row>
    <row r="11" spans="1:33" ht="13.15" x14ac:dyDescent="0.4">
      <c r="A11" s="613" t="s">
        <v>57</v>
      </c>
      <c r="B11" s="613"/>
      <c r="C11" s="613"/>
      <c r="D11" s="112" t="s">
        <v>71</v>
      </c>
    </row>
    <row r="12" spans="1:33" ht="13.15" x14ac:dyDescent="0.4">
      <c r="A12" s="613" t="s">
        <v>94</v>
      </c>
      <c r="B12" s="613"/>
      <c r="C12" s="613"/>
      <c r="D12" s="112" t="s">
        <v>95</v>
      </c>
    </row>
    <row r="13" spans="1:33" ht="13.15" x14ac:dyDescent="0.4">
      <c r="A13" s="613" t="s">
        <v>60</v>
      </c>
      <c r="B13" s="613"/>
      <c r="C13" s="613"/>
      <c r="D13" s="112" t="s">
        <v>96</v>
      </c>
    </row>
    <row r="15" spans="1:33" ht="13.15" x14ac:dyDescent="0.4">
      <c r="A15" s="613" t="s">
        <v>97</v>
      </c>
      <c r="B15" s="613"/>
      <c r="C15" s="613"/>
    </row>
    <row r="16" spans="1:33" x14ac:dyDescent="0.35">
      <c r="A16" s="626" t="s">
        <v>236</v>
      </c>
      <c r="B16" s="626"/>
      <c r="C16" s="112" t="s">
        <v>247</v>
      </c>
    </row>
    <row r="17" spans="1:3" x14ac:dyDescent="0.35">
      <c r="A17" s="626" t="s">
        <v>237</v>
      </c>
      <c r="B17" s="626"/>
      <c r="C17" s="112" t="s">
        <v>238</v>
      </c>
    </row>
    <row r="18" spans="1:3" x14ac:dyDescent="0.35">
      <c r="A18" s="626"/>
      <c r="B18" s="626"/>
    </row>
    <row r="19" spans="1:3" x14ac:dyDescent="0.35">
      <c r="A19" s="626"/>
      <c r="B19" s="626"/>
    </row>
    <row r="38" spans="3:3" x14ac:dyDescent="0.35">
      <c r="C38" s="316"/>
    </row>
  </sheetData>
  <mergeCells count="11">
    <mergeCell ref="A15:C15"/>
    <mergeCell ref="A16:B16"/>
    <mergeCell ref="A17:B17"/>
    <mergeCell ref="A18:B18"/>
    <mergeCell ref="A19:B19"/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E117"/>
  <sheetViews>
    <sheetView workbookViewId="0">
      <selection sqref="A1:XFD1048576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2" style="379" customWidth="1"/>
    <col min="5" max="8" width="17.703125" style="379" customWidth="1"/>
    <col min="9" max="9" width="16.46875" style="379" customWidth="1"/>
    <col min="10" max="10" width="6.87890625" style="379" customWidth="1"/>
    <col min="11" max="12" width="17.703125" style="379" customWidth="1"/>
    <col min="13" max="13" width="20.29296875" style="379" customWidth="1"/>
    <col min="14" max="15" width="17.703125" style="379" customWidth="1"/>
    <col min="16" max="16" width="8.9375" style="379"/>
    <col min="17" max="17" width="20.29296875" style="379" customWidth="1"/>
    <col min="18" max="18" width="17.703125" style="379" customWidth="1"/>
    <col min="19" max="19" width="17.703125" style="495" customWidth="1"/>
    <col min="20" max="20" width="2" style="379" customWidth="1"/>
    <col min="21" max="21" width="20.29296875" style="379" customWidth="1"/>
    <col min="22" max="23" width="17.703125" style="379" customWidth="1"/>
    <col min="24" max="24" width="2" style="379" customWidth="1"/>
    <col min="25" max="25" width="20.29296875" style="379" customWidth="1"/>
    <col min="26" max="27" width="17.703125" style="379" customWidth="1"/>
    <col min="28" max="28" width="2" style="379" customWidth="1"/>
    <col min="29" max="31" width="20.29296875" style="379" customWidth="1"/>
    <col min="32" max="16384" width="8.9375" style="379"/>
  </cols>
  <sheetData>
    <row r="1" spans="1:31" s="375" customFormat="1" x14ac:dyDescent="0.35">
      <c r="S1" s="376"/>
    </row>
    <row r="2" spans="1:31" s="375" customFormat="1" ht="13.15" x14ac:dyDescent="0.4">
      <c r="E2" s="377" t="s">
        <v>55</v>
      </c>
      <c r="J2" s="377"/>
      <c r="M2" s="377"/>
      <c r="Q2" s="377"/>
      <c r="S2" s="376"/>
      <c r="U2" s="377"/>
      <c r="Y2" s="377"/>
      <c r="AC2" s="377"/>
      <c r="AD2" s="377"/>
      <c r="AE2" s="377"/>
    </row>
    <row r="3" spans="1:31" s="375" customFormat="1" ht="13.15" x14ac:dyDescent="0.4">
      <c r="E3" s="378" t="s">
        <v>56</v>
      </c>
      <c r="J3" s="378"/>
      <c r="M3" s="378"/>
      <c r="Q3" s="378"/>
      <c r="S3" s="376"/>
      <c r="U3" s="378"/>
      <c r="Y3" s="378"/>
      <c r="AC3" s="378"/>
      <c r="AD3" s="378"/>
      <c r="AE3" s="378"/>
    </row>
    <row r="4" spans="1:31" s="375" customFormat="1" x14ac:dyDescent="0.35">
      <c r="S4" s="376"/>
    </row>
    <row r="5" spans="1:31" ht="13.15" thickBot="1" x14ac:dyDescent="0.4">
      <c r="S5" s="379"/>
    </row>
    <row r="6" spans="1:31" ht="13.5" thickBot="1" x14ac:dyDescent="0.45">
      <c r="A6" s="438" t="s">
        <v>98</v>
      </c>
      <c r="B6" s="439" t="s">
        <v>99</v>
      </c>
      <c r="C6" s="440"/>
      <c r="S6" s="379"/>
    </row>
    <row r="7" spans="1:31" ht="13.5" thickBot="1" x14ac:dyDescent="0.45">
      <c r="E7" s="441" t="s">
        <v>100</v>
      </c>
      <c r="F7" s="442"/>
      <c r="G7" s="442"/>
      <c r="H7" s="442"/>
      <c r="I7" s="443"/>
      <c r="J7" s="444"/>
      <c r="K7" s="441" t="s">
        <v>101</v>
      </c>
      <c r="L7" s="443"/>
      <c r="S7" s="379"/>
    </row>
    <row r="8" spans="1:31" x14ac:dyDescent="0.35">
      <c r="E8" s="445"/>
      <c r="F8" s="446"/>
      <c r="G8" s="446"/>
      <c r="H8" s="446"/>
      <c r="I8" s="447"/>
      <c r="J8" s="444"/>
      <c r="K8" s="445"/>
      <c r="L8" s="447"/>
      <c r="S8" s="379"/>
    </row>
    <row r="9" spans="1:31" ht="13.5" thickBot="1" x14ac:dyDescent="0.45">
      <c r="E9" s="448" t="s">
        <v>102</v>
      </c>
      <c r="F9" s="449" t="s">
        <v>103</v>
      </c>
      <c r="G9" s="450" t="s">
        <v>104</v>
      </c>
      <c r="H9" s="450"/>
      <c r="I9" s="451"/>
      <c r="J9" s="444"/>
      <c r="K9" s="448" t="s">
        <v>105</v>
      </c>
      <c r="L9" s="452" t="s">
        <v>106</v>
      </c>
      <c r="S9" s="379"/>
    </row>
    <row r="10" spans="1:31" ht="39.4" customHeight="1" thickBot="1" x14ac:dyDescent="0.4">
      <c r="A10" s="453" t="s">
        <v>30</v>
      </c>
      <c r="B10" s="454" t="s">
        <v>0</v>
      </c>
      <c r="C10" s="455" t="s">
        <v>1</v>
      </c>
      <c r="E10" s="456" t="s">
        <v>242</v>
      </c>
      <c r="F10" s="457" t="s">
        <v>243</v>
      </c>
      <c r="G10" s="457" t="s">
        <v>261</v>
      </c>
      <c r="H10" s="457" t="s">
        <v>262</v>
      </c>
      <c r="I10" s="458" t="s">
        <v>263</v>
      </c>
      <c r="J10" s="444"/>
      <c r="K10" s="456" t="s">
        <v>234</v>
      </c>
      <c r="L10" s="458" t="s">
        <v>107</v>
      </c>
      <c r="S10" s="379"/>
    </row>
    <row r="11" spans="1:31" ht="6.4" customHeight="1" thickBot="1" x14ac:dyDescent="0.4">
      <c r="A11" s="459"/>
      <c r="B11" s="444"/>
      <c r="C11" s="460"/>
      <c r="E11" s="459"/>
      <c r="F11" s="444"/>
      <c r="G11" s="444"/>
      <c r="H11" s="444"/>
      <c r="I11" s="460"/>
      <c r="K11" s="461"/>
      <c r="L11" s="462"/>
      <c r="S11" s="379"/>
    </row>
    <row r="12" spans="1:31" ht="13.5" thickBot="1" x14ac:dyDescent="0.4">
      <c r="A12" s="463" t="s">
        <v>235</v>
      </c>
      <c r="B12" s="464"/>
      <c r="C12" s="465" t="s">
        <v>246</v>
      </c>
      <c r="E12" s="466">
        <f>COUNTIF('3.2_Check_1_Volume'!I:I, "Difference")</f>
        <v>0</v>
      </c>
      <c r="F12" s="467">
        <f>COUNTIF('3.2_Check_1_Volume'!O:O, "Difference")</f>
        <v>0</v>
      </c>
      <c r="G12" s="467">
        <f>COUNTIF(G14:G117, "Difference")</f>
        <v>0</v>
      </c>
      <c r="H12" s="467">
        <f>COUNTIF(H14:H117, "Difference")</f>
        <v>0</v>
      </c>
      <c r="I12" s="468">
        <f>COUNTIF(I14:I117, "Difference")</f>
        <v>0</v>
      </c>
      <c r="K12" s="466">
        <f>COUNTIF(K14:K117, "Difference")</f>
        <v>0</v>
      </c>
      <c r="L12" s="468">
        <f>COUNTIF(L14:L117, "Request Narrative")</f>
        <v>0</v>
      </c>
      <c r="S12" s="379"/>
    </row>
    <row r="13" spans="1:31" ht="6" customHeight="1" thickBot="1" x14ac:dyDescent="0.4">
      <c r="A13" s="459"/>
      <c r="B13" s="444"/>
      <c r="C13" s="460"/>
      <c r="E13" s="459"/>
      <c r="F13" s="444"/>
      <c r="G13" s="444"/>
      <c r="H13" s="444"/>
      <c r="I13" s="460"/>
      <c r="K13" s="459"/>
      <c r="L13" s="460"/>
      <c r="S13" s="379"/>
    </row>
    <row r="14" spans="1:31" ht="13.15" x14ac:dyDescent="0.35">
      <c r="A14" s="469" t="s">
        <v>42</v>
      </c>
      <c r="B14" s="393">
        <v>45</v>
      </c>
      <c r="C14" s="470" t="s">
        <v>9</v>
      </c>
      <c r="E14" s="471" t="str">
        <f>'3.2_Check_1_Volume'!I11</f>
        <v>-</v>
      </c>
      <c r="F14" s="472" t="str">
        <f>'3.2_Check_1_Volume'!O11</f>
        <v>-</v>
      </c>
      <c r="G14" s="473" t="str">
        <f>IF('3.2_Check_1_Volume'!Q11=0, "-", "Difference")</f>
        <v>-</v>
      </c>
      <c r="H14" s="473" t="str">
        <f>IF('3.2_Check_1_Volume'!R11=0, "-", "Difference")</f>
        <v>-</v>
      </c>
      <c r="I14" s="474" t="str">
        <f>IF('3.2_Check_1_Volume'!S11=0, "-", "Difference")</f>
        <v>-</v>
      </c>
      <c r="K14" s="475" t="str">
        <f>IF('3.2_Check_1_Volume'!W11=0, "-", "Difference")</f>
        <v>-</v>
      </c>
      <c r="L14" s="474" t="str">
        <f>'3.2_Check_1_Volume'!AG11</f>
        <v>Acceptable</v>
      </c>
      <c r="S14" s="379"/>
    </row>
    <row r="15" spans="1:31" ht="13.15" x14ac:dyDescent="0.35">
      <c r="A15" s="402"/>
      <c r="B15" s="403"/>
      <c r="C15" s="476"/>
      <c r="E15" s="477"/>
      <c r="F15" s="478"/>
      <c r="G15" s="479"/>
      <c r="H15" s="479"/>
      <c r="I15" s="480"/>
      <c r="K15" s="477"/>
      <c r="L15" s="481"/>
      <c r="S15" s="379"/>
    </row>
    <row r="16" spans="1:31" ht="13.15" x14ac:dyDescent="0.35">
      <c r="A16" s="402"/>
      <c r="B16" s="403"/>
      <c r="C16" s="476"/>
      <c r="E16" s="477"/>
      <c r="F16" s="478"/>
      <c r="G16" s="479"/>
      <c r="H16" s="479"/>
      <c r="I16" s="480"/>
      <c r="K16" s="477"/>
      <c r="L16" s="481"/>
      <c r="S16" s="379"/>
    </row>
    <row r="17" spans="1:19" ht="13.5" thickBot="1" x14ac:dyDescent="0.4">
      <c r="A17" s="402"/>
      <c r="B17" s="410"/>
      <c r="C17" s="482"/>
      <c r="E17" s="483"/>
      <c r="F17" s="484"/>
      <c r="G17" s="485"/>
      <c r="H17" s="485"/>
      <c r="I17" s="486"/>
      <c r="K17" s="483"/>
      <c r="L17" s="487"/>
      <c r="S17" s="379"/>
    </row>
    <row r="18" spans="1:19" ht="13.15" x14ac:dyDescent="0.35">
      <c r="A18" s="392" t="s">
        <v>42</v>
      </c>
      <c r="B18" s="393">
        <v>1</v>
      </c>
      <c r="C18" s="470" t="s">
        <v>10</v>
      </c>
      <c r="E18" s="477" t="str">
        <f>'3.2_Check_1_Volume'!I15</f>
        <v>-</v>
      </c>
      <c r="F18" s="478" t="str">
        <f>'3.2_Check_1_Volume'!O15</f>
        <v>-</v>
      </c>
      <c r="G18" s="473" t="str">
        <f>IF('3.2_Check_1_Volume'!Q15=0, "-", "Difference")</f>
        <v>-</v>
      </c>
      <c r="H18" s="473" t="str">
        <f>IF('3.2_Check_1_Volume'!R15=0, "-", "Difference")</f>
        <v>-</v>
      </c>
      <c r="I18" s="474" t="str">
        <f>IF('3.2_Check_1_Volume'!S15=0, "-", "Difference")</f>
        <v>-</v>
      </c>
      <c r="K18" s="488" t="str">
        <f>IF('3.2_Check_1_Volume'!W15=0, "-", "Difference")</f>
        <v>-</v>
      </c>
      <c r="L18" s="480" t="str">
        <f>'3.2_Check_1_Volume'!AG15</f>
        <v>Acceptable</v>
      </c>
      <c r="S18" s="379"/>
    </row>
    <row r="19" spans="1:19" ht="13.15" x14ac:dyDescent="0.35">
      <c r="A19" s="402"/>
      <c r="B19" s="403"/>
      <c r="C19" s="476"/>
      <c r="E19" s="477"/>
      <c r="F19" s="478"/>
      <c r="G19" s="479"/>
      <c r="H19" s="479"/>
      <c r="I19" s="480"/>
      <c r="K19" s="477"/>
      <c r="L19" s="481"/>
      <c r="S19" s="379"/>
    </row>
    <row r="20" spans="1:19" ht="13.15" x14ac:dyDescent="0.35">
      <c r="A20" s="402"/>
      <c r="B20" s="403"/>
      <c r="C20" s="476"/>
      <c r="E20" s="477"/>
      <c r="F20" s="478"/>
      <c r="G20" s="479"/>
      <c r="H20" s="479"/>
      <c r="I20" s="480"/>
      <c r="K20" s="477"/>
      <c r="L20" s="481"/>
      <c r="S20" s="379"/>
    </row>
    <row r="21" spans="1:19" ht="13.5" thickBot="1" x14ac:dyDescent="0.4">
      <c r="A21" s="402"/>
      <c r="B21" s="410"/>
      <c r="C21" s="482"/>
      <c r="E21" s="483"/>
      <c r="F21" s="484"/>
      <c r="G21" s="485"/>
      <c r="H21" s="485"/>
      <c r="I21" s="486"/>
      <c r="K21" s="483"/>
      <c r="L21" s="487"/>
      <c r="S21" s="379"/>
    </row>
    <row r="22" spans="1:19" ht="13.15" x14ac:dyDescent="0.35">
      <c r="A22" s="392" t="s">
        <v>42</v>
      </c>
      <c r="B22" s="393">
        <v>7</v>
      </c>
      <c r="C22" s="470" t="s">
        <v>11</v>
      </c>
      <c r="E22" s="477" t="str">
        <f>'3.2_Check_1_Volume'!I19</f>
        <v>-</v>
      </c>
      <c r="F22" s="478" t="str">
        <f>'3.2_Check_1_Volume'!O19</f>
        <v>-</v>
      </c>
      <c r="G22" s="473" t="str">
        <f>IF('3.2_Check_1_Volume'!Q19=0, "-", "Difference")</f>
        <v>-</v>
      </c>
      <c r="H22" s="473" t="str">
        <f>IF('3.2_Check_1_Volume'!R19=0, "-", "Difference")</f>
        <v>-</v>
      </c>
      <c r="I22" s="474" t="str">
        <f>IF('3.2_Check_1_Volume'!S19=0, "-", "Difference")</f>
        <v>-</v>
      </c>
      <c r="K22" s="488" t="str">
        <f>IF('3.2_Check_1_Volume'!W19=0, "-", "Difference")</f>
        <v>-</v>
      </c>
      <c r="L22" s="480" t="str">
        <f>'3.2_Check_1_Volume'!AG19</f>
        <v>-</v>
      </c>
      <c r="S22" s="379"/>
    </row>
    <row r="23" spans="1:19" ht="13.15" x14ac:dyDescent="0.35">
      <c r="A23" s="402"/>
      <c r="B23" s="403"/>
      <c r="C23" s="476"/>
      <c r="E23" s="477"/>
      <c r="F23" s="478"/>
      <c r="G23" s="479"/>
      <c r="H23" s="479"/>
      <c r="I23" s="480"/>
      <c r="K23" s="477"/>
      <c r="L23" s="481"/>
      <c r="S23" s="379"/>
    </row>
    <row r="24" spans="1:19" ht="13.15" x14ac:dyDescent="0.35">
      <c r="A24" s="402"/>
      <c r="B24" s="403"/>
      <c r="C24" s="476"/>
      <c r="E24" s="477"/>
      <c r="F24" s="478"/>
      <c r="G24" s="479"/>
      <c r="H24" s="479"/>
      <c r="I24" s="480"/>
      <c r="K24" s="477"/>
      <c r="L24" s="481"/>
      <c r="S24" s="379"/>
    </row>
    <row r="25" spans="1:19" ht="13.5" thickBot="1" x14ac:dyDescent="0.4">
      <c r="A25" s="402"/>
      <c r="B25" s="410"/>
      <c r="C25" s="482"/>
      <c r="E25" s="483"/>
      <c r="F25" s="484"/>
      <c r="G25" s="485"/>
      <c r="H25" s="485"/>
      <c r="I25" s="486"/>
      <c r="K25" s="483"/>
      <c r="L25" s="487"/>
      <c r="S25" s="379"/>
    </row>
    <row r="26" spans="1:19" ht="13.15" x14ac:dyDescent="0.35">
      <c r="A26" s="392" t="s">
        <v>42</v>
      </c>
      <c r="B26" s="393">
        <v>8</v>
      </c>
      <c r="C26" s="470" t="s">
        <v>12</v>
      </c>
      <c r="E26" s="477" t="str">
        <f>'3.2_Check_1_Volume'!I23</f>
        <v>-</v>
      </c>
      <c r="F26" s="478" t="str">
        <f>'3.2_Check_1_Volume'!O23</f>
        <v>-</v>
      </c>
      <c r="G26" s="473" t="str">
        <f>IF('3.2_Check_1_Volume'!Q23=0, "-", "Difference")</f>
        <v>-</v>
      </c>
      <c r="H26" s="473" t="str">
        <f>IF('3.2_Check_1_Volume'!R23=0, "-", "Difference")</f>
        <v>-</v>
      </c>
      <c r="I26" s="474" t="str">
        <f>IF('3.2_Check_1_Volume'!S23=0, "-", "Difference")</f>
        <v>-</v>
      </c>
      <c r="K26" s="488" t="str">
        <f>IF('3.2_Check_1_Volume'!W23=0, "-", "Difference")</f>
        <v>-</v>
      </c>
      <c r="L26" s="480" t="str">
        <f>'3.2_Check_1_Volume'!AG23</f>
        <v>-</v>
      </c>
      <c r="S26" s="379"/>
    </row>
    <row r="27" spans="1:19" ht="13.15" x14ac:dyDescent="0.35">
      <c r="A27" s="402"/>
      <c r="B27" s="403"/>
      <c r="C27" s="476"/>
      <c r="E27" s="477"/>
      <c r="F27" s="478"/>
      <c r="G27" s="479"/>
      <c r="H27" s="479"/>
      <c r="I27" s="480"/>
      <c r="K27" s="477"/>
      <c r="L27" s="481"/>
      <c r="S27" s="379"/>
    </row>
    <row r="28" spans="1:19" ht="13.15" x14ac:dyDescent="0.35">
      <c r="A28" s="402"/>
      <c r="B28" s="403"/>
      <c r="C28" s="476"/>
      <c r="E28" s="477"/>
      <c r="F28" s="478"/>
      <c r="G28" s="479"/>
      <c r="H28" s="479"/>
      <c r="I28" s="480"/>
      <c r="K28" s="477"/>
      <c r="L28" s="481"/>
      <c r="S28" s="379"/>
    </row>
    <row r="29" spans="1:19" ht="13.5" thickBot="1" x14ac:dyDescent="0.4">
      <c r="A29" s="402"/>
      <c r="B29" s="410"/>
      <c r="C29" s="482"/>
      <c r="E29" s="483"/>
      <c r="F29" s="484"/>
      <c r="G29" s="485"/>
      <c r="H29" s="485"/>
      <c r="I29" s="486"/>
      <c r="K29" s="483"/>
      <c r="L29" s="487"/>
      <c r="S29" s="379"/>
    </row>
    <row r="30" spans="1:19" ht="26.25" x14ac:dyDescent="0.35">
      <c r="A30" s="392" t="s">
        <v>42</v>
      </c>
      <c r="B30" s="393">
        <v>16</v>
      </c>
      <c r="C30" s="470" t="s">
        <v>13</v>
      </c>
      <c r="E30" s="477" t="str">
        <f>'3.2_Check_1_Volume'!I27</f>
        <v>-</v>
      </c>
      <c r="F30" s="478" t="str">
        <f>'3.2_Check_1_Volume'!O27</f>
        <v>-</v>
      </c>
      <c r="G30" s="473" t="str">
        <f>IF('3.2_Check_1_Volume'!Q27=0, "-", "Difference")</f>
        <v>-</v>
      </c>
      <c r="H30" s="473" t="str">
        <f>IF('3.2_Check_1_Volume'!R27=0, "-", "Difference")</f>
        <v>-</v>
      </c>
      <c r="I30" s="474" t="str">
        <f>IF('3.2_Check_1_Volume'!S27=0, "-", "Difference")</f>
        <v>-</v>
      </c>
      <c r="K30" s="488" t="str">
        <f>IF('3.2_Check_1_Volume'!W27=0, "-", "Difference")</f>
        <v>-</v>
      </c>
      <c r="L30" s="480" t="str">
        <f>'3.2_Check_1_Volume'!AG27</f>
        <v>Acceptable</v>
      </c>
      <c r="S30" s="379"/>
    </row>
    <row r="31" spans="1:19" ht="13.15" x14ac:dyDescent="0.35">
      <c r="A31" s="402"/>
      <c r="B31" s="403"/>
      <c r="C31" s="476"/>
      <c r="E31" s="477"/>
      <c r="F31" s="478"/>
      <c r="G31" s="479"/>
      <c r="H31" s="479"/>
      <c r="I31" s="480"/>
      <c r="K31" s="477"/>
      <c r="L31" s="481"/>
      <c r="S31" s="379"/>
    </row>
    <row r="32" spans="1:19" ht="13.15" x14ac:dyDescent="0.35">
      <c r="A32" s="402"/>
      <c r="B32" s="403"/>
      <c r="C32" s="476"/>
      <c r="E32" s="477"/>
      <c r="F32" s="478"/>
      <c r="G32" s="479"/>
      <c r="H32" s="479"/>
      <c r="I32" s="480"/>
      <c r="K32" s="477"/>
      <c r="L32" s="481"/>
      <c r="S32" s="379"/>
    </row>
    <row r="33" spans="1:19" ht="13.5" thickBot="1" x14ac:dyDescent="0.4">
      <c r="A33" s="402"/>
      <c r="B33" s="410"/>
      <c r="C33" s="482"/>
      <c r="E33" s="483"/>
      <c r="F33" s="484"/>
      <c r="G33" s="485"/>
      <c r="H33" s="485"/>
      <c r="I33" s="486"/>
      <c r="K33" s="483"/>
      <c r="L33" s="487"/>
      <c r="S33" s="379"/>
    </row>
    <row r="34" spans="1:19" ht="13.15" x14ac:dyDescent="0.35">
      <c r="A34" s="392" t="s">
        <v>42</v>
      </c>
      <c r="B34" s="393">
        <v>17</v>
      </c>
      <c r="C34" s="470" t="s">
        <v>14</v>
      </c>
      <c r="E34" s="477" t="str">
        <f>'3.2_Check_1_Volume'!I31</f>
        <v>-</v>
      </c>
      <c r="F34" s="478" t="str">
        <f>'3.2_Check_1_Volume'!O31</f>
        <v>-</v>
      </c>
      <c r="G34" s="473" t="str">
        <f>IF('3.2_Check_1_Volume'!Q31=0, "-", "Difference")</f>
        <v>-</v>
      </c>
      <c r="H34" s="473" t="str">
        <f>IF('3.2_Check_1_Volume'!R31=0, "-", "Difference")</f>
        <v>-</v>
      </c>
      <c r="I34" s="474" t="str">
        <f>IF('3.2_Check_1_Volume'!S31=0, "-", "Difference")</f>
        <v>-</v>
      </c>
      <c r="K34" s="488" t="str">
        <f>IF('3.2_Check_1_Volume'!W31=0, "-", "Difference")</f>
        <v>-</v>
      </c>
      <c r="L34" s="480" t="str">
        <f>'3.2_Check_1_Volume'!AG31</f>
        <v>Acceptable</v>
      </c>
      <c r="S34" s="379"/>
    </row>
    <row r="35" spans="1:19" ht="13.15" x14ac:dyDescent="0.35">
      <c r="A35" s="402"/>
      <c r="B35" s="403"/>
      <c r="C35" s="476"/>
      <c r="E35" s="477"/>
      <c r="F35" s="478"/>
      <c r="G35" s="479"/>
      <c r="H35" s="479"/>
      <c r="I35" s="480"/>
      <c r="K35" s="477"/>
      <c r="L35" s="481"/>
      <c r="S35" s="379"/>
    </row>
    <row r="36" spans="1:19" ht="13.15" x14ac:dyDescent="0.35">
      <c r="A36" s="402"/>
      <c r="B36" s="403"/>
      <c r="C36" s="476"/>
      <c r="E36" s="477"/>
      <c r="F36" s="478"/>
      <c r="G36" s="479"/>
      <c r="H36" s="479"/>
      <c r="I36" s="480"/>
      <c r="K36" s="477"/>
      <c r="L36" s="481"/>
      <c r="S36" s="379"/>
    </row>
    <row r="37" spans="1:19" ht="13.5" thickBot="1" x14ac:dyDescent="0.4">
      <c r="A37" s="402"/>
      <c r="B37" s="410"/>
      <c r="C37" s="482"/>
      <c r="E37" s="483"/>
      <c r="F37" s="484"/>
      <c r="G37" s="485"/>
      <c r="H37" s="485"/>
      <c r="I37" s="486"/>
      <c r="K37" s="483"/>
      <c r="L37" s="487"/>
      <c r="S37" s="379"/>
    </row>
    <row r="38" spans="1:19" ht="13.15" x14ac:dyDescent="0.35">
      <c r="A38" s="392" t="s">
        <v>42</v>
      </c>
      <c r="B38" s="393">
        <v>19</v>
      </c>
      <c r="C38" s="470" t="s">
        <v>20</v>
      </c>
      <c r="E38" s="477" t="str">
        <f>'3.2_Check_1_Volume'!I35</f>
        <v>-</v>
      </c>
      <c r="F38" s="478" t="str">
        <f>'3.2_Check_1_Volume'!O35</f>
        <v>-</v>
      </c>
      <c r="G38" s="473" t="str">
        <f>IF('3.2_Check_1_Volume'!Q35=0, "-", "Difference")</f>
        <v>-</v>
      </c>
      <c r="H38" s="473" t="str">
        <f>IF('3.2_Check_1_Volume'!R35=0, "-", "Difference")</f>
        <v>-</v>
      </c>
      <c r="I38" s="474" t="str">
        <f>IF('3.2_Check_1_Volume'!S35=0, "-", "Difference")</f>
        <v>-</v>
      </c>
      <c r="K38" s="488" t="str">
        <f>IF('3.2_Check_1_Volume'!W35=0, "-", "Difference")</f>
        <v>-</v>
      </c>
      <c r="L38" s="480" t="str">
        <f>'3.2_Check_1_Volume'!AG35</f>
        <v>Acceptable</v>
      </c>
      <c r="S38" s="379"/>
    </row>
    <row r="39" spans="1:19" ht="13.15" x14ac:dyDescent="0.35">
      <c r="A39" s="402"/>
      <c r="B39" s="403"/>
      <c r="C39" s="476"/>
      <c r="E39" s="477"/>
      <c r="F39" s="478"/>
      <c r="G39" s="479"/>
      <c r="H39" s="479"/>
      <c r="I39" s="480"/>
      <c r="K39" s="477"/>
      <c r="L39" s="481"/>
      <c r="S39" s="379"/>
    </row>
    <row r="40" spans="1:19" ht="13.15" x14ac:dyDescent="0.35">
      <c r="A40" s="402"/>
      <c r="B40" s="403"/>
      <c r="C40" s="476"/>
      <c r="E40" s="477"/>
      <c r="F40" s="478"/>
      <c r="G40" s="479"/>
      <c r="H40" s="479"/>
      <c r="I40" s="480"/>
      <c r="K40" s="477"/>
      <c r="L40" s="481"/>
      <c r="S40" s="379"/>
    </row>
    <row r="41" spans="1:19" ht="13.5" thickBot="1" x14ac:dyDescent="0.4">
      <c r="A41" s="402"/>
      <c r="B41" s="410"/>
      <c r="C41" s="482"/>
      <c r="E41" s="483"/>
      <c r="F41" s="484"/>
      <c r="G41" s="485"/>
      <c r="H41" s="485"/>
      <c r="I41" s="486"/>
      <c r="K41" s="483"/>
      <c r="L41" s="487"/>
      <c r="S41" s="379"/>
    </row>
    <row r="42" spans="1:19" ht="26.25" x14ac:dyDescent="0.35">
      <c r="A42" s="392" t="s">
        <v>42</v>
      </c>
      <c r="B42" s="393">
        <v>29</v>
      </c>
      <c r="C42" s="470" t="s">
        <v>43</v>
      </c>
      <c r="E42" s="477" t="str">
        <f>'3.2_Check_1_Volume'!I39</f>
        <v>-</v>
      </c>
      <c r="F42" s="478" t="str">
        <f>'3.2_Check_1_Volume'!O39</f>
        <v>-</v>
      </c>
      <c r="G42" s="473" t="str">
        <f>IF('3.2_Check_1_Volume'!Q39=0, "-", "Difference")</f>
        <v>-</v>
      </c>
      <c r="H42" s="473" t="str">
        <f>IF('3.2_Check_1_Volume'!R39=0, "-", "Difference")</f>
        <v>-</v>
      </c>
      <c r="I42" s="474" t="str">
        <f>IF('3.2_Check_1_Volume'!S39=0, "-", "Difference")</f>
        <v>-</v>
      </c>
      <c r="K42" s="488" t="str">
        <f>IF('3.2_Check_1_Volume'!W39=0, "-", "Difference")</f>
        <v>-</v>
      </c>
      <c r="L42" s="480" t="str">
        <f>'3.2_Check_1_Volume'!AG39</f>
        <v>Acceptable</v>
      </c>
      <c r="S42" s="379"/>
    </row>
    <row r="43" spans="1:19" ht="13.15" x14ac:dyDescent="0.35">
      <c r="A43" s="402"/>
      <c r="B43" s="403"/>
      <c r="C43" s="476"/>
      <c r="E43" s="477"/>
      <c r="F43" s="478"/>
      <c r="G43" s="479"/>
      <c r="H43" s="479"/>
      <c r="I43" s="480"/>
      <c r="K43" s="477"/>
      <c r="L43" s="481"/>
      <c r="S43" s="379"/>
    </row>
    <row r="44" spans="1:19" ht="13.15" x14ac:dyDescent="0.35">
      <c r="A44" s="402"/>
      <c r="B44" s="403"/>
      <c r="C44" s="476"/>
      <c r="E44" s="477"/>
      <c r="F44" s="478"/>
      <c r="G44" s="479"/>
      <c r="H44" s="479"/>
      <c r="I44" s="480"/>
      <c r="K44" s="477"/>
      <c r="L44" s="481"/>
      <c r="S44" s="379"/>
    </row>
    <row r="45" spans="1:19" ht="13.5" thickBot="1" x14ac:dyDescent="0.4">
      <c r="A45" s="402"/>
      <c r="B45" s="410"/>
      <c r="C45" s="482"/>
      <c r="E45" s="483"/>
      <c r="F45" s="484"/>
      <c r="G45" s="485"/>
      <c r="H45" s="485"/>
      <c r="I45" s="486"/>
      <c r="K45" s="483"/>
      <c r="L45" s="487"/>
      <c r="S45" s="379"/>
    </row>
    <row r="46" spans="1:19" ht="13.15" x14ac:dyDescent="0.35">
      <c r="A46" s="392" t="s">
        <v>42</v>
      </c>
      <c r="B46" s="393">
        <v>30</v>
      </c>
      <c r="C46" s="470" t="s">
        <v>44</v>
      </c>
      <c r="E46" s="477" t="str">
        <f>'3.2_Check_1_Volume'!I43</f>
        <v>-</v>
      </c>
      <c r="F46" s="478" t="str">
        <f>'3.2_Check_1_Volume'!O43</f>
        <v>-</v>
      </c>
      <c r="G46" s="473" t="str">
        <f>IF('3.2_Check_1_Volume'!Q43=0, "-", "Difference")</f>
        <v>-</v>
      </c>
      <c r="H46" s="473" t="str">
        <f>IF('3.2_Check_1_Volume'!R43=0, "-", "Difference")</f>
        <v>-</v>
      </c>
      <c r="I46" s="474" t="str">
        <f>IF('3.2_Check_1_Volume'!S43=0, "-", "Difference")</f>
        <v>-</v>
      </c>
      <c r="K46" s="488" t="str">
        <f>IF('3.2_Check_1_Volume'!W43=0, "-", "Difference")</f>
        <v>-</v>
      </c>
      <c r="L46" s="480" t="str">
        <f>'3.2_Check_1_Volume'!AG43</f>
        <v>Acceptable</v>
      </c>
      <c r="S46" s="379"/>
    </row>
    <row r="47" spans="1:19" ht="13.15" x14ac:dyDescent="0.35">
      <c r="A47" s="402"/>
      <c r="B47" s="403"/>
      <c r="C47" s="476"/>
      <c r="E47" s="477"/>
      <c r="F47" s="478"/>
      <c r="G47" s="479"/>
      <c r="H47" s="479"/>
      <c r="I47" s="480"/>
      <c r="K47" s="477"/>
      <c r="L47" s="481"/>
      <c r="S47" s="379"/>
    </row>
    <row r="48" spans="1:19" ht="13.15" x14ac:dyDescent="0.35">
      <c r="A48" s="402"/>
      <c r="B48" s="403"/>
      <c r="C48" s="476"/>
      <c r="E48" s="477"/>
      <c r="F48" s="478"/>
      <c r="G48" s="479"/>
      <c r="H48" s="479"/>
      <c r="I48" s="480"/>
      <c r="K48" s="477"/>
      <c r="L48" s="481"/>
      <c r="S48" s="379"/>
    </row>
    <row r="49" spans="1:19" ht="13.5" thickBot="1" x14ac:dyDescent="0.4">
      <c r="A49" s="402"/>
      <c r="B49" s="410"/>
      <c r="C49" s="482"/>
      <c r="E49" s="483"/>
      <c r="F49" s="484"/>
      <c r="G49" s="485"/>
      <c r="H49" s="485"/>
      <c r="I49" s="486"/>
      <c r="K49" s="483"/>
      <c r="L49" s="487"/>
      <c r="S49" s="379"/>
    </row>
    <row r="50" spans="1:19" ht="26.25" x14ac:dyDescent="0.35">
      <c r="A50" s="392" t="s">
        <v>42</v>
      </c>
      <c r="B50" s="393">
        <v>18</v>
      </c>
      <c r="C50" s="470" t="s">
        <v>19</v>
      </c>
      <c r="E50" s="477" t="str">
        <f>'3.2_Check_1_Volume'!I47</f>
        <v>-</v>
      </c>
      <c r="F50" s="478" t="str">
        <f>'3.2_Check_1_Volume'!O47</f>
        <v>-</v>
      </c>
      <c r="G50" s="473" t="str">
        <f>IF('3.2_Check_1_Volume'!Q47=0, "-", "Difference")</f>
        <v>-</v>
      </c>
      <c r="H50" s="473" t="str">
        <f>IF('3.2_Check_1_Volume'!R47=0, "-", "Difference")</f>
        <v>-</v>
      </c>
      <c r="I50" s="474" t="str">
        <f>IF('3.2_Check_1_Volume'!S47=0, "-", "Difference")</f>
        <v>-</v>
      </c>
      <c r="K50" s="488" t="str">
        <f>IF('3.2_Check_1_Volume'!W47=0, "-", "Difference")</f>
        <v>-</v>
      </c>
      <c r="L50" s="480" t="str">
        <f>'3.2_Check_1_Volume'!AG47</f>
        <v>Acceptable</v>
      </c>
      <c r="S50" s="379"/>
    </row>
    <row r="51" spans="1:19" ht="13.15" x14ac:dyDescent="0.35">
      <c r="A51" s="402"/>
      <c r="B51" s="403"/>
      <c r="C51" s="476"/>
      <c r="E51" s="477"/>
      <c r="F51" s="478"/>
      <c r="G51" s="479"/>
      <c r="H51" s="479"/>
      <c r="I51" s="480"/>
      <c r="K51" s="477"/>
      <c r="L51" s="481"/>
      <c r="S51" s="379"/>
    </row>
    <row r="52" spans="1:19" ht="13.15" x14ac:dyDescent="0.35">
      <c r="A52" s="402"/>
      <c r="B52" s="403"/>
      <c r="C52" s="476"/>
      <c r="E52" s="477"/>
      <c r="F52" s="478"/>
      <c r="G52" s="479"/>
      <c r="H52" s="479"/>
      <c r="I52" s="480"/>
      <c r="K52" s="477"/>
      <c r="L52" s="481"/>
      <c r="S52" s="379"/>
    </row>
    <row r="53" spans="1:19" ht="13.5" thickBot="1" x14ac:dyDescent="0.4">
      <c r="A53" s="402"/>
      <c r="B53" s="410"/>
      <c r="C53" s="482"/>
      <c r="E53" s="483"/>
      <c r="F53" s="484"/>
      <c r="G53" s="485"/>
      <c r="H53" s="485"/>
      <c r="I53" s="486"/>
      <c r="K53" s="483"/>
      <c r="L53" s="487"/>
      <c r="S53" s="379"/>
    </row>
    <row r="54" spans="1:19" ht="13.15" x14ac:dyDescent="0.35">
      <c r="A54" s="392" t="s">
        <v>42</v>
      </c>
      <c r="B54" s="393">
        <v>21</v>
      </c>
      <c r="C54" s="470" t="s">
        <v>45</v>
      </c>
      <c r="E54" s="477" t="str">
        <f>'3.2_Check_1_Volume'!I51</f>
        <v>-</v>
      </c>
      <c r="F54" s="478" t="str">
        <f>'3.2_Check_1_Volume'!O51</f>
        <v>-</v>
      </c>
      <c r="G54" s="473" t="str">
        <f>IF('3.2_Check_1_Volume'!Q51=0, "-", "Difference")</f>
        <v>-</v>
      </c>
      <c r="H54" s="473" t="str">
        <f>IF('3.2_Check_1_Volume'!R51=0, "-", "Difference")</f>
        <v>-</v>
      </c>
      <c r="I54" s="474" t="str">
        <f>IF('3.2_Check_1_Volume'!S51=0, "-", "Difference")</f>
        <v>-</v>
      </c>
      <c r="K54" s="488" t="str">
        <f>IF('3.2_Check_1_Volume'!W51=0, "-", "Difference")</f>
        <v>-</v>
      </c>
      <c r="L54" s="480" t="str">
        <f>'3.2_Check_1_Volume'!AG51</f>
        <v>Acceptable</v>
      </c>
      <c r="S54" s="379"/>
    </row>
    <row r="55" spans="1:19" ht="13.15" x14ac:dyDescent="0.35">
      <c r="A55" s="402"/>
      <c r="B55" s="403"/>
      <c r="C55" s="476"/>
      <c r="E55" s="477"/>
      <c r="F55" s="478"/>
      <c r="G55" s="479"/>
      <c r="H55" s="479"/>
      <c r="I55" s="480"/>
      <c r="K55" s="477"/>
      <c r="L55" s="481"/>
      <c r="S55" s="379"/>
    </row>
    <row r="56" spans="1:19" ht="13.15" x14ac:dyDescent="0.35">
      <c r="A56" s="402"/>
      <c r="B56" s="403"/>
      <c r="C56" s="476"/>
      <c r="E56" s="477"/>
      <c r="F56" s="478"/>
      <c r="G56" s="479"/>
      <c r="H56" s="479"/>
      <c r="I56" s="480"/>
      <c r="K56" s="477"/>
      <c r="L56" s="481"/>
      <c r="S56" s="379"/>
    </row>
    <row r="57" spans="1:19" ht="13.5" thickBot="1" x14ac:dyDescent="0.4">
      <c r="A57" s="402"/>
      <c r="B57" s="410"/>
      <c r="C57" s="482"/>
      <c r="E57" s="483"/>
      <c r="F57" s="484"/>
      <c r="G57" s="485"/>
      <c r="H57" s="485"/>
      <c r="I57" s="486"/>
      <c r="K57" s="483"/>
      <c r="L57" s="487"/>
      <c r="S57" s="379"/>
    </row>
    <row r="58" spans="1:19" ht="13.15" x14ac:dyDescent="0.35">
      <c r="A58" s="392" t="s">
        <v>42</v>
      </c>
      <c r="B58" s="393">
        <v>22</v>
      </c>
      <c r="C58" s="470" t="s">
        <v>15</v>
      </c>
      <c r="E58" s="477" t="str">
        <f>'3.2_Check_1_Volume'!I55</f>
        <v>-</v>
      </c>
      <c r="F58" s="478" t="str">
        <f>'3.2_Check_1_Volume'!O55</f>
        <v>-</v>
      </c>
      <c r="G58" s="473" t="str">
        <f>IF('3.2_Check_1_Volume'!Q55=0, "-", "Difference")</f>
        <v>-</v>
      </c>
      <c r="H58" s="473" t="str">
        <f>IF('3.2_Check_1_Volume'!R55=0, "-", "Difference")</f>
        <v>-</v>
      </c>
      <c r="I58" s="474" t="str">
        <f>IF('3.2_Check_1_Volume'!S55=0, "-", "Difference")</f>
        <v>-</v>
      </c>
      <c r="K58" s="488" t="str">
        <f>IF('3.2_Check_1_Volume'!W55=0, "-", "Difference")</f>
        <v>-</v>
      </c>
      <c r="L58" s="480" t="str">
        <f>'3.2_Check_1_Volume'!AG55</f>
        <v>Acceptable</v>
      </c>
      <c r="S58" s="379"/>
    </row>
    <row r="59" spans="1:19" ht="13.15" x14ac:dyDescent="0.35">
      <c r="A59" s="402"/>
      <c r="B59" s="403"/>
      <c r="C59" s="476"/>
      <c r="E59" s="477"/>
      <c r="F59" s="478"/>
      <c r="G59" s="479"/>
      <c r="H59" s="479"/>
      <c r="I59" s="480"/>
      <c r="K59" s="477"/>
      <c r="L59" s="481"/>
      <c r="S59" s="379"/>
    </row>
    <row r="60" spans="1:19" ht="13.15" x14ac:dyDescent="0.35">
      <c r="A60" s="402"/>
      <c r="B60" s="403"/>
      <c r="C60" s="476"/>
      <c r="E60" s="477"/>
      <c r="F60" s="478"/>
      <c r="G60" s="479"/>
      <c r="H60" s="479"/>
      <c r="I60" s="480"/>
      <c r="K60" s="477"/>
      <c r="L60" s="481"/>
      <c r="S60" s="379"/>
    </row>
    <row r="61" spans="1:19" ht="13.5" thickBot="1" x14ac:dyDescent="0.4">
      <c r="A61" s="402"/>
      <c r="B61" s="410"/>
      <c r="C61" s="482"/>
      <c r="E61" s="483"/>
      <c r="F61" s="484"/>
      <c r="G61" s="485"/>
      <c r="H61" s="485"/>
      <c r="I61" s="486"/>
      <c r="K61" s="483"/>
      <c r="L61" s="487"/>
      <c r="S61" s="379"/>
    </row>
    <row r="62" spans="1:19" ht="13.15" x14ac:dyDescent="0.35">
      <c r="A62" s="392" t="s">
        <v>42</v>
      </c>
      <c r="B62" s="393">
        <v>44</v>
      </c>
      <c r="C62" s="470" t="s">
        <v>46</v>
      </c>
      <c r="E62" s="477" t="str">
        <f>'3.2_Check_1_Volume'!I59</f>
        <v>-</v>
      </c>
      <c r="F62" s="478" t="str">
        <f>'3.2_Check_1_Volume'!O59</f>
        <v>-</v>
      </c>
      <c r="G62" s="473" t="str">
        <f>IF('3.2_Check_1_Volume'!Q59=0, "-", "Difference")</f>
        <v>-</v>
      </c>
      <c r="H62" s="473" t="str">
        <f>IF('3.2_Check_1_Volume'!R59=0, "-", "Difference")</f>
        <v>-</v>
      </c>
      <c r="I62" s="474" t="str">
        <f>IF('3.2_Check_1_Volume'!S59=0, "-", "Difference")</f>
        <v>-</v>
      </c>
      <c r="K62" s="488" t="str">
        <f>IF('3.2_Check_1_Volume'!W59=0, "-", "Difference")</f>
        <v>-</v>
      </c>
      <c r="L62" s="480" t="str">
        <f>'3.2_Check_1_Volume'!AG59</f>
        <v>Acceptable</v>
      </c>
      <c r="S62" s="379"/>
    </row>
    <row r="63" spans="1:19" ht="13.15" x14ac:dyDescent="0.35">
      <c r="A63" s="402"/>
      <c r="B63" s="403"/>
      <c r="C63" s="476"/>
      <c r="E63" s="477"/>
      <c r="F63" s="478"/>
      <c r="G63" s="479"/>
      <c r="H63" s="479"/>
      <c r="I63" s="480"/>
      <c r="K63" s="477"/>
      <c r="L63" s="481"/>
      <c r="S63" s="379"/>
    </row>
    <row r="64" spans="1:19" ht="13.15" x14ac:dyDescent="0.35">
      <c r="A64" s="402"/>
      <c r="B64" s="403"/>
      <c r="C64" s="476"/>
      <c r="E64" s="477"/>
      <c r="F64" s="478"/>
      <c r="G64" s="479"/>
      <c r="H64" s="479"/>
      <c r="I64" s="480"/>
      <c r="K64" s="477"/>
      <c r="L64" s="481"/>
      <c r="S64" s="379"/>
    </row>
    <row r="65" spans="1:19" ht="13.5" thickBot="1" x14ac:dyDescent="0.4">
      <c r="A65" s="402"/>
      <c r="B65" s="410"/>
      <c r="C65" s="482"/>
      <c r="E65" s="483"/>
      <c r="F65" s="484"/>
      <c r="G65" s="485"/>
      <c r="H65" s="485"/>
      <c r="I65" s="486"/>
      <c r="K65" s="483"/>
      <c r="L65" s="487"/>
      <c r="S65" s="379"/>
    </row>
    <row r="66" spans="1:19" ht="13.15" x14ac:dyDescent="0.35">
      <c r="A66" s="392" t="s">
        <v>42</v>
      </c>
      <c r="B66" s="393">
        <v>47</v>
      </c>
      <c r="C66" s="470" t="s">
        <v>17</v>
      </c>
      <c r="E66" s="477" t="str">
        <f>'3.2_Check_1_Volume'!I63</f>
        <v>-</v>
      </c>
      <c r="F66" s="478" t="str">
        <f>'3.2_Check_1_Volume'!O63</f>
        <v>-</v>
      </c>
      <c r="G66" s="473" t="str">
        <f>IF('3.2_Check_1_Volume'!Q63=0, "-", "Difference")</f>
        <v>-</v>
      </c>
      <c r="H66" s="473" t="str">
        <f>IF('3.2_Check_1_Volume'!R63=0, "-", "Difference")</f>
        <v>-</v>
      </c>
      <c r="I66" s="474" t="str">
        <f>IF('3.2_Check_1_Volume'!S63=0, "-", "Difference")</f>
        <v>-</v>
      </c>
      <c r="K66" s="488" t="str">
        <f>IF('3.2_Check_1_Volume'!W63=0, "-", "Difference")</f>
        <v>-</v>
      </c>
      <c r="L66" s="480" t="str">
        <f>'3.2_Check_1_Volume'!AG63</f>
        <v>-</v>
      </c>
      <c r="S66" s="379"/>
    </row>
    <row r="67" spans="1:19" ht="13.15" x14ac:dyDescent="0.35">
      <c r="A67" s="402"/>
      <c r="B67" s="403"/>
      <c r="C67" s="476"/>
      <c r="E67" s="477"/>
      <c r="F67" s="478"/>
      <c r="G67" s="479"/>
      <c r="H67" s="479"/>
      <c r="I67" s="480"/>
      <c r="K67" s="477"/>
      <c r="L67" s="481"/>
      <c r="S67" s="379"/>
    </row>
    <row r="68" spans="1:19" ht="13.15" x14ac:dyDescent="0.35">
      <c r="A68" s="402"/>
      <c r="B68" s="403"/>
      <c r="C68" s="476"/>
      <c r="E68" s="477"/>
      <c r="F68" s="478"/>
      <c r="G68" s="479"/>
      <c r="H68" s="479"/>
      <c r="I68" s="480"/>
      <c r="K68" s="477"/>
      <c r="L68" s="481"/>
      <c r="S68" s="379"/>
    </row>
    <row r="69" spans="1:19" ht="13.5" thickBot="1" x14ac:dyDescent="0.4">
      <c r="A69" s="402"/>
      <c r="B69" s="410"/>
      <c r="C69" s="482"/>
      <c r="E69" s="483"/>
      <c r="F69" s="484"/>
      <c r="G69" s="485"/>
      <c r="H69" s="485"/>
      <c r="I69" s="486"/>
      <c r="K69" s="483"/>
      <c r="L69" s="487"/>
      <c r="S69" s="379"/>
    </row>
    <row r="70" spans="1:19" ht="13.15" x14ac:dyDescent="0.35">
      <c r="A70" s="392" t="s">
        <v>42</v>
      </c>
      <c r="B70" s="393">
        <v>27</v>
      </c>
      <c r="C70" s="470" t="s">
        <v>16</v>
      </c>
      <c r="E70" s="477" t="str">
        <f>'3.2_Check_1_Volume'!I67</f>
        <v>-</v>
      </c>
      <c r="F70" s="478" t="str">
        <f>'3.2_Check_1_Volume'!O67</f>
        <v>-</v>
      </c>
      <c r="G70" s="473" t="str">
        <f>IF('3.2_Check_1_Volume'!Q67=0, "-", "Difference")</f>
        <v>-</v>
      </c>
      <c r="H70" s="473" t="str">
        <f>IF('3.2_Check_1_Volume'!R67=0, "-", "Difference")</f>
        <v>-</v>
      </c>
      <c r="I70" s="474" t="str">
        <f>IF('3.2_Check_1_Volume'!S67=0, "-", "Difference")</f>
        <v>-</v>
      </c>
      <c r="K70" s="488" t="str">
        <f>IF('3.2_Check_1_Volume'!W67=0, "-", "Difference")</f>
        <v>-</v>
      </c>
      <c r="L70" s="480" t="str">
        <f>'3.2_Check_1_Volume'!AG67</f>
        <v>Acceptable</v>
      </c>
      <c r="S70" s="379"/>
    </row>
    <row r="71" spans="1:19" ht="13.15" x14ac:dyDescent="0.35">
      <c r="A71" s="402"/>
      <c r="B71" s="403"/>
      <c r="C71" s="476"/>
      <c r="E71" s="477"/>
      <c r="F71" s="478"/>
      <c r="G71" s="479"/>
      <c r="H71" s="479"/>
      <c r="I71" s="480"/>
      <c r="K71" s="477"/>
      <c r="L71" s="481"/>
      <c r="S71" s="379"/>
    </row>
    <row r="72" spans="1:19" ht="13.15" x14ac:dyDescent="0.35">
      <c r="A72" s="402"/>
      <c r="B72" s="403"/>
      <c r="C72" s="476"/>
      <c r="E72" s="477"/>
      <c r="F72" s="478"/>
      <c r="G72" s="479"/>
      <c r="H72" s="479"/>
      <c r="I72" s="480"/>
      <c r="K72" s="477"/>
      <c r="L72" s="481"/>
      <c r="S72" s="379"/>
    </row>
    <row r="73" spans="1:19" ht="13.5" thickBot="1" x14ac:dyDescent="0.4">
      <c r="A73" s="402"/>
      <c r="B73" s="410"/>
      <c r="C73" s="482"/>
      <c r="E73" s="483"/>
      <c r="F73" s="484"/>
      <c r="G73" s="485"/>
      <c r="H73" s="485"/>
      <c r="I73" s="486"/>
      <c r="K73" s="483"/>
      <c r="L73" s="487"/>
      <c r="S73" s="379"/>
    </row>
    <row r="74" spans="1:19" ht="13.15" x14ac:dyDescent="0.35">
      <c r="A74" s="392" t="s">
        <v>42</v>
      </c>
      <c r="B74" s="393">
        <v>26</v>
      </c>
      <c r="C74" s="470" t="s">
        <v>47</v>
      </c>
      <c r="E74" s="477" t="str">
        <f>'3.2_Check_1_Volume'!I71</f>
        <v>-</v>
      </c>
      <c r="F74" s="478" t="str">
        <f>'3.2_Check_1_Volume'!O71</f>
        <v>-</v>
      </c>
      <c r="G74" s="473" t="str">
        <f>IF('3.2_Check_1_Volume'!Q71=0, "-", "Difference")</f>
        <v>-</v>
      </c>
      <c r="H74" s="473" t="str">
        <f>IF('3.2_Check_1_Volume'!R71=0, "-", "Difference")</f>
        <v>-</v>
      </c>
      <c r="I74" s="474" t="str">
        <f>IF('3.2_Check_1_Volume'!S71=0, "-", "Difference")</f>
        <v>-</v>
      </c>
      <c r="K74" s="488" t="str">
        <f>IF('3.2_Check_1_Volume'!W71=0, "-", "Difference")</f>
        <v>-</v>
      </c>
      <c r="L74" s="480" t="str">
        <f>'3.2_Check_1_Volume'!AG71</f>
        <v>-</v>
      </c>
      <c r="S74" s="379"/>
    </row>
    <row r="75" spans="1:19" ht="13.15" x14ac:dyDescent="0.35">
      <c r="A75" s="402"/>
      <c r="B75" s="403"/>
      <c r="C75" s="476"/>
      <c r="E75" s="477"/>
      <c r="F75" s="478"/>
      <c r="G75" s="479"/>
      <c r="H75" s="479"/>
      <c r="I75" s="480"/>
      <c r="K75" s="477"/>
      <c r="L75" s="481"/>
      <c r="S75" s="379"/>
    </row>
    <row r="76" spans="1:19" ht="13.15" x14ac:dyDescent="0.35">
      <c r="A76" s="402"/>
      <c r="B76" s="403"/>
      <c r="C76" s="476"/>
      <c r="E76" s="477"/>
      <c r="F76" s="478"/>
      <c r="G76" s="479"/>
      <c r="H76" s="479"/>
      <c r="I76" s="480"/>
      <c r="K76" s="477"/>
      <c r="L76" s="481"/>
      <c r="S76" s="379"/>
    </row>
    <row r="77" spans="1:19" ht="13.5" thickBot="1" x14ac:dyDescent="0.4">
      <c r="A77" s="402"/>
      <c r="B77" s="410"/>
      <c r="C77" s="482"/>
      <c r="E77" s="483"/>
      <c r="F77" s="484"/>
      <c r="G77" s="485"/>
      <c r="H77" s="485"/>
      <c r="I77" s="486"/>
      <c r="K77" s="483"/>
      <c r="L77" s="487"/>
      <c r="S77" s="379"/>
    </row>
    <row r="78" spans="1:19" ht="13.15" x14ac:dyDescent="0.35">
      <c r="A78" s="392" t="s">
        <v>42</v>
      </c>
      <c r="B78" s="393">
        <v>9</v>
      </c>
      <c r="C78" s="470" t="s">
        <v>48</v>
      </c>
      <c r="E78" s="477" t="str">
        <f>'3.2_Check_1_Volume'!I75</f>
        <v>-</v>
      </c>
      <c r="F78" s="478" t="str">
        <f>'3.2_Check_1_Volume'!O75</f>
        <v>-</v>
      </c>
      <c r="G78" s="473" t="str">
        <f>IF('3.2_Check_1_Volume'!Q75=0, "-", "Difference")</f>
        <v>-</v>
      </c>
      <c r="H78" s="473" t="str">
        <f>IF('3.2_Check_1_Volume'!R75=0, "-", "Difference")</f>
        <v>-</v>
      </c>
      <c r="I78" s="474" t="str">
        <f>IF('3.2_Check_1_Volume'!S75=0, "-", "Difference")</f>
        <v>-</v>
      </c>
      <c r="K78" s="488" t="str">
        <f>IF('3.2_Check_1_Volume'!W75=0, "-", "Difference")</f>
        <v>-</v>
      </c>
      <c r="L78" s="480" t="str">
        <f>'3.2_Check_1_Volume'!AG75</f>
        <v>-</v>
      </c>
      <c r="S78" s="379"/>
    </row>
    <row r="79" spans="1:19" ht="13.15" x14ac:dyDescent="0.35">
      <c r="A79" s="402"/>
      <c r="B79" s="403"/>
      <c r="C79" s="476"/>
      <c r="E79" s="477"/>
      <c r="F79" s="478"/>
      <c r="G79" s="479"/>
      <c r="H79" s="479"/>
      <c r="I79" s="480"/>
      <c r="K79" s="477"/>
      <c r="L79" s="481"/>
      <c r="S79" s="379"/>
    </row>
    <row r="80" spans="1:19" ht="13.15" x14ac:dyDescent="0.35">
      <c r="A80" s="402"/>
      <c r="B80" s="403"/>
      <c r="C80" s="476"/>
      <c r="E80" s="477"/>
      <c r="F80" s="478"/>
      <c r="G80" s="479"/>
      <c r="H80" s="479"/>
      <c r="I80" s="480"/>
      <c r="K80" s="477"/>
      <c r="L80" s="481"/>
      <c r="S80" s="379"/>
    </row>
    <row r="81" spans="1:19" ht="13.5" thickBot="1" x14ac:dyDescent="0.4">
      <c r="A81" s="402"/>
      <c r="B81" s="410"/>
      <c r="C81" s="482"/>
      <c r="E81" s="483"/>
      <c r="F81" s="484"/>
      <c r="G81" s="485"/>
      <c r="H81" s="485"/>
      <c r="I81" s="486"/>
      <c r="K81" s="483"/>
      <c r="L81" s="487"/>
      <c r="S81" s="379"/>
    </row>
    <row r="82" spans="1:19" ht="13.15" x14ac:dyDescent="0.35">
      <c r="A82" s="392" t="s">
        <v>42</v>
      </c>
      <c r="B82" s="393">
        <v>10</v>
      </c>
      <c r="C82" s="470" t="s">
        <v>49</v>
      </c>
      <c r="E82" s="477" t="str">
        <f>'3.2_Check_1_Volume'!I79</f>
        <v>-</v>
      </c>
      <c r="F82" s="478" t="str">
        <f>'3.2_Check_1_Volume'!O79</f>
        <v>-</v>
      </c>
      <c r="G82" s="473" t="str">
        <f>IF('3.2_Check_1_Volume'!Q79=0, "-", "Difference")</f>
        <v>-</v>
      </c>
      <c r="H82" s="473" t="str">
        <f>IF('3.2_Check_1_Volume'!R79=0, "-", "Difference")</f>
        <v>-</v>
      </c>
      <c r="I82" s="474" t="str">
        <f>IF('3.2_Check_1_Volume'!S79=0, "-", "Difference")</f>
        <v>-</v>
      </c>
      <c r="K82" s="488" t="str">
        <f>IF('3.2_Check_1_Volume'!W79=0, "-", "Difference")</f>
        <v>-</v>
      </c>
      <c r="L82" s="480" t="str">
        <f>'3.2_Check_1_Volume'!AG79</f>
        <v>-</v>
      </c>
      <c r="S82" s="379"/>
    </row>
    <row r="83" spans="1:19" ht="13.15" x14ac:dyDescent="0.35">
      <c r="A83" s="402"/>
      <c r="B83" s="403"/>
      <c r="C83" s="476"/>
      <c r="E83" s="477"/>
      <c r="F83" s="478"/>
      <c r="G83" s="479"/>
      <c r="H83" s="479"/>
      <c r="I83" s="480"/>
      <c r="K83" s="477"/>
      <c r="L83" s="481"/>
      <c r="S83" s="379"/>
    </row>
    <row r="84" spans="1:19" ht="13.15" x14ac:dyDescent="0.35">
      <c r="A84" s="402"/>
      <c r="B84" s="403"/>
      <c r="C84" s="476"/>
      <c r="E84" s="477"/>
      <c r="F84" s="478"/>
      <c r="G84" s="479"/>
      <c r="H84" s="479"/>
      <c r="I84" s="480"/>
      <c r="K84" s="477"/>
      <c r="L84" s="481"/>
      <c r="S84" s="379"/>
    </row>
    <row r="85" spans="1:19" ht="13.5" thickBot="1" x14ac:dyDescent="0.4">
      <c r="A85" s="402"/>
      <c r="B85" s="410"/>
      <c r="C85" s="482"/>
      <c r="E85" s="483"/>
      <c r="F85" s="484"/>
      <c r="G85" s="485"/>
      <c r="H85" s="485"/>
      <c r="I85" s="486"/>
      <c r="K85" s="483"/>
      <c r="L85" s="487"/>
      <c r="S85" s="379"/>
    </row>
    <row r="86" spans="1:19" ht="26.25" x14ac:dyDescent="0.35">
      <c r="A86" s="392" t="s">
        <v>42</v>
      </c>
      <c r="B86" s="393">
        <v>12</v>
      </c>
      <c r="C86" s="470" t="s">
        <v>18</v>
      </c>
      <c r="E86" s="477" t="str">
        <f>'3.2_Check_1_Volume'!I83</f>
        <v>-</v>
      </c>
      <c r="F86" s="478" t="str">
        <f>'3.2_Check_1_Volume'!O83</f>
        <v>-</v>
      </c>
      <c r="G86" s="473" t="str">
        <f>IF('3.2_Check_1_Volume'!Q83=0, "-", "Difference")</f>
        <v>-</v>
      </c>
      <c r="H86" s="473" t="str">
        <f>IF('3.2_Check_1_Volume'!R83=0, "-", "Difference")</f>
        <v>-</v>
      </c>
      <c r="I86" s="474" t="str">
        <f>IF('3.2_Check_1_Volume'!S83=0, "-", "Difference")</f>
        <v>-</v>
      </c>
      <c r="K86" s="488" t="str">
        <f>IF('3.2_Check_1_Volume'!W83=0, "-", "Difference")</f>
        <v>-</v>
      </c>
      <c r="L86" s="480" t="str">
        <f>'3.2_Check_1_Volume'!AG83</f>
        <v>-</v>
      </c>
      <c r="S86" s="379"/>
    </row>
    <row r="87" spans="1:19" ht="13.15" x14ac:dyDescent="0.35">
      <c r="A87" s="402"/>
      <c r="B87" s="403"/>
      <c r="C87" s="476"/>
      <c r="E87" s="477"/>
      <c r="F87" s="478"/>
      <c r="G87" s="479"/>
      <c r="H87" s="479"/>
      <c r="I87" s="480"/>
      <c r="K87" s="477"/>
      <c r="L87" s="481"/>
      <c r="S87" s="379"/>
    </row>
    <row r="88" spans="1:19" ht="13.15" x14ac:dyDescent="0.35">
      <c r="A88" s="402"/>
      <c r="B88" s="403"/>
      <c r="C88" s="476"/>
      <c r="E88" s="477"/>
      <c r="F88" s="478"/>
      <c r="G88" s="479"/>
      <c r="H88" s="479"/>
      <c r="I88" s="480"/>
      <c r="K88" s="477"/>
      <c r="L88" s="481"/>
      <c r="S88" s="379"/>
    </row>
    <row r="89" spans="1:19" ht="13.5" thickBot="1" x14ac:dyDescent="0.4">
      <c r="A89" s="402"/>
      <c r="B89" s="410"/>
      <c r="C89" s="482"/>
      <c r="E89" s="483"/>
      <c r="F89" s="484"/>
      <c r="G89" s="485"/>
      <c r="H89" s="485"/>
      <c r="I89" s="486"/>
      <c r="K89" s="483"/>
      <c r="L89" s="487"/>
      <c r="S89" s="379"/>
    </row>
    <row r="90" spans="1:19" ht="13.15" x14ac:dyDescent="0.35">
      <c r="A90" s="392" t="s">
        <v>42</v>
      </c>
      <c r="B90" s="393">
        <v>15</v>
      </c>
      <c r="C90" s="470" t="s">
        <v>50</v>
      </c>
      <c r="E90" s="477" t="str">
        <f>'3.2_Check_1_Volume'!I87</f>
        <v>-</v>
      </c>
      <c r="F90" s="478" t="str">
        <f>'3.2_Check_1_Volume'!O87</f>
        <v>-</v>
      </c>
      <c r="G90" s="473" t="str">
        <f>IF('3.2_Check_1_Volume'!Q87=0, "-", "Difference")</f>
        <v>-</v>
      </c>
      <c r="H90" s="473" t="str">
        <f>IF('3.2_Check_1_Volume'!R87=0, "-", "Difference")</f>
        <v>-</v>
      </c>
      <c r="I90" s="474" t="str">
        <f>IF('3.2_Check_1_Volume'!S87=0, "-", "Difference")</f>
        <v>-</v>
      </c>
      <c r="K90" s="488" t="str">
        <f>IF('3.2_Check_1_Volume'!W87=0, "-", "Difference")</f>
        <v>-</v>
      </c>
      <c r="L90" s="480" t="str">
        <f>'3.2_Check_1_Volume'!AG87</f>
        <v>Acceptable</v>
      </c>
      <c r="S90" s="379"/>
    </row>
    <row r="91" spans="1:19" ht="13.15" x14ac:dyDescent="0.35">
      <c r="A91" s="402"/>
      <c r="B91" s="403"/>
      <c r="C91" s="476"/>
      <c r="E91" s="477"/>
      <c r="F91" s="478"/>
      <c r="G91" s="479"/>
      <c r="H91" s="479"/>
      <c r="I91" s="480"/>
      <c r="K91" s="477"/>
      <c r="L91" s="481"/>
      <c r="S91" s="379"/>
    </row>
    <row r="92" spans="1:19" ht="13.15" x14ac:dyDescent="0.35">
      <c r="A92" s="402"/>
      <c r="B92" s="403"/>
      <c r="C92" s="476"/>
      <c r="E92" s="477"/>
      <c r="F92" s="478"/>
      <c r="G92" s="479"/>
      <c r="H92" s="479"/>
      <c r="I92" s="480"/>
      <c r="K92" s="477"/>
      <c r="L92" s="481"/>
      <c r="S92" s="379"/>
    </row>
    <row r="93" spans="1:19" ht="13.5" thickBot="1" x14ac:dyDescent="0.4">
      <c r="A93" s="402"/>
      <c r="B93" s="410"/>
      <c r="C93" s="482"/>
      <c r="E93" s="483"/>
      <c r="F93" s="484"/>
      <c r="G93" s="485"/>
      <c r="H93" s="485"/>
      <c r="I93" s="486"/>
      <c r="K93" s="483"/>
      <c r="L93" s="487"/>
      <c r="S93" s="379"/>
    </row>
    <row r="94" spans="1:19" ht="13.15" x14ac:dyDescent="0.35">
      <c r="A94" s="392" t="s">
        <v>42</v>
      </c>
      <c r="B94" s="393">
        <v>32</v>
      </c>
      <c r="C94" s="470" t="s">
        <v>21</v>
      </c>
      <c r="E94" s="477" t="str">
        <f>'3.2_Check_1_Volume'!I91</f>
        <v>-</v>
      </c>
      <c r="F94" s="478" t="str">
        <f>'3.2_Check_1_Volume'!O91</f>
        <v>-</v>
      </c>
      <c r="G94" s="473" t="str">
        <f>IF('3.2_Check_1_Volume'!Q91=0, "-", "Difference")</f>
        <v>-</v>
      </c>
      <c r="H94" s="473" t="str">
        <f>IF('3.2_Check_1_Volume'!R91=0, "-", "Difference")</f>
        <v>-</v>
      </c>
      <c r="I94" s="474" t="str">
        <f>IF('3.2_Check_1_Volume'!S91=0, "-", "Difference")</f>
        <v>-</v>
      </c>
      <c r="K94" s="488" t="str">
        <f>IF('3.2_Check_1_Volume'!W91=0, "-", "Difference")</f>
        <v>-</v>
      </c>
      <c r="L94" s="480" t="str">
        <f>'3.2_Check_1_Volume'!AG91</f>
        <v>Acceptable</v>
      </c>
      <c r="S94" s="379"/>
    </row>
    <row r="95" spans="1:19" ht="13.15" x14ac:dyDescent="0.35">
      <c r="A95" s="402"/>
      <c r="B95" s="403"/>
      <c r="C95" s="476"/>
      <c r="E95" s="477"/>
      <c r="F95" s="478"/>
      <c r="G95" s="479"/>
      <c r="H95" s="479"/>
      <c r="I95" s="480"/>
      <c r="K95" s="477"/>
      <c r="L95" s="481"/>
      <c r="S95" s="379"/>
    </row>
    <row r="96" spans="1:19" ht="13.15" x14ac:dyDescent="0.35">
      <c r="A96" s="402"/>
      <c r="B96" s="403"/>
      <c r="C96" s="476"/>
      <c r="E96" s="477"/>
      <c r="F96" s="478"/>
      <c r="G96" s="479"/>
      <c r="H96" s="479"/>
      <c r="I96" s="480"/>
      <c r="K96" s="477"/>
      <c r="L96" s="481"/>
      <c r="S96" s="379"/>
    </row>
    <row r="97" spans="1:19" ht="13.5" thickBot="1" x14ac:dyDescent="0.4">
      <c r="A97" s="402"/>
      <c r="B97" s="410"/>
      <c r="C97" s="482"/>
      <c r="E97" s="483"/>
      <c r="F97" s="484"/>
      <c r="G97" s="485"/>
      <c r="H97" s="485"/>
      <c r="I97" s="486"/>
      <c r="K97" s="483"/>
      <c r="L97" s="487"/>
      <c r="S97" s="379"/>
    </row>
    <row r="98" spans="1:19" ht="13.15" x14ac:dyDescent="0.35">
      <c r="A98" s="392" t="s">
        <v>42</v>
      </c>
      <c r="B98" s="393">
        <v>33</v>
      </c>
      <c r="C98" s="470" t="s">
        <v>22</v>
      </c>
      <c r="E98" s="477" t="str">
        <f>'3.2_Check_1_Volume'!I95</f>
        <v>-</v>
      </c>
      <c r="F98" s="478" t="str">
        <f>'3.2_Check_1_Volume'!O95</f>
        <v>-</v>
      </c>
      <c r="G98" s="473" t="str">
        <f>IF('3.2_Check_1_Volume'!Q95=0, "-", "Difference")</f>
        <v>-</v>
      </c>
      <c r="H98" s="473" t="str">
        <f>IF('3.2_Check_1_Volume'!R95=0, "-", "Difference")</f>
        <v>-</v>
      </c>
      <c r="I98" s="474" t="str">
        <f>IF('3.2_Check_1_Volume'!S95=0, "-", "Difference")</f>
        <v>-</v>
      </c>
      <c r="K98" s="488" t="str">
        <f>IF('3.2_Check_1_Volume'!W95=0, "-", "Difference")</f>
        <v>-</v>
      </c>
      <c r="L98" s="480" t="str">
        <f>'3.2_Check_1_Volume'!AG95</f>
        <v>Acceptable</v>
      </c>
      <c r="S98" s="379"/>
    </row>
    <row r="99" spans="1:19" ht="13.15" x14ac:dyDescent="0.35">
      <c r="A99" s="402"/>
      <c r="B99" s="403"/>
      <c r="C99" s="476"/>
      <c r="E99" s="477"/>
      <c r="F99" s="478"/>
      <c r="G99" s="479"/>
      <c r="H99" s="479"/>
      <c r="I99" s="480"/>
      <c r="K99" s="477"/>
      <c r="L99" s="481"/>
      <c r="S99" s="379"/>
    </row>
    <row r="100" spans="1:19" ht="13.15" x14ac:dyDescent="0.35">
      <c r="A100" s="402"/>
      <c r="B100" s="403"/>
      <c r="C100" s="476"/>
      <c r="E100" s="477"/>
      <c r="F100" s="478"/>
      <c r="G100" s="479"/>
      <c r="H100" s="479"/>
      <c r="I100" s="480"/>
      <c r="K100" s="477"/>
      <c r="L100" s="481"/>
      <c r="S100" s="379"/>
    </row>
    <row r="101" spans="1:19" ht="13.5" thickBot="1" x14ac:dyDescent="0.4">
      <c r="A101" s="402"/>
      <c r="B101" s="410"/>
      <c r="C101" s="482"/>
      <c r="E101" s="483"/>
      <c r="F101" s="484"/>
      <c r="G101" s="485"/>
      <c r="H101" s="485"/>
      <c r="I101" s="486"/>
      <c r="K101" s="483"/>
      <c r="L101" s="487"/>
      <c r="S101" s="379"/>
    </row>
    <row r="102" spans="1:19" ht="13.15" x14ac:dyDescent="0.35">
      <c r="A102" s="392" t="s">
        <v>42</v>
      </c>
      <c r="B102" s="393">
        <v>39</v>
      </c>
      <c r="C102" s="470" t="s">
        <v>24</v>
      </c>
      <c r="E102" s="477" t="str">
        <f>'3.2_Check_1_Volume'!I99</f>
        <v>-</v>
      </c>
      <c r="F102" s="478" t="str">
        <f>'3.2_Check_1_Volume'!O99</f>
        <v>-</v>
      </c>
      <c r="G102" s="473" t="str">
        <f>IF('3.2_Check_1_Volume'!Q99=0, "-", "Difference")</f>
        <v>-</v>
      </c>
      <c r="H102" s="473" t="str">
        <f>IF('3.2_Check_1_Volume'!R99=0, "-", "Difference")</f>
        <v>-</v>
      </c>
      <c r="I102" s="474" t="str">
        <f>IF('3.2_Check_1_Volume'!S99=0, "-", "Difference")</f>
        <v>-</v>
      </c>
      <c r="K102" s="488" t="str">
        <f>IF('3.2_Check_1_Volume'!W99=0, "-", "Difference")</f>
        <v>-</v>
      </c>
      <c r="L102" s="480" t="str">
        <f>'3.2_Check_1_Volume'!AG99</f>
        <v>-</v>
      </c>
      <c r="S102" s="379"/>
    </row>
    <row r="103" spans="1:19" ht="13.15" x14ac:dyDescent="0.35">
      <c r="A103" s="402"/>
      <c r="B103" s="403"/>
      <c r="C103" s="476"/>
      <c r="E103" s="477"/>
      <c r="F103" s="478"/>
      <c r="G103" s="479"/>
      <c r="H103" s="479"/>
      <c r="I103" s="480"/>
      <c r="K103" s="477"/>
      <c r="L103" s="481"/>
      <c r="S103" s="379"/>
    </row>
    <row r="104" spans="1:19" ht="13.15" x14ac:dyDescent="0.35">
      <c r="A104" s="402"/>
      <c r="B104" s="403"/>
      <c r="C104" s="476"/>
      <c r="E104" s="477"/>
      <c r="F104" s="478"/>
      <c r="G104" s="479"/>
      <c r="H104" s="479"/>
      <c r="I104" s="480"/>
      <c r="K104" s="477"/>
      <c r="L104" s="481"/>
      <c r="S104" s="379"/>
    </row>
    <row r="105" spans="1:19" ht="13.5" thickBot="1" x14ac:dyDescent="0.4">
      <c r="A105" s="402"/>
      <c r="B105" s="410"/>
      <c r="C105" s="482"/>
      <c r="E105" s="483"/>
      <c r="F105" s="484"/>
      <c r="G105" s="485"/>
      <c r="H105" s="485"/>
      <c r="I105" s="486"/>
      <c r="K105" s="483"/>
      <c r="L105" s="487"/>
      <c r="S105" s="379"/>
    </row>
    <row r="106" spans="1:19" ht="13.15" x14ac:dyDescent="0.35">
      <c r="A106" s="392" t="s">
        <v>42</v>
      </c>
      <c r="B106" s="393">
        <v>35</v>
      </c>
      <c r="C106" s="470" t="s">
        <v>23</v>
      </c>
      <c r="E106" s="477" t="str">
        <f>'3.2_Check_1_Volume'!I103</f>
        <v>-</v>
      </c>
      <c r="F106" s="478" t="str">
        <f>'3.2_Check_1_Volume'!O103</f>
        <v>-</v>
      </c>
      <c r="G106" s="473" t="str">
        <f>IF('3.2_Check_1_Volume'!Q103=0, "-", "Difference")</f>
        <v>-</v>
      </c>
      <c r="H106" s="473" t="str">
        <f>IF('3.2_Check_1_Volume'!R103=0, "-", "Difference")</f>
        <v>-</v>
      </c>
      <c r="I106" s="474" t="str">
        <f>IF('3.2_Check_1_Volume'!S103=0, "-", "Difference")</f>
        <v>-</v>
      </c>
      <c r="K106" s="488" t="str">
        <f>IF('3.2_Check_1_Volume'!W103=0, "-", "Difference")</f>
        <v>-</v>
      </c>
      <c r="L106" s="480" t="str">
        <f>'3.2_Check_1_Volume'!AG103</f>
        <v>Acceptable</v>
      </c>
      <c r="S106" s="379"/>
    </row>
    <row r="107" spans="1:19" ht="13.15" x14ac:dyDescent="0.35">
      <c r="A107" s="402"/>
      <c r="B107" s="403"/>
      <c r="C107" s="476"/>
      <c r="E107" s="477"/>
      <c r="F107" s="478"/>
      <c r="G107" s="479"/>
      <c r="H107" s="479"/>
      <c r="I107" s="480"/>
      <c r="K107" s="477"/>
      <c r="L107" s="481"/>
      <c r="S107" s="379"/>
    </row>
    <row r="108" spans="1:19" ht="13.15" x14ac:dyDescent="0.35">
      <c r="A108" s="402"/>
      <c r="B108" s="403"/>
      <c r="C108" s="476"/>
      <c r="E108" s="477"/>
      <c r="F108" s="478"/>
      <c r="G108" s="479"/>
      <c r="H108" s="479"/>
      <c r="I108" s="480"/>
      <c r="K108" s="477"/>
      <c r="L108" s="481"/>
      <c r="S108" s="379"/>
    </row>
    <row r="109" spans="1:19" ht="13.5" thickBot="1" x14ac:dyDescent="0.4">
      <c r="A109" s="402"/>
      <c r="B109" s="410"/>
      <c r="C109" s="482"/>
      <c r="E109" s="483"/>
      <c r="F109" s="484"/>
      <c r="G109" s="485"/>
      <c r="H109" s="485"/>
      <c r="I109" s="486"/>
      <c r="K109" s="483"/>
      <c r="L109" s="487"/>
      <c r="S109" s="379"/>
    </row>
    <row r="110" spans="1:19" ht="13.15" x14ac:dyDescent="0.35">
      <c r="A110" s="392" t="s">
        <v>42</v>
      </c>
      <c r="B110" s="393">
        <v>43</v>
      </c>
      <c r="C110" s="470" t="s">
        <v>51</v>
      </c>
      <c r="E110" s="477" t="str">
        <f>'3.2_Check_1_Volume'!I107</f>
        <v>-</v>
      </c>
      <c r="F110" s="478" t="str">
        <f>'3.2_Check_1_Volume'!O107</f>
        <v>-</v>
      </c>
      <c r="G110" s="473" t="str">
        <f>IF('3.2_Check_1_Volume'!Q107=0, "-", "Difference")</f>
        <v>-</v>
      </c>
      <c r="H110" s="473" t="str">
        <f>IF('3.2_Check_1_Volume'!R107=0, "-", "Difference")</f>
        <v>-</v>
      </c>
      <c r="I110" s="474" t="str">
        <f>IF('3.2_Check_1_Volume'!S107=0, "-", "Difference")</f>
        <v>-</v>
      </c>
      <c r="K110" s="488" t="str">
        <f>IF('3.2_Check_1_Volume'!W107=0, "-", "Difference")</f>
        <v>-</v>
      </c>
      <c r="L110" s="480" t="str">
        <f>'3.2_Check_1_Volume'!AG107</f>
        <v>Acceptable</v>
      </c>
      <c r="S110" s="379"/>
    </row>
    <row r="111" spans="1:19" ht="13.15" x14ac:dyDescent="0.35">
      <c r="A111" s="402"/>
      <c r="B111" s="403"/>
      <c r="C111" s="476"/>
      <c r="E111" s="477"/>
      <c r="F111" s="478"/>
      <c r="G111" s="479"/>
      <c r="H111" s="479"/>
      <c r="I111" s="480"/>
      <c r="K111" s="477"/>
      <c r="L111" s="481"/>
      <c r="S111" s="379"/>
    </row>
    <row r="112" spans="1:19" ht="13.15" x14ac:dyDescent="0.35">
      <c r="A112" s="402"/>
      <c r="B112" s="403"/>
      <c r="C112" s="476"/>
      <c r="E112" s="477"/>
      <c r="F112" s="478"/>
      <c r="G112" s="479"/>
      <c r="H112" s="479"/>
      <c r="I112" s="480"/>
      <c r="K112" s="477"/>
      <c r="L112" s="481"/>
      <c r="S112" s="379"/>
    </row>
    <row r="113" spans="1:19" ht="13.5" thickBot="1" x14ac:dyDescent="0.4">
      <c r="A113" s="402"/>
      <c r="B113" s="410"/>
      <c r="C113" s="482"/>
      <c r="E113" s="483"/>
      <c r="F113" s="484"/>
      <c r="G113" s="485"/>
      <c r="H113" s="485"/>
      <c r="I113" s="486"/>
      <c r="K113" s="483"/>
      <c r="L113" s="487"/>
      <c r="S113" s="379"/>
    </row>
    <row r="114" spans="1:19" ht="13.15" x14ac:dyDescent="0.35">
      <c r="A114" s="392" t="s">
        <v>42</v>
      </c>
      <c r="B114" s="393">
        <v>31</v>
      </c>
      <c r="C114" s="470" t="s">
        <v>52</v>
      </c>
      <c r="E114" s="477" t="str">
        <f>'3.2_Check_1_Volume'!I111</f>
        <v>-</v>
      </c>
      <c r="F114" s="478" t="str">
        <f>'3.2_Check_1_Volume'!O111</f>
        <v>-</v>
      </c>
      <c r="G114" s="473" t="str">
        <f>IF('3.2_Check_1_Volume'!Q111=0, "-", "Difference")</f>
        <v>-</v>
      </c>
      <c r="H114" s="473" t="str">
        <f>IF('3.2_Check_1_Volume'!R111=0, "-", "Difference")</f>
        <v>-</v>
      </c>
      <c r="I114" s="474" t="str">
        <f>IF('3.2_Check_1_Volume'!S111=0, "-", "Difference")</f>
        <v>-</v>
      </c>
      <c r="K114" s="488" t="str">
        <f>IF('3.2_Check_1_Volume'!W111=0, "-", "Difference")</f>
        <v>-</v>
      </c>
      <c r="L114" s="480" t="str">
        <f>'3.2_Check_1_Volume'!AG111</f>
        <v>Acceptable</v>
      </c>
      <c r="S114" s="379"/>
    </row>
    <row r="115" spans="1:19" ht="13.15" x14ac:dyDescent="0.35">
      <c r="A115" s="402"/>
      <c r="B115" s="403"/>
      <c r="C115" s="476"/>
      <c r="E115" s="477"/>
      <c r="F115" s="478"/>
      <c r="G115" s="479"/>
      <c r="H115" s="479"/>
      <c r="I115" s="480"/>
      <c r="K115" s="477"/>
      <c r="L115" s="481"/>
      <c r="S115" s="379"/>
    </row>
    <row r="116" spans="1:19" ht="13.15" x14ac:dyDescent="0.35">
      <c r="A116" s="402"/>
      <c r="B116" s="403"/>
      <c r="C116" s="476"/>
      <c r="E116" s="477"/>
      <c r="F116" s="478"/>
      <c r="G116" s="479"/>
      <c r="H116" s="479"/>
      <c r="I116" s="480"/>
      <c r="K116" s="477"/>
      <c r="L116" s="481"/>
      <c r="S116" s="379"/>
    </row>
    <row r="117" spans="1:19" ht="13.5" thickBot="1" x14ac:dyDescent="0.4">
      <c r="A117" s="489"/>
      <c r="B117" s="410"/>
      <c r="C117" s="482"/>
      <c r="E117" s="490"/>
      <c r="F117" s="491"/>
      <c r="G117" s="492"/>
      <c r="H117" s="492"/>
      <c r="I117" s="493"/>
      <c r="K117" s="490"/>
      <c r="L117" s="494"/>
      <c r="S117" s="379"/>
    </row>
  </sheetData>
  <conditionalFormatting sqref="E14:F113">
    <cfRule type="containsText" dxfId="196" priority="27" operator="containsText" text="Difference">
      <formula>NOT(ISERROR(SEARCH("Difference",E14)))</formula>
    </cfRule>
  </conditionalFormatting>
  <conditionalFormatting sqref="K14:K113">
    <cfRule type="cellIs" dxfId="195" priority="24" operator="equal">
      <formula>0</formula>
    </cfRule>
    <cfRule type="cellIs" dxfId="194" priority="26" operator="notEqual">
      <formula>0</formula>
    </cfRule>
  </conditionalFormatting>
  <conditionalFormatting sqref="L14:L113">
    <cfRule type="containsText" dxfId="193" priority="23" operator="containsText" text="Acceptable">
      <formula>NOT(ISERROR(SEARCH("Acceptable",L14)))</formula>
    </cfRule>
    <cfRule type="containsText" dxfId="192" priority="25" operator="containsText" text="Request Narrative">
      <formula>NOT(ISERROR(SEARCH("Request Narrative",L14)))</formula>
    </cfRule>
  </conditionalFormatting>
  <conditionalFormatting sqref="G14:G113 I14:I113">
    <cfRule type="cellIs" dxfId="191" priority="21" operator="equal">
      <formula>0</formula>
    </cfRule>
    <cfRule type="containsText" dxfId="190" priority="22" operator="containsText" text="Difference">
      <formula>NOT(ISERROR(SEARCH("Difference",G14)))</formula>
    </cfRule>
  </conditionalFormatting>
  <conditionalFormatting sqref="E12:G12 K12:L12 I12">
    <cfRule type="cellIs" dxfId="189" priority="17" operator="equal">
      <formula>0</formula>
    </cfRule>
    <cfRule type="cellIs" dxfId="188" priority="18" operator="notEqual">
      <formula>0</formula>
    </cfRule>
  </conditionalFormatting>
  <conditionalFormatting sqref="E114:F117">
    <cfRule type="containsText" dxfId="187" priority="16" operator="containsText" text="Variance">
      <formula>NOT(ISERROR(SEARCH("Variance",E114)))</formula>
    </cfRule>
  </conditionalFormatting>
  <conditionalFormatting sqref="K114:K117">
    <cfRule type="cellIs" dxfId="186" priority="13" operator="equal">
      <formula>0</formula>
    </cfRule>
    <cfRule type="cellIs" dxfId="185" priority="15" operator="notEqual">
      <formula>0</formula>
    </cfRule>
  </conditionalFormatting>
  <conditionalFormatting sqref="L114:L117">
    <cfRule type="containsText" dxfId="184" priority="12" operator="containsText" text="Acceptable">
      <formula>NOT(ISERROR(SEARCH("Acceptable",L114)))</formula>
    </cfRule>
    <cfRule type="containsText" dxfId="183" priority="14" operator="containsText" text="Request Narrative">
      <formula>NOT(ISERROR(SEARCH("Request Narrative",L114)))</formula>
    </cfRule>
  </conditionalFormatting>
  <conditionalFormatting sqref="G114:G117 I114:I117">
    <cfRule type="cellIs" dxfId="182" priority="10" operator="equal">
      <formula>0</formula>
    </cfRule>
    <cfRule type="cellIs" dxfId="181" priority="11" operator="lessThan">
      <formula>0</formula>
    </cfRule>
  </conditionalFormatting>
  <conditionalFormatting sqref="G114 I114">
    <cfRule type="cellIs" dxfId="180" priority="9" operator="greaterThan">
      <formula>0</formula>
    </cfRule>
  </conditionalFormatting>
  <conditionalFormatting sqref="I114">
    <cfRule type="cellIs" dxfId="179" priority="8" operator="greaterThan">
      <formula>0</formula>
    </cfRule>
  </conditionalFormatting>
  <conditionalFormatting sqref="H14:H113">
    <cfRule type="cellIs" dxfId="178" priority="6" operator="equal">
      <formula>0</formula>
    </cfRule>
    <cfRule type="containsText" dxfId="177" priority="7" operator="containsText" text="Difference">
      <formula>NOT(ISERROR(SEARCH("Difference",H14)))</formula>
    </cfRule>
  </conditionalFormatting>
  <conditionalFormatting sqref="H12">
    <cfRule type="cellIs" dxfId="176" priority="4" operator="equal">
      <formula>0</formula>
    </cfRule>
    <cfRule type="cellIs" dxfId="175" priority="5" operator="notEqual">
      <formula>0</formula>
    </cfRule>
  </conditionalFormatting>
  <conditionalFormatting sqref="H114:H117">
    <cfRule type="cellIs" dxfId="174" priority="2" operator="equal">
      <formula>0</formula>
    </cfRule>
    <cfRule type="cellIs" dxfId="173" priority="3" operator="lessThan">
      <formula>0</formula>
    </cfRule>
  </conditionalFormatting>
  <conditionalFormatting sqref="H114">
    <cfRule type="cellIs" dxfId="172" priority="1" operator="greater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G180"/>
  <sheetViews>
    <sheetView workbookViewId="0">
      <selection activeCell="E35" sqref="E35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2" style="379" customWidth="1"/>
    <col min="5" max="8" width="17.703125" style="379" customWidth="1"/>
    <col min="9" max="9" width="15.234375" style="379" customWidth="1"/>
    <col min="10" max="10" width="2" style="379" customWidth="1"/>
    <col min="11" max="14" width="17.703125" style="379" customWidth="1"/>
    <col min="15" max="15" width="15.234375" style="379" customWidth="1"/>
    <col min="16" max="16" width="2" style="379" customWidth="1"/>
    <col min="17" max="19" width="20.29296875" style="379" customWidth="1"/>
    <col min="20" max="20" width="8.9375" style="379"/>
    <col min="21" max="21" width="20.29296875" style="379" customWidth="1"/>
    <col min="22" max="22" width="17.703125" style="379" customWidth="1"/>
    <col min="23" max="23" width="17.703125" style="495" customWidth="1"/>
    <col min="24" max="24" width="2" style="379" customWidth="1"/>
    <col min="25" max="25" width="20.29296875" style="379" customWidth="1"/>
    <col min="26" max="26" width="17.703125" style="379" customWidth="1"/>
    <col min="27" max="27" width="2" style="379" customWidth="1"/>
    <col min="28" max="28" width="20.29296875" style="379" customWidth="1"/>
    <col min="29" max="29" width="17.703125" style="379" customWidth="1"/>
    <col min="30" max="30" width="2" style="379" customWidth="1"/>
    <col min="31" max="32" width="20.29296875" style="379" customWidth="1"/>
    <col min="33" max="33" width="17.703125" style="495" customWidth="1"/>
    <col min="34" max="16384" width="8.9375" style="379"/>
  </cols>
  <sheetData>
    <row r="1" spans="1:33" s="375" customFormat="1" x14ac:dyDescent="0.35">
      <c r="W1" s="376"/>
      <c r="AG1" s="376"/>
    </row>
    <row r="2" spans="1:33" s="375" customFormat="1" ht="13.15" x14ac:dyDescent="0.4">
      <c r="E2" s="377" t="s">
        <v>55</v>
      </c>
      <c r="K2" s="377"/>
      <c r="Q2" s="377"/>
      <c r="R2" s="377"/>
      <c r="S2" s="377"/>
      <c r="U2" s="377"/>
      <c r="W2" s="376"/>
      <c r="Y2" s="377"/>
      <c r="AB2" s="377"/>
      <c r="AE2" s="377"/>
      <c r="AF2" s="377"/>
      <c r="AG2" s="376"/>
    </row>
    <row r="3" spans="1:33" s="375" customFormat="1" ht="13.15" x14ac:dyDescent="0.4">
      <c r="E3" s="378" t="s">
        <v>56</v>
      </c>
      <c r="K3" s="378"/>
      <c r="Q3" s="378"/>
      <c r="R3" s="378"/>
      <c r="S3" s="378"/>
      <c r="U3" s="378"/>
      <c r="W3" s="376"/>
      <c r="Y3" s="378"/>
      <c r="AB3" s="378"/>
      <c r="AE3" s="378"/>
      <c r="AF3" s="378"/>
      <c r="AG3" s="376"/>
    </row>
    <row r="4" spans="1:33" s="375" customFormat="1" x14ac:dyDescent="0.35">
      <c r="W4" s="376"/>
      <c r="AG4" s="376"/>
    </row>
    <row r="5" spans="1:33" ht="13.15" thickBot="1" x14ac:dyDescent="0.4"/>
    <row r="6" spans="1:33" ht="13.5" thickBot="1" x14ac:dyDescent="0.45">
      <c r="A6" s="438" t="s">
        <v>98</v>
      </c>
      <c r="B6" s="439" t="s">
        <v>108</v>
      </c>
      <c r="C6" s="440"/>
      <c r="E6" s="496"/>
      <c r="F6" s="497"/>
      <c r="G6" s="497"/>
      <c r="H6" s="497"/>
      <c r="I6" s="497"/>
      <c r="J6" s="497"/>
      <c r="K6" s="497"/>
      <c r="L6" s="497"/>
      <c r="M6" s="497"/>
      <c r="N6" s="497"/>
      <c r="O6" s="497"/>
      <c r="P6" s="497"/>
      <c r="Q6" s="497"/>
      <c r="R6" s="497"/>
      <c r="S6" s="498"/>
      <c r="U6" s="496"/>
      <c r="V6" s="497"/>
      <c r="W6" s="499"/>
      <c r="X6" s="497"/>
      <c r="Y6" s="497"/>
      <c r="Z6" s="497"/>
      <c r="AA6" s="497"/>
      <c r="AB6" s="497"/>
      <c r="AC6" s="497"/>
      <c r="AD6" s="497"/>
      <c r="AE6" s="497"/>
      <c r="AF6" s="497"/>
      <c r="AG6" s="500"/>
    </row>
    <row r="7" spans="1:33" ht="13.5" thickBot="1" x14ac:dyDescent="0.45">
      <c r="E7" s="501" t="s">
        <v>109</v>
      </c>
      <c r="F7" s="439" t="s">
        <v>110</v>
      </c>
      <c r="G7" s="440"/>
      <c r="H7" s="502"/>
      <c r="I7" s="444"/>
      <c r="J7" s="444"/>
      <c r="K7" s="503"/>
      <c r="L7" s="502"/>
      <c r="M7" s="444"/>
      <c r="N7" s="444"/>
      <c r="O7" s="444"/>
      <c r="P7" s="444"/>
      <c r="Q7" s="444"/>
      <c r="R7" s="444"/>
      <c r="S7" s="460"/>
      <c r="U7" s="501" t="s">
        <v>111</v>
      </c>
      <c r="V7" s="439" t="s">
        <v>112</v>
      </c>
      <c r="W7" s="504"/>
      <c r="X7" s="444"/>
      <c r="Y7" s="503"/>
      <c r="Z7" s="502"/>
      <c r="AA7" s="444"/>
      <c r="AB7" s="503"/>
      <c r="AC7" s="502"/>
      <c r="AD7" s="444"/>
      <c r="AE7" s="503"/>
      <c r="AF7" s="503"/>
      <c r="AG7" s="505"/>
    </row>
    <row r="8" spans="1:33" ht="13.15" thickBot="1" x14ac:dyDescent="0.4">
      <c r="E8" s="459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60"/>
      <c r="U8" s="459"/>
      <c r="V8" s="444"/>
      <c r="W8" s="506"/>
      <c r="X8" s="444"/>
      <c r="Y8" s="444"/>
      <c r="Z8" s="444"/>
      <c r="AA8" s="444"/>
      <c r="AB8" s="444"/>
      <c r="AC8" s="444"/>
      <c r="AD8" s="444"/>
      <c r="AE8" s="444"/>
      <c r="AF8" s="444"/>
      <c r="AG8" s="507"/>
    </row>
    <row r="9" spans="1:33" ht="13.5" thickBot="1" x14ac:dyDescent="0.4">
      <c r="E9" s="459"/>
      <c r="F9" s="444"/>
      <c r="G9" s="444"/>
      <c r="H9" s="444"/>
      <c r="I9" s="508" t="s">
        <v>102</v>
      </c>
      <c r="J9" s="444"/>
      <c r="K9" s="444"/>
      <c r="L9" s="444"/>
      <c r="M9" s="444"/>
      <c r="N9" s="444"/>
      <c r="O9" s="508" t="s">
        <v>103</v>
      </c>
      <c r="P9" s="444"/>
      <c r="Q9" s="627" t="s">
        <v>104</v>
      </c>
      <c r="R9" s="628"/>
      <c r="S9" s="629"/>
      <c r="U9" s="509"/>
      <c r="V9" s="510" t="s">
        <v>113</v>
      </c>
      <c r="W9" s="504"/>
      <c r="X9" s="444"/>
      <c r="Y9" s="444"/>
      <c r="Z9" s="444"/>
      <c r="AA9" s="444"/>
      <c r="AB9" s="444"/>
      <c r="AC9" s="444"/>
      <c r="AD9" s="444"/>
      <c r="AE9" s="509"/>
      <c r="AF9" s="510" t="s">
        <v>233</v>
      </c>
      <c r="AG9" s="504"/>
    </row>
    <row r="10" spans="1:33" ht="39.4" customHeight="1" thickBot="1" x14ac:dyDescent="0.4">
      <c r="A10" s="511" t="s">
        <v>30</v>
      </c>
      <c r="B10" s="512" t="s">
        <v>0</v>
      </c>
      <c r="C10" s="513" t="s">
        <v>1</v>
      </c>
      <c r="E10" s="383" t="s">
        <v>114</v>
      </c>
      <c r="F10" s="384" t="s">
        <v>115</v>
      </c>
      <c r="G10" s="385" t="s">
        <v>116</v>
      </c>
      <c r="H10" s="384" t="s">
        <v>257</v>
      </c>
      <c r="I10" s="514" t="s">
        <v>244</v>
      </c>
      <c r="J10" s="444"/>
      <c r="K10" s="384" t="s">
        <v>117</v>
      </c>
      <c r="L10" s="384" t="s">
        <v>118</v>
      </c>
      <c r="M10" s="384" t="s">
        <v>119</v>
      </c>
      <c r="N10" s="384" t="s">
        <v>258</v>
      </c>
      <c r="O10" s="514" t="s">
        <v>245</v>
      </c>
      <c r="P10" s="444"/>
      <c r="Q10" s="515" t="s">
        <v>261</v>
      </c>
      <c r="R10" s="515" t="s">
        <v>262</v>
      </c>
      <c r="S10" s="516" t="s">
        <v>263</v>
      </c>
      <c r="U10" s="383" t="s">
        <v>120</v>
      </c>
      <c r="V10" s="384" t="s">
        <v>88</v>
      </c>
      <c r="W10" s="517" t="s">
        <v>264</v>
      </c>
      <c r="X10" s="444"/>
      <c r="Y10" s="384" t="s">
        <v>330</v>
      </c>
      <c r="Z10" s="384" t="s">
        <v>121</v>
      </c>
      <c r="AA10" s="444"/>
      <c r="AB10" s="384" t="s">
        <v>122</v>
      </c>
      <c r="AC10" s="384" t="s">
        <v>123</v>
      </c>
      <c r="AD10" s="444"/>
      <c r="AE10" s="384" t="s">
        <v>124</v>
      </c>
      <c r="AF10" s="384" t="s">
        <v>125</v>
      </c>
      <c r="AG10" s="518" t="s">
        <v>126</v>
      </c>
    </row>
    <row r="11" spans="1:33" ht="13.15" x14ac:dyDescent="0.35">
      <c r="A11" s="519" t="s">
        <v>42</v>
      </c>
      <c r="B11" s="520">
        <v>45</v>
      </c>
      <c r="C11" s="521" t="s">
        <v>9</v>
      </c>
      <c r="E11" s="471">
        <f>SUM('2.3_Input_Data_Orig_MC'!F10:F13)</f>
        <v>174</v>
      </c>
      <c r="F11" s="472">
        <f>SUM('2.3_Input_Data_Orig_MC'!M10:M13)</f>
        <v>276</v>
      </c>
      <c r="G11" s="472">
        <f>SUM('2.3_Input_Data_Orig_MC'!T10:T13)</f>
        <v>174</v>
      </c>
      <c r="H11" s="472">
        <f>IF(SUM(E11:G11)=0,0,(SUM('2.3_Input_Data_Orig_MC'!AV10:AV13)))</f>
        <v>-102</v>
      </c>
      <c r="I11" s="472" t="str">
        <f>IF((AVERAGE(E11:G11)+(H11/3))=E11, "-", "Difference")</f>
        <v>-</v>
      </c>
      <c r="J11" s="444"/>
      <c r="K11" s="472">
        <f>SUM('2.4_Input_Data_Rebase'!F10:F13)</f>
        <v>174</v>
      </c>
      <c r="L11" s="472">
        <f>SUM('2.4_Input_Data_Rebase'!M10:M13)</f>
        <v>276</v>
      </c>
      <c r="M11" s="472">
        <f>SUM('2.4_Input_Data_Rebase'!T10:T13)</f>
        <v>174</v>
      </c>
      <c r="N11" s="472">
        <f>IF(SUM(K11:M11)=0,0,(SUM('2.4_Input_Data_Rebase'!AV10:AV13))-(SUM('2.4_Input_Data_Rebase'!BC10:BC13)))</f>
        <v>-102</v>
      </c>
      <c r="O11" s="472" t="str">
        <f>IF((AVERAGE(K11:M11)+(N11/3))=K11, "-", "Difference")</f>
        <v>-</v>
      </c>
      <c r="P11" s="444"/>
      <c r="Q11" s="473">
        <f>K11-E11</f>
        <v>0</v>
      </c>
      <c r="R11" s="473">
        <f>L11-F11</f>
        <v>0</v>
      </c>
      <c r="S11" s="474">
        <f>M11-G11</f>
        <v>0</v>
      </c>
      <c r="U11" s="471">
        <f>ABS(SUMIF('2.3_Input_Data_Orig_MC'!AB10:AF13, "&lt;0"))</f>
        <v>5</v>
      </c>
      <c r="V11" s="471">
        <f>ABS(SUMIF('2.4_Input_Data_Rebase'!AB10:AF13, "&lt;0"))</f>
        <v>5</v>
      </c>
      <c r="W11" s="473">
        <f>V11-U11</f>
        <v>0</v>
      </c>
      <c r="X11" s="444"/>
      <c r="Y11" s="472">
        <f>ABS(SUMIF('2.3_Input_Data_Orig_MC'!AI10:AM13, "&lt;0"))</f>
        <v>5</v>
      </c>
      <c r="Z11" s="472">
        <f>ABS(SUMIF('2.4_Input_Data_Rebase'!AI10:AM13, "&lt;0"))</f>
        <v>5</v>
      </c>
      <c r="AA11" s="444"/>
      <c r="AB11" s="472">
        <f>ABS(SUMIF('2.3_Input_Data_Orig_MC'!AP10:AT13, "&lt;0"))</f>
        <v>0</v>
      </c>
      <c r="AC11" s="472">
        <f>ABS(SUMIF('2.4_Input_Data_Rebase'!AP10:AT13, "&lt;0"))</f>
        <v>0</v>
      </c>
      <c r="AD11" s="444"/>
      <c r="AE11" s="473">
        <f>IFERROR(AB11/U11, "-")</f>
        <v>0</v>
      </c>
      <c r="AF11" s="473">
        <f>IFERROR(AC11/V11, "-")</f>
        <v>0</v>
      </c>
      <c r="AG11" s="474" t="str">
        <f>IFERROR(IF((AE11-AF11)&lt;=5%,"Acceptable","Request Narrative"),"-")</f>
        <v>Acceptable</v>
      </c>
    </row>
    <row r="12" spans="1:33" ht="13.15" x14ac:dyDescent="0.35">
      <c r="A12" s="402"/>
      <c r="B12" s="403"/>
      <c r="C12" s="476"/>
      <c r="E12" s="477"/>
      <c r="F12" s="478"/>
      <c r="G12" s="478"/>
      <c r="H12" s="478"/>
      <c r="I12" s="478"/>
      <c r="J12" s="444"/>
      <c r="K12" s="478"/>
      <c r="L12" s="478"/>
      <c r="M12" s="478"/>
      <c r="N12" s="478"/>
      <c r="O12" s="478"/>
      <c r="P12" s="444"/>
      <c r="Q12" s="479"/>
      <c r="R12" s="479"/>
      <c r="S12" s="480"/>
      <c r="U12" s="477"/>
      <c r="V12" s="477"/>
      <c r="W12" s="479"/>
      <c r="X12" s="444"/>
      <c r="Y12" s="478"/>
      <c r="Z12" s="478"/>
      <c r="AA12" s="444"/>
      <c r="AB12" s="478"/>
      <c r="AC12" s="478"/>
      <c r="AD12" s="444"/>
      <c r="AE12" s="479"/>
      <c r="AF12" s="479"/>
      <c r="AG12" s="480"/>
    </row>
    <row r="13" spans="1:33" ht="13.15" x14ac:dyDescent="0.35">
      <c r="A13" s="402"/>
      <c r="B13" s="403"/>
      <c r="C13" s="476"/>
      <c r="E13" s="477"/>
      <c r="F13" s="478"/>
      <c r="G13" s="478"/>
      <c r="H13" s="478"/>
      <c r="I13" s="478"/>
      <c r="J13" s="444"/>
      <c r="K13" s="478"/>
      <c r="L13" s="478"/>
      <c r="M13" s="478"/>
      <c r="N13" s="478"/>
      <c r="O13" s="478"/>
      <c r="P13" s="444"/>
      <c r="Q13" s="479"/>
      <c r="R13" s="479"/>
      <c r="S13" s="480"/>
      <c r="U13" s="477"/>
      <c r="V13" s="477"/>
      <c r="W13" s="479"/>
      <c r="X13" s="444"/>
      <c r="Y13" s="478"/>
      <c r="Z13" s="478"/>
      <c r="AA13" s="444"/>
      <c r="AB13" s="478"/>
      <c r="AC13" s="478"/>
      <c r="AD13" s="444"/>
      <c r="AE13" s="479"/>
      <c r="AF13" s="479"/>
      <c r="AG13" s="480"/>
    </row>
    <row r="14" spans="1:33" ht="13.15" x14ac:dyDescent="0.35">
      <c r="A14" s="522"/>
      <c r="B14" s="523"/>
      <c r="C14" s="524"/>
      <c r="E14" s="483"/>
      <c r="F14" s="484"/>
      <c r="G14" s="484"/>
      <c r="H14" s="484"/>
      <c r="I14" s="484"/>
      <c r="J14" s="444"/>
      <c r="K14" s="484"/>
      <c r="L14" s="484"/>
      <c r="M14" s="484"/>
      <c r="N14" s="484"/>
      <c r="O14" s="484"/>
      <c r="P14" s="444"/>
      <c r="Q14" s="485"/>
      <c r="R14" s="485"/>
      <c r="S14" s="486"/>
      <c r="U14" s="483"/>
      <c r="V14" s="483"/>
      <c r="W14" s="485"/>
      <c r="X14" s="444"/>
      <c r="Y14" s="484"/>
      <c r="Z14" s="484"/>
      <c r="AA14" s="444"/>
      <c r="AB14" s="484"/>
      <c r="AC14" s="484"/>
      <c r="AD14" s="444"/>
      <c r="AE14" s="485"/>
      <c r="AF14" s="485"/>
      <c r="AG14" s="486"/>
    </row>
    <row r="15" spans="1:33" ht="13.15" x14ac:dyDescent="0.35">
      <c r="A15" s="519" t="s">
        <v>42</v>
      </c>
      <c r="B15" s="520">
        <v>1</v>
      </c>
      <c r="C15" s="521" t="s">
        <v>10</v>
      </c>
      <c r="E15" s="471">
        <f>SUM('2.3_Input_Data_Orig_MC'!F14:F17)</f>
        <v>19</v>
      </c>
      <c r="F15" s="472">
        <f>SUM('2.3_Input_Data_Orig_MC'!M14:M17)</f>
        <v>19</v>
      </c>
      <c r="G15" s="472">
        <f>SUM('2.3_Input_Data_Orig_MC'!T14:T17)</f>
        <v>19</v>
      </c>
      <c r="H15" s="472">
        <f>IF(SUM(E15:G15)=0,0,(SUM('2.3_Input_Data_Orig_MC'!AV14:AV17)))</f>
        <v>0</v>
      </c>
      <c r="I15" s="472" t="str">
        <f t="shared" ref="I15" si="0">IF((AVERAGE(E15:G15)+(H15/3))=E15, "-", "Difference")</f>
        <v>-</v>
      </c>
      <c r="J15" s="444"/>
      <c r="K15" s="472">
        <f>SUM('2.4_Input_Data_Rebase'!F14:F17)</f>
        <v>19</v>
      </c>
      <c r="L15" s="472">
        <f>SUM('2.4_Input_Data_Rebase'!M14:M17)</f>
        <v>19</v>
      </c>
      <c r="M15" s="472">
        <f>SUM('2.4_Input_Data_Rebase'!T14:T17)</f>
        <v>19</v>
      </c>
      <c r="N15" s="472">
        <f>IF(SUM(K15:M15)=0,0,(SUM('2.4_Input_Data_Rebase'!AV14:AV17))-(SUM('2.4_Input_Data_Rebase'!BC14:BC17)))</f>
        <v>0</v>
      </c>
      <c r="O15" s="472" t="str">
        <f t="shared" ref="O15" si="1">IF((AVERAGE(K15:M15)+(N15/3))=K15, "-", "Difference")</f>
        <v>-</v>
      </c>
      <c r="P15" s="444"/>
      <c r="Q15" s="473">
        <f>K15-E15</f>
        <v>0</v>
      </c>
      <c r="R15" s="473">
        <f>L15-F15</f>
        <v>0</v>
      </c>
      <c r="S15" s="474">
        <f>M15-G15</f>
        <v>0</v>
      </c>
      <c r="U15" s="471">
        <f>ABS(SUMIF('2.3_Input_Data_Orig_MC'!AB14:AF17, "&lt;0"))</f>
        <v>12</v>
      </c>
      <c r="V15" s="471">
        <f>ABS(SUMIF('2.4_Input_Data_Rebase'!AB14:AF17, "&lt;0"))</f>
        <v>12</v>
      </c>
      <c r="W15" s="473">
        <f>V15-U15</f>
        <v>0</v>
      </c>
      <c r="X15" s="444"/>
      <c r="Y15" s="472">
        <f>ABS(SUMIF('2.3_Input_Data_Orig_MC'!AI14:AM17, "&lt;0"))</f>
        <v>12</v>
      </c>
      <c r="Z15" s="472">
        <f>ABS(SUMIF('2.4_Input_Data_Rebase'!AI14:AM17, "&lt;0"))</f>
        <v>12</v>
      </c>
      <c r="AA15" s="444"/>
      <c r="AB15" s="472">
        <f>ABS(SUMIF('2.3_Input_Data_Orig_MC'!AP14:AT17, "&lt;0"))</f>
        <v>0</v>
      </c>
      <c r="AC15" s="472">
        <f>ABS(SUMIF('2.4_Input_Data_Rebase'!AP14:AT17, "&lt;0"))</f>
        <v>0</v>
      </c>
      <c r="AD15" s="444"/>
      <c r="AE15" s="473">
        <f>IFERROR(AB15/U15, "-")</f>
        <v>0</v>
      </c>
      <c r="AF15" s="473">
        <f>IFERROR(AC15/V15, "-")</f>
        <v>0</v>
      </c>
      <c r="AG15" s="474" t="str">
        <f>IFERROR(IF((AE15-AF15)&lt;=5%,"Acceptable","Request Narrative"),"-")</f>
        <v>Acceptable</v>
      </c>
    </row>
    <row r="16" spans="1:33" ht="13.15" x14ac:dyDescent="0.35">
      <c r="A16" s="402"/>
      <c r="B16" s="403"/>
      <c r="C16" s="476"/>
      <c r="E16" s="477"/>
      <c r="F16" s="478"/>
      <c r="G16" s="478"/>
      <c r="H16" s="478"/>
      <c r="I16" s="478"/>
      <c r="J16" s="444"/>
      <c r="K16" s="478"/>
      <c r="L16" s="478"/>
      <c r="M16" s="478"/>
      <c r="N16" s="478"/>
      <c r="O16" s="478"/>
      <c r="P16" s="444"/>
      <c r="Q16" s="479"/>
      <c r="R16" s="479"/>
      <c r="S16" s="480"/>
      <c r="U16" s="477"/>
      <c r="V16" s="477"/>
      <c r="W16" s="479"/>
      <c r="X16" s="444"/>
      <c r="Y16" s="478"/>
      <c r="Z16" s="478"/>
      <c r="AA16" s="444"/>
      <c r="AB16" s="478"/>
      <c r="AC16" s="478"/>
      <c r="AD16" s="444"/>
      <c r="AE16" s="479"/>
      <c r="AF16" s="479"/>
      <c r="AG16" s="480"/>
    </row>
    <row r="17" spans="1:33" ht="13.15" x14ac:dyDescent="0.35">
      <c r="A17" s="402"/>
      <c r="B17" s="403"/>
      <c r="C17" s="476"/>
      <c r="E17" s="477"/>
      <c r="F17" s="478"/>
      <c r="G17" s="478"/>
      <c r="H17" s="478"/>
      <c r="I17" s="478"/>
      <c r="J17" s="444"/>
      <c r="K17" s="478"/>
      <c r="L17" s="478"/>
      <c r="M17" s="478"/>
      <c r="N17" s="478"/>
      <c r="O17" s="478"/>
      <c r="P17" s="444"/>
      <c r="Q17" s="479"/>
      <c r="R17" s="479"/>
      <c r="S17" s="480"/>
      <c r="U17" s="477"/>
      <c r="V17" s="477"/>
      <c r="W17" s="479"/>
      <c r="X17" s="444"/>
      <c r="Y17" s="478"/>
      <c r="Z17" s="478"/>
      <c r="AA17" s="444"/>
      <c r="AB17" s="478"/>
      <c r="AC17" s="478"/>
      <c r="AD17" s="444"/>
      <c r="AE17" s="479"/>
      <c r="AF17" s="479"/>
      <c r="AG17" s="480"/>
    </row>
    <row r="18" spans="1:33" ht="13.15" x14ac:dyDescent="0.35">
      <c r="A18" s="522"/>
      <c r="B18" s="523"/>
      <c r="C18" s="524"/>
      <c r="E18" s="483"/>
      <c r="F18" s="484"/>
      <c r="G18" s="484"/>
      <c r="H18" s="484"/>
      <c r="I18" s="484"/>
      <c r="J18" s="444"/>
      <c r="K18" s="484"/>
      <c r="L18" s="484"/>
      <c r="M18" s="484"/>
      <c r="N18" s="484"/>
      <c r="O18" s="484"/>
      <c r="P18" s="444"/>
      <c r="Q18" s="485"/>
      <c r="R18" s="485"/>
      <c r="S18" s="486"/>
      <c r="U18" s="483"/>
      <c r="V18" s="483"/>
      <c r="W18" s="485"/>
      <c r="X18" s="444"/>
      <c r="Y18" s="484"/>
      <c r="Z18" s="484"/>
      <c r="AA18" s="444"/>
      <c r="AB18" s="484"/>
      <c r="AC18" s="484"/>
      <c r="AD18" s="444"/>
      <c r="AE18" s="485"/>
      <c r="AF18" s="485"/>
      <c r="AG18" s="486"/>
    </row>
    <row r="19" spans="1:33" ht="13.15" x14ac:dyDescent="0.35">
      <c r="A19" s="519" t="s">
        <v>42</v>
      </c>
      <c r="B19" s="520">
        <v>7</v>
      </c>
      <c r="C19" s="521" t="s">
        <v>11</v>
      </c>
      <c r="E19" s="471">
        <f>SUM('2.3_Input_Data_Orig_MC'!F18:F21)</f>
        <v>0</v>
      </c>
      <c r="F19" s="472">
        <f>SUM('2.3_Input_Data_Orig_MC'!M18:M21)</f>
        <v>0</v>
      </c>
      <c r="G19" s="472">
        <f>SUM('2.3_Input_Data_Orig_MC'!T18:T21)</f>
        <v>0</v>
      </c>
      <c r="H19" s="472">
        <f>IF(SUM(E19:G19)=0,0,(SUM('2.3_Input_Data_Orig_MC'!AV18:AV21)))</f>
        <v>0</v>
      </c>
      <c r="I19" s="472" t="str">
        <f t="shared" ref="I19" si="2">IF((AVERAGE(E19:G19)+(H19/3))=E19, "-", "Difference")</f>
        <v>-</v>
      </c>
      <c r="J19" s="444"/>
      <c r="K19" s="472">
        <f>SUM('2.4_Input_Data_Rebase'!F18:F21)</f>
        <v>0</v>
      </c>
      <c r="L19" s="472">
        <f>SUM('2.4_Input_Data_Rebase'!M18:M21)</f>
        <v>0</v>
      </c>
      <c r="M19" s="472">
        <f>SUM('2.4_Input_Data_Rebase'!T18:T21)</f>
        <v>0</v>
      </c>
      <c r="N19" s="472">
        <f>IF(SUM(K19:M19)=0,0,(SUM('2.4_Input_Data_Rebase'!AV18:AV21))-(SUM('2.4_Input_Data_Rebase'!BC18:BC21)))</f>
        <v>0</v>
      </c>
      <c r="O19" s="472" t="str">
        <f t="shared" ref="O19" si="3">IF((AVERAGE(K19:M19)+(N19/3))=K19, "-", "Difference")</f>
        <v>-</v>
      </c>
      <c r="P19" s="444"/>
      <c r="Q19" s="473">
        <f>K19-E19</f>
        <v>0</v>
      </c>
      <c r="R19" s="473">
        <f>L19-F19</f>
        <v>0</v>
      </c>
      <c r="S19" s="474">
        <f>M19-G19</f>
        <v>0</v>
      </c>
      <c r="U19" s="471">
        <f>ABS(SUMIF('2.3_Input_Data_Orig_MC'!AB18:AF21, "&lt;0"))</f>
        <v>0</v>
      </c>
      <c r="V19" s="471">
        <f>ABS(SUMIF('2.4_Input_Data_Rebase'!AB18:AF21, "&lt;0"))</f>
        <v>0</v>
      </c>
      <c r="W19" s="473">
        <f>V19-U19</f>
        <v>0</v>
      </c>
      <c r="X19" s="444"/>
      <c r="Y19" s="472">
        <f>ABS(SUMIF('2.3_Input_Data_Orig_MC'!AI18:AM21, "&lt;0"))</f>
        <v>0</v>
      </c>
      <c r="Z19" s="472">
        <f>ABS(SUMIF('2.4_Input_Data_Rebase'!AI18:AM21, "&lt;0"))</f>
        <v>0</v>
      </c>
      <c r="AA19" s="444"/>
      <c r="AB19" s="472">
        <f>ABS(SUMIF('2.3_Input_Data_Orig_MC'!AP18:AT21, "&lt;0"))</f>
        <v>0</v>
      </c>
      <c r="AC19" s="472">
        <f>ABS(SUMIF('2.4_Input_Data_Rebase'!AP18:AT21, "&lt;0"))</f>
        <v>0</v>
      </c>
      <c r="AD19" s="444"/>
      <c r="AE19" s="473" t="str">
        <f>IFERROR(AB19/U19, "-")</f>
        <v>-</v>
      </c>
      <c r="AF19" s="473" t="str">
        <f>IFERROR(AC19/V19, "-")</f>
        <v>-</v>
      </c>
      <c r="AG19" s="474" t="str">
        <f>IFERROR(IF((AE19-AF19)&lt;=5%,"Acceptable","Request Narrative"),"-")</f>
        <v>-</v>
      </c>
    </row>
    <row r="20" spans="1:33" ht="13.15" x14ac:dyDescent="0.35">
      <c r="A20" s="402"/>
      <c r="B20" s="403"/>
      <c r="C20" s="476"/>
      <c r="E20" s="477"/>
      <c r="F20" s="478"/>
      <c r="G20" s="478"/>
      <c r="H20" s="478"/>
      <c r="I20" s="478"/>
      <c r="J20" s="444"/>
      <c r="K20" s="478"/>
      <c r="L20" s="478"/>
      <c r="M20" s="478"/>
      <c r="N20" s="478"/>
      <c r="O20" s="478"/>
      <c r="P20" s="444"/>
      <c r="Q20" s="479"/>
      <c r="R20" s="479"/>
      <c r="S20" s="480"/>
      <c r="U20" s="477"/>
      <c r="V20" s="477"/>
      <c r="W20" s="479"/>
      <c r="X20" s="444"/>
      <c r="Y20" s="478"/>
      <c r="Z20" s="478"/>
      <c r="AA20" s="444"/>
      <c r="AB20" s="478"/>
      <c r="AC20" s="478"/>
      <c r="AD20" s="444"/>
      <c r="AE20" s="479"/>
      <c r="AF20" s="479"/>
      <c r="AG20" s="480"/>
    </row>
    <row r="21" spans="1:33" ht="13.15" x14ac:dyDescent="0.35">
      <c r="A21" s="402"/>
      <c r="B21" s="403"/>
      <c r="C21" s="476"/>
      <c r="E21" s="477"/>
      <c r="F21" s="478"/>
      <c r="G21" s="478"/>
      <c r="H21" s="478"/>
      <c r="I21" s="478"/>
      <c r="J21" s="444"/>
      <c r="K21" s="478"/>
      <c r="L21" s="478"/>
      <c r="M21" s="478"/>
      <c r="N21" s="478"/>
      <c r="O21" s="478"/>
      <c r="P21" s="444"/>
      <c r="Q21" s="479"/>
      <c r="R21" s="479"/>
      <c r="S21" s="480"/>
      <c r="U21" s="477"/>
      <c r="V21" s="477"/>
      <c r="W21" s="479"/>
      <c r="X21" s="444"/>
      <c r="Y21" s="478"/>
      <c r="Z21" s="478"/>
      <c r="AA21" s="444"/>
      <c r="AB21" s="478"/>
      <c r="AC21" s="478"/>
      <c r="AD21" s="444"/>
      <c r="AE21" s="479"/>
      <c r="AF21" s="479"/>
      <c r="AG21" s="480"/>
    </row>
    <row r="22" spans="1:33" ht="13.15" x14ac:dyDescent="0.35">
      <c r="A22" s="522"/>
      <c r="B22" s="523"/>
      <c r="C22" s="524"/>
      <c r="E22" s="483"/>
      <c r="F22" s="484"/>
      <c r="G22" s="484"/>
      <c r="H22" s="484"/>
      <c r="I22" s="484"/>
      <c r="J22" s="444"/>
      <c r="K22" s="484"/>
      <c r="L22" s="484"/>
      <c r="M22" s="484"/>
      <c r="N22" s="484"/>
      <c r="O22" s="484"/>
      <c r="P22" s="444"/>
      <c r="Q22" s="485"/>
      <c r="R22" s="485"/>
      <c r="S22" s="486"/>
      <c r="U22" s="483"/>
      <c r="V22" s="483"/>
      <c r="W22" s="485"/>
      <c r="X22" s="444"/>
      <c r="Y22" s="484"/>
      <c r="Z22" s="484"/>
      <c r="AA22" s="444"/>
      <c r="AB22" s="484"/>
      <c r="AC22" s="484"/>
      <c r="AD22" s="444"/>
      <c r="AE22" s="485"/>
      <c r="AF22" s="485"/>
      <c r="AG22" s="486"/>
    </row>
    <row r="23" spans="1:33" ht="13.15" x14ac:dyDescent="0.35">
      <c r="A23" s="519" t="s">
        <v>42</v>
      </c>
      <c r="B23" s="520">
        <v>8</v>
      </c>
      <c r="C23" s="521" t="s">
        <v>12</v>
      </c>
      <c r="E23" s="471">
        <f>SUM('2.3_Input_Data_Orig_MC'!F22:F25)</f>
        <v>0</v>
      </c>
      <c r="F23" s="472">
        <f>SUM('2.3_Input_Data_Orig_MC'!M22:M25)</f>
        <v>0</v>
      </c>
      <c r="G23" s="472">
        <f>SUM('2.3_Input_Data_Orig_MC'!T22:T25)</f>
        <v>0</v>
      </c>
      <c r="H23" s="472">
        <f>IF(SUM(E23:G23)=0,0,(SUM('2.3_Input_Data_Orig_MC'!AV22:AV25)))</f>
        <v>0</v>
      </c>
      <c r="I23" s="472" t="str">
        <f t="shared" ref="I23" si="4">IF((AVERAGE(E23:G23)+(H23/3))=E23, "-", "Difference")</f>
        <v>-</v>
      </c>
      <c r="J23" s="444"/>
      <c r="K23" s="472">
        <f>SUM('2.4_Input_Data_Rebase'!F22:F25)</f>
        <v>0</v>
      </c>
      <c r="L23" s="472">
        <f>SUM('2.4_Input_Data_Rebase'!M22:M25)</f>
        <v>0</v>
      </c>
      <c r="M23" s="472">
        <f>SUM('2.4_Input_Data_Rebase'!T22:T25)</f>
        <v>0</v>
      </c>
      <c r="N23" s="472">
        <f>IF(SUM(K23:M23)=0,0,(SUM('2.4_Input_Data_Rebase'!AV22:AV25))-(SUM('2.4_Input_Data_Rebase'!BC22:BC25)))</f>
        <v>0</v>
      </c>
      <c r="O23" s="472" t="str">
        <f t="shared" ref="O23" si="5">IF((AVERAGE(K23:M23)+(N23/3))=K23, "-", "Difference")</f>
        <v>-</v>
      </c>
      <c r="P23" s="444"/>
      <c r="Q23" s="473">
        <f>K23-E23</f>
        <v>0</v>
      </c>
      <c r="R23" s="473">
        <f>L23-F23</f>
        <v>0</v>
      </c>
      <c r="S23" s="474">
        <f>M23-G23</f>
        <v>0</v>
      </c>
      <c r="U23" s="471">
        <f>ABS(SUMIF('2.3_Input_Data_Orig_MC'!AB22:AF25, "&lt;0"))</f>
        <v>0</v>
      </c>
      <c r="V23" s="471">
        <f>ABS(SUMIF('2.4_Input_Data_Rebase'!AB22:AF25, "&lt;0"))</f>
        <v>0</v>
      </c>
      <c r="W23" s="473">
        <f>V23-U23</f>
        <v>0</v>
      </c>
      <c r="X23" s="444"/>
      <c r="Y23" s="472">
        <f>ABS(SUMIF('2.3_Input_Data_Orig_MC'!AI22:AM25, "&lt;0"))</f>
        <v>0</v>
      </c>
      <c r="Z23" s="472">
        <f>ABS(SUMIF('2.4_Input_Data_Rebase'!AI22:AM25, "&lt;0"))</f>
        <v>0</v>
      </c>
      <c r="AA23" s="444"/>
      <c r="AB23" s="472">
        <f>ABS(SUMIF('2.3_Input_Data_Orig_MC'!AP22:AT25, "&lt;0"))</f>
        <v>0</v>
      </c>
      <c r="AC23" s="472">
        <f>ABS(SUMIF('2.4_Input_Data_Rebase'!AP22:AT25, "&lt;0"))</f>
        <v>0</v>
      </c>
      <c r="AD23" s="444"/>
      <c r="AE23" s="473" t="str">
        <f>IFERROR(AB23/U23, "-")</f>
        <v>-</v>
      </c>
      <c r="AF23" s="473" t="str">
        <f>IFERROR(AC23/V23, "-")</f>
        <v>-</v>
      </c>
      <c r="AG23" s="474" t="str">
        <f>IFERROR(IF((AE23-AF23)&lt;=5%,"Acceptable","Request Narrative"),"-")</f>
        <v>-</v>
      </c>
    </row>
    <row r="24" spans="1:33" ht="13.15" x14ac:dyDescent="0.35">
      <c r="A24" s="402"/>
      <c r="B24" s="403"/>
      <c r="C24" s="476"/>
      <c r="E24" s="477"/>
      <c r="F24" s="478"/>
      <c r="G24" s="478"/>
      <c r="H24" s="478"/>
      <c r="I24" s="478"/>
      <c r="J24" s="444"/>
      <c r="K24" s="478"/>
      <c r="L24" s="478"/>
      <c r="M24" s="478"/>
      <c r="N24" s="478"/>
      <c r="O24" s="478"/>
      <c r="P24" s="444"/>
      <c r="Q24" s="479"/>
      <c r="R24" s="479"/>
      <c r="S24" s="480"/>
      <c r="U24" s="477"/>
      <c r="V24" s="477"/>
      <c r="W24" s="479"/>
      <c r="X24" s="444"/>
      <c r="Y24" s="478"/>
      <c r="Z24" s="478"/>
      <c r="AA24" s="444"/>
      <c r="AB24" s="478"/>
      <c r="AC24" s="478"/>
      <c r="AD24" s="444"/>
      <c r="AE24" s="479"/>
      <c r="AF24" s="479"/>
      <c r="AG24" s="480"/>
    </row>
    <row r="25" spans="1:33" ht="13.15" x14ac:dyDescent="0.35">
      <c r="A25" s="402"/>
      <c r="B25" s="403"/>
      <c r="C25" s="476"/>
      <c r="E25" s="477"/>
      <c r="F25" s="478"/>
      <c r="G25" s="478"/>
      <c r="H25" s="478"/>
      <c r="I25" s="478"/>
      <c r="J25" s="444"/>
      <c r="K25" s="478"/>
      <c r="L25" s="478"/>
      <c r="M25" s="478"/>
      <c r="N25" s="478"/>
      <c r="O25" s="478"/>
      <c r="P25" s="444"/>
      <c r="Q25" s="479"/>
      <c r="R25" s="479"/>
      <c r="S25" s="480"/>
      <c r="U25" s="477"/>
      <c r="V25" s="477"/>
      <c r="W25" s="479"/>
      <c r="X25" s="444"/>
      <c r="Y25" s="478"/>
      <c r="Z25" s="478"/>
      <c r="AA25" s="444"/>
      <c r="AB25" s="478"/>
      <c r="AC25" s="478"/>
      <c r="AD25" s="444"/>
      <c r="AE25" s="479"/>
      <c r="AF25" s="479"/>
      <c r="AG25" s="480"/>
    </row>
    <row r="26" spans="1:33" ht="13.15" x14ac:dyDescent="0.35">
      <c r="A26" s="522"/>
      <c r="B26" s="523"/>
      <c r="C26" s="524"/>
      <c r="E26" s="483"/>
      <c r="F26" s="484"/>
      <c r="G26" s="484"/>
      <c r="H26" s="484"/>
      <c r="I26" s="484"/>
      <c r="J26" s="444"/>
      <c r="K26" s="484"/>
      <c r="L26" s="484"/>
      <c r="M26" s="484"/>
      <c r="N26" s="484"/>
      <c r="O26" s="484"/>
      <c r="P26" s="444"/>
      <c r="Q26" s="485"/>
      <c r="R26" s="485"/>
      <c r="S26" s="486"/>
      <c r="U26" s="483"/>
      <c r="V26" s="483"/>
      <c r="W26" s="485"/>
      <c r="X26" s="444"/>
      <c r="Y26" s="484"/>
      <c r="Z26" s="484"/>
      <c r="AA26" s="444"/>
      <c r="AB26" s="484"/>
      <c r="AC26" s="484"/>
      <c r="AD26" s="444"/>
      <c r="AE26" s="485"/>
      <c r="AF26" s="485"/>
      <c r="AG26" s="486"/>
    </row>
    <row r="27" spans="1:33" ht="26.25" x14ac:dyDescent="0.35">
      <c r="A27" s="519" t="s">
        <v>42</v>
      </c>
      <c r="B27" s="520">
        <v>16</v>
      </c>
      <c r="C27" s="521" t="s">
        <v>13</v>
      </c>
      <c r="E27" s="471">
        <f>SUM('2.3_Input_Data_Orig_MC'!F26:F29)</f>
        <v>100</v>
      </c>
      <c r="F27" s="472">
        <f>SUM('2.3_Input_Data_Orig_MC'!M26:M29)</f>
        <v>134</v>
      </c>
      <c r="G27" s="472">
        <f>SUM('2.3_Input_Data_Orig_MC'!T26:T29)</f>
        <v>100</v>
      </c>
      <c r="H27" s="472">
        <f>IF(SUM(E27:G27)=0,0,(SUM('2.3_Input_Data_Orig_MC'!AV26:AV29)))</f>
        <v>-34</v>
      </c>
      <c r="I27" s="472" t="str">
        <f t="shared" ref="I27" si="6">IF((AVERAGE(E27:G27)+(H27/3))=E27, "-", "Difference")</f>
        <v>-</v>
      </c>
      <c r="J27" s="444"/>
      <c r="K27" s="472">
        <f>SUM('2.4_Input_Data_Rebase'!F26:F29)</f>
        <v>100</v>
      </c>
      <c r="L27" s="472">
        <f>SUM('2.4_Input_Data_Rebase'!M26:M29)</f>
        <v>134</v>
      </c>
      <c r="M27" s="472">
        <f>SUM('2.4_Input_Data_Rebase'!T26:T29)</f>
        <v>100</v>
      </c>
      <c r="N27" s="472">
        <f>IF(SUM(K27:M27)=0,0,(SUM('2.4_Input_Data_Rebase'!AV26:AV29))-(SUM('2.4_Input_Data_Rebase'!BC26:BC29)))</f>
        <v>-34</v>
      </c>
      <c r="O27" s="472" t="str">
        <f t="shared" ref="O27" si="7">IF((AVERAGE(K27:M27)+(N27/3))=K27, "-", "Difference")</f>
        <v>-</v>
      </c>
      <c r="P27" s="444"/>
      <c r="Q27" s="473">
        <f>K27-E27</f>
        <v>0</v>
      </c>
      <c r="R27" s="473">
        <f>L27-F27</f>
        <v>0</v>
      </c>
      <c r="S27" s="474">
        <f>M27-G27</f>
        <v>0</v>
      </c>
      <c r="U27" s="471">
        <f>ABS(SUMIF('2.3_Input_Data_Orig_MC'!AB26:AF29, "&lt;0"))</f>
        <v>17</v>
      </c>
      <c r="V27" s="471">
        <f>ABS(SUMIF('2.4_Input_Data_Rebase'!AB26:AF29, "&lt;0"))</f>
        <v>17</v>
      </c>
      <c r="W27" s="473">
        <f>V27-U27</f>
        <v>0</v>
      </c>
      <c r="X27" s="444"/>
      <c r="Y27" s="472">
        <f>ABS(SUMIF('2.3_Input_Data_Orig_MC'!AI26:AM29, "&lt;0"))</f>
        <v>0</v>
      </c>
      <c r="Z27" s="472">
        <f>ABS(SUMIF('2.4_Input_Data_Rebase'!AI26:AM29, "&lt;0"))</f>
        <v>0</v>
      </c>
      <c r="AA27" s="444"/>
      <c r="AB27" s="472">
        <f>ABS(SUMIF('2.3_Input_Data_Orig_MC'!AP26:AT29, "&lt;0"))</f>
        <v>17</v>
      </c>
      <c r="AC27" s="472">
        <f>ABS(SUMIF('2.4_Input_Data_Rebase'!AP26:AT29, "&lt;0"))</f>
        <v>17</v>
      </c>
      <c r="AD27" s="444"/>
      <c r="AE27" s="473">
        <f>IFERROR(AB27/U27, "-")</f>
        <v>1</v>
      </c>
      <c r="AF27" s="473">
        <f>IFERROR(AC27/V27, "-")</f>
        <v>1</v>
      </c>
      <c r="AG27" s="474" t="str">
        <f>IFERROR(IF((AE27-AF27)&lt;=5%,"Acceptable","Request Narrative"),"-")</f>
        <v>Acceptable</v>
      </c>
    </row>
    <row r="28" spans="1:33" ht="13.15" x14ac:dyDescent="0.35">
      <c r="A28" s="402"/>
      <c r="B28" s="403"/>
      <c r="C28" s="476"/>
      <c r="E28" s="477"/>
      <c r="F28" s="478"/>
      <c r="G28" s="478"/>
      <c r="H28" s="478"/>
      <c r="I28" s="478"/>
      <c r="J28" s="444"/>
      <c r="K28" s="478"/>
      <c r="L28" s="478"/>
      <c r="M28" s="478"/>
      <c r="N28" s="478"/>
      <c r="O28" s="478"/>
      <c r="P28" s="444"/>
      <c r="Q28" s="479"/>
      <c r="R28" s="479"/>
      <c r="S28" s="480"/>
      <c r="U28" s="477"/>
      <c r="V28" s="477"/>
      <c r="W28" s="479"/>
      <c r="X28" s="444"/>
      <c r="Y28" s="478"/>
      <c r="Z28" s="478"/>
      <c r="AA28" s="444"/>
      <c r="AB28" s="478"/>
      <c r="AC28" s="478"/>
      <c r="AD28" s="444"/>
      <c r="AE28" s="479"/>
      <c r="AF28" s="479"/>
      <c r="AG28" s="480"/>
    </row>
    <row r="29" spans="1:33" ht="13.15" x14ac:dyDescent="0.35">
      <c r="A29" s="402"/>
      <c r="B29" s="403"/>
      <c r="C29" s="476"/>
      <c r="E29" s="477"/>
      <c r="F29" s="478"/>
      <c r="G29" s="478"/>
      <c r="H29" s="478"/>
      <c r="I29" s="478"/>
      <c r="J29" s="444"/>
      <c r="K29" s="478"/>
      <c r="L29" s="478"/>
      <c r="M29" s="478"/>
      <c r="N29" s="478"/>
      <c r="O29" s="478"/>
      <c r="P29" s="444"/>
      <c r="Q29" s="479"/>
      <c r="R29" s="479"/>
      <c r="S29" s="480"/>
      <c r="U29" s="477"/>
      <c r="V29" s="477"/>
      <c r="W29" s="479"/>
      <c r="X29" s="444"/>
      <c r="Y29" s="478"/>
      <c r="Z29" s="478"/>
      <c r="AA29" s="444"/>
      <c r="AB29" s="478"/>
      <c r="AC29" s="478"/>
      <c r="AD29" s="444"/>
      <c r="AE29" s="479"/>
      <c r="AF29" s="479"/>
      <c r="AG29" s="480"/>
    </row>
    <row r="30" spans="1:33" ht="13.15" x14ac:dyDescent="0.35">
      <c r="A30" s="522"/>
      <c r="B30" s="523"/>
      <c r="C30" s="524"/>
      <c r="E30" s="483"/>
      <c r="F30" s="484"/>
      <c r="G30" s="484"/>
      <c r="H30" s="484"/>
      <c r="I30" s="484"/>
      <c r="J30" s="444"/>
      <c r="K30" s="484"/>
      <c r="L30" s="484"/>
      <c r="M30" s="484"/>
      <c r="N30" s="484"/>
      <c r="O30" s="484"/>
      <c r="P30" s="444"/>
      <c r="Q30" s="485"/>
      <c r="R30" s="485"/>
      <c r="S30" s="486"/>
      <c r="U30" s="483"/>
      <c r="V30" s="483"/>
      <c r="W30" s="485"/>
      <c r="X30" s="444"/>
      <c r="Y30" s="484"/>
      <c r="Z30" s="484"/>
      <c r="AA30" s="444"/>
      <c r="AB30" s="484"/>
      <c r="AC30" s="484"/>
      <c r="AD30" s="444"/>
      <c r="AE30" s="485"/>
      <c r="AF30" s="485"/>
      <c r="AG30" s="486"/>
    </row>
    <row r="31" spans="1:33" ht="13.15" x14ac:dyDescent="0.35">
      <c r="A31" s="519" t="s">
        <v>42</v>
      </c>
      <c r="B31" s="520">
        <v>17</v>
      </c>
      <c r="C31" s="521" t="s">
        <v>14</v>
      </c>
      <c r="E31" s="471">
        <f>SUM('2.3_Input_Data_Orig_MC'!F30:F33)</f>
        <v>60</v>
      </c>
      <c r="F31" s="472">
        <f>SUM('2.3_Input_Data_Orig_MC'!M30:M33)</f>
        <v>94</v>
      </c>
      <c r="G31" s="472">
        <f>SUM('2.3_Input_Data_Orig_MC'!T30:T33)</f>
        <v>60</v>
      </c>
      <c r="H31" s="472">
        <f>IF(SUM(E31:G31)=0,0,(SUM('2.3_Input_Data_Orig_MC'!AV30:AV33)))</f>
        <v>-34</v>
      </c>
      <c r="I31" s="472" t="str">
        <f t="shared" ref="I31" si="8">IF((AVERAGE(E31:G31)+(H31/3))=E31, "-", "Difference")</f>
        <v>-</v>
      </c>
      <c r="J31" s="444"/>
      <c r="K31" s="472">
        <f>SUM('2.4_Input_Data_Rebase'!F30:F33)</f>
        <v>60</v>
      </c>
      <c r="L31" s="472">
        <f>SUM('2.4_Input_Data_Rebase'!M30:M33)</f>
        <v>94</v>
      </c>
      <c r="M31" s="472">
        <f>SUM('2.4_Input_Data_Rebase'!T30:T33)</f>
        <v>60</v>
      </c>
      <c r="N31" s="472">
        <f>IF(SUM(K31:M31)=0,0,(SUM('2.4_Input_Data_Rebase'!AV30:AV33))-(SUM('2.4_Input_Data_Rebase'!BC30:BC33)))</f>
        <v>-34</v>
      </c>
      <c r="O31" s="472" t="str">
        <f t="shared" ref="O31" si="9">IF((AVERAGE(K31:M31)+(N31/3))=K31, "-", "Difference")</f>
        <v>-</v>
      </c>
      <c r="P31" s="444"/>
      <c r="Q31" s="473">
        <f>K31-E31</f>
        <v>0</v>
      </c>
      <c r="R31" s="473">
        <f>L31-F31</f>
        <v>0</v>
      </c>
      <c r="S31" s="474">
        <f>M31-G31</f>
        <v>0</v>
      </c>
      <c r="U31" s="471">
        <f>ABS(SUMIF('2.3_Input_Data_Orig_MC'!AB30:AF33, "&lt;0"))</f>
        <v>32</v>
      </c>
      <c r="V31" s="471">
        <f>ABS(SUMIF('2.4_Input_Data_Rebase'!AI30:AM33,"&lt;0")+ABS(SUMIF('2.4_Input_Data_Rebase'!AP30:AT33,"&lt;0"))+ABS(SUMIF('2.4_Input_Data_Rebase'!AW30:BA33,"&lt;0"))+ABS(SUMIF('2.4_Input_Data_Rebase'!BD30:BH33,"&lt;0")))</f>
        <v>32</v>
      </c>
      <c r="W31" s="473">
        <f>V31-U31</f>
        <v>0</v>
      </c>
      <c r="X31" s="444"/>
      <c r="Y31" s="472">
        <f>ABS(SUMIF('2.3_Input_Data_Orig_MC'!AI30:AM33, "&lt;0"))</f>
        <v>0</v>
      </c>
      <c r="Z31" s="472">
        <f>ABS(SUMIF('2.4_Input_Data_Rebase'!AI30:AM33, "&lt;0"))</f>
        <v>0</v>
      </c>
      <c r="AA31" s="444"/>
      <c r="AB31" s="472">
        <f>ABS(SUMIF('2.3_Input_Data_Orig_MC'!AP30:AT33, "&lt;0"))</f>
        <v>32</v>
      </c>
      <c r="AC31" s="472">
        <f>ABS(SUMIF('2.4_Input_Data_Rebase'!AP30:AT33, "&lt;0"))</f>
        <v>32</v>
      </c>
      <c r="AD31" s="444"/>
      <c r="AE31" s="473">
        <f>IFERROR(AB31/U31, "-")</f>
        <v>1</v>
      </c>
      <c r="AF31" s="473">
        <f>IFERROR(AC31/V31, "-")</f>
        <v>1</v>
      </c>
      <c r="AG31" s="474" t="str">
        <f>IFERROR(IF((AE31-AF31)&lt;=5%,"Acceptable","Request Narrative"),"-")</f>
        <v>Acceptable</v>
      </c>
    </row>
    <row r="32" spans="1:33" ht="13.15" x14ac:dyDescent="0.35">
      <c r="A32" s="402"/>
      <c r="B32" s="403"/>
      <c r="C32" s="476"/>
      <c r="E32" s="477"/>
      <c r="F32" s="478"/>
      <c r="G32" s="478"/>
      <c r="H32" s="478"/>
      <c r="I32" s="478"/>
      <c r="J32" s="444"/>
      <c r="K32" s="478"/>
      <c r="L32" s="478"/>
      <c r="M32" s="478"/>
      <c r="N32" s="478"/>
      <c r="O32" s="478"/>
      <c r="P32" s="444"/>
      <c r="Q32" s="479"/>
      <c r="R32" s="479"/>
      <c r="S32" s="480"/>
      <c r="U32" s="477"/>
      <c r="V32" s="477"/>
      <c r="W32" s="479"/>
      <c r="X32" s="444"/>
      <c r="Y32" s="478"/>
      <c r="Z32" s="478"/>
      <c r="AA32" s="444"/>
      <c r="AB32" s="478"/>
      <c r="AC32" s="478"/>
      <c r="AD32" s="444"/>
      <c r="AE32" s="479"/>
      <c r="AF32" s="479"/>
      <c r="AG32" s="480"/>
    </row>
    <row r="33" spans="1:33" ht="13.15" x14ac:dyDescent="0.35">
      <c r="A33" s="402"/>
      <c r="B33" s="403"/>
      <c r="C33" s="476"/>
      <c r="E33" s="477"/>
      <c r="F33" s="478"/>
      <c r="G33" s="478"/>
      <c r="H33" s="478"/>
      <c r="I33" s="478"/>
      <c r="J33" s="444"/>
      <c r="K33" s="478"/>
      <c r="L33" s="478"/>
      <c r="M33" s="478"/>
      <c r="N33" s="478"/>
      <c r="O33" s="478"/>
      <c r="P33" s="444"/>
      <c r="Q33" s="479"/>
      <c r="R33" s="479"/>
      <c r="S33" s="480"/>
      <c r="U33" s="477"/>
      <c r="V33" s="477"/>
      <c r="W33" s="479"/>
      <c r="X33" s="444"/>
      <c r="Y33" s="478"/>
      <c r="Z33" s="478"/>
      <c r="AA33" s="444"/>
      <c r="AB33" s="478"/>
      <c r="AC33" s="478"/>
      <c r="AD33" s="444"/>
      <c r="AE33" s="479"/>
      <c r="AF33" s="479"/>
      <c r="AG33" s="480"/>
    </row>
    <row r="34" spans="1:33" ht="13.15" x14ac:dyDescent="0.35">
      <c r="A34" s="522"/>
      <c r="B34" s="523"/>
      <c r="C34" s="524"/>
      <c r="E34" s="483"/>
      <c r="F34" s="484"/>
      <c r="G34" s="484"/>
      <c r="H34" s="484"/>
      <c r="I34" s="484"/>
      <c r="J34" s="444"/>
      <c r="K34" s="484"/>
      <c r="L34" s="484"/>
      <c r="M34" s="484"/>
      <c r="N34" s="484"/>
      <c r="O34" s="484"/>
      <c r="P34" s="444"/>
      <c r="Q34" s="485"/>
      <c r="R34" s="485"/>
      <c r="S34" s="486"/>
      <c r="U34" s="483"/>
      <c r="V34" s="483"/>
      <c r="W34" s="485"/>
      <c r="X34" s="444"/>
      <c r="Y34" s="484"/>
      <c r="Z34" s="484"/>
      <c r="AA34" s="444"/>
      <c r="AB34" s="484"/>
      <c r="AC34" s="484"/>
      <c r="AD34" s="444"/>
      <c r="AE34" s="485"/>
      <c r="AF34" s="485"/>
      <c r="AG34" s="486"/>
    </row>
    <row r="35" spans="1:33" ht="13.15" x14ac:dyDescent="0.35">
      <c r="A35" s="519" t="s">
        <v>42</v>
      </c>
      <c r="B35" s="520">
        <v>19</v>
      </c>
      <c r="C35" s="521" t="s">
        <v>20</v>
      </c>
      <c r="E35" s="471">
        <f>SUM('2.3_Input_Data_Orig_MC'!F34:F37)</f>
        <v>22</v>
      </c>
      <c r="F35" s="472">
        <f>SUM('2.3_Input_Data_Orig_MC'!M34:M37)</f>
        <v>22</v>
      </c>
      <c r="G35" s="472">
        <f>SUM('2.3_Input_Data_Orig_MC'!T34:T37)</f>
        <v>22</v>
      </c>
      <c r="H35" s="472">
        <f>IF(SUM(E35:G35)=0,0,(SUM('2.3_Input_Data_Orig_MC'!AV34:AV37)))</f>
        <v>0</v>
      </c>
      <c r="I35" s="472" t="str">
        <f t="shared" ref="I35" si="10">IF((AVERAGE(E35:G35)+(H35/3))=E35, "-", "Difference")</f>
        <v>-</v>
      </c>
      <c r="J35" s="444"/>
      <c r="K35" s="472">
        <f>SUM('2.4_Input_Data_Rebase'!F34:F37)</f>
        <v>22</v>
      </c>
      <c r="L35" s="472">
        <f>SUM('2.4_Input_Data_Rebase'!M34:M37)</f>
        <v>22</v>
      </c>
      <c r="M35" s="472">
        <f>SUM('2.4_Input_Data_Rebase'!T34:T37)</f>
        <v>22</v>
      </c>
      <c r="N35" s="472">
        <f>IF(SUM(K35:M35)=0,0,(SUM('2.4_Input_Data_Rebase'!AV34:AV37))-(SUM('2.4_Input_Data_Rebase'!BC34:BC37)))</f>
        <v>0</v>
      </c>
      <c r="O35" s="472" t="str">
        <f t="shared" ref="O35" si="11">IF((AVERAGE(K35:M35)+(N35/3))=K35, "-", "Difference")</f>
        <v>-</v>
      </c>
      <c r="P35" s="444"/>
      <c r="Q35" s="473">
        <f>K35-E35</f>
        <v>0</v>
      </c>
      <c r="R35" s="473">
        <f>L35-F35</f>
        <v>0</v>
      </c>
      <c r="S35" s="474">
        <f>M35-G35</f>
        <v>0</v>
      </c>
      <c r="U35" s="471">
        <f>ABS(SUMIF('2.3_Input_Data_Orig_MC'!AB34:AF37, "&lt;0"))</f>
        <v>9</v>
      </c>
      <c r="V35" s="471">
        <f>ABS(SUMIF('2.4_Input_Data_Rebase'!AB34:AF37, "&lt;0"))</f>
        <v>9</v>
      </c>
      <c r="W35" s="473">
        <f>V35-U35</f>
        <v>0</v>
      </c>
      <c r="X35" s="444"/>
      <c r="Y35" s="472">
        <f>ABS(SUMIF('2.3_Input_Data_Orig_MC'!AI34:AM37, "&lt;0"))</f>
        <v>9</v>
      </c>
      <c r="Z35" s="472">
        <f>ABS(SUMIF('2.4_Input_Data_Rebase'!AI34:AM37, "&lt;0"))</f>
        <v>9</v>
      </c>
      <c r="AA35" s="444"/>
      <c r="AB35" s="472">
        <f>ABS(SUMIF('2.3_Input_Data_Orig_MC'!AP34:AT37, "&lt;0"))</f>
        <v>0</v>
      </c>
      <c r="AC35" s="472">
        <f>ABS(SUMIF('2.4_Input_Data_Rebase'!AP34:AT37, "&lt;0"))</f>
        <v>0</v>
      </c>
      <c r="AD35" s="444"/>
      <c r="AE35" s="473">
        <f>IFERROR(AB35/U35, "-")</f>
        <v>0</v>
      </c>
      <c r="AF35" s="473">
        <f>IFERROR(AC35/V35, "-")</f>
        <v>0</v>
      </c>
      <c r="AG35" s="474" t="str">
        <f>IFERROR(IF((AE35-AF35)&lt;=5%,"Acceptable","Request Narrative"),"-")</f>
        <v>Acceptable</v>
      </c>
    </row>
    <row r="36" spans="1:33" ht="13.15" x14ac:dyDescent="0.35">
      <c r="A36" s="402"/>
      <c r="B36" s="403"/>
      <c r="C36" s="476"/>
      <c r="E36" s="477"/>
      <c r="F36" s="478"/>
      <c r="G36" s="478"/>
      <c r="H36" s="478"/>
      <c r="I36" s="478"/>
      <c r="J36" s="444"/>
      <c r="K36" s="478"/>
      <c r="L36" s="478"/>
      <c r="M36" s="478"/>
      <c r="N36" s="478"/>
      <c r="O36" s="478"/>
      <c r="P36" s="444"/>
      <c r="Q36" s="479"/>
      <c r="R36" s="479"/>
      <c r="S36" s="480"/>
      <c r="U36" s="477"/>
      <c r="V36" s="477"/>
      <c r="W36" s="479"/>
      <c r="X36" s="444"/>
      <c r="Y36" s="478"/>
      <c r="Z36" s="478"/>
      <c r="AA36" s="444"/>
      <c r="AB36" s="478"/>
      <c r="AC36" s="478"/>
      <c r="AD36" s="444"/>
      <c r="AE36" s="479"/>
      <c r="AF36" s="479"/>
      <c r="AG36" s="480"/>
    </row>
    <row r="37" spans="1:33" ht="13.15" x14ac:dyDescent="0.35">
      <c r="A37" s="402"/>
      <c r="B37" s="403"/>
      <c r="C37" s="476"/>
      <c r="E37" s="477"/>
      <c r="F37" s="478"/>
      <c r="G37" s="478"/>
      <c r="H37" s="478"/>
      <c r="I37" s="478"/>
      <c r="J37" s="444"/>
      <c r="K37" s="478"/>
      <c r="L37" s="478"/>
      <c r="M37" s="478"/>
      <c r="N37" s="478"/>
      <c r="O37" s="478"/>
      <c r="P37" s="444"/>
      <c r="Q37" s="479"/>
      <c r="R37" s="479"/>
      <c r="S37" s="480"/>
      <c r="U37" s="477"/>
      <c r="V37" s="477"/>
      <c r="W37" s="479"/>
      <c r="X37" s="444"/>
      <c r="Y37" s="478"/>
      <c r="Z37" s="478"/>
      <c r="AA37" s="444"/>
      <c r="AB37" s="478"/>
      <c r="AC37" s="478"/>
      <c r="AD37" s="444"/>
      <c r="AE37" s="479"/>
      <c r="AF37" s="479"/>
      <c r="AG37" s="480"/>
    </row>
    <row r="38" spans="1:33" ht="13.15" x14ac:dyDescent="0.35">
      <c r="A38" s="522"/>
      <c r="B38" s="523"/>
      <c r="C38" s="524"/>
      <c r="E38" s="483"/>
      <c r="F38" s="484"/>
      <c r="G38" s="484"/>
      <c r="H38" s="484"/>
      <c r="I38" s="484"/>
      <c r="J38" s="444"/>
      <c r="K38" s="484"/>
      <c r="L38" s="484"/>
      <c r="M38" s="484"/>
      <c r="N38" s="484"/>
      <c r="O38" s="484"/>
      <c r="P38" s="444"/>
      <c r="Q38" s="485"/>
      <c r="R38" s="485"/>
      <c r="S38" s="486"/>
      <c r="U38" s="483"/>
      <c r="V38" s="483"/>
      <c r="W38" s="485"/>
      <c r="X38" s="444"/>
      <c r="Y38" s="484"/>
      <c r="Z38" s="484"/>
      <c r="AA38" s="444"/>
      <c r="AB38" s="484"/>
      <c r="AC38" s="484"/>
      <c r="AD38" s="444"/>
      <c r="AE38" s="485"/>
      <c r="AF38" s="485"/>
      <c r="AG38" s="486"/>
    </row>
    <row r="39" spans="1:33" ht="26.25" x14ac:dyDescent="0.35">
      <c r="A39" s="519" t="s">
        <v>42</v>
      </c>
      <c r="B39" s="520">
        <v>29</v>
      </c>
      <c r="C39" s="521" t="s">
        <v>43</v>
      </c>
      <c r="E39" s="471">
        <f>SUM('2.3_Input_Data_Orig_MC'!F38:F41)</f>
        <v>45</v>
      </c>
      <c r="F39" s="472">
        <f>SUM('2.3_Input_Data_Orig_MC'!M38:M41)</f>
        <v>79</v>
      </c>
      <c r="G39" s="472">
        <f>SUM('2.3_Input_Data_Orig_MC'!T38:T41)</f>
        <v>45</v>
      </c>
      <c r="H39" s="472">
        <f>IF(SUM(E39:G39)=0,0,(SUM('2.3_Input_Data_Orig_MC'!AV38:AV41)))</f>
        <v>-34</v>
      </c>
      <c r="I39" s="472" t="str">
        <f t="shared" ref="I39" si="12">IF((AVERAGE(E39:G39)+(H39/3))=E39, "-", "Difference")</f>
        <v>-</v>
      </c>
      <c r="J39" s="444"/>
      <c r="K39" s="472">
        <f>SUM('2.4_Input_Data_Rebase'!F38:F41)</f>
        <v>45</v>
      </c>
      <c r="L39" s="472">
        <f>SUM('2.4_Input_Data_Rebase'!M38:M41)</f>
        <v>79</v>
      </c>
      <c r="M39" s="472">
        <f>SUM('2.4_Input_Data_Rebase'!T38:T41)</f>
        <v>45</v>
      </c>
      <c r="N39" s="472">
        <f>IF(SUM(K39:M39)=0,0,(SUM('2.4_Input_Data_Rebase'!AV38:AV41))-(SUM('2.4_Input_Data_Rebase'!BC38:BC41)))</f>
        <v>-34</v>
      </c>
      <c r="O39" s="472" t="str">
        <f t="shared" ref="O39" si="13">IF((AVERAGE(K39:M39)+(N39/3))=K39, "-", "Difference")</f>
        <v>-</v>
      </c>
      <c r="P39" s="444"/>
      <c r="Q39" s="473">
        <f>K39-E39</f>
        <v>0</v>
      </c>
      <c r="R39" s="473">
        <f>L39-F39</f>
        <v>0</v>
      </c>
      <c r="S39" s="474">
        <f>M39-G39</f>
        <v>0</v>
      </c>
      <c r="U39" s="471">
        <f>ABS(SUMIF('2.3_Input_Data_Orig_MC'!AB38:AF41, "&lt;0"))</f>
        <v>23</v>
      </c>
      <c r="V39" s="471">
        <f>ABS(SUMIF('2.4_Input_Data_Rebase'!AB38:AF41, "&lt;0"))</f>
        <v>23</v>
      </c>
      <c r="W39" s="473">
        <f>V39-U39</f>
        <v>0</v>
      </c>
      <c r="X39" s="444"/>
      <c r="Y39" s="472">
        <f>ABS(SUMIF('2.3_Input_Data_Orig_MC'!AI38:AM41, "&lt;0"))</f>
        <v>23</v>
      </c>
      <c r="Z39" s="472">
        <f>ABS(SUMIF('2.4_Input_Data_Rebase'!AI38:AM41, "&lt;0"))</f>
        <v>23</v>
      </c>
      <c r="AA39" s="444"/>
      <c r="AB39" s="472">
        <f>ABS(SUMIF('2.3_Input_Data_Orig_MC'!AP38:AT41, "&lt;0"))</f>
        <v>0</v>
      </c>
      <c r="AC39" s="472">
        <f>ABS(SUMIF('2.4_Input_Data_Rebase'!AP38:AT41, "&lt;0"))</f>
        <v>0</v>
      </c>
      <c r="AD39" s="444"/>
      <c r="AE39" s="473">
        <f>IFERROR(AB39/U39, "-")</f>
        <v>0</v>
      </c>
      <c r="AF39" s="473">
        <f>IFERROR(AC39/V39, "-")</f>
        <v>0</v>
      </c>
      <c r="AG39" s="474" t="str">
        <f>IFERROR(IF((AE39-AF39)&lt;=5%,"Acceptable","Request Narrative"),"-")</f>
        <v>Acceptable</v>
      </c>
    </row>
    <row r="40" spans="1:33" ht="13.15" x14ac:dyDescent="0.35">
      <c r="A40" s="402"/>
      <c r="B40" s="403"/>
      <c r="C40" s="476"/>
      <c r="E40" s="477"/>
      <c r="F40" s="478"/>
      <c r="G40" s="478"/>
      <c r="H40" s="478"/>
      <c r="I40" s="478"/>
      <c r="J40" s="444"/>
      <c r="K40" s="478"/>
      <c r="L40" s="478"/>
      <c r="M40" s="478"/>
      <c r="N40" s="478"/>
      <c r="O40" s="478"/>
      <c r="P40" s="444"/>
      <c r="Q40" s="479"/>
      <c r="R40" s="479"/>
      <c r="S40" s="480"/>
      <c r="U40" s="477"/>
      <c r="V40" s="477"/>
      <c r="W40" s="479"/>
      <c r="X40" s="444"/>
      <c r="Y40" s="478"/>
      <c r="Z40" s="478"/>
      <c r="AA40" s="444"/>
      <c r="AB40" s="478"/>
      <c r="AC40" s="478"/>
      <c r="AD40" s="444"/>
      <c r="AE40" s="479"/>
      <c r="AF40" s="479"/>
      <c r="AG40" s="480"/>
    </row>
    <row r="41" spans="1:33" ht="13.15" x14ac:dyDescent="0.35">
      <c r="A41" s="402"/>
      <c r="B41" s="403"/>
      <c r="C41" s="476"/>
      <c r="E41" s="477"/>
      <c r="F41" s="478"/>
      <c r="G41" s="478"/>
      <c r="H41" s="478"/>
      <c r="I41" s="478"/>
      <c r="J41" s="444"/>
      <c r="K41" s="478"/>
      <c r="L41" s="478"/>
      <c r="M41" s="478"/>
      <c r="N41" s="478"/>
      <c r="O41" s="478"/>
      <c r="P41" s="444"/>
      <c r="Q41" s="479"/>
      <c r="R41" s="479"/>
      <c r="S41" s="480"/>
      <c r="U41" s="477"/>
      <c r="V41" s="477"/>
      <c r="W41" s="479"/>
      <c r="X41" s="444"/>
      <c r="Y41" s="478"/>
      <c r="Z41" s="478"/>
      <c r="AA41" s="444"/>
      <c r="AB41" s="478"/>
      <c r="AC41" s="478"/>
      <c r="AD41" s="444"/>
      <c r="AE41" s="479"/>
      <c r="AF41" s="479"/>
      <c r="AG41" s="480"/>
    </row>
    <row r="42" spans="1:33" ht="13.15" x14ac:dyDescent="0.35">
      <c r="A42" s="522"/>
      <c r="B42" s="523"/>
      <c r="C42" s="524"/>
      <c r="E42" s="483"/>
      <c r="F42" s="484"/>
      <c r="G42" s="484"/>
      <c r="H42" s="484"/>
      <c r="I42" s="484"/>
      <c r="J42" s="444"/>
      <c r="K42" s="484"/>
      <c r="L42" s="484"/>
      <c r="M42" s="484"/>
      <c r="N42" s="484"/>
      <c r="O42" s="484"/>
      <c r="P42" s="444"/>
      <c r="Q42" s="485"/>
      <c r="R42" s="485"/>
      <c r="S42" s="486"/>
      <c r="U42" s="483"/>
      <c r="V42" s="483"/>
      <c r="W42" s="485"/>
      <c r="X42" s="444"/>
      <c r="Y42" s="484"/>
      <c r="Z42" s="484"/>
      <c r="AA42" s="444"/>
      <c r="AB42" s="484"/>
      <c r="AC42" s="484"/>
      <c r="AD42" s="444"/>
      <c r="AE42" s="485"/>
      <c r="AF42" s="485"/>
      <c r="AG42" s="486"/>
    </row>
    <row r="43" spans="1:33" ht="13.15" x14ac:dyDescent="0.35">
      <c r="A43" s="519" t="s">
        <v>42</v>
      </c>
      <c r="B43" s="520">
        <v>30</v>
      </c>
      <c r="C43" s="521" t="s">
        <v>44</v>
      </c>
      <c r="E43" s="471">
        <f>SUM('2.3_Input_Data_Orig_MC'!F42:F45)</f>
        <v>9</v>
      </c>
      <c r="F43" s="472">
        <f>SUM('2.3_Input_Data_Orig_MC'!M42:M45)</f>
        <v>9</v>
      </c>
      <c r="G43" s="472">
        <f>SUM('2.3_Input_Data_Orig_MC'!T42:T45)</f>
        <v>9</v>
      </c>
      <c r="H43" s="472">
        <f>IF(SUM(E43:G43)=0,0,(SUM('2.3_Input_Data_Orig_MC'!AV42:AV45)))</f>
        <v>0</v>
      </c>
      <c r="I43" s="472" t="str">
        <f t="shared" ref="I43" si="14">IF((AVERAGE(E43:G43)+(H43/3))=E43, "-", "Difference")</f>
        <v>-</v>
      </c>
      <c r="J43" s="444"/>
      <c r="K43" s="472">
        <f>SUM('2.4_Input_Data_Rebase'!F42:F45)</f>
        <v>9</v>
      </c>
      <c r="L43" s="472">
        <f>SUM('2.4_Input_Data_Rebase'!M42:M45)</f>
        <v>9</v>
      </c>
      <c r="M43" s="472">
        <f>SUM('2.4_Input_Data_Rebase'!T42:T45)</f>
        <v>9</v>
      </c>
      <c r="N43" s="472">
        <f>IF(SUM(K43:M43)=0,0,(SUM('2.4_Input_Data_Rebase'!AV42:AV45))-(SUM('2.4_Input_Data_Rebase'!BC42:BC45)))</f>
        <v>0</v>
      </c>
      <c r="O43" s="472" t="str">
        <f t="shared" ref="O43" si="15">IF((AVERAGE(K43:M43)+(N43/3))=K43, "-", "Difference")</f>
        <v>-</v>
      </c>
      <c r="P43" s="444"/>
      <c r="Q43" s="473">
        <f>K43-E43</f>
        <v>0</v>
      </c>
      <c r="R43" s="473">
        <f>L43-F43</f>
        <v>0</v>
      </c>
      <c r="S43" s="474">
        <f>M43-G43</f>
        <v>0</v>
      </c>
      <c r="U43" s="471">
        <f>ABS(SUMIF('2.3_Input_Data_Orig_MC'!AB42:AF45, "&lt;0"))</f>
        <v>5</v>
      </c>
      <c r="V43" s="471">
        <f>ABS(SUMIF('2.4_Input_Data_Rebase'!AB42:AF45, "&lt;0"))</f>
        <v>5</v>
      </c>
      <c r="W43" s="473">
        <f>V43-U43</f>
        <v>0</v>
      </c>
      <c r="X43" s="444"/>
      <c r="Y43" s="472">
        <f>ABS(SUMIF('2.3_Input_Data_Orig_MC'!AI42:AM45, "&lt;0"))</f>
        <v>5</v>
      </c>
      <c r="Z43" s="472">
        <f>ABS(SUMIF('2.4_Input_Data_Rebase'!AI42:AM45, "&lt;0"))</f>
        <v>5</v>
      </c>
      <c r="AA43" s="444"/>
      <c r="AB43" s="472">
        <f>ABS(SUMIF('2.3_Input_Data_Orig_MC'!AP42:AT45, "&lt;0"))</f>
        <v>0</v>
      </c>
      <c r="AC43" s="472">
        <f>ABS(SUMIF('2.4_Input_Data_Rebase'!AP42:AT45, "&lt;0"))</f>
        <v>0</v>
      </c>
      <c r="AD43" s="444"/>
      <c r="AE43" s="473">
        <f>IFERROR(AB43/U43, "-")</f>
        <v>0</v>
      </c>
      <c r="AF43" s="473">
        <f>IFERROR(AC43/V43, "-")</f>
        <v>0</v>
      </c>
      <c r="AG43" s="474" t="str">
        <f>IFERROR(IF((AE43-AF43)&lt;=5%,"Acceptable","Request Narrative"),"-")</f>
        <v>Acceptable</v>
      </c>
    </row>
    <row r="44" spans="1:33" ht="13.15" x14ac:dyDescent="0.35">
      <c r="A44" s="402"/>
      <c r="B44" s="403"/>
      <c r="C44" s="476"/>
      <c r="E44" s="477"/>
      <c r="F44" s="478"/>
      <c r="G44" s="478"/>
      <c r="H44" s="478"/>
      <c r="I44" s="478"/>
      <c r="J44" s="444"/>
      <c r="K44" s="478"/>
      <c r="L44" s="478"/>
      <c r="M44" s="478"/>
      <c r="N44" s="478"/>
      <c r="O44" s="478"/>
      <c r="P44" s="444"/>
      <c r="Q44" s="479"/>
      <c r="R44" s="479"/>
      <c r="S44" s="480"/>
      <c r="U44" s="477"/>
      <c r="V44" s="477"/>
      <c r="W44" s="479"/>
      <c r="X44" s="444"/>
      <c r="Y44" s="478"/>
      <c r="Z44" s="478"/>
      <c r="AA44" s="444"/>
      <c r="AB44" s="478"/>
      <c r="AC44" s="478"/>
      <c r="AD44" s="444"/>
      <c r="AE44" s="479"/>
      <c r="AF44" s="479"/>
      <c r="AG44" s="480"/>
    </row>
    <row r="45" spans="1:33" ht="13.15" x14ac:dyDescent="0.35">
      <c r="A45" s="402"/>
      <c r="B45" s="403"/>
      <c r="C45" s="476"/>
      <c r="E45" s="477"/>
      <c r="F45" s="478"/>
      <c r="G45" s="478"/>
      <c r="H45" s="478"/>
      <c r="I45" s="478"/>
      <c r="J45" s="444"/>
      <c r="K45" s="478"/>
      <c r="L45" s="478"/>
      <c r="M45" s="478"/>
      <c r="N45" s="478"/>
      <c r="O45" s="478"/>
      <c r="P45" s="444"/>
      <c r="Q45" s="479"/>
      <c r="R45" s="479"/>
      <c r="S45" s="480"/>
      <c r="U45" s="477"/>
      <c r="V45" s="477"/>
      <c r="W45" s="479"/>
      <c r="X45" s="444"/>
      <c r="Y45" s="478"/>
      <c r="Z45" s="478"/>
      <c r="AA45" s="444"/>
      <c r="AB45" s="478"/>
      <c r="AC45" s="478"/>
      <c r="AD45" s="444"/>
      <c r="AE45" s="479"/>
      <c r="AF45" s="479"/>
      <c r="AG45" s="480"/>
    </row>
    <row r="46" spans="1:33" ht="13.15" x14ac:dyDescent="0.35">
      <c r="A46" s="522"/>
      <c r="B46" s="523"/>
      <c r="C46" s="524"/>
      <c r="E46" s="483"/>
      <c r="F46" s="484"/>
      <c r="G46" s="484"/>
      <c r="H46" s="484"/>
      <c r="I46" s="484"/>
      <c r="J46" s="444"/>
      <c r="K46" s="484"/>
      <c r="L46" s="484"/>
      <c r="M46" s="484"/>
      <c r="N46" s="484"/>
      <c r="O46" s="484"/>
      <c r="P46" s="444"/>
      <c r="Q46" s="485"/>
      <c r="R46" s="485"/>
      <c r="S46" s="486"/>
      <c r="U46" s="483"/>
      <c r="V46" s="483"/>
      <c r="W46" s="485"/>
      <c r="X46" s="444"/>
      <c r="Y46" s="484"/>
      <c r="Z46" s="484"/>
      <c r="AA46" s="444"/>
      <c r="AB46" s="484"/>
      <c r="AC46" s="484"/>
      <c r="AD46" s="444"/>
      <c r="AE46" s="485"/>
      <c r="AF46" s="485"/>
      <c r="AG46" s="486"/>
    </row>
    <row r="47" spans="1:33" ht="26.25" x14ac:dyDescent="0.35">
      <c r="A47" s="519" t="s">
        <v>42</v>
      </c>
      <c r="B47" s="520">
        <v>18</v>
      </c>
      <c r="C47" s="521" t="s">
        <v>19</v>
      </c>
      <c r="E47" s="471">
        <f>SUM('2.3_Input_Data_Orig_MC'!F46:F49)</f>
        <v>61</v>
      </c>
      <c r="F47" s="472">
        <f>SUM('2.3_Input_Data_Orig_MC'!M46:M49)</f>
        <v>61</v>
      </c>
      <c r="G47" s="472">
        <f>SUM('2.3_Input_Data_Orig_MC'!T46:T49)</f>
        <v>61</v>
      </c>
      <c r="H47" s="472">
        <f>IF(SUM(E47:G47)=0,0,(SUM('2.3_Input_Data_Orig_MC'!AV46:AV49)))</f>
        <v>0</v>
      </c>
      <c r="I47" s="472" t="str">
        <f t="shared" ref="I47" si="16">IF((AVERAGE(E47:G47)+(H47/3))=E47, "-", "Difference")</f>
        <v>-</v>
      </c>
      <c r="J47" s="444"/>
      <c r="K47" s="472">
        <f>SUM('2.4_Input_Data_Rebase'!F46:F49)</f>
        <v>61</v>
      </c>
      <c r="L47" s="472">
        <f>SUM('2.4_Input_Data_Rebase'!M46:M49)</f>
        <v>61</v>
      </c>
      <c r="M47" s="472">
        <f>SUM('2.4_Input_Data_Rebase'!T46:T49)</f>
        <v>61</v>
      </c>
      <c r="N47" s="472">
        <f>IF(SUM(K47:M47)=0,0,(SUM('2.4_Input_Data_Rebase'!AV46:AV49))-(SUM('2.4_Input_Data_Rebase'!BC46:BC49)))</f>
        <v>0</v>
      </c>
      <c r="O47" s="472" t="str">
        <f t="shared" ref="O47" si="17">IF((AVERAGE(K47:M47)+(N47/3))=K47, "-", "Difference")</f>
        <v>-</v>
      </c>
      <c r="P47" s="444"/>
      <c r="Q47" s="473">
        <f>K47-E47</f>
        <v>0</v>
      </c>
      <c r="R47" s="473">
        <f>L47-F47</f>
        <v>0</v>
      </c>
      <c r="S47" s="474">
        <f>M47-G47</f>
        <v>0</v>
      </c>
      <c r="U47" s="471">
        <f>ABS(SUMIF('2.3_Input_Data_Orig_MC'!AB46:AF49, "&lt;0"))</f>
        <v>40</v>
      </c>
      <c r="V47" s="471">
        <f>ABS(SUMIF('2.4_Input_Data_Rebase'!AB46:AF49, "&lt;0"))</f>
        <v>40</v>
      </c>
      <c r="W47" s="473">
        <f>V47-U47</f>
        <v>0</v>
      </c>
      <c r="X47" s="444"/>
      <c r="Y47" s="472">
        <f>ABS(SUMIF('2.3_Input_Data_Orig_MC'!AI46:AM49, "&lt;0"))</f>
        <v>40</v>
      </c>
      <c r="Z47" s="472">
        <f>ABS(SUMIF('2.4_Input_Data_Rebase'!AI46:AM49, "&lt;0"))</f>
        <v>40</v>
      </c>
      <c r="AA47" s="444"/>
      <c r="AB47" s="472">
        <f>ABS(SUMIF('2.3_Input_Data_Orig_MC'!AP46:AT49, "&lt;0"))</f>
        <v>0</v>
      </c>
      <c r="AC47" s="472">
        <f>ABS(SUMIF('2.4_Input_Data_Rebase'!AP46:AT49, "&lt;0"))</f>
        <v>0</v>
      </c>
      <c r="AD47" s="444"/>
      <c r="AE47" s="473">
        <f>IFERROR(AB47/U47, "-")</f>
        <v>0</v>
      </c>
      <c r="AF47" s="473">
        <f>IFERROR(AC47/V47, "-")</f>
        <v>0</v>
      </c>
      <c r="AG47" s="474" t="str">
        <f>IFERROR(IF((AE47-AF47)&lt;=5%,"Acceptable","Request Narrative"),"-")</f>
        <v>Acceptable</v>
      </c>
    </row>
    <row r="48" spans="1:33" ht="13.15" x14ac:dyDescent="0.35">
      <c r="A48" s="402"/>
      <c r="B48" s="403"/>
      <c r="C48" s="476"/>
      <c r="E48" s="477"/>
      <c r="F48" s="478"/>
      <c r="G48" s="478"/>
      <c r="H48" s="478"/>
      <c r="I48" s="478"/>
      <c r="J48" s="444"/>
      <c r="K48" s="478"/>
      <c r="L48" s="478"/>
      <c r="M48" s="478"/>
      <c r="N48" s="478"/>
      <c r="O48" s="478"/>
      <c r="P48" s="444"/>
      <c r="Q48" s="479"/>
      <c r="R48" s="479"/>
      <c r="S48" s="480"/>
      <c r="U48" s="477"/>
      <c r="V48" s="477"/>
      <c r="W48" s="479"/>
      <c r="X48" s="444"/>
      <c r="Y48" s="478"/>
      <c r="Z48" s="478"/>
      <c r="AA48" s="444"/>
      <c r="AB48" s="478"/>
      <c r="AC48" s="478"/>
      <c r="AD48" s="444"/>
      <c r="AE48" s="479"/>
      <c r="AF48" s="479"/>
      <c r="AG48" s="480"/>
    </row>
    <row r="49" spans="1:33" ht="13.15" x14ac:dyDescent="0.35">
      <c r="A49" s="402"/>
      <c r="B49" s="403"/>
      <c r="C49" s="476"/>
      <c r="E49" s="477"/>
      <c r="F49" s="478"/>
      <c r="G49" s="478"/>
      <c r="H49" s="478"/>
      <c r="I49" s="478"/>
      <c r="J49" s="444"/>
      <c r="K49" s="478"/>
      <c r="L49" s="478"/>
      <c r="M49" s="478"/>
      <c r="N49" s="478"/>
      <c r="O49" s="478"/>
      <c r="P49" s="444"/>
      <c r="Q49" s="479"/>
      <c r="R49" s="479"/>
      <c r="S49" s="480"/>
      <c r="U49" s="477"/>
      <c r="V49" s="477"/>
      <c r="W49" s="479"/>
      <c r="X49" s="444"/>
      <c r="Y49" s="478"/>
      <c r="Z49" s="478"/>
      <c r="AA49" s="444"/>
      <c r="AB49" s="478"/>
      <c r="AC49" s="478"/>
      <c r="AD49" s="444"/>
      <c r="AE49" s="479"/>
      <c r="AF49" s="479"/>
      <c r="AG49" s="480"/>
    </row>
    <row r="50" spans="1:33" ht="13.15" x14ac:dyDescent="0.35">
      <c r="A50" s="522"/>
      <c r="B50" s="523"/>
      <c r="C50" s="524"/>
      <c r="E50" s="483"/>
      <c r="F50" s="484"/>
      <c r="G50" s="484"/>
      <c r="H50" s="484"/>
      <c r="I50" s="484"/>
      <c r="J50" s="444"/>
      <c r="K50" s="484"/>
      <c r="L50" s="484"/>
      <c r="M50" s="484"/>
      <c r="N50" s="484"/>
      <c r="O50" s="484"/>
      <c r="P50" s="444"/>
      <c r="Q50" s="485"/>
      <c r="R50" s="485"/>
      <c r="S50" s="486"/>
      <c r="U50" s="483"/>
      <c r="V50" s="483"/>
      <c r="W50" s="485"/>
      <c r="X50" s="444"/>
      <c r="Y50" s="484"/>
      <c r="Z50" s="484"/>
      <c r="AA50" s="444"/>
      <c r="AB50" s="484"/>
      <c r="AC50" s="484"/>
      <c r="AD50" s="444"/>
      <c r="AE50" s="485"/>
      <c r="AF50" s="485"/>
      <c r="AG50" s="486"/>
    </row>
    <row r="51" spans="1:33" ht="13.15" x14ac:dyDescent="0.35">
      <c r="A51" s="519" t="s">
        <v>42</v>
      </c>
      <c r="B51" s="520">
        <v>21</v>
      </c>
      <c r="C51" s="521" t="s">
        <v>45</v>
      </c>
      <c r="E51" s="471">
        <f>SUM('2.3_Input_Data_Orig_MC'!F50:F53)</f>
        <v>42</v>
      </c>
      <c r="F51" s="472">
        <f>SUM('2.3_Input_Data_Orig_MC'!M50:M53)</f>
        <v>42</v>
      </c>
      <c r="G51" s="472">
        <f>SUM('2.3_Input_Data_Orig_MC'!T50:T53)</f>
        <v>42</v>
      </c>
      <c r="H51" s="472">
        <f>IF(SUM(E51:G51)=0,0,(SUM('2.3_Input_Data_Orig_MC'!AV50:AV53)))</f>
        <v>0</v>
      </c>
      <c r="I51" s="472" t="str">
        <f t="shared" ref="I51" si="18">IF((AVERAGE(E51:G51)+(H51/3))=E51, "-", "Difference")</f>
        <v>-</v>
      </c>
      <c r="J51" s="444"/>
      <c r="K51" s="472">
        <f>SUM('2.4_Input_Data_Rebase'!F50:F53)</f>
        <v>42</v>
      </c>
      <c r="L51" s="472">
        <f>SUM('2.4_Input_Data_Rebase'!M50:M53)</f>
        <v>42</v>
      </c>
      <c r="M51" s="472">
        <f>SUM('2.4_Input_Data_Rebase'!T50:T53)</f>
        <v>42</v>
      </c>
      <c r="N51" s="472">
        <f>IF(SUM(K51:M51)=0,0,(SUM('2.4_Input_Data_Rebase'!AV50:AV53))-(SUM('2.4_Input_Data_Rebase'!BC50:BC53)))</f>
        <v>0</v>
      </c>
      <c r="O51" s="472" t="str">
        <f t="shared" ref="O51" si="19">IF((AVERAGE(K51:M51)+(N51/3))=K51, "-", "Difference")</f>
        <v>-</v>
      </c>
      <c r="P51" s="444"/>
      <c r="Q51" s="473">
        <f>K51-E51</f>
        <v>0</v>
      </c>
      <c r="R51" s="473">
        <f>L51-F51</f>
        <v>0</v>
      </c>
      <c r="S51" s="474">
        <f>M51-G51</f>
        <v>0</v>
      </c>
      <c r="U51" s="471">
        <f>ABS(SUMIF('2.3_Input_Data_Orig_MC'!AB50:AF53, "&lt;0"))</f>
        <v>10</v>
      </c>
      <c r="V51" s="471">
        <f>ABS(SUMIF('2.4_Input_Data_Rebase'!AB50:AF53, "&lt;0"))</f>
        <v>10</v>
      </c>
      <c r="W51" s="473">
        <f>V51-U51</f>
        <v>0</v>
      </c>
      <c r="X51" s="444"/>
      <c r="Y51" s="472">
        <f>ABS(SUMIF('2.3_Input_Data_Orig_MC'!AI50:AM53, "&lt;0"))</f>
        <v>10</v>
      </c>
      <c r="Z51" s="472">
        <f>ABS(SUMIF('2.4_Input_Data_Rebase'!AI50:AM53, "&lt;0"))</f>
        <v>10</v>
      </c>
      <c r="AA51" s="444"/>
      <c r="AB51" s="472">
        <f>ABS(SUMIF('2.3_Input_Data_Orig_MC'!AP50:AT53, "&lt;0"))</f>
        <v>0</v>
      </c>
      <c r="AC51" s="472">
        <f>ABS(SUMIF('2.4_Input_Data_Rebase'!AP50:AT53, "&lt;0"))</f>
        <v>0</v>
      </c>
      <c r="AD51" s="444"/>
      <c r="AE51" s="473">
        <f>IFERROR(AB51/U51, "-")</f>
        <v>0</v>
      </c>
      <c r="AF51" s="473">
        <f>IFERROR(AC51/V51, "-")</f>
        <v>0</v>
      </c>
      <c r="AG51" s="474" t="str">
        <f>IFERROR(IF((AE51-AF51)&lt;=5%,"Acceptable","Request Narrative"),"-")</f>
        <v>Acceptable</v>
      </c>
    </row>
    <row r="52" spans="1:33" ht="13.15" x14ac:dyDescent="0.35">
      <c r="A52" s="402"/>
      <c r="B52" s="403"/>
      <c r="C52" s="476"/>
      <c r="E52" s="477"/>
      <c r="F52" s="478"/>
      <c r="G52" s="478"/>
      <c r="H52" s="478"/>
      <c r="I52" s="478"/>
      <c r="J52" s="444"/>
      <c r="K52" s="478"/>
      <c r="L52" s="478"/>
      <c r="M52" s="478"/>
      <c r="N52" s="478"/>
      <c r="O52" s="478"/>
      <c r="P52" s="444"/>
      <c r="Q52" s="479"/>
      <c r="R52" s="479"/>
      <c r="S52" s="480"/>
      <c r="U52" s="477"/>
      <c r="V52" s="477"/>
      <c r="W52" s="479"/>
      <c r="X52" s="444"/>
      <c r="Y52" s="478"/>
      <c r="Z52" s="478"/>
      <c r="AA52" s="444"/>
      <c r="AB52" s="478"/>
      <c r="AC52" s="478"/>
      <c r="AD52" s="444"/>
      <c r="AE52" s="479"/>
      <c r="AF52" s="479"/>
      <c r="AG52" s="480"/>
    </row>
    <row r="53" spans="1:33" ht="13.15" x14ac:dyDescent="0.35">
      <c r="A53" s="402"/>
      <c r="B53" s="403"/>
      <c r="C53" s="476"/>
      <c r="E53" s="477"/>
      <c r="F53" s="478"/>
      <c r="G53" s="478"/>
      <c r="H53" s="478"/>
      <c r="I53" s="478"/>
      <c r="J53" s="444"/>
      <c r="K53" s="478"/>
      <c r="L53" s="478"/>
      <c r="M53" s="478"/>
      <c r="N53" s="478"/>
      <c r="O53" s="478"/>
      <c r="P53" s="444"/>
      <c r="Q53" s="479"/>
      <c r="R53" s="479"/>
      <c r="S53" s="480"/>
      <c r="U53" s="477"/>
      <c r="V53" s="477"/>
      <c r="W53" s="479"/>
      <c r="X53" s="444"/>
      <c r="Y53" s="478"/>
      <c r="Z53" s="478"/>
      <c r="AA53" s="444"/>
      <c r="AB53" s="478"/>
      <c r="AC53" s="478"/>
      <c r="AD53" s="444"/>
      <c r="AE53" s="479"/>
      <c r="AF53" s="479"/>
      <c r="AG53" s="480"/>
    </row>
    <row r="54" spans="1:33" ht="13.15" x14ac:dyDescent="0.35">
      <c r="A54" s="522"/>
      <c r="B54" s="523"/>
      <c r="C54" s="524"/>
      <c r="E54" s="483"/>
      <c r="F54" s="484"/>
      <c r="G54" s="484"/>
      <c r="H54" s="484"/>
      <c r="I54" s="484"/>
      <c r="J54" s="444"/>
      <c r="K54" s="484"/>
      <c r="L54" s="484"/>
      <c r="M54" s="484"/>
      <c r="N54" s="484"/>
      <c r="O54" s="484"/>
      <c r="P54" s="444"/>
      <c r="Q54" s="485"/>
      <c r="R54" s="485"/>
      <c r="S54" s="486"/>
      <c r="U54" s="483"/>
      <c r="V54" s="483"/>
      <c r="W54" s="485"/>
      <c r="X54" s="444"/>
      <c r="Y54" s="484"/>
      <c r="Z54" s="484"/>
      <c r="AA54" s="444"/>
      <c r="AB54" s="484"/>
      <c r="AC54" s="484"/>
      <c r="AD54" s="444"/>
      <c r="AE54" s="485"/>
      <c r="AF54" s="485"/>
      <c r="AG54" s="486"/>
    </row>
    <row r="55" spans="1:33" ht="13.15" x14ac:dyDescent="0.35">
      <c r="A55" s="519" t="s">
        <v>42</v>
      </c>
      <c r="B55" s="520">
        <v>22</v>
      </c>
      <c r="C55" s="521" t="s">
        <v>15</v>
      </c>
      <c r="E55" s="471">
        <f>SUM('2.3_Input_Data_Orig_MC'!F54:F57)</f>
        <v>24</v>
      </c>
      <c r="F55" s="472">
        <f>SUM('2.3_Input_Data_Orig_MC'!M54:M57)</f>
        <v>24</v>
      </c>
      <c r="G55" s="472">
        <f>SUM('2.3_Input_Data_Orig_MC'!T54:T57)</f>
        <v>24</v>
      </c>
      <c r="H55" s="472">
        <f>IF(SUM(E55:G55)=0,0,(SUM('2.3_Input_Data_Orig_MC'!AV54:AV57)))</f>
        <v>0</v>
      </c>
      <c r="I55" s="472" t="str">
        <f t="shared" ref="I55" si="20">IF((AVERAGE(E55:G55)+(H55/3))=E55, "-", "Difference")</f>
        <v>-</v>
      </c>
      <c r="J55" s="444"/>
      <c r="K55" s="472">
        <f>SUM('2.4_Input_Data_Rebase'!F54:F57)</f>
        <v>24</v>
      </c>
      <c r="L55" s="472">
        <f>SUM('2.4_Input_Data_Rebase'!M54:M57)</f>
        <v>24</v>
      </c>
      <c r="M55" s="472">
        <f>SUM('2.4_Input_Data_Rebase'!T54:T57)</f>
        <v>24</v>
      </c>
      <c r="N55" s="472">
        <f>IF(SUM(K55:M55)=0,0,(SUM('2.4_Input_Data_Rebase'!AV54:AV57))-(SUM('2.4_Input_Data_Rebase'!BC54:BC57)))</f>
        <v>0</v>
      </c>
      <c r="O55" s="472" t="str">
        <f t="shared" ref="O55" si="21">IF((AVERAGE(K55:M55)+(N55/3))=K55, "-", "Difference")</f>
        <v>-</v>
      </c>
      <c r="P55" s="444"/>
      <c r="Q55" s="473">
        <f>K55-E55</f>
        <v>0</v>
      </c>
      <c r="R55" s="473">
        <f>L55-F55</f>
        <v>0</v>
      </c>
      <c r="S55" s="474">
        <f>M55-G55</f>
        <v>0</v>
      </c>
      <c r="U55" s="471">
        <f>ABS(SUMIF('2.3_Input_Data_Orig_MC'!AB54:AF57, "&lt;0"))</f>
        <v>15</v>
      </c>
      <c r="V55" s="471">
        <f>ABS(SUMIF('2.4_Input_Data_Rebase'!AB54:AF57, "&lt;0"))</f>
        <v>15</v>
      </c>
      <c r="W55" s="473">
        <f>V55-U55</f>
        <v>0</v>
      </c>
      <c r="X55" s="444"/>
      <c r="Y55" s="472">
        <f>ABS(SUMIF('2.3_Input_Data_Orig_MC'!AI54:AM57, "&lt;0"))</f>
        <v>15</v>
      </c>
      <c r="Z55" s="472">
        <f>ABS(SUMIF('2.4_Input_Data_Rebase'!AI54:AM57, "&lt;0"))</f>
        <v>15</v>
      </c>
      <c r="AA55" s="444"/>
      <c r="AB55" s="472">
        <f>ABS(SUMIF('2.3_Input_Data_Orig_MC'!AP54:AT57, "&lt;0"))</f>
        <v>0</v>
      </c>
      <c r="AC55" s="472">
        <f>ABS(SUMIF('2.4_Input_Data_Rebase'!AP54:AT57, "&lt;0"))</f>
        <v>0</v>
      </c>
      <c r="AD55" s="444"/>
      <c r="AE55" s="473">
        <f>IFERROR(AB55/U55, "-")</f>
        <v>0</v>
      </c>
      <c r="AF55" s="473">
        <f>IFERROR(AC55/V55, "-")</f>
        <v>0</v>
      </c>
      <c r="AG55" s="474" t="str">
        <f>IFERROR(IF((AE55-AF55)&lt;=5%,"Acceptable","Request Narrative"),"-")</f>
        <v>Acceptable</v>
      </c>
    </row>
    <row r="56" spans="1:33" ht="13.15" x14ac:dyDescent="0.35">
      <c r="A56" s="402"/>
      <c r="B56" s="403"/>
      <c r="C56" s="476"/>
      <c r="E56" s="477"/>
      <c r="F56" s="478"/>
      <c r="G56" s="478"/>
      <c r="H56" s="478"/>
      <c r="I56" s="478"/>
      <c r="J56" s="444"/>
      <c r="K56" s="478"/>
      <c r="L56" s="478"/>
      <c r="M56" s="478"/>
      <c r="N56" s="478"/>
      <c r="O56" s="478"/>
      <c r="P56" s="444"/>
      <c r="Q56" s="479"/>
      <c r="R56" s="479"/>
      <c r="S56" s="480"/>
      <c r="U56" s="477"/>
      <c r="V56" s="477"/>
      <c r="W56" s="479"/>
      <c r="X56" s="444"/>
      <c r="Y56" s="478"/>
      <c r="Z56" s="478"/>
      <c r="AA56" s="444"/>
      <c r="AB56" s="478"/>
      <c r="AC56" s="478"/>
      <c r="AD56" s="444"/>
      <c r="AE56" s="479"/>
      <c r="AF56" s="479"/>
      <c r="AG56" s="480"/>
    </row>
    <row r="57" spans="1:33" ht="13.15" x14ac:dyDescent="0.35">
      <c r="A57" s="402"/>
      <c r="B57" s="403"/>
      <c r="C57" s="476"/>
      <c r="E57" s="477"/>
      <c r="F57" s="478"/>
      <c r="G57" s="478"/>
      <c r="H57" s="478"/>
      <c r="I57" s="478"/>
      <c r="J57" s="444"/>
      <c r="K57" s="478"/>
      <c r="L57" s="478"/>
      <c r="M57" s="478"/>
      <c r="N57" s="478"/>
      <c r="O57" s="478"/>
      <c r="P57" s="444"/>
      <c r="Q57" s="479"/>
      <c r="R57" s="479"/>
      <c r="S57" s="480"/>
      <c r="U57" s="477"/>
      <c r="V57" s="477"/>
      <c r="W57" s="479"/>
      <c r="X57" s="444"/>
      <c r="Y57" s="478"/>
      <c r="Z57" s="478"/>
      <c r="AA57" s="444"/>
      <c r="AB57" s="478"/>
      <c r="AC57" s="478"/>
      <c r="AD57" s="444"/>
      <c r="AE57" s="479"/>
      <c r="AF57" s="479"/>
      <c r="AG57" s="480"/>
    </row>
    <row r="58" spans="1:33" ht="13.15" x14ac:dyDescent="0.35">
      <c r="A58" s="522"/>
      <c r="B58" s="523"/>
      <c r="C58" s="524"/>
      <c r="E58" s="483"/>
      <c r="F58" s="484"/>
      <c r="G58" s="484"/>
      <c r="H58" s="484"/>
      <c r="I58" s="484"/>
      <c r="J58" s="444"/>
      <c r="K58" s="484"/>
      <c r="L58" s="484"/>
      <c r="M58" s="484"/>
      <c r="N58" s="484"/>
      <c r="O58" s="484"/>
      <c r="P58" s="444"/>
      <c r="Q58" s="485"/>
      <c r="R58" s="485"/>
      <c r="S58" s="486"/>
      <c r="U58" s="483"/>
      <c r="V58" s="483"/>
      <c r="W58" s="485"/>
      <c r="X58" s="444"/>
      <c r="Y58" s="484"/>
      <c r="Z58" s="484"/>
      <c r="AA58" s="444"/>
      <c r="AB58" s="484"/>
      <c r="AC58" s="484"/>
      <c r="AD58" s="444"/>
      <c r="AE58" s="485"/>
      <c r="AF58" s="485"/>
      <c r="AG58" s="486"/>
    </row>
    <row r="59" spans="1:33" ht="13.15" x14ac:dyDescent="0.35">
      <c r="A59" s="519" t="s">
        <v>42</v>
      </c>
      <c r="B59" s="520">
        <v>44</v>
      </c>
      <c r="C59" s="521" t="s">
        <v>46</v>
      </c>
      <c r="E59" s="471">
        <f>SUM('2.3_Input_Data_Orig_MC'!F58:F61)</f>
        <v>16</v>
      </c>
      <c r="F59" s="472">
        <f>SUM('2.3_Input_Data_Orig_MC'!M58:M61)</f>
        <v>16</v>
      </c>
      <c r="G59" s="472">
        <f>SUM('2.3_Input_Data_Orig_MC'!T58:T61)</f>
        <v>16</v>
      </c>
      <c r="H59" s="472">
        <f>IF(SUM(E59:G59)=0,0,(SUM('2.3_Input_Data_Orig_MC'!AV58:AV61)))</f>
        <v>0</v>
      </c>
      <c r="I59" s="472" t="str">
        <f t="shared" ref="I59" si="22">IF((AVERAGE(E59:G59)+(H59/3))=E59, "-", "Difference")</f>
        <v>-</v>
      </c>
      <c r="J59" s="444"/>
      <c r="K59" s="472">
        <f>SUM('2.4_Input_Data_Rebase'!F58:F61)</f>
        <v>16</v>
      </c>
      <c r="L59" s="472">
        <f>SUM('2.4_Input_Data_Rebase'!M58:M61)</f>
        <v>16</v>
      </c>
      <c r="M59" s="472">
        <f>SUM('2.4_Input_Data_Rebase'!T58:T61)</f>
        <v>16</v>
      </c>
      <c r="N59" s="472">
        <f>IF(SUM(K59:M59)=0,0,(SUM('2.4_Input_Data_Rebase'!AV58:AV61))-(SUM('2.4_Input_Data_Rebase'!BC58:BC61)))</f>
        <v>0</v>
      </c>
      <c r="O59" s="472" t="str">
        <f t="shared" ref="O59" si="23">IF((AVERAGE(K59:M59)+(N59/3))=K59, "-", "Difference")</f>
        <v>-</v>
      </c>
      <c r="P59" s="444"/>
      <c r="Q59" s="473">
        <f>K59-E59</f>
        <v>0</v>
      </c>
      <c r="R59" s="473">
        <f>L59-F59</f>
        <v>0</v>
      </c>
      <c r="S59" s="474">
        <f>M59-G59</f>
        <v>0</v>
      </c>
      <c r="U59" s="471">
        <f>ABS(SUMIF('2.3_Input_Data_Orig_MC'!AB58:AF61, "&lt;0"))</f>
        <v>3</v>
      </c>
      <c r="V59" s="471">
        <f>ABS(SUMIF('2.4_Input_Data_Rebase'!AB58:AF61, "&lt;0"))</f>
        <v>3</v>
      </c>
      <c r="W59" s="473">
        <f>V59-U59</f>
        <v>0</v>
      </c>
      <c r="X59" s="444"/>
      <c r="Y59" s="472">
        <f>ABS(SUMIF('2.3_Input_Data_Orig_MC'!AI58:AM61, "&lt;0"))</f>
        <v>3</v>
      </c>
      <c r="Z59" s="472">
        <f>ABS(SUMIF('2.4_Input_Data_Rebase'!AI58:AM61, "&lt;0"))</f>
        <v>3</v>
      </c>
      <c r="AA59" s="444"/>
      <c r="AB59" s="472">
        <f>ABS(SUMIF('2.3_Input_Data_Orig_MC'!AP58:AT61, "&lt;0"))</f>
        <v>0</v>
      </c>
      <c r="AC59" s="472">
        <f>ABS(SUMIF('2.4_Input_Data_Rebase'!AP58:AT61, "&lt;0"))</f>
        <v>0</v>
      </c>
      <c r="AD59" s="444"/>
      <c r="AE59" s="473">
        <f>IFERROR(AB59/U59, "-")</f>
        <v>0</v>
      </c>
      <c r="AF59" s="473">
        <f>IFERROR(AC59/V59, "-")</f>
        <v>0</v>
      </c>
      <c r="AG59" s="474" t="str">
        <f>IFERROR(IF((AE59-AF59)&lt;=5%,"Acceptable","Request Narrative"),"-")</f>
        <v>Acceptable</v>
      </c>
    </row>
    <row r="60" spans="1:33" ht="13.15" x14ac:dyDescent="0.35">
      <c r="A60" s="402"/>
      <c r="B60" s="403"/>
      <c r="C60" s="476"/>
      <c r="E60" s="477"/>
      <c r="F60" s="478"/>
      <c r="G60" s="478"/>
      <c r="H60" s="478"/>
      <c r="I60" s="478"/>
      <c r="J60" s="444"/>
      <c r="K60" s="478"/>
      <c r="L60" s="478"/>
      <c r="M60" s="478"/>
      <c r="N60" s="478"/>
      <c r="O60" s="478"/>
      <c r="P60" s="444"/>
      <c r="Q60" s="479"/>
      <c r="R60" s="479"/>
      <c r="S60" s="480"/>
      <c r="U60" s="477"/>
      <c r="V60" s="477"/>
      <c r="W60" s="479"/>
      <c r="X60" s="444"/>
      <c r="Y60" s="478"/>
      <c r="Z60" s="478"/>
      <c r="AA60" s="444"/>
      <c r="AB60" s="478"/>
      <c r="AC60" s="478"/>
      <c r="AD60" s="444"/>
      <c r="AE60" s="479"/>
      <c r="AF60" s="479"/>
      <c r="AG60" s="480"/>
    </row>
    <row r="61" spans="1:33" ht="13.15" x14ac:dyDescent="0.35">
      <c r="A61" s="402"/>
      <c r="B61" s="403"/>
      <c r="C61" s="476"/>
      <c r="E61" s="477"/>
      <c r="F61" s="478"/>
      <c r="G61" s="478"/>
      <c r="H61" s="478"/>
      <c r="I61" s="478"/>
      <c r="J61" s="444"/>
      <c r="K61" s="478"/>
      <c r="L61" s="478"/>
      <c r="M61" s="478"/>
      <c r="N61" s="478"/>
      <c r="O61" s="478"/>
      <c r="P61" s="444"/>
      <c r="Q61" s="479"/>
      <c r="R61" s="479"/>
      <c r="S61" s="480"/>
      <c r="U61" s="477"/>
      <c r="V61" s="477"/>
      <c r="W61" s="479"/>
      <c r="X61" s="444"/>
      <c r="Y61" s="478"/>
      <c r="Z61" s="478"/>
      <c r="AA61" s="444"/>
      <c r="AB61" s="478"/>
      <c r="AC61" s="478"/>
      <c r="AD61" s="444"/>
      <c r="AE61" s="479"/>
      <c r="AF61" s="479"/>
      <c r="AG61" s="480"/>
    </row>
    <row r="62" spans="1:33" ht="13.15" x14ac:dyDescent="0.35">
      <c r="A62" s="522"/>
      <c r="B62" s="523"/>
      <c r="C62" s="524"/>
      <c r="E62" s="483"/>
      <c r="F62" s="484"/>
      <c r="G62" s="484"/>
      <c r="H62" s="484"/>
      <c r="I62" s="484"/>
      <c r="J62" s="444"/>
      <c r="K62" s="484"/>
      <c r="L62" s="484"/>
      <c r="M62" s="484"/>
      <c r="N62" s="484"/>
      <c r="O62" s="484"/>
      <c r="P62" s="444"/>
      <c r="Q62" s="485"/>
      <c r="R62" s="485"/>
      <c r="S62" s="486"/>
      <c r="U62" s="483"/>
      <c r="V62" s="483"/>
      <c r="W62" s="485"/>
      <c r="X62" s="444"/>
      <c r="Y62" s="484"/>
      <c r="Z62" s="484"/>
      <c r="AA62" s="444"/>
      <c r="AB62" s="484"/>
      <c r="AC62" s="484"/>
      <c r="AD62" s="444"/>
      <c r="AE62" s="485"/>
      <c r="AF62" s="485"/>
      <c r="AG62" s="486"/>
    </row>
    <row r="63" spans="1:33" ht="13.15" x14ac:dyDescent="0.35">
      <c r="A63" s="519" t="s">
        <v>42</v>
      </c>
      <c r="B63" s="520">
        <v>47</v>
      </c>
      <c r="C63" s="521" t="s">
        <v>17</v>
      </c>
      <c r="E63" s="471">
        <f>SUM('2.3_Input_Data_Orig_MC'!F62:F65)</f>
        <v>0</v>
      </c>
      <c r="F63" s="472">
        <f>SUM('2.3_Input_Data_Orig_MC'!M62:M65)</f>
        <v>0</v>
      </c>
      <c r="G63" s="472">
        <f>SUM('2.3_Input_Data_Orig_MC'!T62:T65)</f>
        <v>0</v>
      </c>
      <c r="H63" s="472">
        <f>IF(SUM(E63:G63)=0,0,(SUM('2.3_Input_Data_Orig_MC'!AV62:AV65)))</f>
        <v>0</v>
      </c>
      <c r="I63" s="472" t="str">
        <f t="shared" ref="I63" si="24">IF((AVERAGE(E63:G63)+(H63/3))=E63, "-", "Difference")</f>
        <v>-</v>
      </c>
      <c r="J63" s="444"/>
      <c r="K63" s="472">
        <f>SUM('2.4_Input_Data_Rebase'!F62:F65)</f>
        <v>0</v>
      </c>
      <c r="L63" s="472">
        <f>SUM('2.4_Input_Data_Rebase'!M62:M65)</f>
        <v>0</v>
      </c>
      <c r="M63" s="472">
        <f>SUM('2.4_Input_Data_Rebase'!T62:T65)</f>
        <v>0</v>
      </c>
      <c r="N63" s="472">
        <f>IF(SUM(K63:M63)=0,0,(SUM('2.4_Input_Data_Rebase'!AV62:AV65))-(SUM('2.4_Input_Data_Rebase'!BC62:BC65)))</f>
        <v>0</v>
      </c>
      <c r="O63" s="472" t="str">
        <f t="shared" ref="O63" si="25">IF((AVERAGE(K63:M63)+(N63/3))=K63, "-", "Difference")</f>
        <v>-</v>
      </c>
      <c r="P63" s="444"/>
      <c r="Q63" s="473">
        <f>K63-E63</f>
        <v>0</v>
      </c>
      <c r="R63" s="473">
        <f>L63-F63</f>
        <v>0</v>
      </c>
      <c r="S63" s="474">
        <f>M63-G63</f>
        <v>0</v>
      </c>
      <c r="U63" s="471">
        <f>ABS(SUMIF('2.3_Input_Data_Orig_MC'!AB62:AF65, "&lt;0"))</f>
        <v>0</v>
      </c>
      <c r="V63" s="471">
        <f>ABS(SUMIF('2.4_Input_Data_Rebase'!AB62:AF65, "&lt;0"))</f>
        <v>0</v>
      </c>
      <c r="W63" s="473">
        <f>V63-U63</f>
        <v>0</v>
      </c>
      <c r="X63" s="444"/>
      <c r="Y63" s="472">
        <f>ABS(SUMIF('2.3_Input_Data_Orig_MC'!AI62:AM65, "&lt;0"))</f>
        <v>0</v>
      </c>
      <c r="Z63" s="472">
        <f>ABS(SUMIF('2.4_Input_Data_Rebase'!AI62:AM65, "&lt;0"))</f>
        <v>0</v>
      </c>
      <c r="AA63" s="444"/>
      <c r="AB63" s="472">
        <f>ABS(SUMIF('2.3_Input_Data_Orig_MC'!AP62:AT65, "&lt;0"))</f>
        <v>0</v>
      </c>
      <c r="AC63" s="472">
        <f>ABS(SUMIF('2.4_Input_Data_Rebase'!AP62:AT65, "&lt;0"))</f>
        <v>0</v>
      </c>
      <c r="AD63" s="444"/>
      <c r="AE63" s="473" t="str">
        <f>IFERROR(AB63/U63, "-")</f>
        <v>-</v>
      </c>
      <c r="AF63" s="473" t="str">
        <f>IFERROR(AC63/V63, "-")</f>
        <v>-</v>
      </c>
      <c r="AG63" s="474" t="str">
        <f>IFERROR(IF((AE63-AF63)&lt;=5%,"Acceptable","Request Narrative"),"-")</f>
        <v>-</v>
      </c>
    </row>
    <row r="64" spans="1:33" ht="13.15" x14ac:dyDescent="0.35">
      <c r="A64" s="402"/>
      <c r="B64" s="403"/>
      <c r="C64" s="476"/>
      <c r="E64" s="477"/>
      <c r="F64" s="478"/>
      <c r="G64" s="478"/>
      <c r="H64" s="478"/>
      <c r="I64" s="478"/>
      <c r="J64" s="444"/>
      <c r="K64" s="478"/>
      <c r="L64" s="478"/>
      <c r="M64" s="478"/>
      <c r="N64" s="478"/>
      <c r="O64" s="478"/>
      <c r="P64" s="444"/>
      <c r="Q64" s="479"/>
      <c r="R64" s="479"/>
      <c r="S64" s="480"/>
      <c r="U64" s="477"/>
      <c r="V64" s="477"/>
      <c r="W64" s="479"/>
      <c r="X64" s="444"/>
      <c r="Y64" s="478"/>
      <c r="Z64" s="478"/>
      <c r="AA64" s="444"/>
      <c r="AB64" s="478"/>
      <c r="AC64" s="478"/>
      <c r="AD64" s="444"/>
      <c r="AE64" s="479"/>
      <c r="AF64" s="479"/>
      <c r="AG64" s="480"/>
    </row>
    <row r="65" spans="1:33" ht="13.15" x14ac:dyDescent="0.35">
      <c r="A65" s="402"/>
      <c r="B65" s="403"/>
      <c r="C65" s="476"/>
      <c r="E65" s="477"/>
      <c r="F65" s="478"/>
      <c r="G65" s="478"/>
      <c r="H65" s="478"/>
      <c r="I65" s="478"/>
      <c r="J65" s="444"/>
      <c r="K65" s="478"/>
      <c r="L65" s="478"/>
      <c r="M65" s="478"/>
      <c r="N65" s="478"/>
      <c r="O65" s="478"/>
      <c r="P65" s="444"/>
      <c r="Q65" s="479"/>
      <c r="R65" s="479"/>
      <c r="S65" s="480"/>
      <c r="U65" s="477"/>
      <c r="V65" s="477"/>
      <c r="W65" s="479"/>
      <c r="X65" s="444"/>
      <c r="Y65" s="478"/>
      <c r="Z65" s="478"/>
      <c r="AA65" s="444"/>
      <c r="AB65" s="478"/>
      <c r="AC65" s="478"/>
      <c r="AD65" s="444"/>
      <c r="AE65" s="479"/>
      <c r="AF65" s="479"/>
      <c r="AG65" s="480"/>
    </row>
    <row r="66" spans="1:33" ht="13.15" x14ac:dyDescent="0.35">
      <c r="A66" s="522"/>
      <c r="B66" s="523"/>
      <c r="C66" s="524"/>
      <c r="E66" s="483"/>
      <c r="F66" s="484"/>
      <c r="G66" s="484"/>
      <c r="H66" s="484"/>
      <c r="I66" s="484"/>
      <c r="J66" s="444"/>
      <c r="K66" s="484"/>
      <c r="L66" s="484"/>
      <c r="M66" s="484"/>
      <c r="N66" s="484"/>
      <c r="O66" s="484"/>
      <c r="P66" s="444"/>
      <c r="Q66" s="485"/>
      <c r="R66" s="485"/>
      <c r="S66" s="486"/>
      <c r="U66" s="483"/>
      <c r="V66" s="483"/>
      <c r="W66" s="485"/>
      <c r="X66" s="444"/>
      <c r="Y66" s="484"/>
      <c r="Z66" s="484"/>
      <c r="AA66" s="444"/>
      <c r="AB66" s="484"/>
      <c r="AC66" s="484"/>
      <c r="AD66" s="444"/>
      <c r="AE66" s="485"/>
      <c r="AF66" s="485"/>
      <c r="AG66" s="486"/>
    </row>
    <row r="67" spans="1:33" ht="13.15" x14ac:dyDescent="0.35">
      <c r="A67" s="519" t="s">
        <v>42</v>
      </c>
      <c r="B67" s="520">
        <v>27</v>
      </c>
      <c r="C67" s="521" t="s">
        <v>16</v>
      </c>
      <c r="E67" s="471">
        <f>SUM('2.3_Input_Data_Orig_MC'!F66:F69)</f>
        <v>21</v>
      </c>
      <c r="F67" s="472">
        <f>SUM('2.3_Input_Data_Orig_MC'!M66:M69)</f>
        <v>21</v>
      </c>
      <c r="G67" s="472">
        <f>SUM('2.3_Input_Data_Orig_MC'!T66:T69)</f>
        <v>21</v>
      </c>
      <c r="H67" s="472">
        <f>IF(SUM(E67:G67)=0,0,(SUM('2.3_Input_Data_Orig_MC'!AV66:AV69)))</f>
        <v>0</v>
      </c>
      <c r="I67" s="472" t="str">
        <f t="shared" ref="I67" si="26">IF((AVERAGE(E67:G67)+(H67/3))=E67, "-", "Difference")</f>
        <v>-</v>
      </c>
      <c r="J67" s="444"/>
      <c r="K67" s="472">
        <f>SUM('2.4_Input_Data_Rebase'!F66:F69)</f>
        <v>21</v>
      </c>
      <c r="L67" s="472">
        <f>SUM('2.4_Input_Data_Rebase'!M66:M69)</f>
        <v>21</v>
      </c>
      <c r="M67" s="472">
        <f>SUM('2.4_Input_Data_Rebase'!T66:T69)</f>
        <v>21</v>
      </c>
      <c r="N67" s="472">
        <f>IF(SUM(K67:M67)=0,0,(SUM('2.4_Input_Data_Rebase'!AV66:AV69))-(SUM('2.4_Input_Data_Rebase'!BC66:BC69)))</f>
        <v>0</v>
      </c>
      <c r="O67" s="472" t="str">
        <f t="shared" ref="O67" si="27">IF((AVERAGE(K67:M67)+(N67/3))=K67, "-", "Difference")</f>
        <v>-</v>
      </c>
      <c r="P67" s="444"/>
      <c r="Q67" s="473">
        <f>K67-E67</f>
        <v>0</v>
      </c>
      <c r="R67" s="473">
        <f>L67-F67</f>
        <v>0</v>
      </c>
      <c r="S67" s="474">
        <f>M67-G67</f>
        <v>0</v>
      </c>
      <c r="U67" s="471">
        <f>ABS(SUMIF('2.3_Input_Data_Orig_MC'!AB66:AF69, "&lt;0"))</f>
        <v>12</v>
      </c>
      <c r="V67" s="471">
        <f>ABS(SUMIF('2.4_Input_Data_Rebase'!AB66:AF69, "&lt;0"))</f>
        <v>12</v>
      </c>
      <c r="W67" s="473">
        <f>V67-U67</f>
        <v>0</v>
      </c>
      <c r="X67" s="444"/>
      <c r="Y67" s="472">
        <f>ABS(SUMIF('2.3_Input_Data_Orig_MC'!AI66:AM69, "&lt;0"))</f>
        <v>12</v>
      </c>
      <c r="Z67" s="472">
        <f>ABS(SUMIF('2.4_Input_Data_Rebase'!AI66:AM69, "&lt;0"))</f>
        <v>12</v>
      </c>
      <c r="AA67" s="444"/>
      <c r="AB67" s="472">
        <f>ABS(SUMIF('2.3_Input_Data_Orig_MC'!AP66:AT69, "&lt;0"))</f>
        <v>0</v>
      </c>
      <c r="AC67" s="472">
        <f>ABS(SUMIF('2.4_Input_Data_Rebase'!AP66:AT69, "&lt;0"))</f>
        <v>0</v>
      </c>
      <c r="AD67" s="444"/>
      <c r="AE67" s="473">
        <f>IFERROR(AB67/U67, "-")</f>
        <v>0</v>
      </c>
      <c r="AF67" s="473">
        <f>IFERROR(AC67/V67, "-")</f>
        <v>0</v>
      </c>
      <c r="AG67" s="474" t="str">
        <f>IFERROR(IF((AE67-AF67)&lt;=5%,"Acceptable","Request Narrative"),"-")</f>
        <v>Acceptable</v>
      </c>
    </row>
    <row r="68" spans="1:33" ht="13.15" x14ac:dyDescent="0.35">
      <c r="A68" s="402"/>
      <c r="B68" s="403"/>
      <c r="C68" s="476"/>
      <c r="E68" s="477"/>
      <c r="F68" s="478"/>
      <c r="G68" s="478"/>
      <c r="H68" s="478"/>
      <c r="I68" s="478"/>
      <c r="J68" s="444"/>
      <c r="K68" s="478"/>
      <c r="L68" s="478"/>
      <c r="M68" s="478"/>
      <c r="N68" s="478"/>
      <c r="O68" s="478"/>
      <c r="P68" s="444"/>
      <c r="Q68" s="479"/>
      <c r="R68" s="479"/>
      <c r="S68" s="480"/>
      <c r="U68" s="477"/>
      <c r="V68" s="477"/>
      <c r="W68" s="479"/>
      <c r="X68" s="444"/>
      <c r="Y68" s="478"/>
      <c r="Z68" s="478"/>
      <c r="AA68" s="444"/>
      <c r="AB68" s="478"/>
      <c r="AC68" s="478"/>
      <c r="AD68" s="444"/>
      <c r="AE68" s="479"/>
      <c r="AF68" s="479"/>
      <c r="AG68" s="480"/>
    </row>
    <row r="69" spans="1:33" ht="13.15" x14ac:dyDescent="0.35">
      <c r="A69" s="402"/>
      <c r="B69" s="403"/>
      <c r="C69" s="476"/>
      <c r="E69" s="477"/>
      <c r="F69" s="478"/>
      <c r="G69" s="478"/>
      <c r="H69" s="478"/>
      <c r="I69" s="478"/>
      <c r="J69" s="444"/>
      <c r="K69" s="478"/>
      <c r="L69" s="478"/>
      <c r="M69" s="478"/>
      <c r="N69" s="478"/>
      <c r="O69" s="478"/>
      <c r="P69" s="444"/>
      <c r="Q69" s="479"/>
      <c r="R69" s="479"/>
      <c r="S69" s="480"/>
      <c r="U69" s="477"/>
      <c r="V69" s="477"/>
      <c r="W69" s="479"/>
      <c r="X69" s="444"/>
      <c r="Y69" s="478"/>
      <c r="Z69" s="478"/>
      <c r="AA69" s="444"/>
      <c r="AB69" s="478"/>
      <c r="AC69" s="478"/>
      <c r="AD69" s="444"/>
      <c r="AE69" s="479"/>
      <c r="AF69" s="479"/>
      <c r="AG69" s="480"/>
    </row>
    <row r="70" spans="1:33" ht="13.15" x14ac:dyDescent="0.35">
      <c r="A70" s="522"/>
      <c r="B70" s="523"/>
      <c r="C70" s="524"/>
      <c r="E70" s="483"/>
      <c r="F70" s="484"/>
      <c r="G70" s="484"/>
      <c r="H70" s="484"/>
      <c r="I70" s="484"/>
      <c r="J70" s="444"/>
      <c r="K70" s="484"/>
      <c r="L70" s="484"/>
      <c r="M70" s="484"/>
      <c r="N70" s="484"/>
      <c r="O70" s="484"/>
      <c r="P70" s="444"/>
      <c r="Q70" s="485"/>
      <c r="R70" s="485"/>
      <c r="S70" s="486"/>
      <c r="U70" s="483"/>
      <c r="V70" s="483"/>
      <c r="W70" s="485"/>
      <c r="X70" s="444"/>
      <c r="Y70" s="484"/>
      <c r="Z70" s="484"/>
      <c r="AA70" s="444"/>
      <c r="AB70" s="484"/>
      <c r="AC70" s="484"/>
      <c r="AD70" s="444"/>
      <c r="AE70" s="485"/>
      <c r="AF70" s="485"/>
      <c r="AG70" s="486"/>
    </row>
    <row r="71" spans="1:33" ht="13.15" x14ac:dyDescent="0.35">
      <c r="A71" s="519" t="s">
        <v>42</v>
      </c>
      <c r="B71" s="520">
        <v>26</v>
      </c>
      <c r="C71" s="521" t="s">
        <v>47</v>
      </c>
      <c r="E71" s="471">
        <f>SUM('2.3_Input_Data_Orig_MC'!F70:F73)</f>
        <v>0</v>
      </c>
      <c r="F71" s="472">
        <f>SUM('2.3_Input_Data_Orig_MC'!M70:M73)</f>
        <v>0</v>
      </c>
      <c r="G71" s="472">
        <f>SUM('2.3_Input_Data_Orig_MC'!T70:T73)</f>
        <v>0</v>
      </c>
      <c r="H71" s="472">
        <f>IF(SUM(E71:G71)=0,0,(SUM('2.3_Input_Data_Orig_MC'!AV70:AV73)))</f>
        <v>0</v>
      </c>
      <c r="I71" s="472" t="str">
        <f t="shared" ref="I71" si="28">IF((AVERAGE(E71:G71)+(H71/3))=E71, "-", "Difference")</f>
        <v>-</v>
      </c>
      <c r="J71" s="444"/>
      <c r="K71" s="472">
        <f>SUM('2.4_Input_Data_Rebase'!F70:F73)</f>
        <v>0</v>
      </c>
      <c r="L71" s="472">
        <f>SUM('2.4_Input_Data_Rebase'!M70:M73)</f>
        <v>0</v>
      </c>
      <c r="M71" s="472">
        <f>SUM('2.4_Input_Data_Rebase'!T70:T73)</f>
        <v>0</v>
      </c>
      <c r="N71" s="472">
        <f>IF(SUM(K71:M71)=0,0,(SUM('2.4_Input_Data_Rebase'!AV70:AV73))-(SUM('2.4_Input_Data_Rebase'!BC70:BC73)))</f>
        <v>0</v>
      </c>
      <c r="O71" s="472" t="str">
        <f t="shared" ref="O71" si="29">IF((AVERAGE(K71:M71)+(N71/3))=K71, "-", "Difference")</f>
        <v>-</v>
      </c>
      <c r="P71" s="444"/>
      <c r="Q71" s="473">
        <f>K71-E71</f>
        <v>0</v>
      </c>
      <c r="R71" s="473">
        <f>L71-F71</f>
        <v>0</v>
      </c>
      <c r="S71" s="474">
        <f>M71-G71</f>
        <v>0</v>
      </c>
      <c r="U71" s="471">
        <f>ABS(SUMIF('2.3_Input_Data_Orig_MC'!AB70:AF73, "&lt;0"))</f>
        <v>0</v>
      </c>
      <c r="V71" s="471">
        <f>ABS(SUMIF('2.4_Input_Data_Rebase'!AB70:AF73, "&lt;0"))</f>
        <v>0</v>
      </c>
      <c r="W71" s="473">
        <f>V71-U71</f>
        <v>0</v>
      </c>
      <c r="X71" s="444"/>
      <c r="Y71" s="472">
        <f>ABS(SUMIF('2.3_Input_Data_Orig_MC'!AI70:AM73, "&lt;0"))</f>
        <v>0</v>
      </c>
      <c r="Z71" s="472">
        <f>ABS(SUMIF('2.4_Input_Data_Rebase'!AI70:AM73, "&lt;0"))</f>
        <v>0</v>
      </c>
      <c r="AA71" s="444"/>
      <c r="AB71" s="472">
        <f>ABS(SUMIF('2.3_Input_Data_Orig_MC'!AP70:AT73, "&lt;0"))</f>
        <v>0</v>
      </c>
      <c r="AC71" s="472">
        <f>ABS(SUMIF('2.4_Input_Data_Rebase'!AP70:AT73, "&lt;0"))</f>
        <v>0</v>
      </c>
      <c r="AD71" s="444"/>
      <c r="AE71" s="473" t="str">
        <f>IFERROR(AB71/U71, "-")</f>
        <v>-</v>
      </c>
      <c r="AF71" s="473" t="str">
        <f>IFERROR(AC71/V71, "-")</f>
        <v>-</v>
      </c>
      <c r="AG71" s="474" t="str">
        <f>IFERROR(IF((AE71-AF71)&lt;=5%,"Acceptable","Request Narrative"),"-")</f>
        <v>-</v>
      </c>
    </row>
    <row r="72" spans="1:33" ht="13.15" x14ac:dyDescent="0.35">
      <c r="A72" s="402"/>
      <c r="B72" s="403"/>
      <c r="C72" s="476"/>
      <c r="E72" s="477"/>
      <c r="F72" s="478"/>
      <c r="G72" s="478"/>
      <c r="H72" s="478"/>
      <c r="I72" s="478"/>
      <c r="J72" s="444"/>
      <c r="K72" s="478"/>
      <c r="L72" s="478"/>
      <c r="M72" s="478"/>
      <c r="N72" s="478"/>
      <c r="O72" s="478"/>
      <c r="P72" s="444"/>
      <c r="Q72" s="479"/>
      <c r="R72" s="479"/>
      <c r="S72" s="480"/>
      <c r="U72" s="477"/>
      <c r="V72" s="477"/>
      <c r="W72" s="479"/>
      <c r="X72" s="444"/>
      <c r="Y72" s="478"/>
      <c r="Z72" s="478"/>
      <c r="AA72" s="444"/>
      <c r="AB72" s="478"/>
      <c r="AC72" s="478"/>
      <c r="AD72" s="444"/>
      <c r="AE72" s="479"/>
      <c r="AF72" s="479"/>
      <c r="AG72" s="480"/>
    </row>
    <row r="73" spans="1:33" ht="13.15" x14ac:dyDescent="0.35">
      <c r="A73" s="402"/>
      <c r="B73" s="403"/>
      <c r="C73" s="476"/>
      <c r="E73" s="477"/>
      <c r="F73" s="478"/>
      <c r="G73" s="478"/>
      <c r="H73" s="478"/>
      <c r="I73" s="478"/>
      <c r="J73" s="444"/>
      <c r="K73" s="478"/>
      <c r="L73" s="478"/>
      <c r="M73" s="478"/>
      <c r="N73" s="478"/>
      <c r="O73" s="478"/>
      <c r="P73" s="444"/>
      <c r="Q73" s="479"/>
      <c r="R73" s="479"/>
      <c r="S73" s="480"/>
      <c r="U73" s="477"/>
      <c r="V73" s="477"/>
      <c r="W73" s="479"/>
      <c r="X73" s="444"/>
      <c r="Y73" s="478"/>
      <c r="Z73" s="478"/>
      <c r="AA73" s="444"/>
      <c r="AB73" s="478"/>
      <c r="AC73" s="478"/>
      <c r="AD73" s="444"/>
      <c r="AE73" s="479"/>
      <c r="AF73" s="479"/>
      <c r="AG73" s="480"/>
    </row>
    <row r="74" spans="1:33" ht="13.15" x14ac:dyDescent="0.35">
      <c r="A74" s="522"/>
      <c r="B74" s="523"/>
      <c r="C74" s="524"/>
      <c r="E74" s="483"/>
      <c r="F74" s="484"/>
      <c r="G74" s="484"/>
      <c r="H74" s="484"/>
      <c r="I74" s="484"/>
      <c r="J74" s="444"/>
      <c r="K74" s="484"/>
      <c r="L74" s="484"/>
      <c r="M74" s="484"/>
      <c r="N74" s="484"/>
      <c r="O74" s="484"/>
      <c r="P74" s="444"/>
      <c r="Q74" s="485"/>
      <c r="R74" s="485"/>
      <c r="S74" s="486"/>
      <c r="U74" s="483"/>
      <c r="V74" s="483"/>
      <c r="W74" s="485"/>
      <c r="X74" s="444"/>
      <c r="Y74" s="484"/>
      <c r="Z74" s="484"/>
      <c r="AA74" s="444"/>
      <c r="AB74" s="484"/>
      <c r="AC74" s="484"/>
      <c r="AD74" s="444"/>
      <c r="AE74" s="485"/>
      <c r="AF74" s="485"/>
      <c r="AG74" s="486"/>
    </row>
    <row r="75" spans="1:33" ht="13.15" x14ac:dyDescent="0.35">
      <c r="A75" s="519" t="s">
        <v>42</v>
      </c>
      <c r="B75" s="520">
        <v>9</v>
      </c>
      <c r="C75" s="521" t="s">
        <v>48</v>
      </c>
      <c r="E75" s="471">
        <f>SUM('2.3_Input_Data_Orig_MC'!F74:F77)</f>
        <v>0</v>
      </c>
      <c r="F75" s="472">
        <f>SUM('2.3_Input_Data_Orig_MC'!M74:M77)</f>
        <v>0</v>
      </c>
      <c r="G75" s="472">
        <f>SUM('2.3_Input_Data_Orig_MC'!T74:T77)</f>
        <v>0</v>
      </c>
      <c r="H75" s="472">
        <f>IF(SUM(E75:G75)=0,0,(SUM('2.3_Input_Data_Orig_MC'!AV74:AV77)))</f>
        <v>0</v>
      </c>
      <c r="I75" s="472" t="str">
        <f t="shared" ref="I75" si="30">IF((AVERAGE(E75:G75)+(H75/3))=E75, "-", "Difference")</f>
        <v>-</v>
      </c>
      <c r="J75" s="444"/>
      <c r="K75" s="472">
        <f>SUM('2.4_Input_Data_Rebase'!F74:F77)</f>
        <v>0</v>
      </c>
      <c r="L75" s="472">
        <f>SUM('2.4_Input_Data_Rebase'!M74:M77)</f>
        <v>0</v>
      </c>
      <c r="M75" s="472">
        <f>SUM('2.4_Input_Data_Rebase'!T74:T77)</f>
        <v>0</v>
      </c>
      <c r="N75" s="472">
        <f>IF(SUM(K75:M75)=0,0,(SUM('2.4_Input_Data_Rebase'!AV74:AV77))-(SUM('2.4_Input_Data_Rebase'!BC74:BC77)))</f>
        <v>0</v>
      </c>
      <c r="O75" s="472" t="str">
        <f t="shared" ref="O75" si="31">IF((AVERAGE(K75:M75)+(N75/3))=K75, "-", "Difference")</f>
        <v>-</v>
      </c>
      <c r="P75" s="444"/>
      <c r="Q75" s="473">
        <f>K75-E75</f>
        <v>0</v>
      </c>
      <c r="R75" s="473">
        <f>L75-F75</f>
        <v>0</v>
      </c>
      <c r="S75" s="474">
        <f>M75-G75</f>
        <v>0</v>
      </c>
      <c r="U75" s="471">
        <f>ABS(SUMIF('2.3_Input_Data_Orig_MC'!AB74:AF77, "&lt;0"))</f>
        <v>0</v>
      </c>
      <c r="V75" s="471">
        <f>ABS(SUMIF('2.4_Input_Data_Rebase'!AB74:AF77, "&lt;0"))</f>
        <v>0</v>
      </c>
      <c r="W75" s="473">
        <f>V75-U75</f>
        <v>0</v>
      </c>
      <c r="X75" s="444"/>
      <c r="Y75" s="472">
        <f>ABS(SUMIF('2.3_Input_Data_Orig_MC'!AI74:AM77, "&lt;0"))</f>
        <v>0</v>
      </c>
      <c r="Z75" s="472">
        <f>ABS(SUMIF('2.4_Input_Data_Rebase'!AI74:AM77, "&lt;0"))</f>
        <v>0</v>
      </c>
      <c r="AA75" s="444"/>
      <c r="AB75" s="472">
        <f>ABS(SUMIF('2.3_Input_Data_Orig_MC'!AP74:AT77, "&lt;0"))</f>
        <v>0</v>
      </c>
      <c r="AC75" s="472">
        <f>ABS(SUMIF('2.4_Input_Data_Rebase'!AP74:AT77, "&lt;0"))</f>
        <v>0</v>
      </c>
      <c r="AD75" s="444"/>
      <c r="AE75" s="473" t="str">
        <f>IFERROR(AB75/U75, "-")</f>
        <v>-</v>
      </c>
      <c r="AF75" s="473" t="str">
        <f>IFERROR(AC75/V75, "-")</f>
        <v>-</v>
      </c>
      <c r="AG75" s="474" t="str">
        <f>IFERROR(IF((AE75-AF75)&lt;=5%,"Acceptable","Request Narrative"),"-")</f>
        <v>-</v>
      </c>
    </row>
    <row r="76" spans="1:33" ht="13.15" x14ac:dyDescent="0.35">
      <c r="A76" s="402"/>
      <c r="B76" s="403"/>
      <c r="C76" s="476"/>
      <c r="E76" s="477"/>
      <c r="F76" s="478"/>
      <c r="G76" s="478"/>
      <c r="H76" s="478"/>
      <c r="I76" s="478"/>
      <c r="J76" s="444"/>
      <c r="K76" s="478"/>
      <c r="L76" s="478"/>
      <c r="M76" s="478"/>
      <c r="N76" s="478"/>
      <c r="O76" s="478"/>
      <c r="P76" s="444"/>
      <c r="Q76" s="479"/>
      <c r="R76" s="479"/>
      <c r="S76" s="480"/>
      <c r="U76" s="477"/>
      <c r="V76" s="477"/>
      <c r="W76" s="479"/>
      <c r="X76" s="444"/>
      <c r="Y76" s="478"/>
      <c r="Z76" s="478"/>
      <c r="AA76" s="444"/>
      <c r="AB76" s="478"/>
      <c r="AC76" s="478"/>
      <c r="AD76" s="444"/>
      <c r="AE76" s="479"/>
      <c r="AF76" s="479"/>
      <c r="AG76" s="480"/>
    </row>
    <row r="77" spans="1:33" ht="13.15" x14ac:dyDescent="0.35">
      <c r="A77" s="402"/>
      <c r="B77" s="403"/>
      <c r="C77" s="476"/>
      <c r="E77" s="477"/>
      <c r="F77" s="478"/>
      <c r="G77" s="478"/>
      <c r="H77" s="478"/>
      <c r="I77" s="478"/>
      <c r="J77" s="444"/>
      <c r="K77" s="478"/>
      <c r="L77" s="478"/>
      <c r="M77" s="478"/>
      <c r="N77" s="478"/>
      <c r="O77" s="478"/>
      <c r="P77" s="444"/>
      <c r="Q77" s="479"/>
      <c r="R77" s="479"/>
      <c r="S77" s="480"/>
      <c r="U77" s="477"/>
      <c r="V77" s="477"/>
      <c r="W77" s="479"/>
      <c r="X77" s="444"/>
      <c r="Y77" s="478"/>
      <c r="Z77" s="478"/>
      <c r="AA77" s="444"/>
      <c r="AB77" s="478"/>
      <c r="AC77" s="478"/>
      <c r="AD77" s="444"/>
      <c r="AE77" s="479"/>
      <c r="AF77" s="479"/>
      <c r="AG77" s="480"/>
    </row>
    <row r="78" spans="1:33" ht="13.15" x14ac:dyDescent="0.35">
      <c r="A78" s="522"/>
      <c r="B78" s="523"/>
      <c r="C78" s="524"/>
      <c r="E78" s="483"/>
      <c r="F78" s="484"/>
      <c r="G78" s="484"/>
      <c r="H78" s="484"/>
      <c r="I78" s="484"/>
      <c r="J78" s="444"/>
      <c r="K78" s="484"/>
      <c r="L78" s="484"/>
      <c r="M78" s="484"/>
      <c r="N78" s="484"/>
      <c r="O78" s="484"/>
      <c r="P78" s="444"/>
      <c r="Q78" s="485"/>
      <c r="R78" s="485"/>
      <c r="S78" s="486"/>
      <c r="U78" s="483"/>
      <c r="V78" s="483"/>
      <c r="W78" s="485"/>
      <c r="X78" s="444"/>
      <c r="Y78" s="484"/>
      <c r="Z78" s="484"/>
      <c r="AA78" s="444"/>
      <c r="AB78" s="484"/>
      <c r="AC78" s="484"/>
      <c r="AD78" s="444"/>
      <c r="AE78" s="485"/>
      <c r="AF78" s="485"/>
      <c r="AG78" s="486"/>
    </row>
    <row r="79" spans="1:33" ht="13.15" x14ac:dyDescent="0.35">
      <c r="A79" s="519" t="s">
        <v>42</v>
      </c>
      <c r="B79" s="520">
        <v>10</v>
      </c>
      <c r="C79" s="521" t="s">
        <v>49</v>
      </c>
      <c r="E79" s="471">
        <f>SUM('2.3_Input_Data_Orig_MC'!F78:F81)</f>
        <v>0</v>
      </c>
      <c r="F79" s="472">
        <f>SUM('2.3_Input_Data_Orig_MC'!M78:M81)</f>
        <v>0</v>
      </c>
      <c r="G79" s="472">
        <f>SUM('2.3_Input_Data_Orig_MC'!T78:T81)</f>
        <v>0</v>
      </c>
      <c r="H79" s="472">
        <f>IF(SUM(E79:G79)=0,0,(SUM('2.3_Input_Data_Orig_MC'!AV78:AV81)))</f>
        <v>0</v>
      </c>
      <c r="I79" s="472" t="str">
        <f t="shared" ref="I79" si="32">IF((AVERAGE(E79:G79)+(H79/3))=E79, "-", "Difference")</f>
        <v>-</v>
      </c>
      <c r="J79" s="444"/>
      <c r="K79" s="472">
        <f>SUM('2.4_Input_Data_Rebase'!F78:F81)</f>
        <v>0</v>
      </c>
      <c r="L79" s="472">
        <f>SUM('2.4_Input_Data_Rebase'!M78:M81)</f>
        <v>0</v>
      </c>
      <c r="M79" s="472">
        <f>SUM('2.4_Input_Data_Rebase'!T78:T81)</f>
        <v>0</v>
      </c>
      <c r="N79" s="472">
        <f>IF(SUM(K79:M79)=0,0,(SUM('2.4_Input_Data_Rebase'!AV78:AV81))-(SUM('2.4_Input_Data_Rebase'!BC78:BC81)))</f>
        <v>0</v>
      </c>
      <c r="O79" s="472" t="str">
        <f t="shared" ref="O79" si="33">IF((AVERAGE(K79:M79)+(N79/3))=K79, "-", "Difference")</f>
        <v>-</v>
      </c>
      <c r="P79" s="444"/>
      <c r="Q79" s="473">
        <f>K79-E79</f>
        <v>0</v>
      </c>
      <c r="R79" s="473">
        <f>L79-F79</f>
        <v>0</v>
      </c>
      <c r="S79" s="474">
        <f>M79-G79</f>
        <v>0</v>
      </c>
      <c r="U79" s="471">
        <f>ABS(SUMIF('2.3_Input_Data_Orig_MC'!AB78:AF81, "&lt;0"))</f>
        <v>0</v>
      </c>
      <c r="V79" s="471">
        <f>ABS(SUMIF('2.4_Input_Data_Rebase'!AB78:AF81, "&lt;0"))</f>
        <v>0</v>
      </c>
      <c r="W79" s="473">
        <f>V79-U79</f>
        <v>0</v>
      </c>
      <c r="X79" s="444"/>
      <c r="Y79" s="472">
        <f>ABS(SUMIF('2.3_Input_Data_Orig_MC'!AI78:AM81, "&lt;0"))</f>
        <v>0</v>
      </c>
      <c r="Z79" s="472">
        <f>ABS(SUMIF('2.4_Input_Data_Rebase'!AI78:AM81, "&lt;0"))</f>
        <v>0</v>
      </c>
      <c r="AA79" s="444"/>
      <c r="AB79" s="472">
        <f>ABS(SUMIF('2.3_Input_Data_Orig_MC'!AP78:AT81, "&lt;0"))</f>
        <v>0</v>
      </c>
      <c r="AC79" s="472">
        <f>ABS(SUMIF('2.4_Input_Data_Rebase'!AP78:AT81, "&lt;0"))</f>
        <v>0</v>
      </c>
      <c r="AD79" s="444"/>
      <c r="AE79" s="473" t="str">
        <f>IFERROR(AB79/U79, "-")</f>
        <v>-</v>
      </c>
      <c r="AF79" s="473" t="str">
        <f>IFERROR(AC79/V79, "-")</f>
        <v>-</v>
      </c>
      <c r="AG79" s="474" t="str">
        <f>IFERROR(IF((AE79-AF79)&lt;=5%,"Acceptable","Request Narrative"),"-")</f>
        <v>-</v>
      </c>
    </row>
    <row r="80" spans="1:33" ht="13.15" x14ac:dyDescent="0.35">
      <c r="A80" s="402"/>
      <c r="B80" s="403"/>
      <c r="C80" s="476"/>
      <c r="E80" s="477"/>
      <c r="F80" s="478"/>
      <c r="G80" s="478"/>
      <c r="H80" s="478"/>
      <c r="I80" s="478"/>
      <c r="J80" s="444"/>
      <c r="K80" s="478"/>
      <c r="L80" s="478"/>
      <c r="M80" s="478"/>
      <c r="N80" s="478"/>
      <c r="O80" s="478"/>
      <c r="P80" s="444"/>
      <c r="Q80" s="479"/>
      <c r="R80" s="479"/>
      <c r="S80" s="480"/>
      <c r="U80" s="477"/>
      <c r="V80" s="477"/>
      <c r="W80" s="479"/>
      <c r="X80" s="444"/>
      <c r="Y80" s="478"/>
      <c r="Z80" s="478"/>
      <c r="AA80" s="444"/>
      <c r="AB80" s="478"/>
      <c r="AC80" s="478"/>
      <c r="AD80" s="444"/>
      <c r="AE80" s="479"/>
      <c r="AF80" s="479"/>
      <c r="AG80" s="480"/>
    </row>
    <row r="81" spans="1:33" ht="13.15" x14ac:dyDescent="0.35">
      <c r="A81" s="402"/>
      <c r="B81" s="403"/>
      <c r="C81" s="476"/>
      <c r="E81" s="477"/>
      <c r="F81" s="478"/>
      <c r="G81" s="478"/>
      <c r="H81" s="478"/>
      <c r="I81" s="478"/>
      <c r="J81" s="444"/>
      <c r="K81" s="478"/>
      <c r="L81" s="478"/>
      <c r="M81" s="478"/>
      <c r="N81" s="478"/>
      <c r="O81" s="478"/>
      <c r="P81" s="444"/>
      <c r="Q81" s="479"/>
      <c r="R81" s="479"/>
      <c r="S81" s="480"/>
      <c r="U81" s="477"/>
      <c r="V81" s="477"/>
      <c r="W81" s="479"/>
      <c r="X81" s="444"/>
      <c r="Y81" s="478"/>
      <c r="Z81" s="478"/>
      <c r="AA81" s="444"/>
      <c r="AB81" s="478"/>
      <c r="AC81" s="478"/>
      <c r="AD81" s="444"/>
      <c r="AE81" s="479"/>
      <c r="AF81" s="479"/>
      <c r="AG81" s="480"/>
    </row>
    <row r="82" spans="1:33" ht="13.15" x14ac:dyDescent="0.35">
      <c r="A82" s="522"/>
      <c r="B82" s="523"/>
      <c r="C82" s="524"/>
      <c r="E82" s="483"/>
      <c r="F82" s="484"/>
      <c r="G82" s="484"/>
      <c r="H82" s="484"/>
      <c r="I82" s="484"/>
      <c r="J82" s="444"/>
      <c r="K82" s="484"/>
      <c r="L82" s="484"/>
      <c r="M82" s="484"/>
      <c r="N82" s="484"/>
      <c r="O82" s="484"/>
      <c r="P82" s="444"/>
      <c r="Q82" s="485"/>
      <c r="R82" s="485"/>
      <c r="S82" s="486"/>
      <c r="U82" s="483"/>
      <c r="V82" s="483"/>
      <c r="W82" s="485"/>
      <c r="X82" s="444"/>
      <c r="Y82" s="484"/>
      <c r="Z82" s="484"/>
      <c r="AA82" s="444"/>
      <c r="AB82" s="484"/>
      <c r="AC82" s="484"/>
      <c r="AD82" s="444"/>
      <c r="AE82" s="485"/>
      <c r="AF82" s="485"/>
      <c r="AG82" s="486"/>
    </row>
    <row r="83" spans="1:33" ht="26.25" x14ac:dyDescent="0.35">
      <c r="A83" s="519" t="s">
        <v>42</v>
      </c>
      <c r="B83" s="520">
        <v>12</v>
      </c>
      <c r="C83" s="521" t="s">
        <v>18</v>
      </c>
      <c r="E83" s="471">
        <f>SUM('2.3_Input_Data_Orig_MC'!F82:F85)</f>
        <v>0</v>
      </c>
      <c r="F83" s="472">
        <f>SUM('2.3_Input_Data_Orig_MC'!M82:M85)</f>
        <v>0</v>
      </c>
      <c r="G83" s="472">
        <f>SUM('2.3_Input_Data_Orig_MC'!T82:T85)</f>
        <v>0</v>
      </c>
      <c r="H83" s="472">
        <f>IF(SUM(E83:G83)=0,0,(SUM('2.3_Input_Data_Orig_MC'!AV82:AV85)))</f>
        <v>0</v>
      </c>
      <c r="I83" s="472" t="str">
        <f t="shared" ref="I83" si="34">IF((AVERAGE(E83:G83)+(H83/3))=E83, "-", "Difference")</f>
        <v>-</v>
      </c>
      <c r="J83" s="444"/>
      <c r="K83" s="472">
        <f>SUM('2.4_Input_Data_Rebase'!F82:F85)</f>
        <v>0</v>
      </c>
      <c r="L83" s="472">
        <f>SUM('2.4_Input_Data_Rebase'!M82:M85)</f>
        <v>0</v>
      </c>
      <c r="M83" s="472">
        <f>SUM('2.4_Input_Data_Rebase'!T82:T85)</f>
        <v>0</v>
      </c>
      <c r="N83" s="472">
        <f>IF(SUM(K83:M83)=0,0,(SUM('2.4_Input_Data_Rebase'!AV82:AV85))-(SUM('2.4_Input_Data_Rebase'!BC82:BC85)))</f>
        <v>0</v>
      </c>
      <c r="O83" s="472" t="str">
        <f t="shared" ref="O83" si="35">IF((AVERAGE(K83:M83)+(N83/3))=K83, "-", "Difference")</f>
        <v>-</v>
      </c>
      <c r="P83" s="444"/>
      <c r="Q83" s="473">
        <f>K83-E83</f>
        <v>0</v>
      </c>
      <c r="R83" s="473">
        <f>L83-F83</f>
        <v>0</v>
      </c>
      <c r="S83" s="474">
        <f>M83-G83</f>
        <v>0</v>
      </c>
      <c r="U83" s="471">
        <f>ABS(SUMIF('2.3_Input_Data_Orig_MC'!AB82:AF85, "&lt;0"))</f>
        <v>0</v>
      </c>
      <c r="V83" s="471">
        <f>ABS(SUMIF('2.4_Input_Data_Rebase'!AB82:AF85, "&lt;0"))</f>
        <v>0</v>
      </c>
      <c r="W83" s="473">
        <f>V83-U83</f>
        <v>0</v>
      </c>
      <c r="X83" s="444"/>
      <c r="Y83" s="472">
        <f>ABS(SUMIF('2.3_Input_Data_Orig_MC'!AI82:AM85, "&lt;0"))</f>
        <v>0</v>
      </c>
      <c r="Z83" s="472">
        <f>ABS(SUMIF('2.4_Input_Data_Rebase'!AI82:AM85, "&lt;0"))</f>
        <v>0</v>
      </c>
      <c r="AA83" s="444"/>
      <c r="AB83" s="472">
        <f>ABS(SUMIF('2.3_Input_Data_Orig_MC'!AP82:AT85, "&lt;0"))</f>
        <v>0</v>
      </c>
      <c r="AC83" s="472">
        <f>ABS(SUMIF('2.4_Input_Data_Rebase'!AP82:AT85, "&lt;0"))</f>
        <v>0</v>
      </c>
      <c r="AD83" s="444"/>
      <c r="AE83" s="473" t="str">
        <f>IFERROR(AB83/U83, "-")</f>
        <v>-</v>
      </c>
      <c r="AF83" s="473" t="str">
        <f>IFERROR(AC83/V83, "-")</f>
        <v>-</v>
      </c>
      <c r="AG83" s="474" t="str">
        <f>IFERROR(IF((AE83-AF83)&lt;=5%,"Acceptable","Request Narrative"),"-")</f>
        <v>-</v>
      </c>
    </row>
    <row r="84" spans="1:33" ht="13.15" x14ac:dyDescent="0.35">
      <c r="A84" s="402"/>
      <c r="B84" s="403"/>
      <c r="C84" s="476"/>
      <c r="E84" s="477"/>
      <c r="F84" s="478"/>
      <c r="G84" s="478"/>
      <c r="H84" s="478"/>
      <c r="I84" s="478"/>
      <c r="J84" s="444"/>
      <c r="K84" s="478"/>
      <c r="L84" s="478"/>
      <c r="M84" s="478"/>
      <c r="N84" s="478"/>
      <c r="O84" s="478"/>
      <c r="P84" s="444"/>
      <c r="Q84" s="479"/>
      <c r="R84" s="479"/>
      <c r="S84" s="480"/>
      <c r="U84" s="477"/>
      <c r="V84" s="477"/>
      <c r="W84" s="479"/>
      <c r="X84" s="444"/>
      <c r="Y84" s="478"/>
      <c r="Z84" s="478"/>
      <c r="AA84" s="444"/>
      <c r="AB84" s="478"/>
      <c r="AC84" s="478"/>
      <c r="AD84" s="444"/>
      <c r="AE84" s="479"/>
      <c r="AF84" s="479"/>
      <c r="AG84" s="480"/>
    </row>
    <row r="85" spans="1:33" ht="13.15" x14ac:dyDescent="0.35">
      <c r="A85" s="402"/>
      <c r="B85" s="403"/>
      <c r="C85" s="476"/>
      <c r="E85" s="477"/>
      <c r="F85" s="478"/>
      <c r="G85" s="478"/>
      <c r="H85" s="478"/>
      <c r="I85" s="478"/>
      <c r="J85" s="444"/>
      <c r="K85" s="478"/>
      <c r="L85" s="478"/>
      <c r="M85" s="478"/>
      <c r="N85" s="478"/>
      <c r="O85" s="478"/>
      <c r="P85" s="444"/>
      <c r="Q85" s="479"/>
      <c r="R85" s="479"/>
      <c r="S85" s="480"/>
      <c r="U85" s="477"/>
      <c r="V85" s="477"/>
      <c r="W85" s="479"/>
      <c r="X85" s="444"/>
      <c r="Y85" s="478"/>
      <c r="Z85" s="478"/>
      <c r="AA85" s="444"/>
      <c r="AB85" s="478"/>
      <c r="AC85" s="478"/>
      <c r="AD85" s="444"/>
      <c r="AE85" s="479"/>
      <c r="AF85" s="479"/>
      <c r="AG85" s="480"/>
    </row>
    <row r="86" spans="1:33" ht="13.15" x14ac:dyDescent="0.35">
      <c r="A86" s="522"/>
      <c r="B86" s="523"/>
      <c r="C86" s="524"/>
      <c r="E86" s="483"/>
      <c r="F86" s="484"/>
      <c r="G86" s="484"/>
      <c r="H86" s="484"/>
      <c r="I86" s="484"/>
      <c r="J86" s="444"/>
      <c r="K86" s="484"/>
      <c r="L86" s="484"/>
      <c r="M86" s="484"/>
      <c r="N86" s="484"/>
      <c r="O86" s="484"/>
      <c r="P86" s="444"/>
      <c r="Q86" s="485"/>
      <c r="R86" s="485"/>
      <c r="S86" s="486"/>
      <c r="U86" s="483"/>
      <c r="V86" s="483"/>
      <c r="W86" s="485"/>
      <c r="X86" s="444"/>
      <c r="Y86" s="484"/>
      <c r="Z86" s="484"/>
      <c r="AA86" s="444"/>
      <c r="AB86" s="484"/>
      <c r="AC86" s="484"/>
      <c r="AD86" s="444"/>
      <c r="AE86" s="485"/>
      <c r="AF86" s="485"/>
      <c r="AG86" s="486"/>
    </row>
    <row r="87" spans="1:33" ht="13.15" x14ac:dyDescent="0.35">
      <c r="A87" s="519" t="s">
        <v>42</v>
      </c>
      <c r="B87" s="520">
        <v>15</v>
      </c>
      <c r="C87" s="521" t="s">
        <v>50</v>
      </c>
      <c r="E87" s="471">
        <f>SUM('2.3_Input_Data_Orig_MC'!F86:F89)</f>
        <v>51</v>
      </c>
      <c r="F87" s="472">
        <f>SUM('2.3_Input_Data_Orig_MC'!M86:M89)</f>
        <v>51</v>
      </c>
      <c r="G87" s="472">
        <f>SUM('2.3_Input_Data_Orig_MC'!T86:T89)</f>
        <v>51</v>
      </c>
      <c r="H87" s="472">
        <f>IF(SUM(E87:G87)=0,0,(SUM('2.3_Input_Data_Orig_MC'!AV86:AV89)))</f>
        <v>0</v>
      </c>
      <c r="I87" s="472" t="str">
        <f t="shared" ref="I87" si="36">IF((AVERAGE(E87:G87)+(H87/3))=E87, "-", "Difference")</f>
        <v>-</v>
      </c>
      <c r="J87" s="444"/>
      <c r="K87" s="472">
        <f>SUM('2.4_Input_Data_Rebase'!F86:F89)</f>
        <v>51</v>
      </c>
      <c r="L87" s="472">
        <f>SUM('2.4_Input_Data_Rebase'!M86:M89)</f>
        <v>51</v>
      </c>
      <c r="M87" s="472">
        <f>SUM('2.4_Input_Data_Rebase'!T86:T89)</f>
        <v>51</v>
      </c>
      <c r="N87" s="472">
        <f>IF(SUM(K87:M87)=0,0,(SUM('2.4_Input_Data_Rebase'!AV86:AV89))-(SUM('2.4_Input_Data_Rebase'!BC86:BC89)))</f>
        <v>0</v>
      </c>
      <c r="O87" s="472" t="str">
        <f t="shared" ref="O87" si="37">IF((AVERAGE(K87:M87)+(N87/3))=K87, "-", "Difference")</f>
        <v>-</v>
      </c>
      <c r="P87" s="444"/>
      <c r="Q87" s="473">
        <f>K87-E87</f>
        <v>0</v>
      </c>
      <c r="R87" s="473">
        <f>L87-F87</f>
        <v>0</v>
      </c>
      <c r="S87" s="474">
        <f>M87-G87</f>
        <v>0</v>
      </c>
      <c r="U87" s="471">
        <f>ABS(SUMIF('2.3_Input_Data_Orig_MC'!AB86:AF89, "&lt;0"))</f>
        <v>20</v>
      </c>
      <c r="V87" s="471">
        <f>ABS(SUMIF('2.4_Input_Data_Rebase'!AB86:AF89, "&lt;0"))</f>
        <v>20</v>
      </c>
      <c r="W87" s="473">
        <f>V87-U87</f>
        <v>0</v>
      </c>
      <c r="X87" s="444"/>
      <c r="Y87" s="472">
        <f>ABS(SUMIF('2.3_Input_Data_Orig_MC'!AI86:AM89, "&lt;0"))</f>
        <v>20</v>
      </c>
      <c r="Z87" s="472">
        <f>ABS(SUMIF('2.4_Input_Data_Rebase'!AI86:AM89, "&lt;0"))</f>
        <v>20</v>
      </c>
      <c r="AA87" s="444"/>
      <c r="AB87" s="472">
        <f>ABS(SUMIF('2.3_Input_Data_Orig_MC'!AP86:AT89, "&lt;0"))</f>
        <v>0</v>
      </c>
      <c r="AC87" s="472">
        <f>ABS(SUMIF('2.4_Input_Data_Rebase'!AP86:AT89, "&lt;0"))</f>
        <v>0</v>
      </c>
      <c r="AD87" s="444"/>
      <c r="AE87" s="473">
        <f>IFERROR(AB87/U87, "-")</f>
        <v>0</v>
      </c>
      <c r="AF87" s="473">
        <f>IFERROR(AC87/V87, "-")</f>
        <v>0</v>
      </c>
      <c r="AG87" s="474" t="str">
        <f>IFERROR(IF((AE87-AF87)&lt;=5%,"Acceptable","Request Narrative"),"-")</f>
        <v>Acceptable</v>
      </c>
    </row>
    <row r="88" spans="1:33" ht="13.15" x14ac:dyDescent="0.35">
      <c r="A88" s="402"/>
      <c r="B88" s="403"/>
      <c r="C88" s="476"/>
      <c r="E88" s="477"/>
      <c r="F88" s="478"/>
      <c r="G88" s="478"/>
      <c r="H88" s="478"/>
      <c r="I88" s="478"/>
      <c r="J88" s="444"/>
      <c r="K88" s="478"/>
      <c r="L88" s="478"/>
      <c r="M88" s="478"/>
      <c r="N88" s="478"/>
      <c r="O88" s="478"/>
      <c r="P88" s="444"/>
      <c r="Q88" s="479"/>
      <c r="R88" s="479"/>
      <c r="S88" s="480"/>
      <c r="U88" s="477"/>
      <c r="V88" s="477"/>
      <c r="W88" s="479"/>
      <c r="X88" s="444"/>
      <c r="Y88" s="478"/>
      <c r="Z88" s="478"/>
      <c r="AA88" s="444"/>
      <c r="AB88" s="478"/>
      <c r="AC88" s="478"/>
      <c r="AD88" s="444"/>
      <c r="AE88" s="479"/>
      <c r="AF88" s="479"/>
      <c r="AG88" s="480"/>
    </row>
    <row r="89" spans="1:33" ht="13.15" x14ac:dyDescent="0.35">
      <c r="A89" s="402"/>
      <c r="B89" s="403"/>
      <c r="C89" s="476"/>
      <c r="E89" s="477"/>
      <c r="F89" s="478"/>
      <c r="G89" s="478"/>
      <c r="H89" s="478"/>
      <c r="I89" s="478"/>
      <c r="J89" s="444"/>
      <c r="K89" s="478"/>
      <c r="L89" s="478"/>
      <c r="M89" s="478"/>
      <c r="N89" s="478"/>
      <c r="O89" s="478"/>
      <c r="P89" s="444"/>
      <c r="Q89" s="479"/>
      <c r="R89" s="479"/>
      <c r="S89" s="480"/>
      <c r="U89" s="477"/>
      <c r="V89" s="477"/>
      <c r="W89" s="479"/>
      <c r="X89" s="444"/>
      <c r="Y89" s="478"/>
      <c r="Z89" s="478"/>
      <c r="AA89" s="444"/>
      <c r="AB89" s="478"/>
      <c r="AC89" s="478"/>
      <c r="AD89" s="444"/>
      <c r="AE89" s="479"/>
      <c r="AF89" s="479"/>
      <c r="AG89" s="480"/>
    </row>
    <row r="90" spans="1:33" ht="13.15" x14ac:dyDescent="0.35">
      <c r="A90" s="522"/>
      <c r="B90" s="523"/>
      <c r="C90" s="524"/>
      <c r="E90" s="483"/>
      <c r="F90" s="484"/>
      <c r="G90" s="484"/>
      <c r="H90" s="484"/>
      <c r="I90" s="484"/>
      <c r="J90" s="444"/>
      <c r="K90" s="484"/>
      <c r="L90" s="484"/>
      <c r="M90" s="484"/>
      <c r="N90" s="484"/>
      <c r="O90" s="484"/>
      <c r="P90" s="444"/>
      <c r="Q90" s="485"/>
      <c r="R90" s="485"/>
      <c r="S90" s="486"/>
      <c r="U90" s="483"/>
      <c r="V90" s="483"/>
      <c r="W90" s="485"/>
      <c r="X90" s="444"/>
      <c r="Y90" s="484"/>
      <c r="Z90" s="484"/>
      <c r="AA90" s="444"/>
      <c r="AB90" s="484"/>
      <c r="AC90" s="484"/>
      <c r="AD90" s="444"/>
      <c r="AE90" s="485"/>
      <c r="AF90" s="485"/>
      <c r="AG90" s="486"/>
    </row>
    <row r="91" spans="1:33" ht="13.15" x14ac:dyDescent="0.35">
      <c r="A91" s="519" t="s">
        <v>42</v>
      </c>
      <c r="B91" s="520">
        <v>32</v>
      </c>
      <c r="C91" s="521" t="s">
        <v>21</v>
      </c>
      <c r="E91" s="471">
        <f>SUM('2.3_Input_Data_Orig_MC'!F90:F93)</f>
        <v>117</v>
      </c>
      <c r="F91" s="472">
        <f>SUM('2.3_Input_Data_Orig_MC'!M90:M93)</f>
        <v>117</v>
      </c>
      <c r="G91" s="472">
        <f>SUM('2.3_Input_Data_Orig_MC'!T90:T93)</f>
        <v>117</v>
      </c>
      <c r="H91" s="472">
        <f>IF(SUM(E91:G91)=0,0,(SUM('2.3_Input_Data_Orig_MC'!AV90:AV93)))</f>
        <v>0</v>
      </c>
      <c r="I91" s="472" t="str">
        <f t="shared" ref="I91" si="38">IF((AVERAGE(E91:G91)+(H91/3))=E91, "-", "Difference")</f>
        <v>-</v>
      </c>
      <c r="J91" s="444"/>
      <c r="K91" s="472">
        <f>SUM('2.4_Input_Data_Rebase'!F90:F93)</f>
        <v>117</v>
      </c>
      <c r="L91" s="472">
        <f>SUM('2.4_Input_Data_Rebase'!M90:M93)</f>
        <v>117</v>
      </c>
      <c r="M91" s="472">
        <f>SUM('2.4_Input_Data_Rebase'!T90:T93)</f>
        <v>117</v>
      </c>
      <c r="N91" s="472">
        <f>IF(SUM(K91:M91)=0,0,(SUM('2.4_Input_Data_Rebase'!AV90:AV93))-(SUM('2.4_Input_Data_Rebase'!BC90:BC93)))</f>
        <v>0</v>
      </c>
      <c r="O91" s="472" t="str">
        <f t="shared" ref="O91" si="39">IF((AVERAGE(K91:M91)+(N91/3))=K91, "-", "Difference")</f>
        <v>-</v>
      </c>
      <c r="P91" s="444"/>
      <c r="Q91" s="473">
        <f>K91-E91</f>
        <v>0</v>
      </c>
      <c r="R91" s="473">
        <f>L91-F91</f>
        <v>0</v>
      </c>
      <c r="S91" s="474">
        <f>M91-G91</f>
        <v>0</v>
      </c>
      <c r="U91" s="471">
        <f>ABS(SUMIF('2.3_Input_Data_Orig_MC'!AB90:AF93, "&lt;0"))</f>
        <v>66</v>
      </c>
      <c r="V91" s="471">
        <f>ABS(SUMIF('2.4_Input_Data_Rebase'!AB90:AF93, "&lt;0"))</f>
        <v>66</v>
      </c>
      <c r="W91" s="473">
        <f>V91-U91</f>
        <v>0</v>
      </c>
      <c r="X91" s="444"/>
      <c r="Y91" s="472">
        <f>ABS(SUMIF('2.3_Input_Data_Orig_MC'!AI90:AM93, "&lt;0"))</f>
        <v>0</v>
      </c>
      <c r="Z91" s="472">
        <f>ABS(SUMIF('2.4_Input_Data_Rebase'!AI90:AM93, "&lt;0"))</f>
        <v>0</v>
      </c>
      <c r="AA91" s="444"/>
      <c r="AB91" s="472">
        <f>ABS(SUMIF('2.3_Input_Data_Orig_MC'!AP90:AT93, "&lt;0"))</f>
        <v>66</v>
      </c>
      <c r="AC91" s="472">
        <f>ABS(SUMIF('2.4_Input_Data_Rebase'!AP90:AT93, "&lt;0"))</f>
        <v>66</v>
      </c>
      <c r="AD91" s="444"/>
      <c r="AE91" s="473">
        <f>IFERROR(AB91/U91, "-")</f>
        <v>1</v>
      </c>
      <c r="AF91" s="473">
        <f>IFERROR(AC91/V91, "-")</f>
        <v>1</v>
      </c>
      <c r="AG91" s="474" t="str">
        <f>IFERROR(IF((AE91-AF91)&lt;=5%,"Acceptable","Request Narrative"),"-")</f>
        <v>Acceptable</v>
      </c>
    </row>
    <row r="92" spans="1:33" ht="13.15" x14ac:dyDescent="0.35">
      <c r="A92" s="402"/>
      <c r="B92" s="403"/>
      <c r="C92" s="476"/>
      <c r="E92" s="477"/>
      <c r="F92" s="478"/>
      <c r="G92" s="478"/>
      <c r="H92" s="478"/>
      <c r="I92" s="478"/>
      <c r="J92" s="444"/>
      <c r="K92" s="478"/>
      <c r="L92" s="478"/>
      <c r="M92" s="478"/>
      <c r="N92" s="478"/>
      <c r="O92" s="478"/>
      <c r="P92" s="444"/>
      <c r="Q92" s="479"/>
      <c r="R92" s="479"/>
      <c r="S92" s="480"/>
      <c r="U92" s="477"/>
      <c r="V92" s="477"/>
      <c r="W92" s="479"/>
      <c r="X92" s="444"/>
      <c r="Y92" s="478"/>
      <c r="Z92" s="478"/>
      <c r="AA92" s="444"/>
      <c r="AB92" s="478"/>
      <c r="AC92" s="478"/>
      <c r="AD92" s="444"/>
      <c r="AE92" s="479"/>
      <c r="AF92" s="479"/>
      <c r="AG92" s="480"/>
    </row>
    <row r="93" spans="1:33" ht="13.15" x14ac:dyDescent="0.35">
      <c r="A93" s="402"/>
      <c r="B93" s="403"/>
      <c r="C93" s="476"/>
      <c r="E93" s="477"/>
      <c r="F93" s="478"/>
      <c r="G93" s="478"/>
      <c r="H93" s="478"/>
      <c r="I93" s="478"/>
      <c r="J93" s="444"/>
      <c r="K93" s="478"/>
      <c r="L93" s="478"/>
      <c r="M93" s="478"/>
      <c r="N93" s="478"/>
      <c r="O93" s="478"/>
      <c r="P93" s="444"/>
      <c r="Q93" s="479"/>
      <c r="R93" s="479"/>
      <c r="S93" s="480"/>
      <c r="U93" s="477"/>
      <c r="V93" s="477"/>
      <c r="W93" s="479"/>
      <c r="X93" s="444"/>
      <c r="Y93" s="478"/>
      <c r="Z93" s="478"/>
      <c r="AA93" s="444"/>
      <c r="AB93" s="478"/>
      <c r="AC93" s="478"/>
      <c r="AD93" s="444"/>
      <c r="AE93" s="479"/>
      <c r="AF93" s="479"/>
      <c r="AG93" s="480"/>
    </row>
    <row r="94" spans="1:33" ht="13.15" x14ac:dyDescent="0.35">
      <c r="A94" s="522"/>
      <c r="B94" s="523"/>
      <c r="C94" s="524"/>
      <c r="E94" s="483"/>
      <c r="F94" s="484"/>
      <c r="G94" s="484"/>
      <c r="H94" s="484"/>
      <c r="I94" s="484"/>
      <c r="J94" s="444"/>
      <c r="K94" s="484"/>
      <c r="L94" s="484"/>
      <c r="M94" s="484"/>
      <c r="N94" s="484"/>
      <c r="O94" s="484"/>
      <c r="P94" s="444"/>
      <c r="Q94" s="485"/>
      <c r="R94" s="485"/>
      <c r="S94" s="486"/>
      <c r="U94" s="483"/>
      <c r="V94" s="483"/>
      <c r="W94" s="485"/>
      <c r="X94" s="444"/>
      <c r="Y94" s="484"/>
      <c r="Z94" s="484"/>
      <c r="AA94" s="444"/>
      <c r="AB94" s="484"/>
      <c r="AC94" s="484"/>
      <c r="AD94" s="444"/>
      <c r="AE94" s="485"/>
      <c r="AF94" s="485"/>
      <c r="AG94" s="486"/>
    </row>
    <row r="95" spans="1:33" ht="13.15" x14ac:dyDescent="0.35">
      <c r="A95" s="519" t="s">
        <v>42</v>
      </c>
      <c r="B95" s="520">
        <v>33</v>
      </c>
      <c r="C95" s="521" t="s">
        <v>22</v>
      </c>
      <c r="E95" s="471">
        <f>SUM('2.3_Input_Data_Orig_MC'!F94:F97)</f>
        <v>117</v>
      </c>
      <c r="F95" s="472">
        <f>SUM('2.3_Input_Data_Orig_MC'!M94:M97)</f>
        <v>117</v>
      </c>
      <c r="G95" s="472">
        <f>SUM('2.3_Input_Data_Orig_MC'!T94:T97)</f>
        <v>117</v>
      </c>
      <c r="H95" s="472">
        <f>IF(SUM(E95:G95)=0,0,(SUM('2.3_Input_Data_Orig_MC'!AV94:AV97)))</f>
        <v>0</v>
      </c>
      <c r="I95" s="472" t="str">
        <f t="shared" ref="I95" si="40">IF((AVERAGE(E95:G95)+(H95/3))=E95, "-", "Difference")</f>
        <v>-</v>
      </c>
      <c r="J95" s="444"/>
      <c r="K95" s="472">
        <f>SUM('2.4_Input_Data_Rebase'!F94:F97)</f>
        <v>117</v>
      </c>
      <c r="L95" s="472">
        <f>SUM('2.4_Input_Data_Rebase'!M94:M97)</f>
        <v>117</v>
      </c>
      <c r="M95" s="472">
        <f>SUM('2.4_Input_Data_Rebase'!T94:T97)</f>
        <v>117</v>
      </c>
      <c r="N95" s="472">
        <f>IF(SUM(K95:M95)=0,0,(SUM('2.4_Input_Data_Rebase'!AV94:AV97))-(SUM('2.4_Input_Data_Rebase'!BC94:BC97)))</f>
        <v>0</v>
      </c>
      <c r="O95" s="472" t="str">
        <f t="shared" ref="O95" si="41">IF((AVERAGE(K95:M95)+(N95/3))=K95, "-", "Difference")</f>
        <v>-</v>
      </c>
      <c r="P95" s="444"/>
      <c r="Q95" s="473">
        <f>K95-E95</f>
        <v>0</v>
      </c>
      <c r="R95" s="473">
        <f>L95-F95</f>
        <v>0</v>
      </c>
      <c r="S95" s="474">
        <f>M95-G95</f>
        <v>0</v>
      </c>
      <c r="U95" s="471">
        <f>ABS(SUMIF('2.3_Input_Data_Orig_MC'!AB94:AF97, "&lt;0"))</f>
        <v>17</v>
      </c>
      <c r="V95" s="471">
        <f>ABS(SUMIF('2.4_Input_Data_Rebase'!AB94:AF97, "&lt;0"))</f>
        <v>17</v>
      </c>
      <c r="W95" s="473">
        <f>V95-U95</f>
        <v>0</v>
      </c>
      <c r="X95" s="444"/>
      <c r="Y95" s="472">
        <f>ABS(SUMIF('2.3_Input_Data_Orig_MC'!AI94:AM97, "&lt;0"))</f>
        <v>0</v>
      </c>
      <c r="Z95" s="472">
        <f>ABS(SUMIF('2.4_Input_Data_Rebase'!AI94:AM97, "&lt;0"))</f>
        <v>0</v>
      </c>
      <c r="AA95" s="444"/>
      <c r="AB95" s="472">
        <f>ABS(SUMIF('2.3_Input_Data_Orig_MC'!AP94:AT97, "&lt;0"))</f>
        <v>17</v>
      </c>
      <c r="AC95" s="472">
        <f>ABS(SUMIF('2.4_Input_Data_Rebase'!AP94:AT97, "&lt;0"))</f>
        <v>17</v>
      </c>
      <c r="AD95" s="444"/>
      <c r="AE95" s="473">
        <f>IFERROR(AB95/U95, "-")</f>
        <v>1</v>
      </c>
      <c r="AF95" s="473">
        <f>IFERROR(AC95/V95, "-")</f>
        <v>1</v>
      </c>
      <c r="AG95" s="474" t="str">
        <f>IFERROR(IF((AE95-AF95)&lt;=5%,"Acceptable","Request Narrative"),"-")</f>
        <v>Acceptable</v>
      </c>
    </row>
    <row r="96" spans="1:33" ht="13.15" x14ac:dyDescent="0.35">
      <c r="A96" s="402"/>
      <c r="B96" s="403"/>
      <c r="C96" s="476"/>
      <c r="E96" s="477"/>
      <c r="F96" s="478"/>
      <c r="G96" s="478"/>
      <c r="H96" s="478"/>
      <c r="I96" s="478"/>
      <c r="J96" s="444"/>
      <c r="K96" s="478"/>
      <c r="L96" s="478"/>
      <c r="M96" s="478"/>
      <c r="N96" s="478"/>
      <c r="O96" s="478"/>
      <c r="P96" s="444"/>
      <c r="Q96" s="479"/>
      <c r="R96" s="479"/>
      <c r="S96" s="480"/>
      <c r="U96" s="477"/>
      <c r="V96" s="477"/>
      <c r="W96" s="479"/>
      <c r="X96" s="444"/>
      <c r="Y96" s="478"/>
      <c r="Z96" s="478"/>
      <c r="AA96" s="444"/>
      <c r="AB96" s="478"/>
      <c r="AC96" s="478"/>
      <c r="AD96" s="444"/>
      <c r="AE96" s="479"/>
      <c r="AF96" s="479"/>
      <c r="AG96" s="480"/>
    </row>
    <row r="97" spans="1:33" ht="13.15" x14ac:dyDescent="0.35">
      <c r="A97" s="402"/>
      <c r="B97" s="403"/>
      <c r="C97" s="476"/>
      <c r="E97" s="477"/>
      <c r="F97" s="478"/>
      <c r="G97" s="478"/>
      <c r="H97" s="478"/>
      <c r="I97" s="478"/>
      <c r="J97" s="444"/>
      <c r="K97" s="478"/>
      <c r="L97" s="478"/>
      <c r="M97" s="478"/>
      <c r="N97" s="478"/>
      <c r="O97" s="478"/>
      <c r="P97" s="444"/>
      <c r="Q97" s="479"/>
      <c r="R97" s="479"/>
      <c r="S97" s="480"/>
      <c r="U97" s="477"/>
      <c r="V97" s="477"/>
      <c r="W97" s="479"/>
      <c r="X97" s="444"/>
      <c r="Y97" s="478"/>
      <c r="Z97" s="478"/>
      <c r="AA97" s="444"/>
      <c r="AB97" s="478"/>
      <c r="AC97" s="478"/>
      <c r="AD97" s="444"/>
      <c r="AE97" s="479"/>
      <c r="AF97" s="479"/>
      <c r="AG97" s="480"/>
    </row>
    <row r="98" spans="1:33" ht="13.15" x14ac:dyDescent="0.35">
      <c r="A98" s="522"/>
      <c r="B98" s="523"/>
      <c r="C98" s="524"/>
      <c r="E98" s="483"/>
      <c r="F98" s="484"/>
      <c r="G98" s="484"/>
      <c r="H98" s="484"/>
      <c r="I98" s="484"/>
      <c r="J98" s="444"/>
      <c r="K98" s="484"/>
      <c r="L98" s="484"/>
      <c r="M98" s="484"/>
      <c r="N98" s="484"/>
      <c r="O98" s="484"/>
      <c r="P98" s="444"/>
      <c r="Q98" s="485"/>
      <c r="R98" s="485"/>
      <c r="S98" s="486"/>
      <c r="U98" s="483"/>
      <c r="V98" s="483"/>
      <c r="W98" s="485"/>
      <c r="X98" s="444"/>
      <c r="Y98" s="484"/>
      <c r="Z98" s="484"/>
      <c r="AA98" s="444"/>
      <c r="AB98" s="484"/>
      <c r="AC98" s="484"/>
      <c r="AD98" s="444"/>
      <c r="AE98" s="485"/>
      <c r="AF98" s="485"/>
      <c r="AG98" s="486"/>
    </row>
    <row r="99" spans="1:33" ht="13.15" x14ac:dyDescent="0.35">
      <c r="A99" s="519" t="s">
        <v>42</v>
      </c>
      <c r="B99" s="520">
        <v>39</v>
      </c>
      <c r="C99" s="521" t="s">
        <v>24</v>
      </c>
      <c r="E99" s="471">
        <f>SUM('2.3_Input_Data_Orig_MC'!F98:F101)</f>
        <v>0</v>
      </c>
      <c r="F99" s="472">
        <f>SUM('2.3_Input_Data_Orig_MC'!M98:M101)</f>
        <v>0</v>
      </c>
      <c r="G99" s="472">
        <f>SUM('2.3_Input_Data_Orig_MC'!T98:T101)</f>
        <v>0</v>
      </c>
      <c r="H99" s="472">
        <f>IF(SUM(E99:G99)=0,0,(SUM('2.3_Input_Data_Orig_MC'!AV98:AV101)))</f>
        <v>0</v>
      </c>
      <c r="I99" s="472" t="str">
        <f t="shared" ref="I99" si="42">IF((AVERAGE(E99:G99)+(H99/3))=E99, "-", "Difference")</f>
        <v>-</v>
      </c>
      <c r="J99" s="444"/>
      <c r="K99" s="472">
        <f>SUM('2.4_Input_Data_Rebase'!F98:F101)</f>
        <v>0</v>
      </c>
      <c r="L99" s="472">
        <f>SUM('2.4_Input_Data_Rebase'!M98:M101)</f>
        <v>0</v>
      </c>
      <c r="M99" s="472">
        <f>SUM('2.4_Input_Data_Rebase'!T98:T101)</f>
        <v>0</v>
      </c>
      <c r="N99" s="472">
        <f>IF(SUM(K99:M99)=0,0,(SUM('2.4_Input_Data_Rebase'!AV98:AV101))-(SUM('2.4_Input_Data_Rebase'!BC98:BC101)))</f>
        <v>0</v>
      </c>
      <c r="O99" s="472" t="str">
        <f t="shared" ref="O99" si="43">IF((AVERAGE(K99:M99)+(N99/3))=K99, "-", "Difference")</f>
        <v>-</v>
      </c>
      <c r="P99" s="444"/>
      <c r="Q99" s="473">
        <f>K99-E99</f>
        <v>0</v>
      </c>
      <c r="R99" s="473">
        <f>L99-F99</f>
        <v>0</v>
      </c>
      <c r="S99" s="474">
        <f>M99-G99</f>
        <v>0</v>
      </c>
      <c r="U99" s="471">
        <f>ABS(SUMIF('2.3_Input_Data_Orig_MC'!AB98:AF101, "&lt;0"))</f>
        <v>0</v>
      </c>
      <c r="V99" s="471">
        <f>ABS(SUMIF('2.4_Input_Data_Rebase'!AB98:AF101, "&lt;0"))</f>
        <v>0</v>
      </c>
      <c r="W99" s="473">
        <f>V99-U99</f>
        <v>0</v>
      </c>
      <c r="X99" s="444"/>
      <c r="Y99" s="472">
        <f>ABS(SUMIF('2.3_Input_Data_Orig_MC'!AI98:AM101, "&lt;0"))</f>
        <v>0</v>
      </c>
      <c r="Z99" s="472">
        <f>ABS(SUMIF('2.4_Input_Data_Rebase'!AI98:AM101, "&lt;0"))</f>
        <v>0</v>
      </c>
      <c r="AA99" s="444"/>
      <c r="AB99" s="472">
        <f>ABS(SUMIF('2.3_Input_Data_Orig_MC'!AP98:AT101, "&lt;0"))</f>
        <v>0</v>
      </c>
      <c r="AC99" s="472">
        <f>ABS(SUMIF('2.4_Input_Data_Rebase'!AP98:AT101, "&lt;0"))</f>
        <v>0</v>
      </c>
      <c r="AD99" s="444"/>
      <c r="AE99" s="473" t="str">
        <f>IFERROR(AB99/U99, "-")</f>
        <v>-</v>
      </c>
      <c r="AF99" s="473" t="str">
        <f>IFERROR(AC99/V99, "-")</f>
        <v>-</v>
      </c>
      <c r="AG99" s="474" t="str">
        <f>IFERROR(IF((AE99-AF99)&lt;=5%,"Acceptable","Request Narrative"),"-")</f>
        <v>-</v>
      </c>
    </row>
    <row r="100" spans="1:33" ht="13.15" x14ac:dyDescent="0.35">
      <c r="A100" s="402"/>
      <c r="B100" s="403"/>
      <c r="C100" s="476"/>
      <c r="E100" s="477"/>
      <c r="F100" s="478"/>
      <c r="G100" s="478"/>
      <c r="H100" s="478"/>
      <c r="I100" s="478"/>
      <c r="J100" s="444"/>
      <c r="K100" s="478"/>
      <c r="L100" s="478"/>
      <c r="M100" s="478"/>
      <c r="N100" s="478"/>
      <c r="O100" s="478"/>
      <c r="P100" s="444"/>
      <c r="Q100" s="479"/>
      <c r="R100" s="479"/>
      <c r="S100" s="480"/>
      <c r="U100" s="477"/>
      <c r="V100" s="477"/>
      <c r="W100" s="479"/>
      <c r="X100" s="444"/>
      <c r="Y100" s="478"/>
      <c r="Z100" s="478"/>
      <c r="AA100" s="444"/>
      <c r="AB100" s="478"/>
      <c r="AC100" s="478"/>
      <c r="AD100" s="444"/>
      <c r="AE100" s="479"/>
      <c r="AF100" s="479"/>
      <c r="AG100" s="480"/>
    </row>
    <row r="101" spans="1:33" ht="13.15" x14ac:dyDescent="0.35">
      <c r="A101" s="402"/>
      <c r="B101" s="403"/>
      <c r="C101" s="476"/>
      <c r="E101" s="477"/>
      <c r="F101" s="478"/>
      <c r="G101" s="478"/>
      <c r="H101" s="478"/>
      <c r="I101" s="478"/>
      <c r="J101" s="444"/>
      <c r="K101" s="478"/>
      <c r="L101" s="478"/>
      <c r="M101" s="478"/>
      <c r="N101" s="478"/>
      <c r="O101" s="478"/>
      <c r="P101" s="444"/>
      <c r="Q101" s="479"/>
      <c r="R101" s="479"/>
      <c r="S101" s="480"/>
      <c r="U101" s="477"/>
      <c r="V101" s="477"/>
      <c r="W101" s="479"/>
      <c r="X101" s="444"/>
      <c r="Y101" s="478"/>
      <c r="Z101" s="478"/>
      <c r="AA101" s="444"/>
      <c r="AB101" s="478"/>
      <c r="AC101" s="478"/>
      <c r="AD101" s="444"/>
      <c r="AE101" s="479"/>
      <c r="AF101" s="479"/>
      <c r="AG101" s="480"/>
    </row>
    <row r="102" spans="1:33" ht="13.15" x14ac:dyDescent="0.35">
      <c r="A102" s="522"/>
      <c r="B102" s="523"/>
      <c r="C102" s="524"/>
      <c r="E102" s="483"/>
      <c r="F102" s="484"/>
      <c r="G102" s="484"/>
      <c r="H102" s="484"/>
      <c r="I102" s="484"/>
      <c r="J102" s="444"/>
      <c r="K102" s="484"/>
      <c r="L102" s="484"/>
      <c r="M102" s="484"/>
      <c r="N102" s="484"/>
      <c r="O102" s="484"/>
      <c r="P102" s="444"/>
      <c r="Q102" s="485"/>
      <c r="R102" s="485"/>
      <c r="S102" s="486"/>
      <c r="U102" s="483"/>
      <c r="V102" s="483"/>
      <c r="W102" s="485"/>
      <c r="X102" s="444"/>
      <c r="Y102" s="484"/>
      <c r="Z102" s="484"/>
      <c r="AA102" s="444"/>
      <c r="AB102" s="484"/>
      <c r="AC102" s="484"/>
      <c r="AD102" s="444"/>
      <c r="AE102" s="485"/>
      <c r="AF102" s="485"/>
      <c r="AG102" s="486"/>
    </row>
    <row r="103" spans="1:33" ht="13.15" x14ac:dyDescent="0.35">
      <c r="A103" s="519" t="s">
        <v>42</v>
      </c>
      <c r="B103" s="520">
        <v>35</v>
      </c>
      <c r="C103" s="521" t="s">
        <v>23</v>
      </c>
      <c r="E103" s="471">
        <f>SUM('2.3_Input_Data_Orig_MC'!F102:F105)</f>
        <v>22</v>
      </c>
      <c r="F103" s="472">
        <f>SUM('2.3_Input_Data_Orig_MC'!M102:M105)</f>
        <v>22</v>
      </c>
      <c r="G103" s="472">
        <f>SUM('2.3_Input_Data_Orig_MC'!T102:T105)</f>
        <v>22</v>
      </c>
      <c r="H103" s="472">
        <f>IF(SUM(E103:G103)=0,0,(SUM('2.3_Input_Data_Orig_MC'!AV102:AV105)))</f>
        <v>0</v>
      </c>
      <c r="I103" s="472" t="str">
        <f t="shared" ref="I103" si="44">IF((AVERAGE(E103:G103)+(H103/3))=E103, "-", "Difference")</f>
        <v>-</v>
      </c>
      <c r="J103" s="444"/>
      <c r="K103" s="472">
        <f>SUM('2.4_Input_Data_Rebase'!F102:F105)</f>
        <v>22</v>
      </c>
      <c r="L103" s="472">
        <f>SUM('2.4_Input_Data_Rebase'!M102:M105)</f>
        <v>22</v>
      </c>
      <c r="M103" s="472">
        <f>SUM('2.4_Input_Data_Rebase'!T102:T105)</f>
        <v>22</v>
      </c>
      <c r="N103" s="472">
        <f>IF(SUM(K103:M103)=0,0,(SUM('2.4_Input_Data_Rebase'!AV102:AV105))-(SUM('2.4_Input_Data_Rebase'!BC102:BC105)))</f>
        <v>0</v>
      </c>
      <c r="O103" s="472" t="str">
        <f t="shared" ref="O103" si="45">IF((AVERAGE(K103:M103)+(N103/3))=K103, "-", "Difference")</f>
        <v>-</v>
      </c>
      <c r="P103" s="444"/>
      <c r="Q103" s="473">
        <f>K103-E103</f>
        <v>0</v>
      </c>
      <c r="R103" s="473">
        <f>L103-F103</f>
        <v>0</v>
      </c>
      <c r="S103" s="474">
        <f>M103-G103</f>
        <v>0</v>
      </c>
      <c r="U103" s="471">
        <f>ABS(SUMIF('2.3_Input_Data_Orig_MC'!AB102:AF105, "&lt;0"))</f>
        <v>12</v>
      </c>
      <c r="V103" s="471">
        <f>ABS(SUMIF('2.4_Input_Data_Rebase'!AB102:AF105, "&lt;0"))</f>
        <v>12</v>
      </c>
      <c r="W103" s="473">
        <f>V103-U103</f>
        <v>0</v>
      </c>
      <c r="X103" s="444"/>
      <c r="Y103" s="472">
        <f>ABS(SUMIF('2.3_Input_Data_Orig_MC'!AI102:AM105, "&lt;0"))</f>
        <v>0</v>
      </c>
      <c r="Z103" s="472">
        <f>ABS(SUMIF('2.4_Input_Data_Rebase'!AI102:AM105, "&lt;0"))</f>
        <v>0</v>
      </c>
      <c r="AA103" s="444"/>
      <c r="AB103" s="472">
        <f>ABS(SUMIF('2.3_Input_Data_Orig_MC'!AP102:AT105, "&lt;0"))</f>
        <v>12</v>
      </c>
      <c r="AC103" s="472">
        <f>ABS(SUMIF('2.4_Input_Data_Rebase'!AP102:AT105, "&lt;0"))</f>
        <v>12</v>
      </c>
      <c r="AD103" s="444"/>
      <c r="AE103" s="473">
        <f>IFERROR(AB103/U103, "-")</f>
        <v>1</v>
      </c>
      <c r="AF103" s="473">
        <f>IFERROR(AC103/V103, "-")</f>
        <v>1</v>
      </c>
      <c r="AG103" s="474" t="str">
        <f>IFERROR(IF((AE103-AF103)&lt;=5%,"Acceptable","Request Narrative"),"-")</f>
        <v>Acceptable</v>
      </c>
    </row>
    <row r="104" spans="1:33" ht="13.15" x14ac:dyDescent="0.35">
      <c r="A104" s="402"/>
      <c r="B104" s="403"/>
      <c r="C104" s="476"/>
      <c r="E104" s="477"/>
      <c r="F104" s="478"/>
      <c r="G104" s="478"/>
      <c r="H104" s="478"/>
      <c r="I104" s="478"/>
      <c r="J104" s="444"/>
      <c r="K104" s="478"/>
      <c r="L104" s="478"/>
      <c r="M104" s="478"/>
      <c r="N104" s="478"/>
      <c r="O104" s="478"/>
      <c r="P104" s="444"/>
      <c r="Q104" s="479"/>
      <c r="R104" s="479"/>
      <c r="S104" s="480"/>
      <c r="U104" s="477"/>
      <c r="V104" s="477"/>
      <c r="W104" s="479"/>
      <c r="X104" s="444"/>
      <c r="Y104" s="478"/>
      <c r="Z104" s="478"/>
      <c r="AA104" s="444"/>
      <c r="AB104" s="478"/>
      <c r="AC104" s="478"/>
      <c r="AD104" s="444"/>
      <c r="AE104" s="479"/>
      <c r="AF104" s="479"/>
      <c r="AG104" s="480"/>
    </row>
    <row r="105" spans="1:33" ht="13.15" x14ac:dyDescent="0.35">
      <c r="A105" s="402"/>
      <c r="B105" s="403"/>
      <c r="C105" s="476"/>
      <c r="E105" s="477"/>
      <c r="F105" s="478"/>
      <c r="G105" s="478"/>
      <c r="H105" s="478"/>
      <c r="I105" s="478"/>
      <c r="J105" s="444"/>
      <c r="K105" s="478"/>
      <c r="L105" s="478"/>
      <c r="M105" s="478"/>
      <c r="N105" s="478"/>
      <c r="O105" s="478"/>
      <c r="P105" s="444"/>
      <c r="Q105" s="479"/>
      <c r="R105" s="479"/>
      <c r="S105" s="480"/>
      <c r="U105" s="477"/>
      <c r="V105" s="477"/>
      <c r="W105" s="479"/>
      <c r="X105" s="444"/>
      <c r="Y105" s="478"/>
      <c r="Z105" s="478"/>
      <c r="AA105" s="444"/>
      <c r="AB105" s="478"/>
      <c r="AC105" s="478"/>
      <c r="AD105" s="444"/>
      <c r="AE105" s="479"/>
      <c r="AF105" s="479"/>
      <c r="AG105" s="480"/>
    </row>
    <row r="106" spans="1:33" ht="13.15" x14ac:dyDescent="0.35">
      <c r="A106" s="522"/>
      <c r="B106" s="523"/>
      <c r="C106" s="524"/>
      <c r="E106" s="483"/>
      <c r="F106" s="484"/>
      <c r="G106" s="484"/>
      <c r="H106" s="484"/>
      <c r="I106" s="484"/>
      <c r="J106" s="444"/>
      <c r="K106" s="484"/>
      <c r="L106" s="484"/>
      <c r="M106" s="484"/>
      <c r="N106" s="484"/>
      <c r="O106" s="484"/>
      <c r="P106" s="444"/>
      <c r="Q106" s="485"/>
      <c r="R106" s="485"/>
      <c r="S106" s="486"/>
      <c r="U106" s="483"/>
      <c r="V106" s="483"/>
      <c r="W106" s="485"/>
      <c r="X106" s="444"/>
      <c r="Y106" s="484"/>
      <c r="Z106" s="484"/>
      <c r="AA106" s="444"/>
      <c r="AB106" s="484"/>
      <c r="AC106" s="484"/>
      <c r="AD106" s="444"/>
      <c r="AE106" s="485"/>
      <c r="AF106" s="485"/>
      <c r="AG106" s="486"/>
    </row>
    <row r="107" spans="1:33" ht="13.15" x14ac:dyDescent="0.35">
      <c r="A107" s="519" t="s">
        <v>42</v>
      </c>
      <c r="B107" s="520">
        <v>43</v>
      </c>
      <c r="C107" s="521" t="s">
        <v>51</v>
      </c>
      <c r="E107" s="471">
        <f>SUM('2.3_Input_Data_Orig_MC'!F106:F109)</f>
        <v>1076</v>
      </c>
      <c r="F107" s="472">
        <f>SUM('2.3_Input_Data_Orig_MC'!M106:M109)</f>
        <v>974</v>
      </c>
      <c r="G107" s="472">
        <f>SUM('2.3_Input_Data_Orig_MC'!T106:T109)</f>
        <v>1076</v>
      </c>
      <c r="H107" s="472">
        <f>IF(SUM(E107:G107)=0,0,(SUM('2.3_Input_Data_Orig_MC'!AV106:AV109)))</f>
        <v>102</v>
      </c>
      <c r="I107" s="472" t="str">
        <f t="shared" ref="I107" si="46">IF((AVERAGE(E107:G107)+(H107/3))=E107, "-", "Difference")</f>
        <v>-</v>
      </c>
      <c r="J107" s="444"/>
      <c r="K107" s="472">
        <f>SUM('2.4_Input_Data_Rebase'!F106:F109)</f>
        <v>1076</v>
      </c>
      <c r="L107" s="472">
        <f>SUM('2.4_Input_Data_Rebase'!M106:M109)</f>
        <v>974</v>
      </c>
      <c r="M107" s="472">
        <f>SUM('2.4_Input_Data_Rebase'!T106:T109)</f>
        <v>1076</v>
      </c>
      <c r="N107" s="472">
        <f>IF(SUM(K107:M107)=0,0,(SUM('2.4_Input_Data_Rebase'!AV106:AV109))-(SUM('2.4_Input_Data_Rebase'!BC106:BC109)))</f>
        <v>102</v>
      </c>
      <c r="O107" s="472" t="str">
        <f t="shared" ref="O107" si="47">IF((AVERAGE(K107:M107)+(N107/3))=K107, "-", "Difference")</f>
        <v>-</v>
      </c>
      <c r="P107" s="444"/>
      <c r="Q107" s="473">
        <f>K107-E107</f>
        <v>0</v>
      </c>
      <c r="R107" s="473">
        <f>L107-F107</f>
        <v>0</v>
      </c>
      <c r="S107" s="474">
        <f>M107-G107</f>
        <v>0</v>
      </c>
      <c r="U107" s="471">
        <f>ABS(SUMIF('2.3_Input_Data_Orig_MC'!AB106:AF109, "&lt;0"))</f>
        <v>107</v>
      </c>
      <c r="V107" s="471">
        <f>ABS(SUMIF('2.4_Input_Data_Rebase'!AB106:AF109, "&lt;0"))</f>
        <v>107</v>
      </c>
      <c r="W107" s="473">
        <f>V107-U107</f>
        <v>0</v>
      </c>
      <c r="X107" s="444"/>
      <c r="Y107" s="472">
        <f>ABS(SUMIF('2.3_Input_Data_Orig_MC'!AI106:AM109, "&lt;0"))</f>
        <v>5</v>
      </c>
      <c r="Z107" s="472">
        <f>ABS(SUMIF('2.4_Input_Data_Rebase'!AI106:AM109, "&lt;0"))</f>
        <v>5</v>
      </c>
      <c r="AA107" s="444"/>
      <c r="AB107" s="472">
        <f>ABS(SUMIF('2.3_Input_Data_Orig_MC'!AP106:AT109, "&lt;0"))</f>
        <v>0</v>
      </c>
      <c r="AC107" s="472">
        <f>ABS(SUMIF('2.4_Input_Data_Rebase'!AP106:AT109, "&lt;0"))</f>
        <v>0</v>
      </c>
      <c r="AD107" s="444"/>
      <c r="AE107" s="473">
        <f>IFERROR(AB107/U107, "-")</f>
        <v>0</v>
      </c>
      <c r="AF107" s="473">
        <f>IFERROR(AC107/V107, "-")</f>
        <v>0</v>
      </c>
      <c r="AG107" s="474" t="str">
        <f>IFERROR(IF((AE107-AF107)&lt;=5%,"Acceptable","Request Narrative"),"-")</f>
        <v>Acceptable</v>
      </c>
    </row>
    <row r="108" spans="1:33" ht="13.15" x14ac:dyDescent="0.35">
      <c r="A108" s="402"/>
      <c r="B108" s="403"/>
      <c r="C108" s="476"/>
      <c r="E108" s="477"/>
      <c r="F108" s="478"/>
      <c r="G108" s="478"/>
      <c r="H108" s="478"/>
      <c r="I108" s="478"/>
      <c r="J108" s="444"/>
      <c r="K108" s="478"/>
      <c r="L108" s="478"/>
      <c r="M108" s="478"/>
      <c r="N108" s="478"/>
      <c r="O108" s="478"/>
      <c r="P108" s="444"/>
      <c r="Q108" s="479"/>
      <c r="R108" s="479"/>
      <c r="S108" s="480"/>
      <c r="U108" s="477"/>
      <c r="V108" s="477"/>
      <c r="W108" s="479"/>
      <c r="X108" s="444"/>
      <c r="Y108" s="478"/>
      <c r="Z108" s="478"/>
      <c r="AA108" s="444"/>
      <c r="AB108" s="478"/>
      <c r="AC108" s="478"/>
      <c r="AD108" s="444"/>
      <c r="AE108" s="479"/>
      <c r="AF108" s="479"/>
      <c r="AG108" s="480"/>
    </row>
    <row r="109" spans="1:33" ht="13.15" x14ac:dyDescent="0.35">
      <c r="A109" s="402"/>
      <c r="B109" s="403"/>
      <c r="C109" s="476"/>
      <c r="E109" s="477"/>
      <c r="F109" s="478"/>
      <c r="G109" s="478"/>
      <c r="H109" s="478"/>
      <c r="I109" s="478"/>
      <c r="J109" s="444"/>
      <c r="K109" s="478"/>
      <c r="L109" s="478"/>
      <c r="M109" s="478"/>
      <c r="N109" s="478"/>
      <c r="O109" s="478"/>
      <c r="P109" s="444"/>
      <c r="Q109" s="479"/>
      <c r="R109" s="479"/>
      <c r="S109" s="480"/>
      <c r="U109" s="477"/>
      <c r="V109" s="477"/>
      <c r="W109" s="479"/>
      <c r="X109" s="444"/>
      <c r="Y109" s="478"/>
      <c r="Z109" s="478"/>
      <c r="AA109" s="444"/>
      <c r="AB109" s="478"/>
      <c r="AC109" s="478"/>
      <c r="AD109" s="444"/>
      <c r="AE109" s="479"/>
      <c r="AF109" s="479"/>
      <c r="AG109" s="480"/>
    </row>
    <row r="110" spans="1:33" ht="13.15" x14ac:dyDescent="0.35">
      <c r="A110" s="522"/>
      <c r="B110" s="523"/>
      <c r="C110" s="524"/>
      <c r="E110" s="483"/>
      <c r="F110" s="484"/>
      <c r="G110" s="484"/>
      <c r="H110" s="484"/>
      <c r="I110" s="484"/>
      <c r="J110" s="444"/>
      <c r="K110" s="484"/>
      <c r="L110" s="484"/>
      <c r="M110" s="484"/>
      <c r="N110" s="484"/>
      <c r="O110" s="484"/>
      <c r="P110" s="444"/>
      <c r="Q110" s="485"/>
      <c r="R110" s="485"/>
      <c r="S110" s="486"/>
      <c r="U110" s="483"/>
      <c r="V110" s="483"/>
      <c r="W110" s="485"/>
      <c r="X110" s="444"/>
      <c r="Y110" s="484"/>
      <c r="Z110" s="484"/>
      <c r="AA110" s="444"/>
      <c r="AB110" s="484"/>
      <c r="AC110" s="484"/>
      <c r="AD110" s="444"/>
      <c r="AE110" s="485"/>
      <c r="AF110" s="485"/>
      <c r="AG110" s="486"/>
    </row>
    <row r="111" spans="1:33" ht="13.15" x14ac:dyDescent="0.35">
      <c r="A111" s="519" t="s">
        <v>42</v>
      </c>
      <c r="B111" s="520">
        <v>31</v>
      </c>
      <c r="C111" s="521" t="s">
        <v>52</v>
      </c>
      <c r="E111" s="471">
        <f>SUM('2.3_Input_Data_Orig_MC'!F110:F113)</f>
        <v>31</v>
      </c>
      <c r="F111" s="472">
        <f>SUM('2.3_Input_Data_Orig_MC'!M110:M113)</f>
        <v>31</v>
      </c>
      <c r="G111" s="472">
        <f>SUM('2.3_Input_Data_Orig_MC'!T110:T113)</f>
        <v>31</v>
      </c>
      <c r="H111" s="472">
        <f>IF(SUM(E111:G111)=0,0,(SUM('2.3_Input_Data_Orig_MC'!AV110:AV113)))</f>
        <v>0</v>
      </c>
      <c r="I111" s="472" t="str">
        <f t="shared" ref="I111" si="48">IF((AVERAGE(E111:G111)+(H111/3))=E111, "-", "Difference")</f>
        <v>-</v>
      </c>
      <c r="J111" s="444"/>
      <c r="K111" s="472">
        <f>SUM('2.4_Input_Data_Rebase'!F110:F113)</f>
        <v>31</v>
      </c>
      <c r="L111" s="472">
        <f>SUM('2.4_Input_Data_Rebase'!M110:M113)</f>
        <v>31</v>
      </c>
      <c r="M111" s="472">
        <f>SUM('2.4_Input_Data_Rebase'!T110:T113)</f>
        <v>31</v>
      </c>
      <c r="N111" s="472">
        <f>IF(SUM(K111:M111)=0,0,(SUM('2.4_Input_Data_Rebase'!AV110:AV113))-(SUM('2.4_Input_Data_Rebase'!BC110:BC113)))</f>
        <v>0</v>
      </c>
      <c r="O111" s="472" t="str">
        <f t="shared" ref="O111" si="49">IF((AVERAGE(K111:M111)+(N111/3))=K111, "-", "Difference")</f>
        <v>-</v>
      </c>
      <c r="P111" s="444"/>
      <c r="Q111" s="473">
        <f>K111-E111</f>
        <v>0</v>
      </c>
      <c r="R111" s="473">
        <f>L111-F111</f>
        <v>0</v>
      </c>
      <c r="S111" s="474">
        <f>M111-G111</f>
        <v>0</v>
      </c>
      <c r="U111" s="471">
        <f>ABS(SUMIF('2.3_Input_Data_Orig_MC'!AB110:AF113, "&lt;0"))</f>
        <v>24</v>
      </c>
      <c r="V111" s="471">
        <f>ABS(SUMIF('2.4_Input_Data_Rebase'!AB110:AF113, "&lt;0"))</f>
        <v>24</v>
      </c>
      <c r="W111" s="473">
        <f>V111-U111</f>
        <v>0</v>
      </c>
      <c r="X111" s="444"/>
      <c r="Y111" s="472">
        <f>ABS(SUMIF('2.3_Input_Data_Orig_MC'!AI110:AM113, "&lt;0"))</f>
        <v>24</v>
      </c>
      <c r="Z111" s="472">
        <f>ABS(SUMIF('2.4_Input_Data_Rebase'!AI110:AM113, "&lt;0"))</f>
        <v>24</v>
      </c>
      <c r="AA111" s="444"/>
      <c r="AB111" s="472">
        <f>ABS(SUMIF('2.3_Input_Data_Orig_MC'!AP110:AT113, "&lt;0"))</f>
        <v>0</v>
      </c>
      <c r="AC111" s="472">
        <f>ABS(SUMIF('2.4_Input_Data_Rebase'!AP110:AT113, "&lt;0"))</f>
        <v>0</v>
      </c>
      <c r="AD111" s="444"/>
      <c r="AE111" s="473">
        <f>IFERROR(AB111/U111, "-")</f>
        <v>0</v>
      </c>
      <c r="AF111" s="473">
        <f>IFERROR(AC111/V111, "-")</f>
        <v>0</v>
      </c>
      <c r="AG111" s="474" t="str">
        <f>IFERROR(IF((AE111-AF111)&lt;=5%,"Acceptable","Request Narrative"),"-")</f>
        <v>Acceptable</v>
      </c>
    </row>
    <row r="112" spans="1:33" ht="13.15" x14ac:dyDescent="0.35">
      <c r="A112" s="402"/>
      <c r="B112" s="403"/>
      <c r="C112" s="476"/>
      <c r="E112" s="477"/>
      <c r="F112" s="478"/>
      <c r="G112" s="478"/>
      <c r="H112" s="478"/>
      <c r="I112" s="478"/>
      <c r="J112" s="444"/>
      <c r="K112" s="478"/>
      <c r="L112" s="478"/>
      <c r="M112" s="478"/>
      <c r="N112" s="478"/>
      <c r="O112" s="478"/>
      <c r="P112" s="444"/>
      <c r="Q112" s="479"/>
      <c r="R112" s="479"/>
      <c r="S112" s="480"/>
      <c r="U112" s="477"/>
      <c r="V112" s="477"/>
      <c r="W112" s="479"/>
      <c r="X112" s="444"/>
      <c r="Y112" s="478"/>
      <c r="Z112" s="478"/>
      <c r="AA112" s="444"/>
      <c r="AB112" s="478"/>
      <c r="AC112" s="478"/>
      <c r="AD112" s="444"/>
      <c r="AE112" s="479"/>
      <c r="AF112" s="479"/>
      <c r="AG112" s="480"/>
    </row>
    <row r="113" spans="1:33" ht="13.15" x14ac:dyDescent="0.35">
      <c r="A113" s="402"/>
      <c r="B113" s="403"/>
      <c r="C113" s="476"/>
      <c r="E113" s="477"/>
      <c r="F113" s="478"/>
      <c r="G113" s="478"/>
      <c r="H113" s="478"/>
      <c r="I113" s="478"/>
      <c r="J113" s="444"/>
      <c r="K113" s="478"/>
      <c r="L113" s="478"/>
      <c r="M113" s="478"/>
      <c r="N113" s="478"/>
      <c r="O113" s="478"/>
      <c r="P113" s="444"/>
      <c r="Q113" s="479"/>
      <c r="R113" s="479"/>
      <c r="S113" s="480"/>
      <c r="U113" s="477"/>
      <c r="V113" s="477"/>
      <c r="W113" s="479"/>
      <c r="X113" s="444"/>
      <c r="Y113" s="478"/>
      <c r="Z113" s="478"/>
      <c r="AA113" s="444"/>
      <c r="AB113" s="478"/>
      <c r="AC113" s="478"/>
      <c r="AD113" s="444"/>
      <c r="AE113" s="479"/>
      <c r="AF113" s="479"/>
      <c r="AG113" s="480"/>
    </row>
    <row r="114" spans="1:33" ht="13.5" thickBot="1" x14ac:dyDescent="0.4">
      <c r="A114" s="489"/>
      <c r="B114" s="410"/>
      <c r="C114" s="482"/>
      <c r="E114" s="490"/>
      <c r="F114" s="491"/>
      <c r="G114" s="491"/>
      <c r="H114" s="484"/>
      <c r="I114" s="484"/>
      <c r="J114" s="525"/>
      <c r="K114" s="491"/>
      <c r="L114" s="491"/>
      <c r="M114" s="491"/>
      <c r="N114" s="484"/>
      <c r="O114" s="484"/>
      <c r="P114" s="525"/>
      <c r="Q114" s="492"/>
      <c r="R114" s="492"/>
      <c r="S114" s="493"/>
      <c r="U114" s="483"/>
      <c r="V114" s="483"/>
      <c r="W114" s="485"/>
      <c r="X114" s="525"/>
      <c r="Y114" s="484"/>
      <c r="Z114" s="484"/>
      <c r="AA114" s="525"/>
      <c r="AB114" s="484"/>
      <c r="AC114" s="484"/>
      <c r="AD114" s="525"/>
      <c r="AE114" s="492"/>
      <c r="AF114" s="492"/>
      <c r="AG114" s="486"/>
    </row>
    <row r="115" spans="1:33" x14ac:dyDescent="0.35">
      <c r="W115" s="379"/>
      <c r="AG115" s="379"/>
    </row>
    <row r="116" spans="1:33" x14ac:dyDescent="0.35">
      <c r="W116" s="379"/>
      <c r="AG116" s="379"/>
    </row>
    <row r="117" spans="1:33" x14ac:dyDescent="0.35">
      <c r="W117" s="379"/>
      <c r="AG117" s="379"/>
    </row>
    <row r="118" spans="1:33" x14ac:dyDescent="0.35">
      <c r="W118" s="379"/>
      <c r="AG118" s="379"/>
    </row>
    <row r="119" spans="1:33" x14ac:dyDescent="0.35">
      <c r="W119" s="379"/>
      <c r="AG119" s="379"/>
    </row>
    <row r="120" spans="1:33" x14ac:dyDescent="0.35">
      <c r="W120" s="379"/>
      <c r="AG120" s="379"/>
    </row>
    <row r="121" spans="1:33" x14ac:dyDescent="0.35">
      <c r="W121" s="379"/>
      <c r="AG121" s="379"/>
    </row>
    <row r="122" spans="1:33" x14ac:dyDescent="0.35">
      <c r="W122" s="379"/>
      <c r="AG122" s="379"/>
    </row>
    <row r="123" spans="1:33" x14ac:dyDescent="0.35">
      <c r="W123" s="379"/>
      <c r="AG123" s="379"/>
    </row>
    <row r="124" spans="1:33" x14ac:dyDescent="0.35">
      <c r="W124" s="379"/>
      <c r="AG124" s="379"/>
    </row>
    <row r="125" spans="1:33" x14ac:dyDescent="0.35">
      <c r="W125" s="379"/>
      <c r="AG125" s="379"/>
    </row>
    <row r="126" spans="1:33" x14ac:dyDescent="0.35">
      <c r="W126" s="379"/>
      <c r="AG126" s="379"/>
    </row>
    <row r="127" spans="1:33" x14ac:dyDescent="0.35">
      <c r="W127" s="379"/>
      <c r="AG127" s="379"/>
    </row>
    <row r="128" spans="1:33" x14ac:dyDescent="0.35">
      <c r="W128" s="379"/>
      <c r="AG128" s="379"/>
    </row>
    <row r="129" spans="23:33" x14ac:dyDescent="0.35">
      <c r="W129" s="379"/>
      <c r="AG129" s="379"/>
    </row>
    <row r="130" spans="23:33" x14ac:dyDescent="0.35">
      <c r="W130" s="379"/>
      <c r="AG130" s="379"/>
    </row>
    <row r="131" spans="23:33" x14ac:dyDescent="0.35">
      <c r="W131" s="379"/>
      <c r="AG131" s="379"/>
    </row>
    <row r="132" spans="23:33" x14ac:dyDescent="0.35">
      <c r="W132" s="379"/>
      <c r="AG132" s="379"/>
    </row>
    <row r="133" spans="23:33" x14ac:dyDescent="0.35">
      <c r="W133" s="379"/>
      <c r="AG133" s="379"/>
    </row>
    <row r="134" spans="23:33" x14ac:dyDescent="0.35">
      <c r="W134" s="379"/>
      <c r="AG134" s="379"/>
    </row>
    <row r="135" spans="23:33" x14ac:dyDescent="0.35">
      <c r="W135" s="379"/>
      <c r="AG135" s="379"/>
    </row>
    <row r="136" spans="23:33" x14ac:dyDescent="0.35">
      <c r="W136" s="379"/>
      <c r="AG136" s="379"/>
    </row>
    <row r="137" spans="23:33" x14ac:dyDescent="0.35">
      <c r="W137" s="379"/>
      <c r="AG137" s="379"/>
    </row>
    <row r="138" spans="23:33" x14ac:dyDescent="0.35">
      <c r="W138" s="379"/>
      <c r="AG138" s="379"/>
    </row>
    <row r="139" spans="23:33" x14ac:dyDescent="0.35">
      <c r="W139" s="379"/>
      <c r="AG139" s="379"/>
    </row>
    <row r="140" spans="23:33" x14ac:dyDescent="0.35">
      <c r="W140" s="379"/>
      <c r="AG140" s="379"/>
    </row>
    <row r="141" spans="23:33" x14ac:dyDescent="0.35">
      <c r="W141" s="379"/>
      <c r="AG141" s="379"/>
    </row>
    <row r="142" spans="23:33" x14ac:dyDescent="0.35">
      <c r="W142" s="379"/>
      <c r="AG142" s="379"/>
    </row>
    <row r="143" spans="23:33" x14ac:dyDescent="0.35">
      <c r="W143" s="379"/>
      <c r="AG143" s="379"/>
    </row>
    <row r="144" spans="23:33" x14ac:dyDescent="0.35">
      <c r="W144" s="379"/>
      <c r="AG144" s="379"/>
    </row>
    <row r="145" spans="23:33" x14ac:dyDescent="0.35">
      <c r="W145" s="379"/>
      <c r="AG145" s="379"/>
    </row>
    <row r="146" spans="23:33" x14ac:dyDescent="0.35">
      <c r="W146" s="379"/>
      <c r="AG146" s="379"/>
    </row>
    <row r="147" spans="23:33" x14ac:dyDescent="0.35">
      <c r="W147" s="379"/>
      <c r="AG147" s="379"/>
    </row>
    <row r="148" spans="23:33" x14ac:dyDescent="0.35">
      <c r="W148" s="379"/>
      <c r="AG148" s="379"/>
    </row>
    <row r="149" spans="23:33" x14ac:dyDescent="0.35">
      <c r="W149" s="379"/>
      <c r="AG149" s="379"/>
    </row>
    <row r="150" spans="23:33" x14ac:dyDescent="0.35">
      <c r="W150" s="379"/>
      <c r="AG150" s="379"/>
    </row>
    <row r="151" spans="23:33" x14ac:dyDescent="0.35">
      <c r="W151" s="379"/>
      <c r="AG151" s="379"/>
    </row>
    <row r="152" spans="23:33" x14ac:dyDescent="0.35">
      <c r="W152" s="379"/>
      <c r="AG152" s="379"/>
    </row>
    <row r="153" spans="23:33" x14ac:dyDescent="0.35">
      <c r="W153" s="379"/>
      <c r="AG153" s="379"/>
    </row>
    <row r="154" spans="23:33" x14ac:dyDescent="0.35">
      <c r="W154" s="379"/>
      <c r="AG154" s="379"/>
    </row>
    <row r="155" spans="23:33" x14ac:dyDescent="0.35">
      <c r="W155" s="379"/>
      <c r="AG155" s="379"/>
    </row>
    <row r="156" spans="23:33" x14ac:dyDescent="0.35">
      <c r="W156" s="379"/>
      <c r="AG156" s="379"/>
    </row>
    <row r="157" spans="23:33" x14ac:dyDescent="0.35">
      <c r="W157" s="379"/>
      <c r="AG157" s="379"/>
    </row>
    <row r="158" spans="23:33" x14ac:dyDescent="0.35">
      <c r="W158" s="379"/>
      <c r="AG158" s="379"/>
    </row>
    <row r="159" spans="23:33" x14ac:dyDescent="0.35">
      <c r="W159" s="379"/>
      <c r="AG159" s="379"/>
    </row>
    <row r="160" spans="23:33" x14ac:dyDescent="0.35">
      <c r="W160" s="379"/>
      <c r="AG160" s="379"/>
    </row>
    <row r="161" spans="23:33" x14ac:dyDescent="0.35">
      <c r="W161" s="379"/>
      <c r="AG161" s="379"/>
    </row>
    <row r="162" spans="23:33" x14ac:dyDescent="0.35">
      <c r="W162" s="379"/>
      <c r="AG162" s="379"/>
    </row>
    <row r="163" spans="23:33" x14ac:dyDescent="0.35">
      <c r="W163" s="379"/>
      <c r="AG163" s="379"/>
    </row>
    <row r="164" spans="23:33" x14ac:dyDescent="0.35">
      <c r="W164" s="379"/>
      <c r="AG164" s="379"/>
    </row>
    <row r="165" spans="23:33" x14ac:dyDescent="0.35">
      <c r="W165" s="379"/>
      <c r="AG165" s="379"/>
    </row>
    <row r="166" spans="23:33" x14ac:dyDescent="0.35">
      <c r="W166" s="379"/>
      <c r="AG166" s="379"/>
    </row>
    <row r="167" spans="23:33" x14ac:dyDescent="0.35">
      <c r="W167" s="379"/>
      <c r="AG167" s="379"/>
    </row>
    <row r="168" spans="23:33" x14ac:dyDescent="0.35">
      <c r="W168" s="379"/>
      <c r="AG168" s="379"/>
    </row>
    <row r="169" spans="23:33" x14ac:dyDescent="0.35">
      <c r="W169" s="379"/>
      <c r="AG169" s="379"/>
    </row>
    <row r="170" spans="23:33" x14ac:dyDescent="0.35">
      <c r="W170" s="379"/>
      <c r="AG170" s="379"/>
    </row>
    <row r="171" spans="23:33" x14ac:dyDescent="0.35">
      <c r="W171" s="379"/>
      <c r="AG171" s="379"/>
    </row>
    <row r="172" spans="23:33" x14ac:dyDescent="0.35">
      <c r="W172" s="379"/>
      <c r="AG172" s="379"/>
    </row>
    <row r="173" spans="23:33" x14ac:dyDescent="0.35">
      <c r="W173" s="379"/>
      <c r="AG173" s="379"/>
    </row>
    <row r="174" spans="23:33" x14ac:dyDescent="0.35">
      <c r="W174" s="379"/>
      <c r="AG174" s="379"/>
    </row>
    <row r="175" spans="23:33" x14ac:dyDescent="0.35">
      <c r="W175" s="379"/>
      <c r="AG175" s="379"/>
    </row>
    <row r="176" spans="23:33" x14ac:dyDescent="0.35">
      <c r="W176" s="379"/>
      <c r="AG176" s="379"/>
    </row>
    <row r="177" spans="23:33" x14ac:dyDescent="0.35">
      <c r="W177" s="379"/>
      <c r="AG177" s="379"/>
    </row>
    <row r="178" spans="23:33" x14ac:dyDescent="0.35">
      <c r="W178" s="379"/>
      <c r="AG178" s="379"/>
    </row>
    <row r="179" spans="23:33" x14ac:dyDescent="0.35">
      <c r="W179" s="379"/>
      <c r="AG179" s="379"/>
    </row>
    <row r="180" spans="23:33" x14ac:dyDescent="0.35">
      <c r="W180" s="379"/>
      <c r="AG180" s="379"/>
    </row>
  </sheetData>
  <mergeCells count="1">
    <mergeCell ref="Q9:S9"/>
  </mergeCells>
  <conditionalFormatting sqref="I1:I9 I115:I1048576">
    <cfRule type="containsText" dxfId="171" priority="23" operator="containsText" text="Difference">
      <formula>NOT(ISERROR(SEARCH("Difference",I1)))</formula>
    </cfRule>
  </conditionalFormatting>
  <conditionalFormatting sqref="Q111:Q114">
    <cfRule type="cellIs" dxfId="170" priority="7" operator="equal">
      <formula>0</formula>
    </cfRule>
    <cfRule type="cellIs" dxfId="169" priority="10" operator="notEqual">
      <formula>0</formula>
    </cfRule>
  </conditionalFormatting>
  <conditionalFormatting sqref="W111:W114">
    <cfRule type="cellIs" dxfId="168" priority="6" operator="equal">
      <formula>0</formula>
    </cfRule>
    <cfRule type="cellIs" dxfId="167" priority="9" operator="notEqual">
      <formula>0</formula>
    </cfRule>
  </conditionalFormatting>
  <conditionalFormatting sqref="AG111:AG114">
    <cfRule type="containsText" dxfId="166" priority="5" operator="containsText" text="Acceptable">
      <formula>NOT(ISERROR(SEARCH("Acceptable",AG111)))</formula>
    </cfRule>
    <cfRule type="containsText" dxfId="165" priority="8" operator="containsText" text="Request Narrative">
      <formula>NOT(ISERROR(SEARCH("Request Narrative",AG111)))</formula>
    </cfRule>
  </conditionalFormatting>
  <conditionalFormatting sqref="R111:S114">
    <cfRule type="cellIs" dxfId="164" priority="3" operator="equal">
      <formula>0</formula>
    </cfRule>
    <cfRule type="cellIs" dxfId="163" priority="4" operator="notEqual">
      <formula>0</formula>
    </cfRule>
  </conditionalFormatting>
  <conditionalFormatting sqref="Q11:Q110">
    <cfRule type="cellIs" dxfId="162" priority="18" operator="equal">
      <formula>0</formula>
    </cfRule>
    <cfRule type="cellIs" dxfId="161" priority="21" operator="notEqual">
      <formula>0</formula>
    </cfRule>
  </conditionalFormatting>
  <conditionalFormatting sqref="W11:W110">
    <cfRule type="cellIs" dxfId="160" priority="17" operator="equal">
      <formula>0</formula>
    </cfRule>
    <cfRule type="cellIs" dxfId="159" priority="20" operator="notEqual">
      <formula>0</formula>
    </cfRule>
  </conditionalFormatting>
  <conditionalFormatting sqref="AG11:AG110">
    <cfRule type="containsText" dxfId="158" priority="16" operator="containsText" text="Acceptable">
      <formula>NOT(ISERROR(SEARCH("Acceptable",AG11)))</formula>
    </cfRule>
    <cfRule type="containsText" dxfId="157" priority="19" operator="containsText" text="Request Narrative">
      <formula>NOT(ISERROR(SEARCH("Request Narrative",AG11)))</formula>
    </cfRule>
  </conditionalFormatting>
  <conditionalFormatting sqref="R11:S110">
    <cfRule type="cellIs" dxfId="156" priority="14" operator="equal">
      <formula>0</formula>
    </cfRule>
    <cfRule type="cellIs" dxfId="155" priority="15" operator="notEqual">
      <formula>0</formula>
    </cfRule>
  </conditionalFormatting>
  <conditionalFormatting sqref="Q9">
    <cfRule type="containsText" dxfId="154" priority="13" operator="containsText" text="Variance">
      <formula>NOT(ISERROR(SEARCH("Variance",Q9)))</formula>
    </cfRule>
  </conditionalFormatting>
  <conditionalFormatting sqref="O1:O9 O115:O1048576">
    <cfRule type="containsText" dxfId="153" priority="2" operator="containsText" text="Difference">
      <formula>NOT(ISERROR(SEARCH("Difference",O1)))</formula>
    </cfRule>
  </conditionalFormatting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G38"/>
  <sheetViews>
    <sheetView workbookViewId="0">
      <selection sqref="A1:XFD1048576"/>
    </sheetView>
  </sheetViews>
  <sheetFormatPr defaultRowHeight="12.75" x14ac:dyDescent="0.35"/>
  <cols>
    <col min="1" max="16384" width="8.9375" style="112"/>
  </cols>
  <sheetData>
    <row r="1" spans="1:33" s="356" customFormat="1" x14ac:dyDescent="0.35">
      <c r="U1" s="362"/>
    </row>
    <row r="2" spans="1:33" s="356" customFormat="1" ht="13.15" x14ac:dyDescent="0.4">
      <c r="E2" s="360" t="s">
        <v>55</v>
      </c>
      <c r="J2" s="360"/>
      <c r="O2" s="360"/>
      <c r="S2" s="360"/>
      <c r="U2" s="362"/>
      <c r="W2" s="360"/>
      <c r="AA2" s="360"/>
      <c r="AE2" s="360"/>
      <c r="AF2" s="360"/>
      <c r="AG2" s="360"/>
    </row>
    <row r="3" spans="1:33" s="356" customFormat="1" ht="13.15" x14ac:dyDescent="0.4">
      <c r="E3" s="361" t="s">
        <v>56</v>
      </c>
      <c r="J3" s="361"/>
      <c r="O3" s="361"/>
      <c r="S3" s="361"/>
      <c r="U3" s="362"/>
      <c r="W3" s="361"/>
      <c r="AA3" s="361"/>
      <c r="AE3" s="361"/>
      <c r="AF3" s="361"/>
      <c r="AG3" s="361"/>
    </row>
    <row r="4" spans="1:33" s="356" customFormat="1" x14ac:dyDescent="0.35">
      <c r="U4" s="362"/>
    </row>
    <row r="7" spans="1:33" ht="13.5" customHeight="1" x14ac:dyDescent="0.4">
      <c r="A7" s="614" t="s">
        <v>31</v>
      </c>
      <c r="B7" s="614"/>
      <c r="C7" s="614"/>
      <c r="D7" s="614"/>
      <c r="E7" s="614"/>
      <c r="F7" s="614"/>
      <c r="G7" s="614"/>
      <c r="H7" s="614"/>
    </row>
    <row r="8" spans="1:33" ht="13.5" customHeight="1" x14ac:dyDescent="0.4">
      <c r="A8" s="614" t="s">
        <v>32</v>
      </c>
      <c r="B8" s="614"/>
      <c r="C8" s="614"/>
      <c r="D8" s="614"/>
      <c r="E8" s="614"/>
      <c r="F8" s="614"/>
      <c r="G8" s="614"/>
      <c r="H8" s="614"/>
    </row>
    <row r="9" spans="1:33" ht="13.5" customHeight="1" x14ac:dyDescent="0.4">
      <c r="A9" s="614" t="s">
        <v>33</v>
      </c>
      <c r="B9" s="614"/>
      <c r="C9" s="614"/>
      <c r="D9" s="614"/>
      <c r="E9" s="614"/>
      <c r="F9" s="614"/>
      <c r="G9" s="614"/>
      <c r="H9" s="614"/>
    </row>
    <row r="11" spans="1:33" ht="13.15" x14ac:dyDescent="0.4">
      <c r="A11" s="613" t="s">
        <v>57</v>
      </c>
      <c r="B11" s="613"/>
      <c r="C11" s="613"/>
      <c r="D11" s="112" t="s">
        <v>71</v>
      </c>
    </row>
    <row r="12" spans="1:33" ht="13.15" x14ac:dyDescent="0.4">
      <c r="A12" s="613" t="s">
        <v>127</v>
      </c>
      <c r="B12" s="613"/>
      <c r="C12" s="613"/>
      <c r="D12" s="112" t="s">
        <v>228</v>
      </c>
    </row>
    <row r="13" spans="1:33" ht="13.5" customHeight="1" x14ac:dyDescent="0.4">
      <c r="A13" s="613" t="s">
        <v>60</v>
      </c>
      <c r="B13" s="613"/>
      <c r="C13" s="613"/>
      <c r="D13" s="630" t="s">
        <v>229</v>
      </c>
      <c r="E13" s="630"/>
      <c r="F13" s="630"/>
      <c r="G13" s="630"/>
      <c r="H13" s="630"/>
      <c r="I13" s="630"/>
      <c r="K13" s="225"/>
      <c r="L13" s="225"/>
      <c r="M13" s="225"/>
    </row>
    <row r="14" spans="1:33" x14ac:dyDescent="0.35">
      <c r="D14" s="225"/>
      <c r="E14" s="225"/>
      <c r="F14" s="225"/>
      <c r="G14" s="225"/>
      <c r="H14" s="225"/>
      <c r="I14" s="225"/>
      <c r="K14" s="225"/>
      <c r="L14" s="225"/>
      <c r="M14" s="225"/>
    </row>
    <row r="15" spans="1:33" x14ac:dyDescent="0.35">
      <c r="D15" s="225"/>
      <c r="E15" s="225"/>
      <c r="F15" s="225"/>
      <c r="G15" s="225"/>
      <c r="H15" s="225"/>
      <c r="I15" s="225"/>
      <c r="K15" s="225"/>
      <c r="L15" s="225"/>
      <c r="M15" s="225"/>
    </row>
    <row r="16" spans="1:33" x14ac:dyDescent="0.35">
      <c r="D16" s="225"/>
      <c r="E16" s="225"/>
      <c r="F16" s="225"/>
      <c r="G16" s="225"/>
      <c r="H16" s="225"/>
      <c r="I16" s="225"/>
      <c r="K16" s="225"/>
      <c r="L16" s="225"/>
      <c r="M16" s="225"/>
    </row>
    <row r="17" spans="4:13" x14ac:dyDescent="0.35">
      <c r="D17" s="225"/>
      <c r="E17" s="225"/>
      <c r="F17" s="225"/>
      <c r="G17" s="225"/>
      <c r="H17" s="225"/>
      <c r="I17" s="225"/>
      <c r="K17" s="225"/>
      <c r="L17" s="225"/>
      <c r="M17" s="225"/>
    </row>
    <row r="18" spans="4:13" x14ac:dyDescent="0.35">
      <c r="D18" s="225"/>
      <c r="E18" s="225"/>
      <c r="F18" s="225"/>
      <c r="G18" s="225"/>
      <c r="H18" s="225"/>
      <c r="I18" s="225"/>
      <c r="K18" s="225"/>
      <c r="L18" s="225"/>
      <c r="M18" s="225"/>
    </row>
    <row r="19" spans="4:13" x14ac:dyDescent="0.35">
      <c r="D19" s="225"/>
      <c r="E19" s="225"/>
      <c r="F19" s="225"/>
      <c r="G19" s="225"/>
      <c r="H19" s="225"/>
      <c r="I19" s="225"/>
      <c r="K19" s="225"/>
      <c r="L19" s="225"/>
      <c r="M19" s="225"/>
    </row>
    <row r="38" spans="3:3" x14ac:dyDescent="0.35">
      <c r="C38" s="316"/>
    </row>
  </sheetData>
  <mergeCells count="7">
    <mergeCell ref="A13:C13"/>
    <mergeCell ref="D13:I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P18"/>
  <sheetViews>
    <sheetView zoomScaleNormal="100" workbookViewId="0">
      <pane ySplit="2" topLeftCell="A3" activePane="bottomLeft" state="frozen"/>
      <selection sqref="A1:XFD1048576"/>
      <selection pane="bottomLeft" activeCell="A2" sqref="A2"/>
    </sheetView>
  </sheetViews>
  <sheetFormatPr defaultColWidth="0" defaultRowHeight="13.15" customHeight="1" zeroHeight="1" x14ac:dyDescent="0.3"/>
  <cols>
    <col min="1" max="1" width="2.234375" style="343" customWidth="1"/>
    <col min="2" max="2" width="11" style="343" bestFit="1" customWidth="1"/>
    <col min="3" max="3" width="13.3515625" style="343" customWidth="1"/>
    <col min="4" max="4" width="14.1171875" style="343" customWidth="1"/>
    <col min="5" max="5" width="20.703125" style="343" customWidth="1"/>
    <col min="6" max="6" width="8.64453125" style="343" bestFit="1" customWidth="1"/>
    <col min="7" max="7" width="15.29296875" style="343" bestFit="1" customWidth="1"/>
    <col min="8" max="8" width="14.5859375" style="343" bestFit="1" customWidth="1"/>
    <col min="9" max="9" width="13.9375" style="343" bestFit="1" customWidth="1"/>
    <col min="10" max="10" width="17.234375" style="343" customWidth="1"/>
    <col min="11" max="11" width="13.87890625" style="343" customWidth="1"/>
    <col min="12" max="12" width="13.9375" style="343" customWidth="1"/>
    <col min="13" max="13" width="2.234375" style="344" customWidth="1"/>
    <col min="14" max="16" width="0" style="343" hidden="1" customWidth="1"/>
    <col min="17" max="16384" width="9" style="343" hidden="1"/>
  </cols>
  <sheetData>
    <row r="1" spans="1:13" ht="12.75" x14ac:dyDescent="0.3"/>
    <row r="2" spans="1:13" s="353" customFormat="1" ht="26.45" customHeight="1" x14ac:dyDescent="0.3">
      <c r="A2" s="355"/>
      <c r="B2" s="355" t="s">
        <v>304</v>
      </c>
      <c r="C2" s="355" t="s">
        <v>303</v>
      </c>
      <c r="D2" s="355" t="s">
        <v>302</v>
      </c>
      <c r="E2" s="355" t="s">
        <v>301</v>
      </c>
      <c r="F2" s="355" t="s">
        <v>300</v>
      </c>
      <c r="G2" s="355" t="s">
        <v>299</v>
      </c>
      <c r="H2" s="355" t="s">
        <v>298</v>
      </c>
      <c r="I2" s="355" t="s">
        <v>297</v>
      </c>
      <c r="J2" s="355" t="s">
        <v>296</v>
      </c>
      <c r="K2" s="355" t="s">
        <v>295</v>
      </c>
      <c r="L2" s="355" t="s">
        <v>294</v>
      </c>
      <c r="M2" s="354"/>
    </row>
    <row r="3" spans="1:13" s="351" customFormat="1" x14ac:dyDescent="0.3"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44"/>
    </row>
    <row r="4" spans="1:13" ht="12.75" x14ac:dyDescent="0.3">
      <c r="B4" s="346">
        <v>1</v>
      </c>
      <c r="C4" s="346" t="s">
        <v>331</v>
      </c>
      <c r="D4" s="346" t="s">
        <v>331</v>
      </c>
      <c r="E4" s="349" t="s">
        <v>293</v>
      </c>
      <c r="F4" s="348">
        <v>43881</v>
      </c>
      <c r="G4" s="346" t="s">
        <v>331</v>
      </c>
      <c r="H4" s="346" t="s">
        <v>331</v>
      </c>
      <c r="I4" s="346" t="s">
        <v>331</v>
      </c>
      <c r="J4" s="346" t="s">
        <v>331</v>
      </c>
      <c r="K4" s="346" t="s">
        <v>331</v>
      </c>
      <c r="L4" s="346" t="s">
        <v>331</v>
      </c>
    </row>
    <row r="5" spans="1:13" ht="12.75" x14ac:dyDescent="0.3">
      <c r="B5" s="346"/>
      <c r="C5" s="346"/>
      <c r="D5" s="350"/>
      <c r="E5" s="349"/>
      <c r="F5" s="348"/>
      <c r="G5" s="346"/>
      <c r="H5" s="346"/>
      <c r="I5" s="347"/>
      <c r="J5" s="346"/>
      <c r="K5" s="346"/>
      <c r="L5" s="346"/>
    </row>
    <row r="6" spans="1:13" ht="12.75" x14ac:dyDescent="0.3">
      <c r="B6" s="346"/>
      <c r="C6" s="346"/>
      <c r="D6" s="350"/>
      <c r="E6" s="349"/>
      <c r="F6" s="348"/>
      <c r="G6" s="346"/>
      <c r="H6" s="346"/>
      <c r="I6" s="347"/>
      <c r="J6" s="346"/>
      <c r="K6" s="346"/>
      <c r="L6" s="346"/>
    </row>
    <row r="7" spans="1:13" ht="12.75" x14ac:dyDescent="0.3">
      <c r="B7" s="346"/>
      <c r="C7" s="346"/>
      <c r="D7" s="350"/>
      <c r="E7" s="349"/>
      <c r="F7" s="348"/>
      <c r="G7" s="346"/>
      <c r="H7" s="346"/>
      <c r="I7" s="347"/>
      <c r="J7" s="346"/>
      <c r="K7" s="346"/>
      <c r="L7" s="346"/>
    </row>
    <row r="8" spans="1:13" ht="12.75" x14ac:dyDescent="0.3">
      <c r="B8" s="346"/>
      <c r="C8" s="346"/>
      <c r="D8" s="350"/>
      <c r="E8" s="349"/>
      <c r="F8" s="348"/>
      <c r="G8" s="346"/>
      <c r="H8" s="346"/>
      <c r="I8" s="347"/>
      <c r="J8" s="346"/>
      <c r="K8" s="346"/>
      <c r="L8" s="346"/>
    </row>
    <row r="9" spans="1:13" ht="12.75" x14ac:dyDescent="0.3">
      <c r="B9" s="346"/>
      <c r="C9" s="346"/>
      <c r="D9" s="350"/>
      <c r="E9" s="349"/>
      <c r="F9" s="348"/>
      <c r="G9" s="346"/>
      <c r="H9" s="346"/>
      <c r="I9" s="347"/>
      <c r="J9" s="346"/>
      <c r="K9" s="346"/>
      <c r="L9" s="346"/>
    </row>
    <row r="10" spans="1:13" ht="12.75" x14ac:dyDescent="0.3">
      <c r="B10" s="346"/>
      <c r="C10" s="346"/>
      <c r="D10" s="350"/>
      <c r="E10" s="349"/>
      <c r="F10" s="348"/>
      <c r="G10" s="346"/>
      <c r="H10" s="346"/>
      <c r="I10" s="347"/>
      <c r="J10" s="346"/>
      <c r="K10" s="346"/>
      <c r="L10" s="346"/>
    </row>
    <row r="11" spans="1:13" ht="12.75" x14ac:dyDescent="0.3">
      <c r="B11" s="346"/>
      <c r="C11" s="346"/>
      <c r="D11" s="350"/>
      <c r="E11" s="349"/>
      <c r="F11" s="348"/>
      <c r="G11" s="346"/>
      <c r="H11" s="346"/>
      <c r="I11" s="347"/>
      <c r="J11" s="346"/>
      <c r="K11" s="346"/>
      <c r="L11" s="346"/>
    </row>
    <row r="12" spans="1:13" ht="12.75" x14ac:dyDescent="0.3">
      <c r="B12" s="346"/>
      <c r="C12" s="346"/>
      <c r="D12" s="350"/>
      <c r="E12" s="349"/>
      <c r="F12" s="348"/>
      <c r="G12" s="346"/>
      <c r="H12" s="346"/>
      <c r="I12" s="347"/>
      <c r="J12" s="346"/>
      <c r="K12" s="346"/>
      <c r="L12" s="346"/>
    </row>
    <row r="13" spans="1:13" ht="13.15" customHeight="1" x14ac:dyDescent="0.3">
      <c r="B13" s="345"/>
      <c r="C13" s="345"/>
      <c r="D13" s="345"/>
      <c r="E13" s="345"/>
      <c r="F13" s="345"/>
      <c r="G13" s="345"/>
      <c r="H13" s="345"/>
      <c r="I13" s="345"/>
      <c r="J13" s="345"/>
      <c r="K13" s="345"/>
      <c r="L13" s="345"/>
    </row>
    <row r="14" spans="1:13" ht="12.75" x14ac:dyDescent="0.3"/>
    <row r="15" spans="1:13" ht="12.75" hidden="1" x14ac:dyDescent="0.3"/>
    <row r="16" spans="1:13" ht="12.75" hidden="1" x14ac:dyDescent="0.3"/>
    <row r="17" ht="13.15" hidden="1" customHeight="1" x14ac:dyDescent="0.3"/>
    <row r="18" ht="13.15" hidden="1" customHeight="1" x14ac:dyDescent="0.3"/>
  </sheetData>
  <pageMargins left="0.7" right="0.7" top="0.75" bottom="0.75" header="0.3" footer="0.3"/>
  <pageSetup paperSize="9" orientation="portrait" r:id="rId1"/>
  <headerFooter>
    <oddHeader>&amp;C&amp;"Verdana,Regular"&amp;10&amp;K000000Internal Only</oddHeader>
    <oddFooter>&amp;C&amp;"Verdana,Regular"&amp;10&amp;K000000Internal Only</oddFooter>
    <evenHeader>&amp;C&amp;"Verdana,Regular"&amp;10&amp;K000000Internal Only</evenHeader>
    <evenFooter>&amp;C&amp;"Verdana,Regular"&amp;10&amp;K000000Internal Only</evenFooter>
    <firstHeader>&amp;C&amp;"Verdana,Regular"&amp;10&amp;K000000Internal Only</firstHeader>
    <firstFooter>&amp;C&amp;"Verdana,Regular"&amp;10&amp;K000000Internal Only</first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J115"/>
  <sheetViews>
    <sheetView workbookViewId="0"/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52734375" bestFit="1" customWidth="1"/>
    <col min="5" max="5" width="11.52734375" customWidth="1"/>
    <col min="6" max="6" width="2.41015625" customWidth="1"/>
    <col min="7" max="9" width="19.87890625" style="39" customWidth="1"/>
    <col min="10" max="10" width="4.3515625" style="10" customWidth="1"/>
    <col min="11" max="11" width="19.41015625" style="39" customWidth="1"/>
    <col min="12" max="12" width="19.52734375" style="39" customWidth="1"/>
    <col min="13" max="17" width="8.234375" style="10" customWidth="1"/>
    <col min="18" max="18" width="11.52734375" style="39" customWidth="1"/>
    <col min="19" max="19" width="3.05859375" customWidth="1"/>
    <col min="20" max="24" width="8.234375" style="10" customWidth="1"/>
    <col min="25" max="25" width="3.05859375" customWidth="1"/>
    <col min="26" max="30" width="8.234375" style="10" customWidth="1"/>
    <col min="31" max="31" width="11.52734375" style="39" customWidth="1"/>
    <col min="32" max="32" width="3.05859375" customWidth="1"/>
    <col min="33" max="37" width="8.234375" style="10" customWidth="1"/>
    <col min="38" max="38" width="3.05859375" customWidth="1"/>
    <col min="39" max="43" width="8.234375" style="10" customWidth="1"/>
    <col min="44" max="44" width="11.52734375" style="39" customWidth="1"/>
    <col min="45" max="45" width="3.05859375" customWidth="1"/>
    <col min="46" max="50" width="8.234375" style="10" customWidth="1"/>
    <col min="51" max="51" width="3.05859375" customWidth="1"/>
    <col min="52" max="56" width="8.234375" style="10" customWidth="1"/>
    <col min="57" max="57" width="11.52734375" style="39" customWidth="1"/>
    <col min="59" max="61" width="19.87890625" style="39" customWidth="1"/>
  </cols>
  <sheetData>
    <row r="1" spans="1:166" x14ac:dyDescent="0.3">
      <c r="A1" s="11"/>
      <c r="B1" s="11"/>
      <c r="C1" s="11"/>
      <c r="D1" s="11"/>
      <c r="E1" s="11"/>
      <c r="F1" s="11"/>
      <c r="G1" s="12"/>
      <c r="H1" s="12"/>
      <c r="I1" s="12"/>
      <c r="J1" s="49"/>
      <c r="K1" s="12"/>
      <c r="L1" s="12"/>
      <c r="M1" s="49"/>
      <c r="N1" s="49"/>
      <c r="O1" s="49"/>
      <c r="P1" s="49"/>
      <c r="Q1" s="49"/>
      <c r="R1" s="12"/>
      <c r="S1" s="11"/>
      <c r="T1" s="49"/>
      <c r="U1" s="49"/>
      <c r="V1" s="49"/>
      <c r="W1" s="49"/>
      <c r="X1" s="49"/>
      <c r="Y1" s="11"/>
      <c r="Z1" s="49"/>
      <c r="AA1" s="49"/>
      <c r="AB1" s="49"/>
      <c r="AC1" s="49"/>
      <c r="AD1" s="49"/>
      <c r="AE1" s="12"/>
      <c r="AF1" s="11"/>
      <c r="AG1" s="49"/>
      <c r="AH1" s="49"/>
      <c r="AI1" s="49"/>
      <c r="AJ1" s="49"/>
      <c r="AK1" s="49"/>
      <c r="AL1" s="11"/>
      <c r="AM1" s="49"/>
      <c r="AN1" s="49"/>
      <c r="AO1" s="49"/>
      <c r="AP1" s="49"/>
      <c r="AQ1" s="49"/>
      <c r="AR1" s="12"/>
      <c r="AS1" s="11"/>
      <c r="AT1" s="49"/>
      <c r="AU1" s="49"/>
      <c r="AV1" s="49"/>
      <c r="AW1" s="49"/>
      <c r="AX1" s="49"/>
      <c r="AY1" s="11"/>
      <c r="AZ1" s="49"/>
      <c r="BA1" s="49"/>
      <c r="BB1" s="49"/>
      <c r="BC1" s="49"/>
      <c r="BD1" s="49"/>
      <c r="BE1" s="12"/>
      <c r="BF1" s="11"/>
      <c r="BG1" s="12"/>
      <c r="BH1" s="12"/>
      <c r="BI1" s="12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</row>
    <row r="2" spans="1:166" x14ac:dyDescent="0.3">
      <c r="A2" s="11"/>
      <c r="B2" s="11"/>
      <c r="C2" s="11"/>
      <c r="D2" s="13" t="s">
        <v>55</v>
      </c>
      <c r="E2" s="13"/>
      <c r="F2" s="13"/>
      <c r="G2" s="50"/>
      <c r="H2" s="50"/>
      <c r="I2" s="50"/>
      <c r="J2" s="49"/>
      <c r="K2" s="50"/>
      <c r="L2" s="50"/>
      <c r="M2" s="49"/>
      <c r="N2" s="49"/>
      <c r="O2" s="49"/>
      <c r="P2" s="49"/>
      <c r="Q2" s="49"/>
      <c r="R2" s="50"/>
      <c r="S2" s="11"/>
      <c r="T2" s="49"/>
      <c r="U2" s="49"/>
      <c r="V2" s="49"/>
      <c r="W2" s="49"/>
      <c r="X2" s="49"/>
      <c r="Y2" s="11"/>
      <c r="Z2" s="49"/>
      <c r="AA2" s="49"/>
      <c r="AB2" s="49"/>
      <c r="AC2" s="49"/>
      <c r="AD2" s="49"/>
      <c r="AE2" s="50"/>
      <c r="AF2" s="11"/>
      <c r="AG2" s="49"/>
      <c r="AH2" s="49"/>
      <c r="AI2" s="49"/>
      <c r="AJ2" s="49"/>
      <c r="AK2" s="49"/>
      <c r="AL2" s="11"/>
      <c r="AM2" s="49"/>
      <c r="AN2" s="49"/>
      <c r="AO2" s="49"/>
      <c r="AP2" s="49"/>
      <c r="AQ2" s="49"/>
      <c r="AR2" s="50"/>
      <c r="AS2" s="11"/>
      <c r="AT2" s="49"/>
      <c r="AU2" s="49"/>
      <c r="AV2" s="49"/>
      <c r="AW2" s="49"/>
      <c r="AX2" s="49"/>
      <c r="AY2" s="11"/>
      <c r="AZ2" s="49"/>
      <c r="BA2" s="49"/>
      <c r="BB2" s="49"/>
      <c r="BC2" s="49"/>
      <c r="BD2" s="49"/>
      <c r="BE2" s="50"/>
      <c r="BF2" s="11"/>
      <c r="BG2" s="50"/>
      <c r="BH2" s="50"/>
      <c r="BI2" s="50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</row>
    <row r="3" spans="1:166" x14ac:dyDescent="0.3">
      <c r="A3" s="11"/>
      <c r="B3" s="11"/>
      <c r="C3" s="11"/>
      <c r="D3" s="14" t="s">
        <v>56</v>
      </c>
      <c r="E3" s="14"/>
      <c r="F3" s="14"/>
      <c r="G3" s="51"/>
      <c r="H3" s="51"/>
      <c r="I3" s="51"/>
      <c r="J3" s="49"/>
      <c r="K3" s="51"/>
      <c r="L3" s="51"/>
      <c r="M3" s="49"/>
      <c r="N3" s="49"/>
      <c r="O3" s="49"/>
      <c r="P3" s="49"/>
      <c r="Q3" s="49"/>
      <c r="R3" s="51"/>
      <c r="S3" s="11"/>
      <c r="T3" s="49"/>
      <c r="U3" s="49"/>
      <c r="V3" s="49"/>
      <c r="W3" s="49"/>
      <c r="X3" s="49"/>
      <c r="Y3" s="11"/>
      <c r="Z3" s="49"/>
      <c r="AA3" s="49"/>
      <c r="AB3" s="49"/>
      <c r="AC3" s="49"/>
      <c r="AD3" s="49"/>
      <c r="AE3" s="51"/>
      <c r="AF3" s="11"/>
      <c r="AG3" s="49"/>
      <c r="AH3" s="49"/>
      <c r="AI3" s="49"/>
      <c r="AJ3" s="49"/>
      <c r="AK3" s="49"/>
      <c r="AL3" s="11"/>
      <c r="AM3" s="49"/>
      <c r="AN3" s="49"/>
      <c r="AO3" s="49"/>
      <c r="AP3" s="49"/>
      <c r="AQ3" s="49"/>
      <c r="AR3" s="51"/>
      <c r="AS3" s="11"/>
      <c r="AT3" s="49"/>
      <c r="AU3" s="49"/>
      <c r="AV3" s="49"/>
      <c r="AW3" s="49"/>
      <c r="AX3" s="49"/>
      <c r="AY3" s="11"/>
      <c r="AZ3" s="49"/>
      <c r="BA3" s="49"/>
      <c r="BB3" s="49"/>
      <c r="BC3" s="49"/>
      <c r="BD3" s="49"/>
      <c r="BE3" s="51"/>
      <c r="BF3" s="11"/>
      <c r="BG3" s="51"/>
      <c r="BH3" s="51"/>
      <c r="BI3" s="5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</row>
    <row r="4" spans="1:166" x14ac:dyDescent="0.3">
      <c r="A4" s="11"/>
      <c r="B4" s="11"/>
      <c r="C4" s="11"/>
      <c r="D4" s="11"/>
      <c r="E4" s="11"/>
      <c r="F4" s="11"/>
      <c r="G4" s="12"/>
      <c r="H4" s="12"/>
      <c r="I4" s="12"/>
      <c r="J4" s="49"/>
      <c r="K4" s="12"/>
      <c r="L4" s="12"/>
      <c r="M4" s="49"/>
      <c r="N4" s="49"/>
      <c r="O4" s="49"/>
      <c r="P4" s="49"/>
      <c r="Q4" s="49"/>
      <c r="R4" s="12"/>
      <c r="S4" s="11"/>
      <c r="T4" s="49"/>
      <c r="U4" s="49"/>
      <c r="V4" s="49"/>
      <c r="W4" s="49"/>
      <c r="X4" s="49"/>
      <c r="Y4" s="11"/>
      <c r="Z4" s="49"/>
      <c r="AA4" s="49"/>
      <c r="AB4" s="49"/>
      <c r="AC4" s="49"/>
      <c r="AD4" s="49"/>
      <c r="AE4" s="12"/>
      <c r="AF4" s="11"/>
      <c r="AG4" s="49"/>
      <c r="AH4" s="49"/>
      <c r="AI4" s="49"/>
      <c r="AJ4" s="49"/>
      <c r="AK4" s="49"/>
      <c r="AL4" s="11"/>
      <c r="AM4" s="49"/>
      <c r="AN4" s="49"/>
      <c r="AO4" s="49"/>
      <c r="AP4" s="49"/>
      <c r="AQ4" s="49"/>
      <c r="AR4" s="12"/>
      <c r="AS4" s="11"/>
      <c r="AT4" s="49"/>
      <c r="AU4" s="49"/>
      <c r="AV4" s="49"/>
      <c r="AW4" s="49"/>
      <c r="AX4" s="49"/>
      <c r="AY4" s="11"/>
      <c r="AZ4" s="49"/>
      <c r="BA4" s="49"/>
      <c r="BB4" s="49"/>
      <c r="BC4" s="49"/>
      <c r="BD4" s="49"/>
      <c r="BE4" s="12"/>
      <c r="BF4" s="11"/>
      <c r="BG4" s="12"/>
      <c r="BH4" s="12"/>
      <c r="BI4" s="12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</row>
    <row r="5" spans="1:166" ht="12.75" thickBot="1" x14ac:dyDescent="0.35">
      <c r="G5"/>
      <c r="H5"/>
      <c r="I5"/>
      <c r="J5"/>
      <c r="K5"/>
      <c r="L5"/>
      <c r="M5"/>
      <c r="N5"/>
      <c r="O5"/>
      <c r="P5"/>
      <c r="Q5"/>
      <c r="R5"/>
      <c r="T5"/>
      <c r="U5"/>
      <c r="V5"/>
      <c r="W5"/>
      <c r="X5"/>
      <c r="Z5"/>
      <c r="AA5"/>
      <c r="AB5"/>
      <c r="AC5"/>
      <c r="AD5"/>
      <c r="AE5"/>
      <c r="AG5"/>
      <c r="AH5"/>
      <c r="AI5"/>
      <c r="AJ5"/>
      <c r="AK5"/>
      <c r="AM5"/>
      <c r="AN5"/>
      <c r="AO5"/>
      <c r="AP5"/>
      <c r="AQ5"/>
      <c r="AR5"/>
      <c r="AT5"/>
      <c r="AU5"/>
      <c r="AV5"/>
      <c r="AW5"/>
      <c r="AX5"/>
      <c r="AZ5"/>
      <c r="BA5"/>
      <c r="BB5"/>
      <c r="BC5"/>
      <c r="BD5"/>
      <c r="BE5"/>
      <c r="BG5"/>
      <c r="BH5"/>
      <c r="BI5"/>
    </row>
    <row r="6" spans="1:166" ht="15" thickBot="1" x14ac:dyDescent="0.4">
      <c r="A6" s="30" t="s">
        <v>79</v>
      </c>
      <c r="B6" s="31" t="s">
        <v>128</v>
      </c>
      <c r="C6" s="32"/>
      <c r="G6" s="33" t="s">
        <v>129</v>
      </c>
      <c r="H6" s="34" t="s">
        <v>130</v>
      </c>
      <c r="I6" s="35"/>
      <c r="J6"/>
      <c r="K6"/>
      <c r="L6"/>
      <c r="M6"/>
      <c r="N6"/>
      <c r="O6"/>
      <c r="P6"/>
      <c r="Q6"/>
      <c r="R6"/>
      <c r="T6"/>
      <c r="U6"/>
      <c r="V6"/>
      <c r="W6"/>
      <c r="X6"/>
      <c r="Z6"/>
      <c r="AA6"/>
      <c r="AB6"/>
      <c r="AC6"/>
      <c r="AD6"/>
      <c r="AE6"/>
      <c r="AG6"/>
      <c r="AH6"/>
      <c r="AI6"/>
      <c r="AJ6"/>
      <c r="AK6"/>
      <c r="AM6"/>
      <c r="AN6"/>
      <c r="AO6"/>
      <c r="AP6"/>
      <c r="AQ6"/>
      <c r="AR6"/>
      <c r="AT6"/>
      <c r="AU6"/>
      <c r="AV6"/>
      <c r="AW6"/>
      <c r="AX6"/>
      <c r="AZ6"/>
      <c r="BA6"/>
      <c r="BB6"/>
      <c r="BC6"/>
      <c r="BD6"/>
      <c r="BE6"/>
      <c r="BG6"/>
      <c r="BH6"/>
      <c r="BI6"/>
    </row>
    <row r="7" spans="1:166" ht="12.75" thickBot="1" x14ac:dyDescent="0.35">
      <c r="G7" s="52"/>
      <c r="H7" s="53"/>
      <c r="I7" s="36"/>
      <c r="J7"/>
      <c r="K7"/>
      <c r="L7"/>
      <c r="M7"/>
      <c r="N7"/>
      <c r="O7"/>
      <c r="P7"/>
      <c r="Q7"/>
      <c r="R7"/>
      <c r="T7"/>
      <c r="U7"/>
      <c r="V7"/>
      <c r="W7"/>
      <c r="X7"/>
      <c r="Z7"/>
      <c r="AA7"/>
      <c r="AB7"/>
      <c r="AC7"/>
      <c r="AD7"/>
      <c r="AE7"/>
      <c r="AG7"/>
      <c r="AH7"/>
      <c r="AI7"/>
      <c r="AJ7"/>
      <c r="AK7"/>
      <c r="AM7"/>
      <c r="AN7"/>
      <c r="AO7"/>
      <c r="AP7"/>
      <c r="AQ7"/>
      <c r="AR7"/>
      <c r="AT7"/>
      <c r="AU7"/>
      <c r="AV7"/>
      <c r="AW7"/>
      <c r="AX7"/>
      <c r="AZ7"/>
      <c r="BA7"/>
      <c r="BB7"/>
      <c r="BC7"/>
      <c r="BD7"/>
      <c r="BE7"/>
      <c r="BG7"/>
      <c r="BH7"/>
      <c r="BI7"/>
    </row>
    <row r="8" spans="1:166" ht="12.75" thickBot="1" x14ac:dyDescent="0.35">
      <c r="G8" s="47"/>
      <c r="H8" s="48" t="s">
        <v>131</v>
      </c>
      <c r="I8" s="54"/>
      <c r="J8"/>
      <c r="K8"/>
      <c r="L8"/>
      <c r="M8"/>
      <c r="N8"/>
      <c r="O8"/>
      <c r="P8"/>
      <c r="Q8"/>
      <c r="R8"/>
      <c r="T8"/>
      <c r="U8"/>
      <c r="V8"/>
      <c r="W8"/>
      <c r="X8"/>
      <c r="Z8"/>
      <c r="AA8"/>
      <c r="AB8"/>
      <c r="AC8"/>
      <c r="AD8"/>
      <c r="AE8"/>
      <c r="AG8"/>
      <c r="AH8"/>
      <c r="AI8"/>
      <c r="AJ8"/>
      <c r="AK8"/>
      <c r="AM8"/>
      <c r="AN8"/>
      <c r="AO8"/>
      <c r="AP8"/>
      <c r="AQ8"/>
      <c r="AR8"/>
      <c r="AT8"/>
      <c r="AU8"/>
      <c r="AV8"/>
      <c r="AW8"/>
      <c r="AX8"/>
      <c r="AZ8"/>
      <c r="BA8"/>
      <c r="BB8"/>
      <c r="BC8"/>
      <c r="BD8"/>
      <c r="BE8"/>
      <c r="BG8"/>
      <c r="BH8"/>
      <c r="BI8"/>
    </row>
    <row r="9" spans="1:166" ht="22.9" thickBot="1" x14ac:dyDescent="0.35">
      <c r="G9" s="55" t="s">
        <v>132</v>
      </c>
      <c r="H9" s="56" t="s">
        <v>133</v>
      </c>
      <c r="I9" s="57" t="s">
        <v>134</v>
      </c>
      <c r="J9"/>
      <c r="K9" s="55" t="s">
        <v>214</v>
      </c>
      <c r="L9" s="55" t="s">
        <v>215</v>
      </c>
      <c r="M9"/>
      <c r="N9"/>
      <c r="O9"/>
      <c r="P9"/>
      <c r="Q9"/>
      <c r="R9"/>
      <c r="T9"/>
      <c r="U9"/>
      <c r="V9"/>
      <c r="W9"/>
      <c r="X9"/>
      <c r="Z9"/>
      <c r="AA9"/>
      <c r="AB9"/>
      <c r="AC9"/>
      <c r="AD9"/>
      <c r="AE9"/>
      <c r="AG9"/>
      <c r="AH9"/>
      <c r="AI9"/>
      <c r="AJ9"/>
      <c r="AK9"/>
      <c r="AM9"/>
      <c r="AN9"/>
      <c r="AO9"/>
      <c r="AP9"/>
      <c r="AQ9"/>
      <c r="AR9"/>
      <c r="AT9"/>
      <c r="AU9"/>
      <c r="AV9"/>
      <c r="AW9"/>
      <c r="AX9"/>
      <c r="AZ9"/>
      <c r="BA9"/>
      <c r="BB9"/>
      <c r="BC9"/>
      <c r="BD9"/>
      <c r="BE9"/>
      <c r="BG9"/>
      <c r="BH9"/>
      <c r="BI9"/>
    </row>
    <row r="10" spans="1:166" ht="39.4" customHeight="1" thickBot="1" x14ac:dyDescent="0.35">
      <c r="A10" s="6" t="s">
        <v>30</v>
      </c>
      <c r="B10" s="7" t="s">
        <v>0</v>
      </c>
      <c r="C10" s="8" t="s">
        <v>1</v>
      </c>
      <c r="D10" s="9" t="s">
        <v>2</v>
      </c>
      <c r="E10" s="98" t="s">
        <v>180</v>
      </c>
      <c r="G10" s="58" t="s">
        <v>135</v>
      </c>
      <c r="H10" s="59" t="s">
        <v>135</v>
      </c>
      <c r="I10" s="60" t="s">
        <v>136</v>
      </c>
      <c r="J10"/>
      <c r="K10" s="58" t="s">
        <v>216</v>
      </c>
      <c r="L10" s="58" t="s">
        <v>217</v>
      </c>
      <c r="M10"/>
      <c r="N10"/>
      <c r="O10"/>
      <c r="P10"/>
      <c r="Q10"/>
      <c r="R10"/>
      <c r="T10"/>
      <c r="U10"/>
      <c r="V10"/>
      <c r="W10"/>
      <c r="X10"/>
      <c r="Z10"/>
      <c r="AA10"/>
      <c r="AB10"/>
      <c r="AC10"/>
      <c r="AD10"/>
      <c r="AE10"/>
      <c r="AG10"/>
      <c r="AH10"/>
      <c r="AI10"/>
      <c r="AJ10"/>
      <c r="AK10"/>
      <c r="AM10"/>
      <c r="AN10"/>
      <c r="AO10"/>
      <c r="AP10"/>
      <c r="AQ10"/>
      <c r="AR10"/>
      <c r="AT10"/>
      <c r="AU10"/>
      <c r="AV10"/>
      <c r="AW10"/>
      <c r="AX10"/>
      <c r="AZ10"/>
      <c r="BA10"/>
      <c r="BB10"/>
      <c r="BC10"/>
      <c r="BD10"/>
      <c r="BE10"/>
      <c r="BG10"/>
      <c r="BH10"/>
      <c r="BI10"/>
    </row>
    <row r="11" spans="1:166" ht="12.75" thickBot="1" x14ac:dyDescent="0.35">
      <c r="A11" s="28" t="s">
        <v>93</v>
      </c>
      <c r="B11" s="29" t="s">
        <v>93</v>
      </c>
      <c r="C11" s="16" t="s">
        <v>212</v>
      </c>
      <c r="D11" s="17" t="s">
        <v>136</v>
      </c>
      <c r="E11" s="104">
        <f>SUM(E12:E115)</f>
        <v>0</v>
      </c>
      <c r="G11" s="108">
        <f>SUM(K12:K115)</f>
        <v>0</v>
      </c>
      <c r="H11" s="108">
        <f>SUM(L12:L115)</f>
        <v>0</v>
      </c>
      <c r="I11" s="108" t="str">
        <f>IFERROR(IF(ABS((G11-H11))&lt;=10%,"Acceptable","Request Narrative"),"-")</f>
        <v>Acceptable</v>
      </c>
      <c r="J11" s="64"/>
      <c r="K11" s="108"/>
      <c r="L11" s="108"/>
      <c r="M11"/>
      <c r="N11"/>
      <c r="O11"/>
      <c r="P11"/>
      <c r="Q11"/>
      <c r="R11"/>
      <c r="T11"/>
      <c r="U11"/>
      <c r="V11"/>
      <c r="W11"/>
      <c r="X11"/>
      <c r="Z11"/>
      <c r="AA11"/>
      <c r="AB11"/>
      <c r="AC11"/>
      <c r="AD11"/>
      <c r="AE11"/>
      <c r="AG11"/>
      <c r="AH11"/>
      <c r="AI11"/>
      <c r="AJ11"/>
      <c r="AK11"/>
      <c r="AM11"/>
      <c r="AN11"/>
      <c r="AO11"/>
      <c r="AP11"/>
      <c r="AQ11"/>
      <c r="AR11"/>
      <c r="AT11"/>
      <c r="AU11"/>
      <c r="AV11"/>
      <c r="AW11"/>
      <c r="AX11"/>
      <c r="AZ11"/>
      <c r="BA11"/>
      <c r="BB11"/>
      <c r="BC11"/>
      <c r="BD11"/>
      <c r="BE11"/>
      <c r="BG11"/>
      <c r="BH11"/>
      <c r="BI11"/>
    </row>
    <row r="12" spans="1:166" x14ac:dyDescent="0.3">
      <c r="A12" s="38" t="s">
        <v>42</v>
      </c>
      <c r="B12" s="15">
        <v>45</v>
      </c>
      <c r="C12" s="16" t="s">
        <v>9</v>
      </c>
      <c r="D12" s="17" t="s">
        <v>72</v>
      </c>
      <c r="E12" s="105">
        <f>'0.2_MR_Weighting'!J16</f>
        <v>0</v>
      </c>
      <c r="G12" s="61">
        <f>'4.2_Check_2_Art.Risk'!BG11</f>
        <v>38</v>
      </c>
      <c r="H12" s="62">
        <f>'4.2_Check_2_Art.Risk'!BH11</f>
        <v>4.1000000000000014</v>
      </c>
      <c r="I12" s="63" t="str">
        <f>IFERROR(IF(ABS((G12-H12))&lt;=10%,"Acceptable","Request Narrative"),"-")</f>
        <v>Request Narrative</v>
      </c>
      <c r="J12" s="64"/>
      <c r="K12" s="61">
        <f>G12*E12</f>
        <v>0</v>
      </c>
      <c r="L12" s="61">
        <f>H12*E12</f>
        <v>0</v>
      </c>
      <c r="M12"/>
      <c r="N12"/>
      <c r="O12"/>
      <c r="P12"/>
      <c r="Q12"/>
      <c r="R12"/>
      <c r="T12"/>
      <c r="U12"/>
      <c r="V12"/>
      <c r="W12"/>
      <c r="X12"/>
      <c r="Z12"/>
      <c r="AA12"/>
      <c r="AB12"/>
      <c r="AC12"/>
      <c r="AD12"/>
      <c r="AE12"/>
      <c r="AG12"/>
      <c r="AH12"/>
      <c r="AI12"/>
      <c r="AJ12"/>
      <c r="AK12"/>
      <c r="AM12"/>
      <c r="AN12"/>
      <c r="AO12"/>
      <c r="AP12"/>
      <c r="AQ12"/>
      <c r="AR12"/>
      <c r="AT12"/>
      <c r="AU12"/>
      <c r="AV12"/>
      <c r="AW12"/>
      <c r="AX12"/>
      <c r="AZ12"/>
      <c r="BA12"/>
      <c r="BB12"/>
      <c r="BC12"/>
      <c r="BD12"/>
      <c r="BE12"/>
      <c r="BG12"/>
      <c r="BH12"/>
      <c r="BI12"/>
    </row>
    <row r="13" spans="1:166" x14ac:dyDescent="0.3">
      <c r="A13" s="37"/>
      <c r="B13" s="18"/>
      <c r="C13" s="19"/>
      <c r="D13" s="20"/>
      <c r="E13" s="106"/>
      <c r="G13" s="61"/>
      <c r="H13" s="62"/>
      <c r="I13" s="63"/>
      <c r="J13"/>
      <c r="K13" s="61"/>
      <c r="L13" s="62"/>
      <c r="M13"/>
      <c r="N13"/>
      <c r="O13"/>
      <c r="P13"/>
      <c r="Q13"/>
      <c r="R13"/>
      <c r="T13"/>
      <c r="U13"/>
      <c r="V13"/>
      <c r="W13"/>
      <c r="X13"/>
      <c r="Z13"/>
      <c r="AA13"/>
      <c r="AB13"/>
      <c r="AC13"/>
      <c r="AD13"/>
      <c r="AE13"/>
      <c r="AG13"/>
      <c r="AH13"/>
      <c r="AI13"/>
      <c r="AJ13"/>
      <c r="AK13"/>
      <c r="AM13"/>
      <c r="AN13"/>
      <c r="AO13"/>
      <c r="AP13"/>
      <c r="AQ13"/>
      <c r="AR13"/>
      <c r="AT13"/>
      <c r="AU13"/>
      <c r="AV13"/>
      <c r="AW13"/>
      <c r="AX13"/>
      <c r="AZ13"/>
      <c r="BA13"/>
      <c r="BB13"/>
      <c r="BC13"/>
      <c r="BD13"/>
      <c r="BE13"/>
      <c r="BG13"/>
      <c r="BH13"/>
      <c r="BI13"/>
    </row>
    <row r="14" spans="1:166" x14ac:dyDescent="0.3">
      <c r="A14" s="37"/>
      <c r="B14" s="18"/>
      <c r="C14" s="19"/>
      <c r="D14" s="20"/>
      <c r="E14" s="106"/>
      <c r="G14" s="61"/>
      <c r="H14" s="62"/>
      <c r="I14" s="63"/>
      <c r="J14"/>
      <c r="K14" s="61"/>
      <c r="L14" s="62"/>
      <c r="M14"/>
      <c r="N14"/>
      <c r="O14"/>
      <c r="P14"/>
      <c r="Q14"/>
      <c r="R14"/>
      <c r="T14"/>
      <c r="U14"/>
      <c r="V14"/>
      <c r="W14"/>
      <c r="X14"/>
      <c r="Z14"/>
      <c r="AA14"/>
      <c r="AB14"/>
      <c r="AC14"/>
      <c r="AD14"/>
      <c r="AE14"/>
      <c r="AG14"/>
      <c r="AH14"/>
      <c r="AI14"/>
      <c r="AJ14"/>
      <c r="AK14"/>
      <c r="AM14"/>
      <c r="AN14"/>
      <c r="AO14"/>
      <c r="AP14"/>
      <c r="AQ14"/>
      <c r="AR14"/>
      <c r="AT14"/>
      <c r="AU14"/>
      <c r="AV14"/>
      <c r="AW14"/>
      <c r="AX14"/>
      <c r="AZ14"/>
      <c r="BA14"/>
      <c r="BB14"/>
      <c r="BC14"/>
      <c r="BD14"/>
      <c r="BE14"/>
      <c r="BG14"/>
      <c r="BH14"/>
      <c r="BI14"/>
    </row>
    <row r="15" spans="1:166" ht="12.75" thickBot="1" x14ac:dyDescent="0.35">
      <c r="A15" s="37"/>
      <c r="B15" s="21"/>
      <c r="C15" s="22"/>
      <c r="D15" s="20"/>
      <c r="E15" s="107"/>
      <c r="G15" s="65"/>
      <c r="H15" s="66"/>
      <c r="I15" s="67"/>
      <c r="J15"/>
      <c r="K15" s="65"/>
      <c r="L15" s="66"/>
      <c r="M15"/>
      <c r="N15"/>
      <c r="O15"/>
      <c r="P15"/>
      <c r="Q15"/>
      <c r="R15"/>
      <c r="T15"/>
      <c r="U15"/>
      <c r="V15"/>
      <c r="W15"/>
      <c r="X15"/>
      <c r="Z15"/>
      <c r="AA15"/>
      <c r="AB15"/>
      <c r="AC15"/>
      <c r="AD15"/>
      <c r="AE15"/>
      <c r="AG15"/>
      <c r="AH15"/>
      <c r="AI15"/>
      <c r="AJ15"/>
      <c r="AK15"/>
      <c r="AM15"/>
      <c r="AN15"/>
      <c r="AO15"/>
      <c r="AP15"/>
      <c r="AQ15"/>
      <c r="AR15"/>
      <c r="AT15"/>
      <c r="AU15"/>
      <c r="AV15"/>
      <c r="AW15"/>
      <c r="AX15"/>
      <c r="AZ15"/>
      <c r="BA15"/>
      <c r="BB15"/>
      <c r="BC15"/>
      <c r="BD15"/>
      <c r="BE15"/>
      <c r="BG15"/>
      <c r="BH15"/>
      <c r="BI15"/>
    </row>
    <row r="16" spans="1:166" x14ac:dyDescent="0.3">
      <c r="A16" s="38" t="s">
        <v>42</v>
      </c>
      <c r="B16" s="15">
        <v>1</v>
      </c>
      <c r="C16" s="16" t="s">
        <v>10</v>
      </c>
      <c r="D16" s="17" t="s">
        <v>72</v>
      </c>
      <c r="E16" s="105">
        <f>'0.2_MR_Weighting'!J20</f>
        <v>0</v>
      </c>
      <c r="G16" s="61">
        <f>'4.2_Check_2_Art.Risk'!BG15</f>
        <v>-3.4999999999999996</v>
      </c>
      <c r="H16" s="62">
        <f>'4.2_Check_2_Art.Risk'!BH15</f>
        <v>-3.6</v>
      </c>
      <c r="I16" s="63" t="str">
        <f>IFERROR(IF(ABS((G16-H16))&lt;=10%,"Acceptable","Request Narrative"),"-")</f>
        <v>Request Narrative</v>
      </c>
      <c r="J16" s="64"/>
      <c r="K16" s="61">
        <f>G16*E16</f>
        <v>0</v>
      </c>
      <c r="L16" s="61">
        <f>H16*E16</f>
        <v>0</v>
      </c>
      <c r="M16"/>
      <c r="N16"/>
      <c r="O16"/>
      <c r="P16"/>
      <c r="Q16"/>
      <c r="R16"/>
      <c r="T16"/>
      <c r="U16"/>
      <c r="V16"/>
      <c r="W16"/>
      <c r="X16"/>
      <c r="Z16"/>
      <c r="AA16"/>
      <c r="AB16"/>
      <c r="AC16"/>
      <c r="AD16"/>
      <c r="AE16"/>
      <c r="AG16"/>
      <c r="AH16"/>
      <c r="AI16"/>
      <c r="AJ16"/>
      <c r="AK16"/>
      <c r="AM16"/>
      <c r="AN16"/>
      <c r="AO16"/>
      <c r="AP16"/>
      <c r="AQ16"/>
      <c r="AR16"/>
      <c r="AT16"/>
      <c r="AU16"/>
      <c r="AV16"/>
      <c r="AW16"/>
      <c r="AX16"/>
      <c r="AZ16"/>
      <c r="BA16"/>
      <c r="BB16"/>
      <c r="BC16"/>
      <c r="BD16"/>
      <c r="BE16"/>
      <c r="BG16"/>
      <c r="BH16"/>
      <c r="BI16"/>
    </row>
    <row r="17" spans="1:61" x14ac:dyDescent="0.3">
      <c r="A17" s="37"/>
      <c r="B17" s="18"/>
      <c r="C17" s="19"/>
      <c r="D17" s="20"/>
      <c r="E17" s="106"/>
      <c r="G17" s="61"/>
      <c r="H17" s="62"/>
      <c r="I17" s="63"/>
      <c r="J17"/>
      <c r="K17" s="61"/>
      <c r="L17" s="62"/>
      <c r="M17"/>
      <c r="N17"/>
      <c r="O17"/>
      <c r="P17"/>
      <c r="Q17"/>
      <c r="R17"/>
      <c r="T17"/>
      <c r="U17"/>
      <c r="V17"/>
      <c r="W17"/>
      <c r="X17"/>
      <c r="Z17"/>
      <c r="AA17"/>
      <c r="AB17"/>
      <c r="AC17"/>
      <c r="AD17"/>
      <c r="AE17"/>
      <c r="AG17"/>
      <c r="AH17"/>
      <c r="AI17"/>
      <c r="AJ17"/>
      <c r="AK17"/>
      <c r="AM17"/>
      <c r="AN17"/>
      <c r="AO17"/>
      <c r="AP17"/>
      <c r="AQ17"/>
      <c r="AR17"/>
      <c r="AT17"/>
      <c r="AU17"/>
      <c r="AV17"/>
      <c r="AW17"/>
      <c r="AX17"/>
      <c r="AZ17"/>
      <c r="BA17"/>
      <c r="BB17"/>
      <c r="BC17"/>
      <c r="BD17"/>
      <c r="BE17"/>
      <c r="BG17"/>
      <c r="BH17"/>
      <c r="BI17"/>
    </row>
    <row r="18" spans="1:61" x14ac:dyDescent="0.3">
      <c r="A18" s="37"/>
      <c r="B18" s="18"/>
      <c r="C18" s="19"/>
      <c r="D18" s="20"/>
      <c r="E18" s="106"/>
      <c r="G18" s="61"/>
      <c r="H18" s="62"/>
      <c r="I18" s="63"/>
      <c r="J18"/>
      <c r="K18" s="61"/>
      <c r="L18" s="62"/>
      <c r="M18"/>
      <c r="N18"/>
      <c r="O18"/>
      <c r="P18"/>
      <c r="Q18"/>
      <c r="R18"/>
      <c r="T18"/>
      <c r="U18"/>
      <c r="V18"/>
      <c r="W18"/>
      <c r="X18"/>
      <c r="Z18"/>
      <c r="AA18"/>
      <c r="AB18"/>
      <c r="AC18"/>
      <c r="AD18"/>
      <c r="AE18"/>
      <c r="AG18"/>
      <c r="AH18"/>
      <c r="AI18"/>
      <c r="AJ18"/>
      <c r="AK18"/>
      <c r="AM18"/>
      <c r="AN18"/>
      <c r="AO18"/>
      <c r="AP18"/>
      <c r="AQ18"/>
      <c r="AR18"/>
      <c r="AT18"/>
      <c r="AU18"/>
      <c r="AV18"/>
      <c r="AW18"/>
      <c r="AX18"/>
      <c r="AZ18"/>
      <c r="BA18"/>
      <c r="BB18"/>
      <c r="BC18"/>
      <c r="BD18"/>
      <c r="BE18"/>
      <c r="BG18"/>
      <c r="BH18"/>
      <c r="BI18"/>
    </row>
    <row r="19" spans="1:61" ht="12.75" thickBot="1" x14ac:dyDescent="0.35">
      <c r="A19" s="37"/>
      <c r="B19" s="21"/>
      <c r="C19" s="22"/>
      <c r="D19" s="20"/>
      <c r="E19" s="107"/>
      <c r="G19" s="65"/>
      <c r="H19" s="66"/>
      <c r="I19" s="67"/>
      <c r="J19"/>
      <c r="K19" s="65"/>
      <c r="L19" s="66"/>
      <c r="M19"/>
      <c r="N19"/>
      <c r="O19"/>
      <c r="P19"/>
      <c r="Q19"/>
      <c r="R19"/>
      <c r="T19"/>
      <c r="U19"/>
      <c r="V19"/>
      <c r="W19"/>
      <c r="X19"/>
      <c r="Z19"/>
      <c r="AA19"/>
      <c r="AB19"/>
      <c r="AC19"/>
      <c r="AD19"/>
      <c r="AE19"/>
      <c r="AG19"/>
      <c r="AH19"/>
      <c r="AI19"/>
      <c r="AJ19"/>
      <c r="AK19"/>
      <c r="AM19"/>
      <c r="AN19"/>
      <c r="AO19"/>
      <c r="AP19"/>
      <c r="AQ19"/>
      <c r="AR19"/>
      <c r="AT19"/>
      <c r="AU19"/>
      <c r="AV19"/>
      <c r="AW19"/>
      <c r="AX19"/>
      <c r="AZ19"/>
      <c r="BA19"/>
      <c r="BB19"/>
      <c r="BC19"/>
      <c r="BD19"/>
      <c r="BE19"/>
      <c r="BG19"/>
      <c r="BH19"/>
      <c r="BI19"/>
    </row>
    <row r="20" spans="1:61" x14ac:dyDescent="0.3">
      <c r="A20" s="38" t="s">
        <v>42</v>
      </c>
      <c r="B20" s="15">
        <v>7</v>
      </c>
      <c r="C20" s="16" t="s">
        <v>11</v>
      </c>
      <c r="D20" s="17" t="s">
        <v>72</v>
      </c>
      <c r="E20" s="105">
        <f>'0.2_MR_Weighting'!J24</f>
        <v>0</v>
      </c>
      <c r="G20" s="61">
        <f>'4.2_Check_2_Art.Risk'!BG19</f>
        <v>0</v>
      </c>
      <c r="H20" s="62">
        <f>'4.2_Check_2_Art.Risk'!BH19</f>
        <v>0</v>
      </c>
      <c r="I20" s="63" t="str">
        <f>IFERROR(IF(ABS((G20-H20))&lt;=10%,"Acceptable","Request Narrative"),"-")</f>
        <v>Acceptable</v>
      </c>
      <c r="J20" s="64"/>
      <c r="K20" s="61">
        <f>G20*E20</f>
        <v>0</v>
      </c>
      <c r="L20" s="61">
        <f>H20*E20</f>
        <v>0</v>
      </c>
      <c r="M20"/>
      <c r="N20"/>
      <c r="O20"/>
      <c r="P20"/>
      <c r="Q20"/>
      <c r="R20"/>
      <c r="T20"/>
      <c r="U20"/>
      <c r="V20"/>
      <c r="W20"/>
      <c r="X20"/>
      <c r="Z20"/>
      <c r="AA20"/>
      <c r="AB20"/>
      <c r="AC20"/>
      <c r="AD20"/>
      <c r="AE20"/>
      <c r="AG20"/>
      <c r="AH20"/>
      <c r="AI20"/>
      <c r="AJ20"/>
      <c r="AK20"/>
      <c r="AM20"/>
      <c r="AN20"/>
      <c r="AO20"/>
      <c r="AP20"/>
      <c r="AQ20"/>
      <c r="AR20"/>
      <c r="AT20"/>
      <c r="AU20"/>
      <c r="AV20"/>
      <c r="AW20"/>
      <c r="AX20"/>
      <c r="AZ20"/>
      <c r="BA20"/>
      <c r="BB20"/>
      <c r="BC20"/>
      <c r="BD20"/>
      <c r="BE20"/>
      <c r="BG20"/>
      <c r="BH20"/>
      <c r="BI20"/>
    </row>
    <row r="21" spans="1:61" x14ac:dyDescent="0.3">
      <c r="A21" s="37"/>
      <c r="B21" s="18"/>
      <c r="C21" s="19"/>
      <c r="D21" s="20"/>
      <c r="E21" s="106"/>
      <c r="G21" s="61"/>
      <c r="H21" s="62"/>
      <c r="I21" s="63"/>
      <c r="J21"/>
      <c r="K21" s="61"/>
      <c r="L21" s="62"/>
      <c r="M21"/>
      <c r="N21"/>
      <c r="O21"/>
      <c r="P21"/>
      <c r="Q21"/>
      <c r="R21"/>
      <c r="T21"/>
      <c r="U21"/>
      <c r="V21"/>
      <c r="W21"/>
      <c r="X21"/>
      <c r="Z21"/>
      <c r="AA21"/>
      <c r="AB21"/>
      <c r="AC21"/>
      <c r="AD21"/>
      <c r="AE21"/>
      <c r="AG21"/>
      <c r="AH21"/>
      <c r="AI21"/>
      <c r="AJ21"/>
      <c r="AK21"/>
      <c r="AM21"/>
      <c r="AN21"/>
      <c r="AO21"/>
      <c r="AP21"/>
      <c r="AQ21"/>
      <c r="AR21"/>
      <c r="AT21"/>
      <c r="AU21"/>
      <c r="AV21"/>
      <c r="AW21"/>
      <c r="AX21"/>
      <c r="AZ21"/>
      <c r="BA21"/>
      <c r="BB21"/>
      <c r="BC21"/>
      <c r="BD21"/>
      <c r="BE21"/>
      <c r="BG21"/>
      <c r="BH21"/>
      <c r="BI21"/>
    </row>
    <row r="22" spans="1:61" x14ac:dyDescent="0.3">
      <c r="A22" s="37"/>
      <c r="B22" s="18"/>
      <c r="C22" s="19"/>
      <c r="D22" s="20"/>
      <c r="E22" s="106"/>
      <c r="G22" s="61"/>
      <c r="H22" s="62"/>
      <c r="I22" s="63"/>
      <c r="J22"/>
      <c r="K22" s="61"/>
      <c r="L22" s="62"/>
      <c r="M22"/>
      <c r="N22"/>
      <c r="O22"/>
      <c r="P22"/>
      <c r="Q22"/>
      <c r="R22"/>
      <c r="T22"/>
      <c r="U22"/>
      <c r="V22"/>
      <c r="W22"/>
      <c r="X22"/>
      <c r="Z22"/>
      <c r="AA22"/>
      <c r="AB22"/>
      <c r="AC22"/>
      <c r="AD22"/>
      <c r="AE22"/>
      <c r="AG22"/>
      <c r="AH22"/>
      <c r="AI22"/>
      <c r="AJ22"/>
      <c r="AK22"/>
      <c r="AM22"/>
      <c r="AN22"/>
      <c r="AO22"/>
      <c r="AP22"/>
      <c r="AQ22"/>
      <c r="AR22"/>
      <c r="AT22"/>
      <c r="AU22"/>
      <c r="AV22"/>
      <c r="AW22"/>
      <c r="AX22"/>
      <c r="AZ22"/>
      <c r="BA22"/>
      <c r="BB22"/>
      <c r="BC22"/>
      <c r="BD22"/>
      <c r="BE22"/>
      <c r="BG22"/>
      <c r="BH22"/>
      <c r="BI22"/>
    </row>
    <row r="23" spans="1:61" ht="12.75" thickBot="1" x14ac:dyDescent="0.35">
      <c r="A23" s="37"/>
      <c r="B23" s="21"/>
      <c r="C23" s="22"/>
      <c r="D23" s="20"/>
      <c r="E23" s="107"/>
      <c r="G23" s="65"/>
      <c r="H23" s="66"/>
      <c r="I23" s="67"/>
      <c r="J23"/>
      <c r="K23" s="65"/>
      <c r="L23" s="66"/>
      <c r="M23"/>
      <c r="N23"/>
      <c r="O23"/>
      <c r="P23"/>
      <c r="Q23"/>
      <c r="R23"/>
      <c r="T23"/>
      <c r="U23"/>
      <c r="V23"/>
      <c r="W23"/>
      <c r="X23"/>
      <c r="Z23"/>
      <c r="AA23"/>
      <c r="AB23"/>
      <c r="AC23"/>
      <c r="AD23"/>
      <c r="AE23"/>
      <c r="AG23"/>
      <c r="AH23"/>
      <c r="AI23"/>
      <c r="AJ23"/>
      <c r="AK23"/>
      <c r="AM23"/>
      <c r="AN23"/>
      <c r="AO23"/>
      <c r="AP23"/>
      <c r="AQ23"/>
      <c r="AR23"/>
      <c r="AT23"/>
      <c r="AU23"/>
      <c r="AV23"/>
      <c r="AW23"/>
      <c r="AX23"/>
      <c r="AZ23"/>
      <c r="BA23"/>
      <c r="BB23"/>
      <c r="BC23"/>
      <c r="BD23"/>
      <c r="BE23"/>
      <c r="BG23"/>
      <c r="BH23"/>
      <c r="BI23"/>
    </row>
    <row r="24" spans="1:61" x14ac:dyDescent="0.3">
      <c r="A24" s="38" t="s">
        <v>42</v>
      </c>
      <c r="B24" s="15">
        <v>8</v>
      </c>
      <c r="C24" s="16" t="s">
        <v>12</v>
      </c>
      <c r="D24" s="17" t="s">
        <v>72</v>
      </c>
      <c r="E24" s="105">
        <f>'0.2_MR_Weighting'!J28</f>
        <v>0</v>
      </c>
      <c r="G24" s="61">
        <f>'4.2_Check_2_Art.Risk'!BG23</f>
        <v>0</v>
      </c>
      <c r="H24" s="62">
        <f>'4.2_Check_2_Art.Risk'!BH23</f>
        <v>0</v>
      </c>
      <c r="I24" s="63" t="str">
        <f>IFERROR(IF(ABS((G24-H24))&lt;=10%,"Acceptable","Request Narrative"),"-")</f>
        <v>Acceptable</v>
      </c>
      <c r="J24"/>
      <c r="K24" s="61">
        <f>G24*E24</f>
        <v>0</v>
      </c>
      <c r="L24" s="61">
        <f>H24*E24</f>
        <v>0</v>
      </c>
      <c r="M24"/>
      <c r="N24"/>
      <c r="O24"/>
      <c r="P24"/>
      <c r="Q24"/>
      <c r="R24"/>
      <c r="T24"/>
      <c r="U24"/>
      <c r="V24"/>
      <c r="W24"/>
      <c r="X24"/>
      <c r="Z24"/>
      <c r="AA24"/>
      <c r="AB24"/>
      <c r="AC24"/>
      <c r="AD24"/>
      <c r="AE24"/>
      <c r="AG24"/>
      <c r="AH24"/>
      <c r="AI24"/>
      <c r="AJ24"/>
      <c r="AK24"/>
      <c r="AM24"/>
      <c r="AN24"/>
      <c r="AO24"/>
      <c r="AP24"/>
      <c r="AQ24"/>
      <c r="AR24"/>
      <c r="AT24"/>
      <c r="AU24"/>
      <c r="AV24"/>
      <c r="AW24"/>
      <c r="AX24"/>
      <c r="AZ24"/>
      <c r="BA24"/>
      <c r="BB24"/>
      <c r="BC24"/>
      <c r="BD24"/>
      <c r="BE24"/>
      <c r="BG24"/>
      <c r="BH24"/>
      <c r="BI24"/>
    </row>
    <row r="25" spans="1:61" x14ac:dyDescent="0.3">
      <c r="A25" s="37"/>
      <c r="B25" s="18"/>
      <c r="C25" s="19"/>
      <c r="D25" s="20"/>
      <c r="E25" s="106"/>
      <c r="G25" s="61"/>
      <c r="H25" s="62"/>
      <c r="I25" s="63"/>
      <c r="J25"/>
      <c r="K25" s="61"/>
      <c r="L25" s="62"/>
      <c r="M25"/>
      <c r="N25"/>
      <c r="O25"/>
      <c r="P25"/>
      <c r="Q25"/>
      <c r="R25"/>
      <c r="T25"/>
      <c r="U25"/>
      <c r="V25"/>
      <c r="W25"/>
      <c r="X25"/>
      <c r="Z25"/>
      <c r="AA25"/>
      <c r="AB25"/>
      <c r="AC25"/>
      <c r="AD25"/>
      <c r="AE25"/>
      <c r="AG25"/>
      <c r="AH25"/>
      <c r="AI25"/>
      <c r="AJ25"/>
      <c r="AK25"/>
      <c r="AM25"/>
      <c r="AN25"/>
      <c r="AO25"/>
      <c r="AP25"/>
      <c r="AQ25"/>
      <c r="AR25"/>
      <c r="AT25"/>
      <c r="AU25"/>
      <c r="AV25"/>
      <c r="AW25"/>
      <c r="AX25"/>
      <c r="AZ25"/>
      <c r="BA25"/>
      <c r="BB25"/>
      <c r="BC25"/>
      <c r="BD25"/>
      <c r="BE25"/>
      <c r="BG25"/>
      <c r="BH25"/>
      <c r="BI25"/>
    </row>
    <row r="26" spans="1:61" x14ac:dyDescent="0.3">
      <c r="A26" s="37"/>
      <c r="B26" s="18"/>
      <c r="C26" s="19"/>
      <c r="D26" s="20"/>
      <c r="E26" s="106"/>
      <c r="G26" s="61"/>
      <c r="H26" s="62"/>
      <c r="I26" s="63"/>
      <c r="J26"/>
      <c r="K26" s="61"/>
      <c r="L26" s="62"/>
      <c r="M26"/>
      <c r="N26"/>
      <c r="O26"/>
      <c r="P26"/>
      <c r="Q26"/>
      <c r="R26"/>
      <c r="T26"/>
      <c r="U26"/>
      <c r="V26"/>
      <c r="W26"/>
      <c r="X26"/>
      <c r="Z26"/>
      <c r="AA26"/>
      <c r="AB26"/>
      <c r="AC26"/>
      <c r="AD26"/>
      <c r="AE26"/>
      <c r="AG26"/>
      <c r="AH26"/>
      <c r="AI26"/>
      <c r="AJ26"/>
      <c r="AK26"/>
      <c r="AM26"/>
      <c r="AN26"/>
      <c r="AO26"/>
      <c r="AP26"/>
      <c r="AQ26"/>
      <c r="AR26"/>
      <c r="AT26"/>
      <c r="AU26"/>
      <c r="AV26"/>
      <c r="AW26"/>
      <c r="AX26"/>
      <c r="AZ26"/>
      <c r="BA26"/>
      <c r="BB26"/>
      <c r="BC26"/>
      <c r="BD26"/>
      <c r="BE26"/>
      <c r="BG26"/>
      <c r="BH26"/>
      <c r="BI26"/>
    </row>
    <row r="27" spans="1:61" ht="12.75" thickBot="1" x14ac:dyDescent="0.35">
      <c r="A27" s="37"/>
      <c r="B27" s="21"/>
      <c r="C27" s="22"/>
      <c r="D27" s="20"/>
      <c r="E27" s="107"/>
      <c r="G27" s="65"/>
      <c r="H27" s="66"/>
      <c r="I27" s="67"/>
      <c r="J27"/>
      <c r="K27" s="65"/>
      <c r="L27" s="66"/>
      <c r="M27"/>
      <c r="N27"/>
      <c r="O27"/>
      <c r="P27"/>
      <c r="Q27"/>
      <c r="R27"/>
      <c r="T27"/>
      <c r="U27"/>
      <c r="V27"/>
      <c r="W27"/>
      <c r="X27"/>
      <c r="Z27"/>
      <c r="AA27"/>
      <c r="AB27"/>
      <c r="AC27"/>
      <c r="AD27"/>
      <c r="AE27"/>
      <c r="AG27"/>
      <c r="AH27"/>
      <c r="AI27"/>
      <c r="AJ27"/>
      <c r="AK27"/>
      <c r="AM27"/>
      <c r="AN27"/>
      <c r="AO27"/>
      <c r="AP27"/>
      <c r="AQ27"/>
      <c r="AR27"/>
      <c r="AT27"/>
      <c r="AU27"/>
      <c r="AV27"/>
      <c r="AW27"/>
      <c r="AX27"/>
      <c r="AZ27"/>
      <c r="BA27"/>
      <c r="BB27"/>
      <c r="BC27"/>
      <c r="BD27"/>
      <c r="BE27"/>
      <c r="BG27"/>
      <c r="BH27"/>
      <c r="BI27"/>
    </row>
    <row r="28" spans="1:61" x14ac:dyDescent="0.3">
      <c r="A28" s="38" t="s">
        <v>42</v>
      </c>
      <c r="B28" s="15">
        <v>16</v>
      </c>
      <c r="C28" s="16" t="s">
        <v>13</v>
      </c>
      <c r="D28" s="17" t="s">
        <v>72</v>
      </c>
      <c r="E28" s="105">
        <f>'0.2_MR_Weighting'!J32</f>
        <v>0</v>
      </c>
      <c r="G28" s="61">
        <f>'4.2_Check_2_Art.Risk'!BG27</f>
        <v>-1.2000000000000046</v>
      </c>
      <c r="H28" s="62">
        <f>'4.2_Check_2_Art.Risk'!BH27</f>
        <v>2.8999999999999986</v>
      </c>
      <c r="I28" s="63" t="str">
        <f>IFERROR(IF(ABS((G28-H28))&lt;=10%,"Acceptable","Request Narrative"),"-")</f>
        <v>Request Narrative</v>
      </c>
      <c r="J28"/>
      <c r="K28" s="61">
        <f>G28*E28</f>
        <v>0</v>
      </c>
      <c r="L28" s="61">
        <f>H28*E28</f>
        <v>0</v>
      </c>
      <c r="M28"/>
      <c r="N28"/>
      <c r="O28"/>
      <c r="P28"/>
      <c r="Q28"/>
      <c r="R28"/>
      <c r="T28"/>
      <c r="U28"/>
      <c r="V28"/>
      <c r="W28"/>
      <c r="X28"/>
      <c r="Z28"/>
      <c r="AA28"/>
      <c r="AB28"/>
      <c r="AC28"/>
      <c r="AD28"/>
      <c r="AE28"/>
      <c r="AG28"/>
      <c r="AH28"/>
      <c r="AI28"/>
      <c r="AJ28"/>
      <c r="AK28"/>
      <c r="AM28"/>
      <c r="AN28"/>
      <c r="AO28"/>
      <c r="AP28"/>
      <c r="AQ28"/>
      <c r="AR28"/>
      <c r="AT28"/>
      <c r="AU28"/>
      <c r="AV28"/>
      <c r="AW28"/>
      <c r="AX28"/>
      <c r="AZ28"/>
      <c r="BA28"/>
      <c r="BB28"/>
      <c r="BC28"/>
      <c r="BD28"/>
      <c r="BE28"/>
      <c r="BG28"/>
      <c r="BH28"/>
      <c r="BI28"/>
    </row>
    <row r="29" spans="1:61" x14ac:dyDescent="0.3">
      <c r="A29" s="37"/>
      <c r="B29" s="18"/>
      <c r="C29" s="19"/>
      <c r="D29" s="20"/>
      <c r="E29" s="106"/>
      <c r="G29" s="61"/>
      <c r="H29" s="62"/>
      <c r="I29" s="63"/>
      <c r="J29"/>
      <c r="K29" s="61"/>
      <c r="L29" s="62"/>
      <c r="M29"/>
      <c r="N29"/>
      <c r="O29"/>
      <c r="P29"/>
      <c r="Q29"/>
      <c r="R29"/>
      <c r="T29"/>
      <c r="U29"/>
      <c r="V29"/>
      <c r="W29"/>
      <c r="X29"/>
      <c r="Z29"/>
      <c r="AA29"/>
      <c r="AB29"/>
      <c r="AC29"/>
      <c r="AD29"/>
      <c r="AE29"/>
      <c r="AG29"/>
      <c r="AH29"/>
      <c r="AI29"/>
      <c r="AJ29"/>
      <c r="AK29"/>
      <c r="AM29"/>
      <c r="AN29"/>
      <c r="AO29"/>
      <c r="AP29"/>
      <c r="AQ29"/>
      <c r="AR29"/>
      <c r="AT29"/>
      <c r="AU29"/>
      <c r="AV29"/>
      <c r="AW29"/>
      <c r="AX29"/>
      <c r="AZ29"/>
      <c r="BA29"/>
      <c r="BB29"/>
      <c r="BC29"/>
      <c r="BD29"/>
      <c r="BE29"/>
      <c r="BG29"/>
      <c r="BH29"/>
      <c r="BI29"/>
    </row>
    <row r="30" spans="1:61" x14ac:dyDescent="0.3">
      <c r="A30" s="37"/>
      <c r="B30" s="18"/>
      <c r="C30" s="19"/>
      <c r="D30" s="20"/>
      <c r="E30" s="106"/>
      <c r="G30" s="61"/>
      <c r="H30" s="62"/>
      <c r="I30" s="63"/>
      <c r="J30"/>
      <c r="K30" s="61"/>
      <c r="L30" s="62"/>
      <c r="M30"/>
      <c r="N30"/>
      <c r="O30"/>
      <c r="P30"/>
      <c r="Q30"/>
      <c r="R30"/>
      <c r="T30"/>
      <c r="U30"/>
      <c r="V30"/>
      <c r="W30"/>
      <c r="X30"/>
      <c r="Z30"/>
      <c r="AA30"/>
      <c r="AB30"/>
      <c r="AC30"/>
      <c r="AD30"/>
      <c r="AE30"/>
      <c r="AG30"/>
      <c r="AH30"/>
      <c r="AI30"/>
      <c r="AJ30"/>
      <c r="AK30"/>
      <c r="AM30"/>
      <c r="AN30"/>
      <c r="AO30"/>
      <c r="AP30"/>
      <c r="AQ30"/>
      <c r="AR30"/>
      <c r="AT30"/>
      <c r="AU30"/>
      <c r="AV30"/>
      <c r="AW30"/>
      <c r="AX30"/>
      <c r="AZ30"/>
      <c r="BA30"/>
      <c r="BB30"/>
      <c r="BC30"/>
      <c r="BD30"/>
      <c r="BE30"/>
      <c r="BG30"/>
      <c r="BH30"/>
      <c r="BI30"/>
    </row>
    <row r="31" spans="1:61" ht="12.75" thickBot="1" x14ac:dyDescent="0.35">
      <c r="A31" s="37"/>
      <c r="B31" s="21"/>
      <c r="C31" s="22"/>
      <c r="D31" s="20"/>
      <c r="E31" s="107"/>
      <c r="G31" s="65"/>
      <c r="H31" s="66"/>
      <c r="I31" s="67"/>
      <c r="J31"/>
      <c r="K31" s="65"/>
      <c r="L31" s="66"/>
      <c r="M31"/>
      <c r="N31"/>
      <c r="O31"/>
      <c r="P31"/>
      <c r="Q31"/>
      <c r="R31"/>
      <c r="T31"/>
      <c r="U31"/>
      <c r="V31"/>
      <c r="W31"/>
      <c r="X31"/>
      <c r="Z31"/>
      <c r="AA31"/>
      <c r="AB31"/>
      <c r="AC31"/>
      <c r="AD31"/>
      <c r="AE31"/>
      <c r="AG31"/>
      <c r="AH31"/>
      <c r="AI31"/>
      <c r="AJ31"/>
      <c r="AK31"/>
      <c r="AM31"/>
      <c r="AN31"/>
      <c r="AO31"/>
      <c r="AP31"/>
      <c r="AQ31"/>
      <c r="AR31"/>
      <c r="AT31"/>
      <c r="AU31"/>
      <c r="AV31"/>
      <c r="AW31"/>
      <c r="AX31"/>
      <c r="AZ31"/>
      <c r="BA31"/>
      <c r="BB31"/>
      <c r="BC31"/>
      <c r="BD31"/>
      <c r="BE31"/>
      <c r="BG31"/>
      <c r="BH31"/>
      <c r="BI31"/>
    </row>
    <row r="32" spans="1:61" x14ac:dyDescent="0.3">
      <c r="A32" s="38" t="s">
        <v>42</v>
      </c>
      <c r="B32" s="15">
        <v>17</v>
      </c>
      <c r="C32" s="16" t="s">
        <v>14</v>
      </c>
      <c r="D32" s="17" t="s">
        <v>72</v>
      </c>
      <c r="E32" s="105">
        <f>'0.2_MR_Weighting'!J36</f>
        <v>0</v>
      </c>
      <c r="G32" s="61">
        <f>'4.2_Check_2_Art.Risk'!BG31</f>
        <v>-16.8</v>
      </c>
      <c r="H32" s="62">
        <f>'4.2_Check_2_Art.Risk'!BH31</f>
        <v>4.0999999999999996</v>
      </c>
      <c r="I32" s="63" t="str">
        <f>IFERROR(IF(ABS((G32-H32))&lt;=10%,"Acceptable","Request Narrative"),"-")</f>
        <v>Request Narrative</v>
      </c>
      <c r="J32"/>
      <c r="K32" s="61">
        <f>G32*E32</f>
        <v>0</v>
      </c>
      <c r="L32" s="61">
        <f>H32*E32</f>
        <v>0</v>
      </c>
      <c r="M32"/>
      <c r="N32"/>
      <c r="O32"/>
      <c r="P32"/>
      <c r="Q32"/>
      <c r="R32"/>
      <c r="T32"/>
      <c r="U32"/>
      <c r="V32"/>
      <c r="W32"/>
      <c r="X32"/>
      <c r="Z32"/>
      <c r="AA32"/>
      <c r="AB32"/>
      <c r="AC32"/>
      <c r="AD32"/>
      <c r="AE32"/>
      <c r="AG32"/>
      <c r="AH32"/>
      <c r="AI32"/>
      <c r="AJ32"/>
      <c r="AK32"/>
      <c r="AM32"/>
      <c r="AN32"/>
      <c r="AO32"/>
      <c r="AP32"/>
      <c r="AQ32"/>
      <c r="AR32"/>
      <c r="AT32"/>
      <c r="AU32"/>
      <c r="AV32"/>
      <c r="AW32"/>
      <c r="AX32"/>
      <c r="AZ32"/>
      <c r="BA32"/>
      <c r="BB32"/>
      <c r="BC32"/>
      <c r="BD32"/>
      <c r="BE32"/>
      <c r="BG32"/>
      <c r="BH32"/>
      <c r="BI32"/>
    </row>
    <row r="33" spans="1:61" x14ac:dyDescent="0.3">
      <c r="A33" s="37"/>
      <c r="B33" s="18"/>
      <c r="C33" s="19"/>
      <c r="D33" s="20"/>
      <c r="E33" s="106"/>
      <c r="G33" s="61"/>
      <c r="H33" s="62"/>
      <c r="I33" s="63"/>
      <c r="J33"/>
      <c r="K33" s="61"/>
      <c r="L33" s="62"/>
      <c r="M33"/>
      <c r="N33"/>
      <c r="O33"/>
      <c r="P33"/>
      <c r="Q33"/>
      <c r="R33"/>
      <c r="T33"/>
      <c r="U33"/>
      <c r="V33"/>
      <c r="W33"/>
      <c r="X33"/>
      <c r="Z33"/>
      <c r="AA33"/>
      <c r="AB33"/>
      <c r="AC33"/>
      <c r="AD33"/>
      <c r="AE33"/>
      <c r="AG33"/>
      <c r="AH33"/>
      <c r="AI33"/>
      <c r="AJ33"/>
      <c r="AK33"/>
      <c r="AM33"/>
      <c r="AN33"/>
      <c r="AO33"/>
      <c r="AP33"/>
      <c r="AQ33"/>
      <c r="AR33"/>
      <c r="AT33"/>
      <c r="AU33"/>
      <c r="AV33"/>
      <c r="AW33"/>
      <c r="AX33"/>
      <c r="AZ33"/>
      <c r="BA33"/>
      <c r="BB33"/>
      <c r="BC33"/>
      <c r="BD33"/>
      <c r="BE33"/>
      <c r="BG33"/>
      <c r="BH33"/>
      <c r="BI33"/>
    </row>
    <row r="34" spans="1:61" x14ac:dyDescent="0.3">
      <c r="A34" s="37"/>
      <c r="B34" s="18"/>
      <c r="C34" s="19"/>
      <c r="D34" s="20"/>
      <c r="E34" s="106"/>
      <c r="G34" s="61"/>
      <c r="H34" s="62"/>
      <c r="I34" s="63"/>
      <c r="J34"/>
      <c r="K34" s="61"/>
      <c r="L34" s="62"/>
      <c r="M34"/>
      <c r="N34"/>
      <c r="O34"/>
      <c r="P34"/>
      <c r="Q34"/>
      <c r="R34"/>
      <c r="T34"/>
      <c r="U34"/>
      <c r="V34"/>
      <c r="W34"/>
      <c r="X34"/>
      <c r="Z34"/>
      <c r="AA34"/>
      <c r="AB34"/>
      <c r="AC34"/>
      <c r="AD34"/>
      <c r="AE34"/>
      <c r="AG34"/>
      <c r="AH34"/>
      <c r="AI34"/>
      <c r="AJ34"/>
      <c r="AK34"/>
      <c r="AM34"/>
      <c r="AN34"/>
      <c r="AO34"/>
      <c r="AP34"/>
      <c r="AQ34"/>
      <c r="AR34"/>
      <c r="AT34"/>
      <c r="AU34"/>
      <c r="AV34"/>
      <c r="AW34"/>
      <c r="AX34"/>
      <c r="AZ34"/>
      <c r="BA34"/>
      <c r="BB34"/>
      <c r="BC34"/>
      <c r="BD34"/>
      <c r="BE34"/>
      <c r="BG34"/>
      <c r="BH34"/>
      <c r="BI34"/>
    </row>
    <row r="35" spans="1:61" ht="12.75" thickBot="1" x14ac:dyDescent="0.35">
      <c r="A35" s="37"/>
      <c r="B35" s="21"/>
      <c r="C35" s="22"/>
      <c r="D35" s="20"/>
      <c r="E35" s="107"/>
      <c r="G35" s="65"/>
      <c r="H35" s="66"/>
      <c r="I35" s="67"/>
      <c r="J35"/>
      <c r="K35" s="65"/>
      <c r="L35" s="66"/>
      <c r="M35"/>
      <c r="N35"/>
      <c r="O35"/>
      <c r="P35"/>
      <c r="Q35"/>
      <c r="R35"/>
      <c r="T35"/>
      <c r="U35"/>
      <c r="V35"/>
      <c r="W35"/>
      <c r="X35"/>
      <c r="Z35"/>
      <c r="AA35"/>
      <c r="AB35"/>
      <c r="AC35"/>
      <c r="AD35"/>
      <c r="AE35"/>
      <c r="AG35"/>
      <c r="AH35"/>
      <c r="AI35"/>
      <c r="AJ35"/>
      <c r="AK35"/>
      <c r="AM35"/>
      <c r="AN35"/>
      <c r="AO35"/>
      <c r="AP35"/>
      <c r="AQ35"/>
      <c r="AR35"/>
      <c r="AT35"/>
      <c r="AU35"/>
      <c r="AV35"/>
      <c r="AW35"/>
      <c r="AX35"/>
      <c r="AZ35"/>
      <c r="BA35"/>
      <c r="BB35"/>
      <c r="BC35"/>
      <c r="BD35"/>
      <c r="BE35"/>
      <c r="BG35"/>
      <c r="BH35"/>
      <c r="BI35"/>
    </row>
    <row r="36" spans="1:61" x14ac:dyDescent="0.3">
      <c r="A36" s="38" t="s">
        <v>42</v>
      </c>
      <c r="B36" s="15">
        <v>19</v>
      </c>
      <c r="C36" s="16" t="s">
        <v>20</v>
      </c>
      <c r="D36" s="17" t="s">
        <v>72</v>
      </c>
      <c r="E36" s="105">
        <f>'0.2_MR_Weighting'!J40</f>
        <v>0</v>
      </c>
      <c r="G36" s="61">
        <f>'4.2_Check_2_Art.Risk'!BG35</f>
        <v>-6</v>
      </c>
      <c r="H36" s="62">
        <f>'4.2_Check_2_Art.Risk'!BH35</f>
        <v>-3.2</v>
      </c>
      <c r="I36" s="63" t="str">
        <f>IFERROR(IF(ABS((G36-H36))&lt;=10%,"Acceptable","Request Narrative"),"-")</f>
        <v>Request Narrative</v>
      </c>
      <c r="J36"/>
      <c r="K36" s="61">
        <f>G36*E36</f>
        <v>0</v>
      </c>
      <c r="L36" s="61">
        <f>H36*E36</f>
        <v>0</v>
      </c>
      <c r="M36"/>
      <c r="N36"/>
      <c r="O36"/>
      <c r="P36"/>
      <c r="Q36"/>
      <c r="R36"/>
      <c r="T36"/>
      <c r="U36"/>
      <c r="V36"/>
      <c r="W36"/>
      <c r="X36"/>
      <c r="Z36"/>
      <c r="AA36"/>
      <c r="AB36"/>
      <c r="AC36"/>
      <c r="AD36"/>
      <c r="AE36"/>
      <c r="AG36"/>
      <c r="AH36"/>
      <c r="AI36"/>
      <c r="AJ36"/>
      <c r="AK36"/>
      <c r="AM36"/>
      <c r="AN36"/>
      <c r="AO36"/>
      <c r="AP36"/>
      <c r="AQ36"/>
      <c r="AR36"/>
      <c r="AT36"/>
      <c r="AU36"/>
      <c r="AV36"/>
      <c r="AW36"/>
      <c r="AX36"/>
      <c r="AZ36"/>
      <c r="BA36"/>
      <c r="BB36"/>
      <c r="BC36"/>
      <c r="BD36"/>
      <c r="BE36"/>
      <c r="BG36"/>
      <c r="BH36"/>
      <c r="BI36"/>
    </row>
    <row r="37" spans="1:61" x14ac:dyDescent="0.3">
      <c r="A37" s="37"/>
      <c r="B37" s="18"/>
      <c r="C37" s="19"/>
      <c r="D37" s="20"/>
      <c r="E37" s="106"/>
      <c r="G37" s="61"/>
      <c r="H37" s="62"/>
      <c r="I37" s="63"/>
      <c r="J37"/>
      <c r="K37" s="61"/>
      <c r="L37" s="62"/>
      <c r="M37"/>
      <c r="N37"/>
      <c r="O37"/>
      <c r="P37"/>
      <c r="Q37"/>
      <c r="R37"/>
      <c r="T37"/>
      <c r="U37"/>
      <c r="V37"/>
      <c r="W37"/>
      <c r="X37"/>
      <c r="Z37"/>
      <c r="AA37"/>
      <c r="AB37"/>
      <c r="AC37"/>
      <c r="AD37"/>
      <c r="AE37"/>
      <c r="AG37"/>
      <c r="AH37"/>
      <c r="AI37"/>
      <c r="AJ37"/>
      <c r="AK37"/>
      <c r="AM37"/>
      <c r="AN37"/>
      <c r="AO37"/>
      <c r="AP37"/>
      <c r="AQ37"/>
      <c r="AR37"/>
      <c r="AT37"/>
      <c r="AU37"/>
      <c r="AV37"/>
      <c r="AW37"/>
      <c r="AX37"/>
      <c r="AZ37"/>
      <c r="BA37"/>
      <c r="BB37"/>
      <c r="BC37"/>
      <c r="BD37"/>
      <c r="BE37"/>
      <c r="BG37"/>
      <c r="BH37"/>
      <c r="BI37"/>
    </row>
    <row r="38" spans="1:61" x14ac:dyDescent="0.3">
      <c r="A38" s="37"/>
      <c r="B38" s="18"/>
      <c r="C38" s="19"/>
      <c r="D38" s="20"/>
      <c r="E38" s="106"/>
      <c r="G38" s="61"/>
      <c r="H38" s="62"/>
      <c r="I38" s="63"/>
      <c r="J38"/>
      <c r="K38" s="61"/>
      <c r="L38" s="62"/>
      <c r="M38"/>
      <c r="N38"/>
      <c r="O38"/>
      <c r="P38"/>
      <c r="Q38"/>
      <c r="R38"/>
      <c r="T38"/>
      <c r="U38"/>
      <c r="V38"/>
      <c r="W38"/>
      <c r="X38"/>
      <c r="Z38"/>
      <c r="AA38"/>
      <c r="AB38"/>
      <c r="AC38"/>
      <c r="AD38"/>
      <c r="AE38"/>
      <c r="AG38"/>
      <c r="AH38"/>
      <c r="AI38"/>
      <c r="AJ38"/>
      <c r="AK38"/>
      <c r="AM38"/>
      <c r="AN38"/>
      <c r="AO38"/>
      <c r="AP38"/>
      <c r="AQ38"/>
      <c r="AR38"/>
      <c r="AT38"/>
      <c r="AU38"/>
      <c r="AV38"/>
      <c r="AW38"/>
      <c r="AX38"/>
      <c r="AZ38"/>
      <c r="BA38"/>
      <c r="BB38"/>
      <c r="BC38"/>
      <c r="BD38"/>
      <c r="BE38"/>
      <c r="BG38"/>
      <c r="BH38"/>
      <c r="BI38"/>
    </row>
    <row r="39" spans="1:61" ht="12.75" thickBot="1" x14ac:dyDescent="0.35">
      <c r="A39" s="37"/>
      <c r="B39" s="21"/>
      <c r="C39" s="22"/>
      <c r="D39" s="20"/>
      <c r="E39" s="107"/>
      <c r="G39" s="65"/>
      <c r="H39" s="66"/>
      <c r="I39" s="67"/>
      <c r="J39"/>
      <c r="K39" s="65"/>
      <c r="L39" s="66"/>
      <c r="M39"/>
      <c r="N39"/>
      <c r="O39"/>
      <c r="P39"/>
      <c r="Q39"/>
      <c r="R39"/>
      <c r="T39"/>
      <c r="U39"/>
      <c r="V39"/>
      <c r="W39"/>
      <c r="X39"/>
      <c r="Z39"/>
      <c r="AA39"/>
      <c r="AB39"/>
      <c r="AC39"/>
      <c r="AD39"/>
      <c r="AE39"/>
      <c r="AG39"/>
      <c r="AH39"/>
      <c r="AI39"/>
      <c r="AJ39"/>
      <c r="AK39"/>
      <c r="AM39"/>
      <c r="AN39"/>
      <c r="AO39"/>
      <c r="AP39"/>
      <c r="AQ39"/>
      <c r="AR39"/>
      <c r="AT39"/>
      <c r="AU39"/>
      <c r="AV39"/>
      <c r="AW39"/>
      <c r="AX39"/>
      <c r="AZ39"/>
      <c r="BA39"/>
      <c r="BB39"/>
      <c r="BC39"/>
      <c r="BD39"/>
      <c r="BE39"/>
      <c r="BG39"/>
      <c r="BH39"/>
      <c r="BI39"/>
    </row>
    <row r="40" spans="1:61" x14ac:dyDescent="0.3">
      <c r="A40" s="38" t="s">
        <v>42</v>
      </c>
      <c r="B40" s="15">
        <v>29</v>
      </c>
      <c r="C40" s="16" t="s">
        <v>43</v>
      </c>
      <c r="D40" s="17" t="s">
        <v>72</v>
      </c>
      <c r="E40" s="105">
        <f>'0.2_MR_Weighting'!J44</f>
        <v>0</v>
      </c>
      <c r="G40" s="61">
        <f>'4.2_Check_2_Art.Risk'!BG39</f>
        <v>-0.94999999999999929</v>
      </c>
      <c r="H40" s="62">
        <f>'4.2_Check_2_Art.Risk'!BH39</f>
        <v>-10.1</v>
      </c>
      <c r="I40" s="63" t="str">
        <f>IFERROR(IF(ABS((G40-H40))&lt;=10%,"Acceptable","Request Narrative"),"-")</f>
        <v>Request Narrative</v>
      </c>
      <c r="J40"/>
      <c r="K40" s="61">
        <f>G40*E40</f>
        <v>0</v>
      </c>
      <c r="L40" s="61">
        <f>H40*E40</f>
        <v>0</v>
      </c>
      <c r="M40"/>
      <c r="N40"/>
      <c r="O40"/>
      <c r="P40"/>
      <c r="Q40"/>
      <c r="R40"/>
      <c r="T40"/>
      <c r="U40"/>
      <c r="V40"/>
      <c r="W40"/>
      <c r="X40"/>
      <c r="Z40"/>
      <c r="AA40"/>
      <c r="AB40"/>
      <c r="AC40"/>
      <c r="AD40"/>
      <c r="AE40"/>
      <c r="AG40"/>
      <c r="AH40"/>
      <c r="AI40"/>
      <c r="AJ40"/>
      <c r="AK40"/>
      <c r="AM40"/>
      <c r="AN40"/>
      <c r="AO40"/>
      <c r="AP40"/>
      <c r="AQ40"/>
      <c r="AR40"/>
      <c r="AT40"/>
      <c r="AU40"/>
      <c r="AV40"/>
      <c r="AW40"/>
      <c r="AX40"/>
      <c r="AZ40"/>
      <c r="BA40"/>
      <c r="BB40"/>
      <c r="BC40"/>
      <c r="BD40"/>
      <c r="BE40"/>
      <c r="BG40"/>
      <c r="BH40"/>
      <c r="BI40"/>
    </row>
    <row r="41" spans="1:61" x14ac:dyDescent="0.3">
      <c r="A41" s="37"/>
      <c r="B41" s="18"/>
      <c r="C41" s="19"/>
      <c r="D41" s="20"/>
      <c r="E41" s="106"/>
      <c r="G41" s="61"/>
      <c r="H41" s="62"/>
      <c r="I41" s="63"/>
      <c r="J41"/>
      <c r="K41" s="61"/>
      <c r="L41" s="62"/>
      <c r="M41"/>
      <c r="N41"/>
      <c r="O41"/>
      <c r="P41"/>
      <c r="Q41"/>
      <c r="R41"/>
      <c r="T41"/>
      <c r="U41"/>
      <c r="V41"/>
      <c r="W41"/>
      <c r="X41"/>
      <c r="Z41"/>
      <c r="AA41"/>
      <c r="AB41"/>
      <c r="AC41"/>
      <c r="AD41"/>
      <c r="AE41"/>
      <c r="AG41"/>
      <c r="AH41"/>
      <c r="AI41"/>
      <c r="AJ41"/>
      <c r="AK41"/>
      <c r="AM41"/>
      <c r="AN41"/>
      <c r="AO41"/>
      <c r="AP41"/>
      <c r="AQ41"/>
      <c r="AR41"/>
      <c r="AT41"/>
      <c r="AU41"/>
      <c r="AV41"/>
      <c r="AW41"/>
      <c r="AX41"/>
      <c r="AZ41"/>
      <c r="BA41"/>
      <c r="BB41"/>
      <c r="BC41"/>
      <c r="BD41"/>
      <c r="BE41"/>
      <c r="BG41"/>
      <c r="BH41"/>
      <c r="BI41"/>
    </row>
    <row r="42" spans="1:61" x14ac:dyDescent="0.3">
      <c r="A42" s="37"/>
      <c r="B42" s="18"/>
      <c r="C42" s="19"/>
      <c r="D42" s="20"/>
      <c r="E42" s="106"/>
      <c r="G42" s="61"/>
      <c r="H42" s="62"/>
      <c r="I42" s="63"/>
      <c r="J42"/>
      <c r="K42" s="61"/>
      <c r="L42" s="62"/>
      <c r="M42"/>
      <c r="N42"/>
      <c r="O42"/>
      <c r="P42"/>
      <c r="Q42"/>
      <c r="R42"/>
      <c r="T42"/>
      <c r="U42"/>
      <c r="V42"/>
      <c r="W42"/>
      <c r="X42"/>
      <c r="Z42"/>
      <c r="AA42"/>
      <c r="AB42"/>
      <c r="AC42"/>
      <c r="AD42"/>
      <c r="AE42"/>
      <c r="AG42"/>
      <c r="AH42"/>
      <c r="AI42"/>
      <c r="AJ42"/>
      <c r="AK42"/>
      <c r="AM42"/>
      <c r="AN42"/>
      <c r="AO42"/>
      <c r="AP42"/>
      <c r="AQ42"/>
      <c r="AR42"/>
      <c r="AT42"/>
      <c r="AU42"/>
      <c r="AV42"/>
      <c r="AW42"/>
      <c r="AX42"/>
      <c r="AZ42"/>
      <c r="BA42"/>
      <c r="BB42"/>
      <c r="BC42"/>
      <c r="BD42"/>
      <c r="BE42"/>
      <c r="BG42"/>
      <c r="BH42"/>
      <c r="BI42"/>
    </row>
    <row r="43" spans="1:61" ht="12.75" thickBot="1" x14ac:dyDescent="0.35">
      <c r="A43" s="37"/>
      <c r="B43" s="21"/>
      <c r="C43" s="22"/>
      <c r="D43" s="20"/>
      <c r="E43" s="107"/>
      <c r="G43" s="65"/>
      <c r="H43" s="66"/>
      <c r="I43" s="67"/>
      <c r="J43"/>
      <c r="K43" s="65"/>
      <c r="L43" s="66"/>
      <c r="M43"/>
      <c r="N43"/>
      <c r="O43"/>
      <c r="P43"/>
      <c r="Q43"/>
      <c r="R43"/>
      <c r="T43"/>
      <c r="U43"/>
      <c r="V43"/>
      <c r="W43"/>
      <c r="X43"/>
      <c r="Z43"/>
      <c r="AA43"/>
      <c r="AB43"/>
      <c r="AC43"/>
      <c r="AD43"/>
      <c r="AE43"/>
      <c r="AG43"/>
      <c r="AH43"/>
      <c r="AI43"/>
      <c r="AJ43"/>
      <c r="AK43"/>
      <c r="AM43"/>
      <c r="AN43"/>
      <c r="AO43"/>
      <c r="AP43"/>
      <c r="AQ43"/>
      <c r="AR43"/>
      <c r="AT43"/>
      <c r="AU43"/>
      <c r="AV43"/>
      <c r="AW43"/>
      <c r="AX43"/>
      <c r="AZ43"/>
      <c r="BA43"/>
      <c r="BB43"/>
      <c r="BC43"/>
      <c r="BD43"/>
      <c r="BE43"/>
      <c r="BG43"/>
      <c r="BH43"/>
      <c r="BI43"/>
    </row>
    <row r="44" spans="1:61" x14ac:dyDescent="0.3">
      <c r="A44" s="38" t="s">
        <v>42</v>
      </c>
      <c r="B44" s="15">
        <v>30</v>
      </c>
      <c r="C44" s="16" t="s">
        <v>44</v>
      </c>
      <c r="D44" s="17" t="s">
        <v>72</v>
      </c>
      <c r="E44" s="105">
        <f>'0.2_MR_Weighting'!J48</f>
        <v>0</v>
      </c>
      <c r="G44" s="61">
        <f>'4.2_Check_2_Art.Risk'!BG43</f>
        <v>-2.25</v>
      </c>
      <c r="H44" s="62">
        <f>'4.2_Check_2_Art.Risk'!BH43</f>
        <v>-4</v>
      </c>
      <c r="I44" s="63" t="str">
        <f>IFERROR(IF(ABS((G44-H44))&lt;=10%,"Acceptable","Request Narrative"),"-")</f>
        <v>Request Narrative</v>
      </c>
      <c r="J44"/>
      <c r="K44" s="61">
        <f>G44*E44</f>
        <v>0</v>
      </c>
      <c r="L44" s="61">
        <f>H44*E44</f>
        <v>0</v>
      </c>
      <c r="M44"/>
      <c r="N44"/>
      <c r="O44"/>
      <c r="P44"/>
      <c r="Q44"/>
      <c r="R44"/>
      <c r="T44"/>
      <c r="U44"/>
      <c r="V44"/>
      <c r="W44"/>
      <c r="X44"/>
      <c r="Z44"/>
      <c r="AA44"/>
      <c r="AB44"/>
      <c r="AC44"/>
      <c r="AD44"/>
      <c r="AE44"/>
      <c r="AG44"/>
      <c r="AH44"/>
      <c r="AI44"/>
      <c r="AJ44"/>
      <c r="AK44"/>
      <c r="AM44"/>
      <c r="AN44"/>
      <c r="AO44"/>
      <c r="AP44"/>
      <c r="AQ44"/>
      <c r="AR44"/>
      <c r="AT44"/>
      <c r="AU44"/>
      <c r="AV44"/>
      <c r="AW44"/>
      <c r="AX44"/>
      <c r="AZ44"/>
      <c r="BA44"/>
      <c r="BB44"/>
      <c r="BC44"/>
      <c r="BD44"/>
      <c r="BE44"/>
      <c r="BG44"/>
      <c r="BH44"/>
      <c r="BI44"/>
    </row>
    <row r="45" spans="1:61" x14ac:dyDescent="0.3">
      <c r="A45" s="37"/>
      <c r="B45" s="18"/>
      <c r="C45" s="19"/>
      <c r="D45" s="20"/>
      <c r="E45" s="106"/>
      <c r="G45" s="61"/>
      <c r="H45" s="62"/>
      <c r="I45" s="63"/>
      <c r="J45"/>
      <c r="K45" s="61"/>
      <c r="L45" s="62"/>
      <c r="M45"/>
      <c r="N45"/>
      <c r="O45"/>
      <c r="P45"/>
      <c r="Q45"/>
      <c r="R45"/>
      <c r="T45"/>
      <c r="U45"/>
      <c r="V45"/>
      <c r="W45"/>
      <c r="X45"/>
      <c r="Z45"/>
      <c r="AA45"/>
      <c r="AB45"/>
      <c r="AC45"/>
      <c r="AD45"/>
      <c r="AE45"/>
      <c r="AG45"/>
      <c r="AH45"/>
      <c r="AI45"/>
      <c r="AJ45"/>
      <c r="AK45"/>
      <c r="AM45"/>
      <c r="AN45"/>
      <c r="AO45"/>
      <c r="AP45"/>
      <c r="AQ45"/>
      <c r="AR45"/>
      <c r="AT45"/>
      <c r="AU45"/>
      <c r="AV45"/>
      <c r="AW45"/>
      <c r="AX45"/>
      <c r="AZ45"/>
      <c r="BA45"/>
      <c r="BB45"/>
      <c r="BC45"/>
      <c r="BD45"/>
      <c r="BE45"/>
      <c r="BG45"/>
      <c r="BH45"/>
      <c r="BI45"/>
    </row>
    <row r="46" spans="1:61" x14ac:dyDescent="0.3">
      <c r="A46" s="37"/>
      <c r="B46" s="18"/>
      <c r="C46" s="19"/>
      <c r="D46" s="20"/>
      <c r="E46" s="106"/>
      <c r="G46" s="61"/>
      <c r="H46" s="62"/>
      <c r="I46" s="63"/>
      <c r="J46"/>
      <c r="K46" s="61"/>
      <c r="L46" s="62"/>
      <c r="M46"/>
      <c r="N46"/>
      <c r="O46"/>
      <c r="P46"/>
      <c r="Q46"/>
      <c r="R46"/>
      <c r="T46"/>
      <c r="U46"/>
      <c r="V46"/>
      <c r="W46"/>
      <c r="X46"/>
      <c r="Z46"/>
      <c r="AA46"/>
      <c r="AB46"/>
      <c r="AC46"/>
      <c r="AD46"/>
      <c r="AE46"/>
      <c r="AG46"/>
      <c r="AH46"/>
      <c r="AI46"/>
      <c r="AJ46"/>
      <c r="AK46"/>
      <c r="AM46"/>
      <c r="AN46"/>
      <c r="AO46"/>
      <c r="AP46"/>
      <c r="AQ46"/>
      <c r="AR46"/>
      <c r="AT46"/>
      <c r="AU46"/>
      <c r="AV46"/>
      <c r="AW46"/>
      <c r="AX46"/>
      <c r="AZ46"/>
      <c r="BA46"/>
      <c r="BB46"/>
      <c r="BC46"/>
      <c r="BD46"/>
      <c r="BE46"/>
      <c r="BG46"/>
      <c r="BH46"/>
      <c r="BI46"/>
    </row>
    <row r="47" spans="1:61" ht="12.75" thickBot="1" x14ac:dyDescent="0.35">
      <c r="A47" s="37"/>
      <c r="B47" s="21"/>
      <c r="C47" s="22"/>
      <c r="D47" s="20"/>
      <c r="E47" s="107"/>
      <c r="G47" s="65"/>
      <c r="H47" s="66"/>
      <c r="I47" s="67"/>
      <c r="J47"/>
      <c r="K47" s="65"/>
      <c r="L47" s="66"/>
      <c r="M47"/>
      <c r="N47"/>
      <c r="O47"/>
      <c r="P47"/>
      <c r="Q47"/>
      <c r="R47"/>
      <c r="T47"/>
      <c r="U47"/>
      <c r="V47"/>
      <c r="W47"/>
      <c r="X47"/>
      <c r="Z47"/>
      <c r="AA47"/>
      <c r="AB47"/>
      <c r="AC47"/>
      <c r="AD47"/>
      <c r="AE47"/>
      <c r="AG47"/>
      <c r="AH47"/>
      <c r="AI47"/>
      <c r="AJ47"/>
      <c r="AK47"/>
      <c r="AM47"/>
      <c r="AN47"/>
      <c r="AO47"/>
      <c r="AP47"/>
      <c r="AQ47"/>
      <c r="AR47"/>
      <c r="AT47"/>
      <c r="AU47"/>
      <c r="AV47"/>
      <c r="AW47"/>
      <c r="AX47"/>
      <c r="AZ47"/>
      <c r="BA47"/>
      <c r="BB47"/>
      <c r="BC47"/>
      <c r="BD47"/>
      <c r="BE47"/>
      <c r="BG47"/>
      <c r="BH47"/>
      <c r="BI47"/>
    </row>
    <row r="48" spans="1:61" x14ac:dyDescent="0.3">
      <c r="A48" s="38" t="s">
        <v>42</v>
      </c>
      <c r="B48" s="15">
        <v>18</v>
      </c>
      <c r="C48" s="16" t="s">
        <v>19</v>
      </c>
      <c r="D48" s="17" t="s">
        <v>73</v>
      </c>
      <c r="E48" s="105">
        <f>'0.2_MR_Weighting'!J52</f>
        <v>0</v>
      </c>
      <c r="G48" s="61">
        <f>'4.2_Check_2_Art.Risk'!BG47</f>
        <v>-10.649999999999999</v>
      </c>
      <c r="H48" s="62">
        <f>'4.2_Check_2_Art.Risk'!BH47</f>
        <v>-1.35</v>
      </c>
      <c r="I48" s="63" t="str">
        <f>IFERROR(IF(ABS((G48-H48))&lt;=10%,"Acceptable","Request Narrative"),"-")</f>
        <v>Request Narrative</v>
      </c>
      <c r="J48"/>
      <c r="K48" s="61">
        <f>G48*E48</f>
        <v>0</v>
      </c>
      <c r="L48" s="61">
        <f>H48*E48</f>
        <v>0</v>
      </c>
      <c r="M48"/>
      <c r="N48"/>
      <c r="O48"/>
      <c r="P48"/>
      <c r="Q48"/>
      <c r="R48"/>
      <c r="T48"/>
      <c r="U48"/>
      <c r="V48"/>
      <c r="W48"/>
      <c r="X48"/>
      <c r="Z48"/>
      <c r="AA48"/>
      <c r="AB48"/>
      <c r="AC48"/>
      <c r="AD48"/>
      <c r="AE48"/>
      <c r="AG48"/>
      <c r="AH48"/>
      <c r="AI48"/>
      <c r="AJ48"/>
      <c r="AK48"/>
      <c r="AM48"/>
      <c r="AN48"/>
      <c r="AO48"/>
      <c r="AP48"/>
      <c r="AQ48"/>
      <c r="AR48"/>
      <c r="AT48"/>
      <c r="AU48"/>
      <c r="AV48"/>
      <c r="AW48"/>
      <c r="AX48"/>
      <c r="AZ48"/>
      <c r="BA48"/>
      <c r="BB48"/>
      <c r="BC48"/>
      <c r="BD48"/>
      <c r="BE48"/>
      <c r="BG48"/>
      <c r="BH48"/>
      <c r="BI48"/>
    </row>
    <row r="49" spans="1:61" x14ac:dyDescent="0.3">
      <c r="A49" s="37"/>
      <c r="B49" s="18"/>
      <c r="C49" s="19"/>
      <c r="D49" s="20"/>
      <c r="E49" s="106"/>
      <c r="G49" s="61"/>
      <c r="H49" s="62"/>
      <c r="I49" s="63"/>
      <c r="J49"/>
      <c r="K49" s="61"/>
      <c r="L49" s="62"/>
      <c r="M49"/>
      <c r="N49"/>
      <c r="O49"/>
      <c r="P49"/>
      <c r="Q49"/>
      <c r="R49"/>
      <c r="T49"/>
      <c r="U49"/>
      <c r="V49"/>
      <c r="W49"/>
      <c r="X49"/>
      <c r="Z49"/>
      <c r="AA49"/>
      <c r="AB49"/>
      <c r="AC49"/>
      <c r="AD49"/>
      <c r="AE49"/>
      <c r="AG49"/>
      <c r="AH49"/>
      <c r="AI49"/>
      <c r="AJ49"/>
      <c r="AK49"/>
      <c r="AM49"/>
      <c r="AN49"/>
      <c r="AO49"/>
      <c r="AP49"/>
      <c r="AQ49"/>
      <c r="AR49"/>
      <c r="AT49"/>
      <c r="AU49"/>
      <c r="AV49"/>
      <c r="AW49"/>
      <c r="AX49"/>
      <c r="AZ49"/>
      <c r="BA49"/>
      <c r="BB49"/>
      <c r="BC49"/>
      <c r="BD49"/>
      <c r="BE49"/>
      <c r="BG49"/>
      <c r="BH49"/>
      <c r="BI49"/>
    </row>
    <row r="50" spans="1:61" x14ac:dyDescent="0.3">
      <c r="A50" s="37"/>
      <c r="B50" s="18"/>
      <c r="C50" s="19"/>
      <c r="D50" s="20"/>
      <c r="E50" s="106"/>
      <c r="G50" s="61"/>
      <c r="H50" s="62"/>
      <c r="I50" s="63"/>
      <c r="J50"/>
      <c r="K50" s="61"/>
      <c r="L50" s="62"/>
      <c r="M50"/>
      <c r="N50"/>
      <c r="O50"/>
      <c r="P50"/>
      <c r="Q50"/>
      <c r="R50"/>
      <c r="T50"/>
      <c r="U50"/>
      <c r="V50"/>
      <c r="W50"/>
      <c r="X50"/>
      <c r="Z50"/>
      <c r="AA50"/>
      <c r="AB50"/>
      <c r="AC50"/>
      <c r="AD50"/>
      <c r="AE50"/>
      <c r="AG50"/>
      <c r="AH50"/>
      <c r="AI50"/>
      <c r="AJ50"/>
      <c r="AK50"/>
      <c r="AM50"/>
      <c r="AN50"/>
      <c r="AO50"/>
      <c r="AP50"/>
      <c r="AQ50"/>
      <c r="AR50"/>
      <c r="AT50"/>
      <c r="AU50"/>
      <c r="AV50"/>
      <c r="AW50"/>
      <c r="AX50"/>
      <c r="AZ50"/>
      <c r="BA50"/>
      <c r="BB50"/>
      <c r="BC50"/>
      <c r="BD50"/>
      <c r="BE50"/>
      <c r="BG50"/>
      <c r="BH50"/>
      <c r="BI50"/>
    </row>
    <row r="51" spans="1:61" ht="12.75" thickBot="1" x14ac:dyDescent="0.35">
      <c r="A51" s="37"/>
      <c r="B51" s="21"/>
      <c r="C51" s="22"/>
      <c r="D51" s="20"/>
      <c r="E51" s="107"/>
      <c r="G51" s="65"/>
      <c r="H51" s="66"/>
      <c r="I51" s="67"/>
      <c r="J51"/>
      <c r="K51" s="65"/>
      <c r="L51" s="66"/>
      <c r="M51"/>
      <c r="N51"/>
      <c r="O51"/>
      <c r="P51"/>
      <c r="Q51"/>
      <c r="R51"/>
      <c r="T51"/>
      <c r="U51"/>
      <c r="V51"/>
      <c r="W51"/>
      <c r="X51"/>
      <c r="Z51"/>
      <c r="AA51"/>
      <c r="AB51"/>
      <c r="AC51"/>
      <c r="AD51"/>
      <c r="AE51"/>
      <c r="AG51"/>
      <c r="AH51"/>
      <c r="AI51"/>
      <c r="AJ51"/>
      <c r="AK51"/>
      <c r="AM51"/>
      <c r="AN51"/>
      <c r="AO51"/>
      <c r="AP51"/>
      <c r="AQ51"/>
      <c r="AR51"/>
      <c r="AT51"/>
      <c r="AU51"/>
      <c r="AV51"/>
      <c r="AW51"/>
      <c r="AX51"/>
      <c r="AZ51"/>
      <c r="BA51"/>
      <c r="BB51"/>
      <c r="BC51"/>
      <c r="BD51"/>
      <c r="BE51"/>
      <c r="BG51"/>
      <c r="BH51"/>
      <c r="BI51"/>
    </row>
    <row r="52" spans="1:61" x14ac:dyDescent="0.3">
      <c r="A52" s="38" t="s">
        <v>42</v>
      </c>
      <c r="B52" s="15">
        <v>21</v>
      </c>
      <c r="C52" s="16" t="s">
        <v>45</v>
      </c>
      <c r="D52" s="17" t="s">
        <v>72</v>
      </c>
      <c r="E52" s="105">
        <f>'0.2_MR_Weighting'!J56</f>
        <v>0</v>
      </c>
      <c r="G52" s="61">
        <f>'4.2_Check_2_Art.Risk'!BG51</f>
        <v>-2.7000000000000011</v>
      </c>
      <c r="H52" s="62">
        <f>'4.2_Check_2_Art.Risk'!BH51</f>
        <v>-4.9999999999999991</v>
      </c>
      <c r="I52" s="63" t="str">
        <f>IFERROR(IF(ABS((G52-H52))&lt;=10%,"Acceptable","Request Narrative"),"-")</f>
        <v>Request Narrative</v>
      </c>
      <c r="J52"/>
      <c r="K52" s="61">
        <f>G52*E52</f>
        <v>0</v>
      </c>
      <c r="L52" s="61">
        <f>H52*E52</f>
        <v>0</v>
      </c>
      <c r="M52"/>
      <c r="N52"/>
      <c r="O52"/>
      <c r="P52"/>
      <c r="Q52"/>
      <c r="R52"/>
      <c r="T52"/>
      <c r="U52"/>
      <c r="V52"/>
      <c r="W52"/>
      <c r="X52"/>
      <c r="Z52"/>
      <c r="AA52"/>
      <c r="AB52"/>
      <c r="AC52"/>
      <c r="AD52"/>
      <c r="AE52"/>
      <c r="AG52"/>
      <c r="AH52"/>
      <c r="AI52"/>
      <c r="AJ52"/>
      <c r="AK52"/>
      <c r="AM52"/>
      <c r="AN52"/>
      <c r="AO52"/>
      <c r="AP52"/>
      <c r="AQ52"/>
      <c r="AR52"/>
      <c r="AT52"/>
      <c r="AU52"/>
      <c r="AV52"/>
      <c r="AW52"/>
      <c r="AX52"/>
      <c r="AZ52"/>
      <c r="BA52"/>
      <c r="BB52"/>
      <c r="BC52"/>
      <c r="BD52"/>
      <c r="BE52"/>
      <c r="BG52"/>
      <c r="BH52"/>
      <c r="BI52"/>
    </row>
    <row r="53" spans="1:61" x14ac:dyDescent="0.3">
      <c r="A53" s="37"/>
      <c r="B53" s="18"/>
      <c r="C53" s="19"/>
      <c r="D53" s="20"/>
      <c r="E53" s="106"/>
      <c r="G53" s="61"/>
      <c r="H53" s="62"/>
      <c r="I53" s="63"/>
      <c r="J53"/>
      <c r="K53" s="61"/>
      <c r="L53" s="62"/>
      <c r="M53"/>
      <c r="N53"/>
      <c r="O53"/>
      <c r="P53"/>
      <c r="Q53"/>
      <c r="R53"/>
      <c r="T53"/>
      <c r="U53"/>
      <c r="V53"/>
      <c r="W53"/>
      <c r="X53"/>
      <c r="Z53"/>
      <c r="AA53"/>
      <c r="AB53"/>
      <c r="AC53"/>
      <c r="AD53"/>
      <c r="AE53"/>
      <c r="AG53"/>
      <c r="AH53"/>
      <c r="AI53"/>
      <c r="AJ53"/>
      <c r="AK53"/>
      <c r="AM53"/>
      <c r="AN53"/>
      <c r="AO53"/>
      <c r="AP53"/>
      <c r="AQ53"/>
      <c r="AR53"/>
      <c r="AT53"/>
      <c r="AU53"/>
      <c r="AV53"/>
      <c r="AW53"/>
      <c r="AX53"/>
      <c r="AZ53"/>
      <c r="BA53"/>
      <c r="BB53"/>
      <c r="BC53"/>
      <c r="BD53"/>
      <c r="BE53"/>
      <c r="BG53"/>
      <c r="BH53"/>
      <c r="BI53"/>
    </row>
    <row r="54" spans="1:61" x14ac:dyDescent="0.3">
      <c r="A54" s="37"/>
      <c r="B54" s="18"/>
      <c r="C54" s="19"/>
      <c r="D54" s="20"/>
      <c r="E54" s="106"/>
      <c r="G54" s="61"/>
      <c r="H54" s="62"/>
      <c r="I54" s="63"/>
      <c r="J54"/>
      <c r="K54" s="61"/>
      <c r="L54" s="62"/>
      <c r="M54"/>
      <c r="N54"/>
      <c r="O54"/>
      <c r="P54"/>
      <c r="Q54"/>
      <c r="R54"/>
      <c r="T54"/>
      <c r="U54"/>
      <c r="V54"/>
      <c r="W54"/>
      <c r="X54"/>
      <c r="Z54"/>
      <c r="AA54"/>
      <c r="AB54"/>
      <c r="AC54"/>
      <c r="AD54"/>
      <c r="AE54"/>
      <c r="AG54"/>
      <c r="AH54"/>
      <c r="AI54"/>
      <c r="AJ54"/>
      <c r="AK54"/>
      <c r="AM54"/>
      <c r="AN54"/>
      <c r="AO54"/>
      <c r="AP54"/>
      <c r="AQ54"/>
      <c r="AR54"/>
      <c r="AT54"/>
      <c r="AU54"/>
      <c r="AV54"/>
      <c r="AW54"/>
      <c r="AX54"/>
      <c r="AZ54"/>
      <c r="BA54"/>
      <c r="BB54"/>
      <c r="BC54"/>
      <c r="BD54"/>
      <c r="BE54"/>
      <c r="BG54"/>
      <c r="BH54"/>
      <c r="BI54"/>
    </row>
    <row r="55" spans="1:61" ht="12.75" thickBot="1" x14ac:dyDescent="0.35">
      <c r="A55" s="37"/>
      <c r="B55" s="21"/>
      <c r="C55" s="22"/>
      <c r="D55" s="20"/>
      <c r="E55" s="107"/>
      <c r="G55" s="65"/>
      <c r="H55" s="66"/>
      <c r="I55" s="67"/>
      <c r="J55"/>
      <c r="K55" s="65"/>
      <c r="L55" s="66"/>
      <c r="M55"/>
      <c r="N55"/>
      <c r="O55"/>
      <c r="P55"/>
      <c r="Q55"/>
      <c r="R55"/>
      <c r="T55"/>
      <c r="U55"/>
      <c r="V55"/>
      <c r="W55"/>
      <c r="X55"/>
      <c r="Z55"/>
      <c r="AA55"/>
      <c r="AB55"/>
      <c r="AC55"/>
      <c r="AD55"/>
      <c r="AE55"/>
      <c r="AG55"/>
      <c r="AH55"/>
      <c r="AI55"/>
      <c r="AJ55"/>
      <c r="AK55"/>
      <c r="AM55"/>
      <c r="AN55"/>
      <c r="AO55"/>
      <c r="AP55"/>
      <c r="AQ55"/>
      <c r="AR55"/>
      <c r="AT55"/>
      <c r="AU55"/>
      <c r="AV55"/>
      <c r="AW55"/>
      <c r="AX55"/>
      <c r="AZ55"/>
      <c r="BA55"/>
      <c r="BB55"/>
      <c r="BC55"/>
      <c r="BD55"/>
      <c r="BE55"/>
      <c r="BG55"/>
      <c r="BH55"/>
      <c r="BI55"/>
    </row>
    <row r="56" spans="1:61" x14ac:dyDescent="0.3">
      <c r="A56" s="38" t="s">
        <v>42</v>
      </c>
      <c r="B56" s="15">
        <v>22</v>
      </c>
      <c r="C56" s="16" t="s">
        <v>15</v>
      </c>
      <c r="D56" s="17" t="s">
        <v>72</v>
      </c>
      <c r="E56" s="105">
        <f>'0.2_MR_Weighting'!J60</f>
        <v>0</v>
      </c>
      <c r="G56" s="61">
        <f>'4.2_Check_2_Art.Risk'!BG55</f>
        <v>-4.25</v>
      </c>
      <c r="H56" s="62">
        <f>'4.2_Check_2_Art.Risk'!BH55</f>
        <v>-2.25</v>
      </c>
      <c r="I56" s="63" t="str">
        <f>IFERROR(IF(ABS((G56-H56))&lt;=10%,"Acceptable","Request Narrative"),"-")</f>
        <v>Request Narrative</v>
      </c>
      <c r="J56"/>
      <c r="K56" s="61">
        <f>G56*E56</f>
        <v>0</v>
      </c>
      <c r="L56" s="61">
        <f>H56*E56</f>
        <v>0</v>
      </c>
      <c r="M56"/>
      <c r="N56"/>
      <c r="O56"/>
      <c r="P56"/>
      <c r="Q56"/>
      <c r="R56"/>
      <c r="T56"/>
      <c r="U56"/>
      <c r="V56"/>
      <c r="W56"/>
      <c r="X56"/>
      <c r="Z56"/>
      <c r="AA56"/>
      <c r="AB56"/>
      <c r="AC56"/>
      <c r="AD56"/>
      <c r="AE56"/>
      <c r="AG56"/>
      <c r="AH56"/>
      <c r="AI56"/>
      <c r="AJ56"/>
      <c r="AK56"/>
      <c r="AM56"/>
      <c r="AN56"/>
      <c r="AO56"/>
      <c r="AP56"/>
      <c r="AQ56"/>
      <c r="AR56"/>
      <c r="AT56"/>
      <c r="AU56"/>
      <c r="AV56"/>
      <c r="AW56"/>
      <c r="AX56"/>
      <c r="AZ56"/>
      <c r="BA56"/>
      <c r="BB56"/>
      <c r="BC56"/>
      <c r="BD56"/>
      <c r="BE56"/>
      <c r="BG56"/>
      <c r="BH56"/>
      <c r="BI56"/>
    </row>
    <row r="57" spans="1:61" x14ac:dyDescent="0.3">
      <c r="A57" s="37"/>
      <c r="B57" s="18"/>
      <c r="C57" s="19"/>
      <c r="D57" s="20"/>
      <c r="E57" s="106"/>
      <c r="G57" s="61"/>
      <c r="H57" s="62"/>
      <c r="I57" s="63"/>
      <c r="J57"/>
      <c r="K57" s="61"/>
      <c r="L57" s="62"/>
      <c r="M57"/>
      <c r="N57"/>
      <c r="O57"/>
      <c r="P57"/>
      <c r="Q57"/>
      <c r="R57"/>
      <c r="T57"/>
      <c r="U57"/>
      <c r="V57"/>
      <c r="W57"/>
      <c r="X57"/>
      <c r="Z57"/>
      <c r="AA57"/>
      <c r="AB57"/>
      <c r="AC57"/>
      <c r="AD57"/>
      <c r="AE57"/>
      <c r="AG57"/>
      <c r="AH57"/>
      <c r="AI57"/>
      <c r="AJ57"/>
      <c r="AK57"/>
      <c r="AM57"/>
      <c r="AN57"/>
      <c r="AO57"/>
      <c r="AP57"/>
      <c r="AQ57"/>
      <c r="AR57"/>
      <c r="AT57"/>
      <c r="AU57"/>
      <c r="AV57"/>
      <c r="AW57"/>
      <c r="AX57"/>
      <c r="AZ57"/>
      <c r="BA57"/>
      <c r="BB57"/>
      <c r="BC57"/>
      <c r="BD57"/>
      <c r="BE57"/>
      <c r="BG57"/>
      <c r="BH57"/>
      <c r="BI57"/>
    </row>
    <row r="58" spans="1:61" x14ac:dyDescent="0.3">
      <c r="A58" s="37"/>
      <c r="B58" s="18"/>
      <c r="C58" s="19"/>
      <c r="D58" s="20"/>
      <c r="E58" s="106"/>
      <c r="G58" s="61"/>
      <c r="H58" s="62"/>
      <c r="I58" s="63"/>
      <c r="J58"/>
      <c r="K58" s="61"/>
      <c r="L58" s="62"/>
      <c r="M58"/>
      <c r="N58"/>
      <c r="O58"/>
      <c r="P58"/>
      <c r="Q58"/>
      <c r="R58"/>
      <c r="T58"/>
      <c r="U58"/>
      <c r="V58"/>
      <c r="W58"/>
      <c r="X58"/>
      <c r="Z58"/>
      <c r="AA58"/>
      <c r="AB58"/>
      <c r="AC58"/>
      <c r="AD58"/>
      <c r="AE58"/>
      <c r="AG58"/>
      <c r="AH58"/>
      <c r="AI58"/>
      <c r="AJ58"/>
      <c r="AK58"/>
      <c r="AM58"/>
      <c r="AN58"/>
      <c r="AO58"/>
      <c r="AP58"/>
      <c r="AQ58"/>
      <c r="AR58"/>
      <c r="AT58"/>
      <c r="AU58"/>
      <c r="AV58"/>
      <c r="AW58"/>
      <c r="AX58"/>
      <c r="AZ58"/>
      <c r="BA58"/>
      <c r="BB58"/>
      <c r="BC58"/>
      <c r="BD58"/>
      <c r="BE58"/>
      <c r="BG58"/>
      <c r="BH58"/>
      <c r="BI58"/>
    </row>
    <row r="59" spans="1:61" ht="12.75" thickBot="1" x14ac:dyDescent="0.35">
      <c r="A59" s="37"/>
      <c r="B59" s="21"/>
      <c r="C59" s="22"/>
      <c r="D59" s="20"/>
      <c r="E59" s="107"/>
      <c r="G59" s="65"/>
      <c r="H59" s="66"/>
      <c r="I59" s="67"/>
      <c r="J59"/>
      <c r="K59" s="65"/>
      <c r="L59" s="66"/>
      <c r="M59"/>
      <c r="N59"/>
      <c r="O59"/>
      <c r="P59"/>
      <c r="Q59"/>
      <c r="R59"/>
      <c r="T59"/>
      <c r="U59"/>
      <c r="V59"/>
      <c r="W59"/>
      <c r="X59"/>
      <c r="Z59"/>
      <c r="AA59"/>
      <c r="AB59"/>
      <c r="AC59"/>
      <c r="AD59"/>
      <c r="AE59"/>
      <c r="AG59"/>
      <c r="AH59"/>
      <c r="AI59"/>
      <c r="AJ59"/>
      <c r="AK59"/>
      <c r="AM59"/>
      <c r="AN59"/>
      <c r="AO59"/>
      <c r="AP59"/>
      <c r="AQ59"/>
      <c r="AR59"/>
      <c r="AT59"/>
      <c r="AU59"/>
      <c r="AV59"/>
      <c r="AW59"/>
      <c r="AX59"/>
      <c r="AZ59"/>
      <c r="BA59"/>
      <c r="BB59"/>
      <c r="BC59"/>
      <c r="BD59"/>
      <c r="BE59"/>
      <c r="BG59"/>
      <c r="BH59"/>
      <c r="BI59"/>
    </row>
    <row r="60" spans="1:61" x14ac:dyDescent="0.3">
      <c r="A60" s="38" t="s">
        <v>42</v>
      </c>
      <c r="B60" s="15">
        <v>44</v>
      </c>
      <c r="C60" s="16" t="s">
        <v>46</v>
      </c>
      <c r="D60" s="17" t="s">
        <v>72</v>
      </c>
      <c r="E60" s="105">
        <f>'0.2_MR_Weighting'!J64</f>
        <v>0</v>
      </c>
      <c r="G60" s="61">
        <f>'4.2_Check_2_Art.Risk'!BG59</f>
        <v>-0.90000000000000013</v>
      </c>
      <c r="H60" s="62">
        <f>'4.2_Check_2_Art.Risk'!BH59</f>
        <v>-2.4000000000000004</v>
      </c>
      <c r="I60" s="63" t="str">
        <f>IFERROR(IF(ABS((G60-H60))&lt;=10%,"Acceptable","Request Narrative"),"-")</f>
        <v>Request Narrative</v>
      </c>
      <c r="J60"/>
      <c r="K60" s="61">
        <f>G60*E60</f>
        <v>0</v>
      </c>
      <c r="L60" s="61">
        <f>H60*E60</f>
        <v>0</v>
      </c>
      <c r="M60"/>
      <c r="N60"/>
      <c r="O60"/>
      <c r="P60"/>
      <c r="Q60"/>
      <c r="R60"/>
      <c r="T60"/>
      <c r="U60"/>
      <c r="V60"/>
      <c r="W60"/>
      <c r="X60"/>
      <c r="Z60"/>
      <c r="AA60"/>
      <c r="AB60"/>
      <c r="AC60"/>
      <c r="AD60"/>
      <c r="AE60"/>
      <c r="AG60"/>
      <c r="AH60"/>
      <c r="AI60"/>
      <c r="AJ60"/>
      <c r="AK60"/>
      <c r="AM60"/>
      <c r="AN60"/>
      <c r="AO60"/>
      <c r="AP60"/>
      <c r="AQ60"/>
      <c r="AR60"/>
      <c r="AT60"/>
      <c r="AU60"/>
      <c r="AV60"/>
      <c r="AW60"/>
      <c r="AX60"/>
      <c r="AZ60"/>
      <c r="BA60"/>
      <c r="BB60"/>
      <c r="BC60"/>
      <c r="BD60"/>
      <c r="BE60"/>
      <c r="BG60"/>
      <c r="BH60"/>
      <c r="BI60"/>
    </row>
    <row r="61" spans="1:61" x14ac:dyDescent="0.3">
      <c r="A61" s="37"/>
      <c r="B61" s="18"/>
      <c r="C61" s="19"/>
      <c r="D61" s="20"/>
      <c r="E61" s="106"/>
      <c r="G61" s="61"/>
      <c r="H61" s="62"/>
      <c r="I61" s="63"/>
      <c r="J61"/>
      <c r="K61" s="61"/>
      <c r="L61" s="62"/>
      <c r="M61"/>
      <c r="N61"/>
      <c r="O61"/>
      <c r="P61"/>
      <c r="Q61"/>
      <c r="R61"/>
      <c r="T61"/>
      <c r="U61"/>
      <c r="V61"/>
      <c r="W61"/>
      <c r="X61"/>
      <c r="Z61"/>
      <c r="AA61"/>
      <c r="AB61"/>
      <c r="AC61"/>
      <c r="AD61"/>
      <c r="AE61"/>
      <c r="AG61"/>
      <c r="AH61"/>
      <c r="AI61"/>
      <c r="AJ61"/>
      <c r="AK61"/>
      <c r="AM61"/>
      <c r="AN61"/>
      <c r="AO61"/>
      <c r="AP61"/>
      <c r="AQ61"/>
      <c r="AR61"/>
      <c r="AT61"/>
      <c r="AU61"/>
      <c r="AV61"/>
      <c r="AW61"/>
      <c r="AX61"/>
      <c r="AZ61"/>
      <c r="BA61"/>
      <c r="BB61"/>
      <c r="BC61"/>
      <c r="BD61"/>
      <c r="BE61"/>
      <c r="BG61"/>
      <c r="BH61"/>
      <c r="BI61"/>
    </row>
    <row r="62" spans="1:61" x14ac:dyDescent="0.3">
      <c r="A62" s="37"/>
      <c r="B62" s="18"/>
      <c r="C62" s="19"/>
      <c r="D62" s="20"/>
      <c r="E62" s="106"/>
      <c r="G62" s="61"/>
      <c r="H62" s="62"/>
      <c r="I62" s="63"/>
      <c r="J62"/>
      <c r="K62" s="61"/>
      <c r="L62" s="62"/>
      <c r="M62"/>
      <c r="N62"/>
      <c r="O62"/>
      <c r="P62"/>
      <c r="Q62"/>
      <c r="R62"/>
      <c r="T62"/>
      <c r="U62"/>
      <c r="V62"/>
      <c r="W62"/>
      <c r="X62"/>
      <c r="Z62"/>
      <c r="AA62"/>
      <c r="AB62"/>
      <c r="AC62"/>
      <c r="AD62"/>
      <c r="AE62"/>
      <c r="AG62"/>
      <c r="AH62"/>
      <c r="AI62"/>
      <c r="AJ62"/>
      <c r="AK62"/>
      <c r="AM62"/>
      <c r="AN62"/>
      <c r="AO62"/>
      <c r="AP62"/>
      <c r="AQ62"/>
      <c r="AR62"/>
      <c r="AT62"/>
      <c r="AU62"/>
      <c r="AV62"/>
      <c r="AW62"/>
      <c r="AX62"/>
      <c r="AZ62"/>
      <c r="BA62"/>
      <c r="BB62"/>
      <c r="BC62"/>
      <c r="BD62"/>
      <c r="BE62"/>
      <c r="BG62"/>
      <c r="BH62"/>
      <c r="BI62"/>
    </row>
    <row r="63" spans="1:61" ht="12.75" thickBot="1" x14ac:dyDescent="0.35">
      <c r="A63" s="37"/>
      <c r="B63" s="21"/>
      <c r="C63" s="22"/>
      <c r="D63" s="20"/>
      <c r="E63" s="107"/>
      <c r="G63" s="65"/>
      <c r="H63" s="66"/>
      <c r="I63" s="67"/>
      <c r="J63"/>
      <c r="K63" s="65"/>
      <c r="L63" s="66"/>
      <c r="M63"/>
      <c r="N63"/>
      <c r="O63"/>
      <c r="P63"/>
      <c r="Q63"/>
      <c r="R63"/>
      <c r="T63"/>
      <c r="U63"/>
      <c r="V63"/>
      <c r="W63"/>
      <c r="X63"/>
      <c r="Z63"/>
      <c r="AA63"/>
      <c r="AB63"/>
      <c r="AC63"/>
      <c r="AD63"/>
      <c r="AE63"/>
      <c r="AG63"/>
      <c r="AH63"/>
      <c r="AI63"/>
      <c r="AJ63"/>
      <c r="AK63"/>
      <c r="AM63"/>
      <c r="AN63"/>
      <c r="AO63"/>
      <c r="AP63"/>
      <c r="AQ63"/>
      <c r="AR63"/>
      <c r="AT63"/>
      <c r="AU63"/>
      <c r="AV63"/>
      <c r="AW63"/>
      <c r="AX63"/>
      <c r="AZ63"/>
      <c r="BA63"/>
      <c r="BB63"/>
      <c r="BC63"/>
      <c r="BD63"/>
      <c r="BE63"/>
      <c r="BG63"/>
      <c r="BH63"/>
      <c r="BI63"/>
    </row>
    <row r="64" spans="1:61" x14ac:dyDescent="0.3">
      <c r="A64" s="38" t="s">
        <v>42</v>
      </c>
      <c r="B64" s="15">
        <v>47</v>
      </c>
      <c r="C64" s="16" t="s">
        <v>17</v>
      </c>
      <c r="D64" s="17" t="s">
        <v>72</v>
      </c>
      <c r="E64" s="105">
        <f>'0.2_MR_Weighting'!J68</f>
        <v>0</v>
      </c>
      <c r="G64" s="61">
        <f>'4.2_Check_2_Art.Risk'!BG63</f>
        <v>0</v>
      </c>
      <c r="H64" s="62">
        <f>'4.2_Check_2_Art.Risk'!BH63</f>
        <v>0</v>
      </c>
      <c r="I64" s="63" t="str">
        <f>IFERROR(IF(ABS((G64-H64))&lt;=10%,"Acceptable","Request Narrative"),"-")</f>
        <v>Acceptable</v>
      </c>
      <c r="J64"/>
      <c r="K64" s="61">
        <f>G64*E64</f>
        <v>0</v>
      </c>
      <c r="L64" s="61">
        <f>H64*E64</f>
        <v>0</v>
      </c>
      <c r="M64"/>
      <c r="N64"/>
      <c r="O64"/>
      <c r="P64"/>
      <c r="Q64"/>
      <c r="R64"/>
      <c r="T64"/>
      <c r="U64"/>
      <c r="V64"/>
      <c r="W64"/>
      <c r="X64"/>
      <c r="Z64"/>
      <c r="AA64"/>
      <c r="AB64"/>
      <c r="AC64"/>
      <c r="AD64"/>
      <c r="AE64"/>
      <c r="AG64"/>
      <c r="AH64"/>
      <c r="AI64"/>
      <c r="AJ64"/>
      <c r="AK64"/>
      <c r="AM64"/>
      <c r="AN64"/>
      <c r="AO64"/>
      <c r="AP64"/>
      <c r="AQ64"/>
      <c r="AR64"/>
      <c r="AT64"/>
      <c r="AU64"/>
      <c r="AV64"/>
      <c r="AW64"/>
      <c r="AX64"/>
      <c r="AZ64"/>
      <c r="BA64"/>
      <c r="BB64"/>
      <c r="BC64"/>
      <c r="BD64"/>
      <c r="BE64"/>
      <c r="BG64"/>
      <c r="BH64"/>
      <c r="BI64"/>
    </row>
    <row r="65" spans="1:61" x14ac:dyDescent="0.3">
      <c r="A65" s="37"/>
      <c r="B65" s="18"/>
      <c r="C65" s="19"/>
      <c r="D65" s="20"/>
      <c r="E65" s="106"/>
      <c r="G65" s="61"/>
      <c r="H65" s="62"/>
      <c r="I65" s="63"/>
      <c r="J65"/>
      <c r="K65" s="61"/>
      <c r="L65" s="62"/>
      <c r="M65"/>
      <c r="N65"/>
      <c r="O65"/>
      <c r="P65"/>
      <c r="Q65"/>
      <c r="R65"/>
      <c r="T65"/>
      <c r="U65"/>
      <c r="V65"/>
      <c r="W65"/>
      <c r="X65"/>
      <c r="Z65"/>
      <c r="AA65"/>
      <c r="AB65"/>
      <c r="AC65"/>
      <c r="AD65"/>
      <c r="AE65"/>
      <c r="AG65"/>
      <c r="AH65"/>
      <c r="AI65"/>
      <c r="AJ65"/>
      <c r="AK65"/>
      <c r="AM65"/>
      <c r="AN65"/>
      <c r="AO65"/>
      <c r="AP65"/>
      <c r="AQ65"/>
      <c r="AR65"/>
      <c r="AT65"/>
      <c r="AU65"/>
      <c r="AV65"/>
      <c r="AW65"/>
      <c r="AX65"/>
      <c r="AZ65"/>
      <c r="BA65"/>
      <c r="BB65"/>
      <c r="BC65"/>
      <c r="BD65"/>
      <c r="BE65"/>
      <c r="BG65"/>
      <c r="BH65"/>
      <c r="BI65"/>
    </row>
    <row r="66" spans="1:61" x14ac:dyDescent="0.3">
      <c r="A66" s="37"/>
      <c r="B66" s="18"/>
      <c r="C66" s="19"/>
      <c r="D66" s="20"/>
      <c r="E66" s="106"/>
      <c r="G66" s="61"/>
      <c r="H66" s="62"/>
      <c r="I66" s="63"/>
      <c r="J66"/>
      <c r="K66" s="61"/>
      <c r="L66" s="62"/>
      <c r="M66"/>
      <c r="N66"/>
      <c r="O66"/>
      <c r="P66"/>
      <c r="Q66"/>
      <c r="R66"/>
      <c r="T66"/>
      <c r="U66"/>
      <c r="V66"/>
      <c r="W66"/>
      <c r="X66"/>
      <c r="Z66"/>
      <c r="AA66"/>
      <c r="AB66"/>
      <c r="AC66"/>
      <c r="AD66"/>
      <c r="AE66"/>
      <c r="AG66"/>
      <c r="AH66"/>
      <c r="AI66"/>
      <c r="AJ66"/>
      <c r="AK66"/>
      <c r="AM66"/>
      <c r="AN66"/>
      <c r="AO66"/>
      <c r="AP66"/>
      <c r="AQ66"/>
      <c r="AR66"/>
      <c r="AT66"/>
      <c r="AU66"/>
      <c r="AV66"/>
      <c r="AW66"/>
      <c r="AX66"/>
      <c r="AZ66"/>
      <c r="BA66"/>
      <c r="BB66"/>
      <c r="BC66"/>
      <c r="BD66"/>
      <c r="BE66"/>
      <c r="BG66"/>
      <c r="BH66"/>
      <c r="BI66"/>
    </row>
    <row r="67" spans="1:61" ht="12.75" thickBot="1" x14ac:dyDescent="0.35">
      <c r="A67" s="37"/>
      <c r="B67" s="21"/>
      <c r="C67" s="22"/>
      <c r="D67" s="20"/>
      <c r="E67" s="107"/>
      <c r="G67" s="65"/>
      <c r="H67" s="66"/>
      <c r="I67" s="67"/>
      <c r="J67"/>
      <c r="K67" s="65"/>
      <c r="L67" s="66"/>
      <c r="M67"/>
      <c r="N67"/>
      <c r="O67"/>
      <c r="P67"/>
      <c r="Q67"/>
      <c r="R67"/>
      <c r="T67"/>
      <c r="U67"/>
      <c r="V67"/>
      <c r="W67"/>
      <c r="X67"/>
      <c r="Z67"/>
      <c r="AA67"/>
      <c r="AB67"/>
      <c r="AC67"/>
      <c r="AD67"/>
      <c r="AE67"/>
      <c r="AG67"/>
      <c r="AH67"/>
      <c r="AI67"/>
      <c r="AJ67"/>
      <c r="AK67"/>
      <c r="AM67"/>
      <c r="AN67"/>
      <c r="AO67"/>
      <c r="AP67"/>
      <c r="AQ67"/>
      <c r="AR67"/>
      <c r="AT67"/>
      <c r="AU67"/>
      <c r="AV67"/>
      <c r="AW67"/>
      <c r="AX67"/>
      <c r="AZ67"/>
      <c r="BA67"/>
      <c r="BB67"/>
      <c r="BC67"/>
      <c r="BD67"/>
      <c r="BE67"/>
      <c r="BG67"/>
      <c r="BH67"/>
      <c r="BI67"/>
    </row>
    <row r="68" spans="1:61" x14ac:dyDescent="0.3">
      <c r="A68" s="38" t="s">
        <v>42</v>
      </c>
      <c r="B68" s="15">
        <v>27</v>
      </c>
      <c r="C68" s="16" t="s">
        <v>16</v>
      </c>
      <c r="D68" s="17" t="s">
        <v>72</v>
      </c>
      <c r="E68" s="105">
        <f>'0.2_MR_Weighting'!J72</f>
        <v>0</v>
      </c>
      <c r="G68" s="61">
        <f>'4.2_Check_2_Art.Risk'!BG67</f>
        <v>-0.95</v>
      </c>
      <c r="H68" s="62">
        <f>'4.2_Check_2_Art.Risk'!BH67</f>
        <v>-2.8</v>
      </c>
      <c r="I68" s="63" t="str">
        <f>IFERROR(IF(ABS((G68-H68))&lt;=10%,"Acceptable","Request Narrative"),"-")</f>
        <v>Request Narrative</v>
      </c>
      <c r="J68"/>
      <c r="K68" s="61">
        <f>G68*E68</f>
        <v>0</v>
      </c>
      <c r="L68" s="61">
        <f>H68*E68</f>
        <v>0</v>
      </c>
      <c r="M68"/>
      <c r="N68"/>
      <c r="O68"/>
      <c r="P68"/>
      <c r="Q68"/>
      <c r="R68"/>
      <c r="T68"/>
      <c r="U68"/>
      <c r="V68"/>
      <c r="W68"/>
      <c r="X68"/>
      <c r="Z68"/>
      <c r="AA68"/>
      <c r="AB68"/>
      <c r="AC68"/>
      <c r="AD68"/>
      <c r="AE68"/>
      <c r="AG68"/>
      <c r="AH68"/>
      <c r="AI68"/>
      <c r="AJ68"/>
      <c r="AK68"/>
      <c r="AM68"/>
      <c r="AN68"/>
      <c r="AO68"/>
      <c r="AP68"/>
      <c r="AQ68"/>
      <c r="AR68"/>
      <c r="AT68"/>
      <c r="AU68"/>
      <c r="AV68"/>
      <c r="AW68"/>
      <c r="AX68"/>
      <c r="AZ68"/>
      <c r="BA68"/>
      <c r="BB68"/>
      <c r="BC68"/>
      <c r="BD68"/>
      <c r="BE68"/>
      <c r="BG68"/>
      <c r="BH68"/>
      <c r="BI68"/>
    </row>
    <row r="69" spans="1:61" x14ac:dyDescent="0.3">
      <c r="A69" s="37"/>
      <c r="B69" s="18"/>
      <c r="C69" s="19"/>
      <c r="D69" s="20"/>
      <c r="E69" s="106"/>
      <c r="G69" s="61"/>
      <c r="H69" s="62"/>
      <c r="I69" s="63"/>
      <c r="J69"/>
      <c r="K69" s="61"/>
      <c r="L69" s="62"/>
      <c r="M69"/>
      <c r="N69"/>
      <c r="O69"/>
      <c r="P69"/>
      <c r="Q69"/>
      <c r="R69"/>
      <c r="T69"/>
      <c r="U69"/>
      <c r="V69"/>
      <c r="W69"/>
      <c r="X69"/>
      <c r="Z69"/>
      <c r="AA69"/>
      <c r="AB69"/>
      <c r="AC69"/>
      <c r="AD69"/>
      <c r="AE69"/>
      <c r="AG69"/>
      <c r="AH69"/>
      <c r="AI69"/>
      <c r="AJ69"/>
      <c r="AK69"/>
      <c r="AM69"/>
      <c r="AN69"/>
      <c r="AO69"/>
      <c r="AP69"/>
      <c r="AQ69"/>
      <c r="AR69"/>
      <c r="AT69"/>
      <c r="AU69"/>
      <c r="AV69"/>
      <c r="AW69"/>
      <c r="AX69"/>
      <c r="AZ69"/>
      <c r="BA69"/>
      <c r="BB69"/>
      <c r="BC69"/>
      <c r="BD69"/>
      <c r="BE69"/>
      <c r="BG69"/>
      <c r="BH69"/>
      <c r="BI69"/>
    </row>
    <row r="70" spans="1:61" x14ac:dyDescent="0.3">
      <c r="A70" s="37"/>
      <c r="B70" s="18"/>
      <c r="C70" s="19"/>
      <c r="D70" s="20"/>
      <c r="E70" s="106"/>
      <c r="G70" s="61"/>
      <c r="H70" s="62"/>
      <c r="I70" s="63"/>
      <c r="J70"/>
      <c r="K70" s="61"/>
      <c r="L70" s="62"/>
      <c r="M70"/>
      <c r="N70"/>
      <c r="O70"/>
      <c r="P70"/>
      <c r="Q70"/>
      <c r="R70"/>
      <c r="T70"/>
      <c r="U70"/>
      <c r="V70"/>
      <c r="W70"/>
      <c r="X70"/>
      <c r="Z70"/>
      <c r="AA70"/>
      <c r="AB70"/>
      <c r="AC70"/>
      <c r="AD70"/>
      <c r="AE70"/>
      <c r="AG70"/>
      <c r="AH70"/>
      <c r="AI70"/>
      <c r="AJ70"/>
      <c r="AK70"/>
      <c r="AM70"/>
      <c r="AN70"/>
      <c r="AO70"/>
      <c r="AP70"/>
      <c r="AQ70"/>
      <c r="AR70"/>
      <c r="AT70"/>
      <c r="AU70"/>
      <c r="AV70"/>
      <c r="AW70"/>
      <c r="AX70"/>
      <c r="AZ70"/>
      <c r="BA70"/>
      <c r="BB70"/>
      <c r="BC70"/>
      <c r="BD70"/>
      <c r="BE70"/>
      <c r="BG70"/>
      <c r="BH70"/>
      <c r="BI70"/>
    </row>
    <row r="71" spans="1:61" ht="12.75" thickBot="1" x14ac:dyDescent="0.35">
      <c r="A71" s="37"/>
      <c r="B71" s="21"/>
      <c r="C71" s="22"/>
      <c r="D71" s="20"/>
      <c r="E71" s="107"/>
      <c r="G71" s="65"/>
      <c r="H71" s="66"/>
      <c r="I71" s="67"/>
      <c r="J71"/>
      <c r="K71" s="65"/>
      <c r="L71" s="66"/>
      <c r="M71"/>
      <c r="N71"/>
      <c r="O71"/>
      <c r="P71"/>
      <c r="Q71"/>
      <c r="R71"/>
      <c r="T71"/>
      <c r="U71"/>
      <c r="V71"/>
      <c r="W71"/>
      <c r="X71"/>
      <c r="Z71"/>
      <c r="AA71"/>
      <c r="AB71"/>
      <c r="AC71"/>
      <c r="AD71"/>
      <c r="AE71"/>
      <c r="AG71"/>
      <c r="AH71"/>
      <c r="AI71"/>
      <c r="AJ71"/>
      <c r="AK71"/>
      <c r="AM71"/>
      <c r="AN71"/>
      <c r="AO71"/>
      <c r="AP71"/>
      <c r="AQ71"/>
      <c r="AR71"/>
      <c r="AT71"/>
      <c r="AU71"/>
      <c r="AV71"/>
      <c r="AW71"/>
      <c r="AX71"/>
      <c r="AZ71"/>
      <c r="BA71"/>
      <c r="BB71"/>
      <c r="BC71"/>
      <c r="BD71"/>
      <c r="BE71"/>
      <c r="BG71"/>
      <c r="BH71"/>
      <c r="BI71"/>
    </row>
    <row r="72" spans="1:61" x14ac:dyDescent="0.3">
      <c r="A72" s="38" t="s">
        <v>42</v>
      </c>
      <c r="B72" s="15">
        <v>26</v>
      </c>
      <c r="C72" s="16" t="s">
        <v>47</v>
      </c>
      <c r="D72" s="17" t="s">
        <v>72</v>
      </c>
      <c r="E72" s="105">
        <f>'0.2_MR_Weighting'!J76</f>
        <v>0</v>
      </c>
      <c r="G72" s="61">
        <f>'4.2_Check_2_Art.Risk'!BG71</f>
        <v>0</v>
      </c>
      <c r="H72" s="62">
        <f>'4.2_Check_2_Art.Risk'!BH71</f>
        <v>0</v>
      </c>
      <c r="I72" s="63" t="str">
        <f>IFERROR(IF(ABS((G72-H72))&lt;=10%,"Acceptable","Request Narrative"),"-")</f>
        <v>Acceptable</v>
      </c>
      <c r="J72"/>
      <c r="K72" s="61">
        <f>G72*E72</f>
        <v>0</v>
      </c>
      <c r="L72" s="61">
        <f>H72*E72</f>
        <v>0</v>
      </c>
      <c r="M72"/>
      <c r="N72"/>
      <c r="O72"/>
      <c r="P72"/>
      <c r="Q72"/>
      <c r="R72"/>
      <c r="T72"/>
      <c r="U72"/>
      <c r="V72"/>
      <c r="W72"/>
      <c r="X72"/>
      <c r="Z72"/>
      <c r="AA72"/>
      <c r="AB72"/>
      <c r="AC72"/>
      <c r="AD72"/>
      <c r="AE72"/>
      <c r="AG72"/>
      <c r="AH72"/>
      <c r="AI72"/>
      <c r="AJ72"/>
      <c r="AK72"/>
      <c r="AM72"/>
      <c r="AN72"/>
      <c r="AO72"/>
      <c r="AP72"/>
      <c r="AQ72"/>
      <c r="AR72"/>
      <c r="AT72"/>
      <c r="AU72"/>
      <c r="AV72"/>
      <c r="AW72"/>
      <c r="AX72"/>
      <c r="AZ72"/>
      <c r="BA72"/>
      <c r="BB72"/>
      <c r="BC72"/>
      <c r="BD72"/>
      <c r="BE72"/>
      <c r="BG72"/>
      <c r="BH72"/>
      <c r="BI72"/>
    </row>
    <row r="73" spans="1:61" x14ac:dyDescent="0.3">
      <c r="A73" s="37"/>
      <c r="B73" s="18"/>
      <c r="C73" s="19"/>
      <c r="D73" s="20"/>
      <c r="E73" s="106"/>
      <c r="G73" s="61"/>
      <c r="H73" s="62"/>
      <c r="I73" s="63"/>
      <c r="J73"/>
      <c r="K73" s="61"/>
      <c r="L73" s="62"/>
      <c r="M73"/>
      <c r="N73"/>
      <c r="O73"/>
      <c r="P73"/>
      <c r="Q73"/>
      <c r="R73"/>
      <c r="T73"/>
      <c r="U73"/>
      <c r="V73"/>
      <c r="W73"/>
      <c r="X73"/>
      <c r="Z73"/>
      <c r="AA73"/>
      <c r="AB73"/>
      <c r="AC73"/>
      <c r="AD73"/>
      <c r="AE73"/>
      <c r="AG73"/>
      <c r="AH73"/>
      <c r="AI73"/>
      <c r="AJ73"/>
      <c r="AK73"/>
      <c r="AM73"/>
      <c r="AN73"/>
      <c r="AO73"/>
      <c r="AP73"/>
      <c r="AQ73"/>
      <c r="AR73"/>
      <c r="AT73"/>
      <c r="AU73"/>
      <c r="AV73"/>
      <c r="AW73"/>
      <c r="AX73"/>
      <c r="AZ73"/>
      <c r="BA73"/>
      <c r="BB73"/>
      <c r="BC73"/>
      <c r="BD73"/>
      <c r="BE73"/>
      <c r="BG73"/>
      <c r="BH73"/>
      <c r="BI73"/>
    </row>
    <row r="74" spans="1:61" x14ac:dyDescent="0.3">
      <c r="A74" s="37"/>
      <c r="B74" s="18"/>
      <c r="C74" s="19"/>
      <c r="D74" s="20"/>
      <c r="E74" s="106"/>
      <c r="G74" s="61"/>
      <c r="H74" s="62"/>
      <c r="I74" s="63"/>
      <c r="J74"/>
      <c r="K74" s="61"/>
      <c r="L74" s="62"/>
      <c r="M74"/>
      <c r="N74"/>
      <c r="O74"/>
      <c r="P74"/>
      <c r="Q74"/>
      <c r="R74"/>
      <c r="T74"/>
      <c r="U74"/>
      <c r="V74"/>
      <c r="W74"/>
      <c r="X74"/>
      <c r="Z74"/>
      <c r="AA74"/>
      <c r="AB74"/>
      <c r="AC74"/>
      <c r="AD74"/>
      <c r="AE74"/>
      <c r="AG74"/>
      <c r="AH74"/>
      <c r="AI74"/>
      <c r="AJ74"/>
      <c r="AK74"/>
      <c r="AM74"/>
      <c r="AN74"/>
      <c r="AO74"/>
      <c r="AP74"/>
      <c r="AQ74"/>
      <c r="AR74"/>
      <c r="AT74"/>
      <c r="AU74"/>
      <c r="AV74"/>
      <c r="AW74"/>
      <c r="AX74"/>
      <c r="AZ74"/>
      <c r="BA74"/>
      <c r="BB74"/>
      <c r="BC74"/>
      <c r="BD74"/>
      <c r="BE74"/>
      <c r="BG74"/>
      <c r="BH74"/>
      <c r="BI74"/>
    </row>
    <row r="75" spans="1:61" ht="12.75" thickBot="1" x14ac:dyDescent="0.35">
      <c r="A75" s="37"/>
      <c r="B75" s="21"/>
      <c r="C75" s="22"/>
      <c r="D75" s="20"/>
      <c r="E75" s="107"/>
      <c r="G75" s="65"/>
      <c r="H75" s="66"/>
      <c r="I75" s="67"/>
      <c r="J75"/>
      <c r="K75" s="65"/>
      <c r="L75" s="66"/>
      <c r="M75"/>
      <c r="N75"/>
      <c r="O75"/>
      <c r="P75"/>
      <c r="Q75"/>
      <c r="R75"/>
      <c r="T75"/>
      <c r="U75"/>
      <c r="V75"/>
      <c r="W75"/>
      <c r="X75"/>
      <c r="Z75"/>
      <c r="AA75"/>
      <c r="AB75"/>
      <c r="AC75"/>
      <c r="AD75"/>
      <c r="AE75"/>
      <c r="AG75"/>
      <c r="AH75"/>
      <c r="AI75"/>
      <c r="AJ75"/>
      <c r="AK75"/>
      <c r="AM75"/>
      <c r="AN75"/>
      <c r="AO75"/>
      <c r="AP75"/>
      <c r="AQ75"/>
      <c r="AR75"/>
      <c r="AT75"/>
      <c r="AU75"/>
      <c r="AV75"/>
      <c r="AW75"/>
      <c r="AX75"/>
      <c r="AZ75"/>
      <c r="BA75"/>
      <c r="BB75"/>
      <c r="BC75"/>
      <c r="BD75"/>
      <c r="BE75"/>
      <c r="BG75"/>
      <c r="BH75"/>
      <c r="BI75"/>
    </row>
    <row r="76" spans="1:61" x14ac:dyDescent="0.3">
      <c r="A76" s="38" t="s">
        <v>42</v>
      </c>
      <c r="B76" s="15">
        <v>9</v>
      </c>
      <c r="C76" s="16" t="s">
        <v>48</v>
      </c>
      <c r="D76" s="17" t="s">
        <v>72</v>
      </c>
      <c r="E76" s="105">
        <f>'0.2_MR_Weighting'!J80</f>
        <v>0</v>
      </c>
      <c r="G76" s="61">
        <f>'4.2_Check_2_Art.Risk'!BG75</f>
        <v>0</v>
      </c>
      <c r="H76" s="62">
        <f>'4.2_Check_2_Art.Risk'!BH75</f>
        <v>0</v>
      </c>
      <c r="I76" s="63" t="str">
        <f>IFERROR(IF(ABS((G76-H76))&lt;=10%,"Acceptable","Request Narrative"),"-")</f>
        <v>Acceptable</v>
      </c>
      <c r="J76"/>
      <c r="K76" s="61">
        <f>G76*E76</f>
        <v>0</v>
      </c>
      <c r="L76" s="61">
        <f>H76*E76</f>
        <v>0</v>
      </c>
      <c r="M76"/>
      <c r="N76"/>
      <c r="O76"/>
      <c r="P76"/>
      <c r="Q76"/>
      <c r="R76"/>
      <c r="T76"/>
      <c r="U76"/>
      <c r="V76"/>
      <c r="W76"/>
      <c r="X76"/>
      <c r="Z76"/>
      <c r="AA76"/>
      <c r="AB76"/>
      <c r="AC76"/>
      <c r="AD76"/>
      <c r="AE76"/>
      <c r="AG76"/>
      <c r="AH76"/>
      <c r="AI76"/>
      <c r="AJ76"/>
      <c r="AK76"/>
      <c r="AM76"/>
      <c r="AN76"/>
      <c r="AO76"/>
      <c r="AP76"/>
      <c r="AQ76"/>
      <c r="AR76"/>
      <c r="AT76"/>
      <c r="AU76"/>
      <c r="AV76"/>
      <c r="AW76"/>
      <c r="AX76"/>
      <c r="AZ76"/>
      <c r="BA76"/>
      <c r="BB76"/>
      <c r="BC76"/>
      <c r="BD76"/>
      <c r="BE76"/>
      <c r="BG76"/>
      <c r="BH76"/>
      <c r="BI76"/>
    </row>
    <row r="77" spans="1:61" x14ac:dyDescent="0.3">
      <c r="A77" s="37"/>
      <c r="B77" s="18"/>
      <c r="C77" s="19"/>
      <c r="D77" s="20"/>
      <c r="E77" s="106"/>
      <c r="G77" s="61"/>
      <c r="H77" s="62"/>
      <c r="I77" s="63"/>
      <c r="J77"/>
      <c r="K77" s="61"/>
      <c r="L77" s="62"/>
      <c r="M77"/>
      <c r="N77"/>
      <c r="O77"/>
      <c r="P77"/>
      <c r="Q77"/>
      <c r="R77"/>
      <c r="T77"/>
      <c r="U77"/>
      <c r="V77"/>
      <c r="W77"/>
      <c r="X77"/>
      <c r="Z77"/>
      <c r="AA77"/>
      <c r="AB77"/>
      <c r="AC77"/>
      <c r="AD77"/>
      <c r="AE77"/>
      <c r="AG77"/>
      <c r="AH77"/>
      <c r="AI77"/>
      <c r="AJ77"/>
      <c r="AK77"/>
      <c r="AM77"/>
      <c r="AN77"/>
      <c r="AO77"/>
      <c r="AP77"/>
      <c r="AQ77"/>
      <c r="AR77"/>
      <c r="AT77"/>
      <c r="AU77"/>
      <c r="AV77"/>
      <c r="AW77"/>
      <c r="AX77"/>
      <c r="AZ77"/>
      <c r="BA77"/>
      <c r="BB77"/>
      <c r="BC77"/>
      <c r="BD77"/>
      <c r="BE77"/>
      <c r="BG77"/>
      <c r="BH77"/>
      <c r="BI77"/>
    </row>
    <row r="78" spans="1:61" x14ac:dyDescent="0.3">
      <c r="A78" s="37"/>
      <c r="B78" s="18"/>
      <c r="C78" s="19"/>
      <c r="D78" s="20"/>
      <c r="E78" s="106"/>
      <c r="G78" s="61"/>
      <c r="H78" s="62"/>
      <c r="I78" s="63"/>
      <c r="J78"/>
      <c r="K78" s="61"/>
      <c r="L78" s="62"/>
      <c r="M78"/>
      <c r="N78"/>
      <c r="O78"/>
      <c r="P78"/>
      <c r="Q78"/>
      <c r="R78"/>
      <c r="T78"/>
      <c r="U78"/>
      <c r="V78"/>
      <c r="W78"/>
      <c r="X78"/>
      <c r="Z78"/>
      <c r="AA78"/>
      <c r="AB78"/>
      <c r="AC78"/>
      <c r="AD78"/>
      <c r="AE78"/>
      <c r="AG78"/>
      <c r="AH78"/>
      <c r="AI78"/>
      <c r="AJ78"/>
      <c r="AK78"/>
      <c r="AM78"/>
      <c r="AN78"/>
      <c r="AO78"/>
      <c r="AP78"/>
      <c r="AQ78"/>
      <c r="AR78"/>
      <c r="AT78"/>
      <c r="AU78"/>
      <c r="AV78"/>
      <c r="AW78"/>
      <c r="AX78"/>
      <c r="AZ78"/>
      <c r="BA78"/>
      <c r="BB78"/>
      <c r="BC78"/>
      <c r="BD78"/>
      <c r="BE78"/>
      <c r="BG78"/>
      <c r="BH78"/>
      <c r="BI78"/>
    </row>
    <row r="79" spans="1:61" ht="12.75" thickBot="1" x14ac:dyDescent="0.35">
      <c r="A79" s="37"/>
      <c r="B79" s="21"/>
      <c r="C79" s="22"/>
      <c r="D79" s="20"/>
      <c r="E79" s="107"/>
      <c r="G79" s="65"/>
      <c r="H79" s="66"/>
      <c r="I79" s="67"/>
      <c r="J79"/>
      <c r="K79" s="65"/>
      <c r="L79" s="66"/>
      <c r="M79"/>
      <c r="N79"/>
      <c r="O79"/>
      <c r="P79"/>
      <c r="Q79"/>
      <c r="R79"/>
      <c r="T79"/>
      <c r="U79"/>
      <c r="V79"/>
      <c r="W79"/>
      <c r="X79"/>
      <c r="Z79"/>
      <c r="AA79"/>
      <c r="AB79"/>
      <c r="AC79"/>
      <c r="AD79"/>
      <c r="AE79"/>
      <c r="AG79"/>
      <c r="AH79"/>
      <c r="AI79"/>
      <c r="AJ79"/>
      <c r="AK79"/>
      <c r="AM79"/>
      <c r="AN79"/>
      <c r="AO79"/>
      <c r="AP79"/>
      <c r="AQ79"/>
      <c r="AR79"/>
      <c r="AT79"/>
      <c r="AU79"/>
      <c r="AV79"/>
      <c r="AW79"/>
      <c r="AX79"/>
      <c r="AZ79"/>
      <c r="BA79"/>
      <c r="BB79"/>
      <c r="BC79"/>
      <c r="BD79"/>
      <c r="BE79"/>
      <c r="BG79"/>
      <c r="BH79"/>
      <c r="BI79"/>
    </row>
    <row r="80" spans="1:61" x14ac:dyDescent="0.3">
      <c r="A80" s="38" t="s">
        <v>42</v>
      </c>
      <c r="B80" s="15">
        <v>10</v>
      </c>
      <c r="C80" s="16" t="s">
        <v>49</v>
      </c>
      <c r="D80" s="17" t="s">
        <v>72</v>
      </c>
      <c r="E80" s="105">
        <f>'0.2_MR_Weighting'!J84</f>
        <v>0</v>
      </c>
      <c r="G80" s="61">
        <f>'4.2_Check_2_Art.Risk'!BG79</f>
        <v>0</v>
      </c>
      <c r="H80" s="62">
        <f>'4.2_Check_2_Art.Risk'!BH79</f>
        <v>0</v>
      </c>
      <c r="I80" s="63" t="str">
        <f>IFERROR(IF(ABS((G80-H80))&lt;=10%,"Acceptable","Request Narrative"),"-")</f>
        <v>Acceptable</v>
      </c>
      <c r="J80"/>
      <c r="K80" s="61">
        <f>G80*E80</f>
        <v>0</v>
      </c>
      <c r="L80" s="61">
        <f>H80*E80</f>
        <v>0</v>
      </c>
      <c r="M80"/>
      <c r="N80"/>
      <c r="O80"/>
      <c r="P80"/>
      <c r="Q80"/>
      <c r="R80"/>
      <c r="T80"/>
      <c r="U80"/>
      <c r="V80"/>
      <c r="W80"/>
      <c r="X80"/>
      <c r="Z80"/>
      <c r="AA80"/>
      <c r="AB80"/>
      <c r="AC80"/>
      <c r="AD80"/>
      <c r="AE80"/>
      <c r="AG80"/>
      <c r="AH80"/>
      <c r="AI80"/>
      <c r="AJ80"/>
      <c r="AK80"/>
      <c r="AM80"/>
      <c r="AN80"/>
      <c r="AO80"/>
      <c r="AP80"/>
      <c r="AQ80"/>
      <c r="AR80"/>
      <c r="AT80"/>
      <c r="AU80"/>
      <c r="AV80"/>
      <c r="AW80"/>
      <c r="AX80"/>
      <c r="AZ80"/>
      <c r="BA80"/>
      <c r="BB80"/>
      <c r="BC80"/>
      <c r="BD80"/>
      <c r="BE80"/>
      <c r="BG80"/>
      <c r="BH80"/>
      <c r="BI80"/>
    </row>
    <row r="81" spans="1:61" x14ac:dyDescent="0.3">
      <c r="A81" s="37"/>
      <c r="B81" s="18"/>
      <c r="C81" s="19"/>
      <c r="D81" s="20"/>
      <c r="E81" s="106"/>
      <c r="G81" s="61"/>
      <c r="H81" s="62"/>
      <c r="I81" s="63"/>
      <c r="J81"/>
      <c r="K81" s="61"/>
      <c r="L81" s="62"/>
      <c r="M81"/>
      <c r="N81"/>
      <c r="O81"/>
      <c r="P81"/>
      <c r="Q81"/>
      <c r="R81"/>
      <c r="T81"/>
      <c r="U81"/>
      <c r="V81"/>
      <c r="W81"/>
      <c r="X81"/>
      <c r="Z81"/>
      <c r="AA81"/>
      <c r="AB81"/>
      <c r="AC81"/>
      <c r="AD81"/>
      <c r="AE81"/>
      <c r="AG81"/>
      <c r="AH81"/>
      <c r="AI81"/>
      <c r="AJ81"/>
      <c r="AK81"/>
      <c r="AM81"/>
      <c r="AN81"/>
      <c r="AO81"/>
      <c r="AP81"/>
      <c r="AQ81"/>
      <c r="AR81"/>
      <c r="AT81"/>
      <c r="AU81"/>
      <c r="AV81"/>
      <c r="AW81"/>
      <c r="AX81"/>
      <c r="AZ81"/>
      <c r="BA81"/>
      <c r="BB81"/>
      <c r="BC81"/>
      <c r="BD81"/>
      <c r="BE81"/>
      <c r="BG81"/>
      <c r="BH81"/>
      <c r="BI81"/>
    </row>
    <row r="82" spans="1:61" x14ac:dyDescent="0.3">
      <c r="A82" s="37"/>
      <c r="B82" s="18"/>
      <c r="C82" s="19"/>
      <c r="D82" s="20"/>
      <c r="E82" s="106"/>
      <c r="G82" s="61"/>
      <c r="H82" s="62"/>
      <c r="I82" s="63"/>
      <c r="J82"/>
      <c r="K82" s="61"/>
      <c r="L82" s="62"/>
      <c r="M82"/>
      <c r="N82"/>
      <c r="O82"/>
      <c r="P82"/>
      <c r="Q82"/>
      <c r="R82"/>
      <c r="T82"/>
      <c r="U82"/>
      <c r="V82"/>
      <c r="W82"/>
      <c r="X82"/>
      <c r="Z82"/>
      <c r="AA82"/>
      <c r="AB82"/>
      <c r="AC82"/>
      <c r="AD82"/>
      <c r="AE82"/>
      <c r="AG82"/>
      <c r="AH82"/>
      <c r="AI82"/>
      <c r="AJ82"/>
      <c r="AK82"/>
      <c r="AM82"/>
      <c r="AN82"/>
      <c r="AO82"/>
      <c r="AP82"/>
      <c r="AQ82"/>
      <c r="AR82"/>
      <c r="AT82"/>
      <c r="AU82"/>
      <c r="AV82"/>
      <c r="AW82"/>
      <c r="AX82"/>
      <c r="AZ82"/>
      <c r="BA82"/>
      <c r="BB82"/>
      <c r="BC82"/>
      <c r="BD82"/>
      <c r="BE82"/>
      <c r="BG82"/>
      <c r="BH82"/>
      <c r="BI82"/>
    </row>
    <row r="83" spans="1:61" ht="12.75" thickBot="1" x14ac:dyDescent="0.35">
      <c r="A83" s="37"/>
      <c r="B83" s="21"/>
      <c r="C83" s="22"/>
      <c r="D83" s="20"/>
      <c r="E83" s="107"/>
      <c r="G83" s="65"/>
      <c r="H83" s="66"/>
      <c r="I83" s="67"/>
      <c r="J83"/>
      <c r="K83" s="65"/>
      <c r="L83" s="66"/>
      <c r="M83"/>
      <c r="N83"/>
      <c r="O83"/>
      <c r="P83"/>
      <c r="Q83"/>
      <c r="R83"/>
      <c r="T83"/>
      <c r="U83"/>
      <c r="V83"/>
      <c r="W83"/>
      <c r="X83"/>
      <c r="Z83"/>
      <c r="AA83"/>
      <c r="AB83"/>
      <c r="AC83"/>
      <c r="AD83"/>
      <c r="AE83"/>
      <c r="AG83"/>
      <c r="AH83"/>
      <c r="AI83"/>
      <c r="AJ83"/>
      <c r="AK83"/>
      <c r="AM83"/>
      <c r="AN83"/>
      <c r="AO83"/>
      <c r="AP83"/>
      <c r="AQ83"/>
      <c r="AR83"/>
      <c r="AT83"/>
      <c r="AU83"/>
      <c r="AV83"/>
      <c r="AW83"/>
      <c r="AX83"/>
      <c r="AZ83"/>
      <c r="BA83"/>
      <c r="BB83"/>
      <c r="BC83"/>
      <c r="BD83"/>
      <c r="BE83"/>
      <c r="BG83"/>
      <c r="BH83"/>
      <c r="BI83"/>
    </row>
    <row r="84" spans="1:61" x14ac:dyDescent="0.3">
      <c r="A84" s="38" t="s">
        <v>42</v>
      </c>
      <c r="B84" s="15">
        <v>12</v>
      </c>
      <c r="C84" s="16" t="s">
        <v>18</v>
      </c>
      <c r="D84" s="17" t="s">
        <v>72</v>
      </c>
      <c r="E84" s="105">
        <f>'0.2_MR_Weighting'!J88</f>
        <v>0</v>
      </c>
      <c r="G84" s="61">
        <f>'4.2_Check_2_Art.Risk'!BG83</f>
        <v>0</v>
      </c>
      <c r="H84" s="62">
        <f>'4.2_Check_2_Art.Risk'!BH83</f>
        <v>0</v>
      </c>
      <c r="I84" s="63" t="str">
        <f>IFERROR(IF(ABS((G84-H84))&lt;=10%,"Acceptable","Request Narrative"),"-")</f>
        <v>Acceptable</v>
      </c>
      <c r="J84"/>
      <c r="K84" s="61">
        <f>G84*E84</f>
        <v>0</v>
      </c>
      <c r="L84" s="61">
        <f>H84*E84</f>
        <v>0</v>
      </c>
      <c r="M84"/>
      <c r="N84"/>
      <c r="O84"/>
      <c r="P84"/>
      <c r="Q84"/>
      <c r="R84"/>
      <c r="T84"/>
      <c r="U84"/>
      <c r="V84"/>
      <c r="W84"/>
      <c r="X84"/>
      <c r="Z84"/>
      <c r="AA84"/>
      <c r="AB84"/>
      <c r="AC84"/>
      <c r="AD84"/>
      <c r="AE84"/>
      <c r="AG84"/>
      <c r="AH84"/>
      <c r="AI84"/>
      <c r="AJ84"/>
      <c r="AK84"/>
      <c r="AM84"/>
      <c r="AN84"/>
      <c r="AO84"/>
      <c r="AP84"/>
      <c r="AQ84"/>
      <c r="AR84"/>
      <c r="AT84"/>
      <c r="AU84"/>
      <c r="AV84"/>
      <c r="AW84"/>
      <c r="AX84"/>
      <c r="AZ84"/>
      <c r="BA84"/>
      <c r="BB84"/>
      <c r="BC84"/>
      <c r="BD84"/>
      <c r="BE84"/>
      <c r="BG84"/>
      <c r="BH84"/>
      <c r="BI84"/>
    </row>
    <row r="85" spans="1:61" x14ac:dyDescent="0.3">
      <c r="A85" s="37"/>
      <c r="B85" s="18"/>
      <c r="C85" s="19"/>
      <c r="D85" s="20"/>
      <c r="E85" s="106"/>
      <c r="G85" s="61"/>
      <c r="H85" s="62"/>
      <c r="I85" s="63"/>
      <c r="J85"/>
      <c r="K85" s="61"/>
      <c r="L85" s="62"/>
      <c r="M85"/>
      <c r="N85"/>
      <c r="O85"/>
      <c r="P85"/>
      <c r="Q85"/>
      <c r="R85"/>
      <c r="T85"/>
      <c r="U85"/>
      <c r="V85"/>
      <c r="W85"/>
      <c r="X85"/>
      <c r="Z85"/>
      <c r="AA85"/>
      <c r="AB85"/>
      <c r="AC85"/>
      <c r="AD85"/>
      <c r="AE85"/>
      <c r="AG85"/>
      <c r="AH85"/>
      <c r="AI85"/>
      <c r="AJ85"/>
      <c r="AK85"/>
      <c r="AM85"/>
      <c r="AN85"/>
      <c r="AO85"/>
      <c r="AP85"/>
      <c r="AQ85"/>
      <c r="AR85"/>
      <c r="AT85"/>
      <c r="AU85"/>
      <c r="AV85"/>
      <c r="AW85"/>
      <c r="AX85"/>
      <c r="AZ85"/>
      <c r="BA85"/>
      <c r="BB85"/>
      <c r="BC85"/>
      <c r="BD85"/>
      <c r="BE85"/>
      <c r="BG85"/>
      <c r="BH85"/>
      <c r="BI85"/>
    </row>
    <row r="86" spans="1:61" x14ac:dyDescent="0.3">
      <c r="A86" s="37"/>
      <c r="B86" s="18"/>
      <c r="C86" s="19"/>
      <c r="D86" s="20"/>
      <c r="E86" s="106"/>
      <c r="G86" s="61"/>
      <c r="H86" s="62"/>
      <c r="I86" s="63"/>
      <c r="J86"/>
      <c r="K86" s="61"/>
      <c r="L86" s="62"/>
      <c r="M86"/>
      <c r="N86"/>
      <c r="O86"/>
      <c r="P86"/>
      <c r="Q86"/>
      <c r="R86"/>
      <c r="T86"/>
      <c r="U86"/>
      <c r="V86"/>
      <c r="W86"/>
      <c r="X86"/>
      <c r="Z86"/>
      <c r="AA86"/>
      <c r="AB86"/>
      <c r="AC86"/>
      <c r="AD86"/>
      <c r="AE86"/>
      <c r="AG86"/>
      <c r="AH86"/>
      <c r="AI86"/>
      <c r="AJ86"/>
      <c r="AK86"/>
      <c r="AM86"/>
      <c r="AN86"/>
      <c r="AO86"/>
      <c r="AP86"/>
      <c r="AQ86"/>
      <c r="AR86"/>
      <c r="AT86"/>
      <c r="AU86"/>
      <c r="AV86"/>
      <c r="AW86"/>
      <c r="AX86"/>
      <c r="AZ86"/>
      <c r="BA86"/>
      <c r="BB86"/>
      <c r="BC86"/>
      <c r="BD86"/>
      <c r="BE86"/>
      <c r="BG86"/>
      <c r="BH86"/>
      <c r="BI86"/>
    </row>
    <row r="87" spans="1:61" ht="12.75" thickBot="1" x14ac:dyDescent="0.35">
      <c r="A87" s="37"/>
      <c r="B87" s="21"/>
      <c r="C87" s="22"/>
      <c r="D87" s="20"/>
      <c r="E87" s="107"/>
      <c r="G87" s="65"/>
      <c r="H87" s="66"/>
      <c r="I87" s="67"/>
      <c r="J87"/>
      <c r="K87" s="65"/>
      <c r="L87" s="66"/>
      <c r="M87"/>
      <c r="N87"/>
      <c r="O87"/>
      <c r="P87"/>
      <c r="Q87"/>
      <c r="R87"/>
      <c r="T87"/>
      <c r="U87"/>
      <c r="V87"/>
      <c r="W87"/>
      <c r="X87"/>
      <c r="Z87"/>
      <c r="AA87"/>
      <c r="AB87"/>
      <c r="AC87"/>
      <c r="AD87"/>
      <c r="AE87"/>
      <c r="AG87"/>
      <c r="AH87"/>
      <c r="AI87"/>
      <c r="AJ87"/>
      <c r="AK87"/>
      <c r="AM87"/>
      <c r="AN87"/>
      <c r="AO87"/>
      <c r="AP87"/>
      <c r="AQ87"/>
      <c r="AR87"/>
      <c r="AT87"/>
      <c r="AU87"/>
      <c r="AV87"/>
      <c r="AW87"/>
      <c r="AX87"/>
      <c r="AZ87"/>
      <c r="BA87"/>
      <c r="BB87"/>
      <c r="BC87"/>
      <c r="BD87"/>
      <c r="BE87"/>
      <c r="BG87"/>
      <c r="BH87"/>
      <c r="BI87"/>
    </row>
    <row r="88" spans="1:61" x14ac:dyDescent="0.3">
      <c r="A88" s="38" t="s">
        <v>42</v>
      </c>
      <c r="B88" s="15">
        <v>15</v>
      </c>
      <c r="C88" s="16" t="s">
        <v>50</v>
      </c>
      <c r="D88" s="17" t="s">
        <v>72</v>
      </c>
      <c r="E88" s="105">
        <f>'0.2_MR_Weighting'!J92</f>
        <v>0</v>
      </c>
      <c r="G88" s="61">
        <f>'4.2_Check_2_Art.Risk'!BG87</f>
        <v>-9</v>
      </c>
      <c r="H88" s="62">
        <f>'4.2_Check_2_Art.Risk'!BH87</f>
        <v>-4.4000000000000021</v>
      </c>
      <c r="I88" s="63" t="str">
        <f>IFERROR(IF(ABS((G88-H88))&lt;=10%,"Acceptable","Request Narrative"),"-")</f>
        <v>Request Narrative</v>
      </c>
      <c r="J88"/>
      <c r="K88" s="61">
        <f>G88*E88</f>
        <v>0</v>
      </c>
      <c r="L88" s="61">
        <f>H88*E88</f>
        <v>0</v>
      </c>
      <c r="M88"/>
      <c r="N88"/>
      <c r="O88"/>
      <c r="P88"/>
      <c r="Q88"/>
      <c r="R88"/>
      <c r="T88"/>
      <c r="U88"/>
      <c r="V88"/>
      <c r="W88"/>
      <c r="X88"/>
      <c r="Z88"/>
      <c r="AA88"/>
      <c r="AB88"/>
      <c r="AC88"/>
      <c r="AD88"/>
      <c r="AE88"/>
      <c r="AG88"/>
      <c r="AH88"/>
      <c r="AI88"/>
      <c r="AJ88"/>
      <c r="AK88"/>
      <c r="AM88"/>
      <c r="AN88"/>
      <c r="AO88"/>
      <c r="AP88"/>
      <c r="AQ88"/>
      <c r="AR88"/>
      <c r="AT88"/>
      <c r="AU88"/>
      <c r="AV88"/>
      <c r="AW88"/>
      <c r="AX88"/>
      <c r="AZ88"/>
      <c r="BA88"/>
      <c r="BB88"/>
      <c r="BC88"/>
      <c r="BD88"/>
      <c r="BE88"/>
      <c r="BG88"/>
      <c r="BH88"/>
      <c r="BI88"/>
    </row>
    <row r="89" spans="1:61" x14ac:dyDescent="0.3">
      <c r="A89" s="37"/>
      <c r="B89" s="18"/>
      <c r="C89" s="19"/>
      <c r="D89" s="20"/>
      <c r="E89" s="106"/>
      <c r="G89" s="61"/>
      <c r="H89" s="62"/>
      <c r="I89" s="63"/>
      <c r="J89"/>
      <c r="K89" s="61"/>
      <c r="L89" s="62"/>
      <c r="M89"/>
      <c r="N89"/>
      <c r="O89"/>
      <c r="P89"/>
      <c r="Q89"/>
      <c r="R89"/>
      <c r="T89"/>
      <c r="U89"/>
      <c r="V89"/>
      <c r="W89"/>
      <c r="X89"/>
      <c r="Z89"/>
      <c r="AA89"/>
      <c r="AB89"/>
      <c r="AC89"/>
      <c r="AD89"/>
      <c r="AE89"/>
      <c r="AG89"/>
      <c r="AH89"/>
      <c r="AI89"/>
      <c r="AJ89"/>
      <c r="AK89"/>
      <c r="AM89"/>
      <c r="AN89"/>
      <c r="AO89"/>
      <c r="AP89"/>
      <c r="AQ89"/>
      <c r="AR89"/>
      <c r="AT89"/>
      <c r="AU89"/>
      <c r="AV89"/>
      <c r="AW89"/>
      <c r="AX89"/>
      <c r="AZ89"/>
      <c r="BA89"/>
      <c r="BB89"/>
      <c r="BC89"/>
      <c r="BD89"/>
      <c r="BE89"/>
      <c r="BG89"/>
      <c r="BH89"/>
      <c r="BI89"/>
    </row>
    <row r="90" spans="1:61" x14ac:dyDescent="0.3">
      <c r="A90" s="37"/>
      <c r="B90" s="18"/>
      <c r="C90" s="19"/>
      <c r="D90" s="20"/>
      <c r="E90" s="106"/>
      <c r="G90" s="61"/>
      <c r="H90" s="62"/>
      <c r="I90" s="63"/>
      <c r="J90"/>
      <c r="K90" s="61"/>
      <c r="L90" s="62"/>
      <c r="M90"/>
      <c r="N90"/>
      <c r="O90"/>
      <c r="P90"/>
      <c r="Q90"/>
      <c r="R90"/>
      <c r="T90"/>
      <c r="U90"/>
      <c r="V90"/>
      <c r="W90"/>
      <c r="X90"/>
      <c r="Z90"/>
      <c r="AA90"/>
      <c r="AB90"/>
      <c r="AC90"/>
      <c r="AD90"/>
      <c r="AE90"/>
      <c r="AG90"/>
      <c r="AH90"/>
      <c r="AI90"/>
      <c r="AJ90"/>
      <c r="AK90"/>
      <c r="AM90"/>
      <c r="AN90"/>
      <c r="AO90"/>
      <c r="AP90"/>
      <c r="AQ90"/>
      <c r="AR90"/>
      <c r="AT90"/>
      <c r="AU90"/>
      <c r="AV90"/>
      <c r="AW90"/>
      <c r="AX90"/>
      <c r="AZ90"/>
      <c r="BA90"/>
      <c r="BB90"/>
      <c r="BC90"/>
      <c r="BD90"/>
      <c r="BE90"/>
      <c r="BG90"/>
      <c r="BH90"/>
      <c r="BI90"/>
    </row>
    <row r="91" spans="1:61" ht="12.75" thickBot="1" x14ac:dyDescent="0.35">
      <c r="A91" s="37"/>
      <c r="B91" s="21"/>
      <c r="C91" s="22"/>
      <c r="D91" s="20"/>
      <c r="E91" s="107"/>
      <c r="G91" s="65"/>
      <c r="H91" s="66"/>
      <c r="I91" s="67"/>
      <c r="J91"/>
      <c r="K91" s="65"/>
      <c r="L91" s="66"/>
      <c r="M91"/>
      <c r="N91"/>
      <c r="O91"/>
      <c r="P91"/>
      <c r="Q91"/>
      <c r="R91"/>
      <c r="T91"/>
      <c r="U91"/>
      <c r="V91"/>
      <c r="W91"/>
      <c r="X91"/>
      <c r="Z91"/>
      <c r="AA91"/>
      <c r="AB91"/>
      <c r="AC91"/>
      <c r="AD91"/>
      <c r="AE91"/>
      <c r="AG91"/>
      <c r="AH91"/>
      <c r="AI91"/>
      <c r="AJ91"/>
      <c r="AK91"/>
      <c r="AM91"/>
      <c r="AN91"/>
      <c r="AO91"/>
      <c r="AP91"/>
      <c r="AQ91"/>
      <c r="AR91"/>
      <c r="AT91"/>
      <c r="AU91"/>
      <c r="AV91"/>
      <c r="AW91"/>
      <c r="AX91"/>
      <c r="AZ91"/>
      <c r="BA91"/>
      <c r="BB91"/>
      <c r="BC91"/>
      <c r="BD91"/>
      <c r="BE91"/>
      <c r="BG91"/>
      <c r="BH91"/>
      <c r="BI91"/>
    </row>
    <row r="92" spans="1:61" x14ac:dyDescent="0.3">
      <c r="A92" s="38" t="s">
        <v>42</v>
      </c>
      <c r="B92" s="15">
        <v>32</v>
      </c>
      <c r="C92" s="16" t="s">
        <v>21</v>
      </c>
      <c r="D92" s="17" t="s">
        <v>72</v>
      </c>
      <c r="E92" s="105">
        <f>'0.2_MR_Weighting'!J96</f>
        <v>0</v>
      </c>
      <c r="G92" s="61">
        <f>'4.2_Check_2_Art.Risk'!BG91</f>
        <v>-23.849999999999998</v>
      </c>
      <c r="H92" s="62">
        <f>'4.2_Check_2_Art.Risk'!BH91</f>
        <v>-25.6</v>
      </c>
      <c r="I92" s="63" t="str">
        <f>IFERROR(IF(ABS((G92-H92))&lt;=10%,"Acceptable","Request Narrative"),"-")</f>
        <v>Request Narrative</v>
      </c>
      <c r="J92"/>
      <c r="K92" s="61">
        <f>G92*E92</f>
        <v>0</v>
      </c>
      <c r="L92" s="61">
        <f>H92*E92</f>
        <v>0</v>
      </c>
      <c r="M92"/>
      <c r="N92"/>
      <c r="O92"/>
      <c r="P92"/>
      <c r="Q92"/>
      <c r="R92"/>
      <c r="T92"/>
      <c r="U92"/>
      <c r="V92"/>
      <c r="W92"/>
      <c r="X92"/>
      <c r="Z92"/>
      <c r="AA92"/>
      <c r="AB92"/>
      <c r="AC92"/>
      <c r="AD92"/>
      <c r="AE92"/>
      <c r="AG92"/>
      <c r="AH92"/>
      <c r="AI92"/>
      <c r="AJ92"/>
      <c r="AK92"/>
      <c r="AM92"/>
      <c r="AN92"/>
      <c r="AO92"/>
      <c r="AP92"/>
      <c r="AQ92"/>
      <c r="AR92"/>
      <c r="AT92"/>
      <c r="AU92"/>
      <c r="AV92"/>
      <c r="AW92"/>
      <c r="AX92"/>
      <c r="AZ92"/>
      <c r="BA92"/>
      <c r="BB92"/>
      <c r="BC92"/>
      <c r="BD92"/>
      <c r="BE92"/>
      <c r="BG92"/>
      <c r="BH92"/>
      <c r="BI92"/>
    </row>
    <row r="93" spans="1:61" x14ac:dyDescent="0.3">
      <c r="A93" s="37"/>
      <c r="B93" s="18"/>
      <c r="C93" s="19"/>
      <c r="D93" s="20"/>
      <c r="E93" s="106"/>
      <c r="G93" s="61"/>
      <c r="H93" s="62"/>
      <c r="I93" s="63"/>
      <c r="J93"/>
      <c r="K93" s="61"/>
      <c r="L93" s="62"/>
      <c r="M93"/>
      <c r="N93"/>
      <c r="O93"/>
      <c r="P93"/>
      <c r="Q93"/>
      <c r="R93"/>
      <c r="T93"/>
      <c r="U93"/>
      <c r="V93"/>
      <c r="W93"/>
      <c r="X93"/>
      <c r="Z93"/>
      <c r="AA93"/>
      <c r="AB93"/>
      <c r="AC93"/>
      <c r="AD93"/>
      <c r="AE93"/>
      <c r="AG93"/>
      <c r="AH93"/>
      <c r="AI93"/>
      <c r="AJ93"/>
      <c r="AK93"/>
      <c r="AM93"/>
      <c r="AN93"/>
      <c r="AO93"/>
      <c r="AP93"/>
      <c r="AQ93"/>
      <c r="AR93"/>
      <c r="AT93"/>
      <c r="AU93"/>
      <c r="AV93"/>
      <c r="AW93"/>
      <c r="AX93"/>
      <c r="AZ93"/>
      <c r="BA93"/>
      <c r="BB93"/>
      <c r="BC93"/>
      <c r="BD93"/>
      <c r="BE93"/>
      <c r="BG93"/>
      <c r="BH93"/>
      <c r="BI93"/>
    </row>
    <row r="94" spans="1:61" x14ac:dyDescent="0.3">
      <c r="A94" s="37"/>
      <c r="B94" s="18"/>
      <c r="C94" s="19"/>
      <c r="D94" s="20"/>
      <c r="E94" s="106"/>
      <c r="G94" s="61"/>
      <c r="H94" s="62"/>
      <c r="I94" s="63"/>
      <c r="J94"/>
      <c r="K94" s="61"/>
      <c r="L94" s="62"/>
      <c r="M94"/>
      <c r="N94"/>
      <c r="O94"/>
      <c r="P94"/>
      <c r="Q94"/>
      <c r="R94"/>
      <c r="T94"/>
      <c r="U94"/>
      <c r="V94"/>
      <c r="W94"/>
      <c r="X94"/>
      <c r="Z94"/>
      <c r="AA94"/>
      <c r="AB94"/>
      <c r="AC94"/>
      <c r="AD94"/>
      <c r="AE94"/>
      <c r="AG94"/>
      <c r="AH94"/>
      <c r="AI94"/>
      <c r="AJ94"/>
      <c r="AK94"/>
      <c r="AM94"/>
      <c r="AN94"/>
      <c r="AO94"/>
      <c r="AP94"/>
      <c r="AQ94"/>
      <c r="AR94"/>
      <c r="AT94"/>
      <c r="AU94"/>
      <c r="AV94"/>
      <c r="AW94"/>
      <c r="AX94"/>
      <c r="AZ94"/>
      <c r="BA94"/>
      <c r="BB94"/>
      <c r="BC94"/>
      <c r="BD94"/>
      <c r="BE94"/>
      <c r="BG94"/>
      <c r="BH94"/>
      <c r="BI94"/>
    </row>
    <row r="95" spans="1:61" ht="12.75" thickBot="1" x14ac:dyDescent="0.35">
      <c r="A95" s="37"/>
      <c r="B95" s="21"/>
      <c r="C95" s="22"/>
      <c r="D95" s="20"/>
      <c r="E95" s="107"/>
      <c r="G95" s="65"/>
      <c r="H95" s="66"/>
      <c r="I95" s="67"/>
      <c r="J95"/>
      <c r="K95" s="65"/>
      <c r="L95" s="66"/>
      <c r="M95"/>
      <c r="N95"/>
      <c r="O95"/>
      <c r="P95"/>
      <c r="Q95"/>
      <c r="R95"/>
      <c r="T95"/>
      <c r="U95"/>
      <c r="V95"/>
      <c r="W95"/>
      <c r="X95"/>
      <c r="Z95"/>
      <c r="AA95"/>
      <c r="AB95"/>
      <c r="AC95"/>
      <c r="AD95"/>
      <c r="AE95"/>
      <c r="AG95"/>
      <c r="AH95"/>
      <c r="AI95"/>
      <c r="AJ95"/>
      <c r="AK95"/>
      <c r="AM95"/>
      <c r="AN95"/>
      <c r="AO95"/>
      <c r="AP95"/>
      <c r="AQ95"/>
      <c r="AR95"/>
      <c r="AT95"/>
      <c r="AU95"/>
      <c r="AV95"/>
      <c r="AW95"/>
      <c r="AX95"/>
      <c r="AZ95"/>
      <c r="BA95"/>
      <c r="BB95"/>
      <c r="BC95"/>
      <c r="BD95"/>
      <c r="BE95"/>
      <c r="BG95"/>
      <c r="BH95"/>
      <c r="BI95"/>
    </row>
    <row r="96" spans="1:61" x14ac:dyDescent="0.3">
      <c r="A96" s="38" t="s">
        <v>42</v>
      </c>
      <c r="B96" s="15">
        <v>33</v>
      </c>
      <c r="C96" s="16" t="s">
        <v>22</v>
      </c>
      <c r="D96" s="17" t="s">
        <v>72</v>
      </c>
      <c r="E96" s="105">
        <f>'0.2_MR_Weighting'!J100</f>
        <v>0</v>
      </c>
      <c r="G96" s="61">
        <f>'4.2_Check_2_Art.Risk'!BG95</f>
        <v>-6.9</v>
      </c>
      <c r="H96" s="62">
        <f>'4.2_Check_2_Art.Risk'!BH95</f>
        <v>0</v>
      </c>
      <c r="I96" s="63" t="str">
        <f>IFERROR(IF(ABS((G96-H96))&lt;=10%,"Acceptable","Request Narrative"),"-")</f>
        <v>Request Narrative</v>
      </c>
      <c r="J96"/>
      <c r="K96" s="61">
        <f>G96*E96</f>
        <v>0</v>
      </c>
      <c r="L96" s="61">
        <f>H96*E96</f>
        <v>0</v>
      </c>
      <c r="M96"/>
      <c r="N96"/>
      <c r="O96"/>
      <c r="P96"/>
      <c r="Q96"/>
      <c r="R96"/>
      <c r="T96"/>
      <c r="U96"/>
      <c r="V96"/>
      <c r="W96"/>
      <c r="X96"/>
      <c r="Z96"/>
      <c r="AA96"/>
      <c r="AB96"/>
      <c r="AC96"/>
      <c r="AD96"/>
      <c r="AE96"/>
      <c r="AG96"/>
      <c r="AH96"/>
      <c r="AI96"/>
      <c r="AJ96"/>
      <c r="AK96"/>
      <c r="AM96"/>
      <c r="AN96"/>
      <c r="AO96"/>
      <c r="AP96"/>
      <c r="AQ96"/>
      <c r="AR96"/>
      <c r="AT96"/>
      <c r="AU96"/>
      <c r="AV96"/>
      <c r="AW96"/>
      <c r="AX96"/>
      <c r="AZ96"/>
      <c r="BA96"/>
      <c r="BB96"/>
      <c r="BC96"/>
      <c r="BD96"/>
      <c r="BE96"/>
      <c r="BG96"/>
      <c r="BH96"/>
      <c r="BI96"/>
    </row>
    <row r="97" spans="1:61" x14ac:dyDescent="0.3">
      <c r="A97" s="37"/>
      <c r="B97" s="18"/>
      <c r="C97" s="19"/>
      <c r="D97" s="20"/>
      <c r="E97" s="106"/>
      <c r="G97" s="61"/>
      <c r="H97" s="62"/>
      <c r="I97" s="63"/>
      <c r="J97"/>
      <c r="K97" s="61"/>
      <c r="L97" s="62"/>
      <c r="M97"/>
      <c r="N97"/>
      <c r="O97"/>
      <c r="P97"/>
      <c r="Q97"/>
      <c r="R97"/>
      <c r="T97"/>
      <c r="U97"/>
      <c r="V97"/>
      <c r="W97"/>
      <c r="X97"/>
      <c r="Z97"/>
      <c r="AA97"/>
      <c r="AB97"/>
      <c r="AC97"/>
      <c r="AD97"/>
      <c r="AE97"/>
      <c r="AG97"/>
      <c r="AH97"/>
      <c r="AI97"/>
      <c r="AJ97"/>
      <c r="AK97"/>
      <c r="AM97"/>
      <c r="AN97"/>
      <c r="AO97"/>
      <c r="AP97"/>
      <c r="AQ97"/>
      <c r="AR97"/>
      <c r="AT97"/>
      <c r="AU97"/>
      <c r="AV97"/>
      <c r="AW97"/>
      <c r="AX97"/>
      <c r="AZ97"/>
      <c r="BA97"/>
      <c r="BB97"/>
      <c r="BC97"/>
      <c r="BD97"/>
      <c r="BE97"/>
      <c r="BG97"/>
      <c r="BH97"/>
      <c r="BI97"/>
    </row>
    <row r="98" spans="1:61" x14ac:dyDescent="0.3">
      <c r="A98" s="37"/>
      <c r="B98" s="18"/>
      <c r="C98" s="19"/>
      <c r="D98" s="20"/>
      <c r="E98" s="106"/>
      <c r="G98" s="61"/>
      <c r="H98" s="62"/>
      <c r="I98" s="63"/>
      <c r="J98"/>
      <c r="K98" s="61"/>
      <c r="L98" s="62"/>
      <c r="M98"/>
      <c r="N98"/>
      <c r="O98"/>
      <c r="P98"/>
      <c r="Q98"/>
      <c r="R98"/>
      <c r="T98"/>
      <c r="U98"/>
      <c r="V98"/>
      <c r="W98"/>
      <c r="X98"/>
      <c r="Z98"/>
      <c r="AA98"/>
      <c r="AB98"/>
      <c r="AC98"/>
      <c r="AD98"/>
      <c r="AE98"/>
      <c r="AG98"/>
      <c r="AH98"/>
      <c r="AI98"/>
      <c r="AJ98"/>
      <c r="AK98"/>
      <c r="AM98"/>
      <c r="AN98"/>
      <c r="AO98"/>
      <c r="AP98"/>
      <c r="AQ98"/>
      <c r="AR98"/>
      <c r="AT98"/>
      <c r="AU98"/>
      <c r="AV98"/>
      <c r="AW98"/>
      <c r="AX98"/>
      <c r="AZ98"/>
      <c r="BA98"/>
      <c r="BB98"/>
      <c r="BC98"/>
      <c r="BD98"/>
      <c r="BE98"/>
      <c r="BG98"/>
      <c r="BH98"/>
      <c r="BI98"/>
    </row>
    <row r="99" spans="1:61" ht="12.75" thickBot="1" x14ac:dyDescent="0.35">
      <c r="A99" s="37"/>
      <c r="B99" s="21"/>
      <c r="C99" s="22"/>
      <c r="D99" s="20"/>
      <c r="E99" s="107"/>
      <c r="G99" s="65"/>
      <c r="H99" s="66"/>
      <c r="I99" s="67"/>
      <c r="J99"/>
      <c r="K99" s="65"/>
      <c r="L99" s="66"/>
      <c r="M99"/>
      <c r="N99"/>
      <c r="O99"/>
      <c r="P99"/>
      <c r="Q99"/>
      <c r="R99"/>
      <c r="T99"/>
      <c r="U99"/>
      <c r="V99"/>
      <c r="W99"/>
      <c r="X99"/>
      <c r="Z99"/>
      <c r="AA99"/>
      <c r="AB99"/>
      <c r="AC99"/>
      <c r="AD99"/>
      <c r="AE99"/>
      <c r="AG99"/>
      <c r="AH99"/>
      <c r="AI99"/>
      <c r="AJ99"/>
      <c r="AK99"/>
      <c r="AM99"/>
      <c r="AN99"/>
      <c r="AO99"/>
      <c r="AP99"/>
      <c r="AQ99"/>
      <c r="AR99"/>
      <c r="AT99"/>
      <c r="AU99"/>
      <c r="AV99"/>
      <c r="AW99"/>
      <c r="AX99"/>
      <c r="AZ99"/>
      <c r="BA99"/>
      <c r="BB99"/>
      <c r="BC99"/>
      <c r="BD99"/>
      <c r="BE99"/>
      <c r="BG99"/>
      <c r="BH99"/>
      <c r="BI99"/>
    </row>
    <row r="100" spans="1:61" x14ac:dyDescent="0.3">
      <c r="A100" s="38" t="s">
        <v>42</v>
      </c>
      <c r="B100" s="15">
        <v>39</v>
      </c>
      <c r="C100" s="16" t="s">
        <v>24</v>
      </c>
      <c r="D100" s="17" t="s">
        <v>72</v>
      </c>
      <c r="E100" s="105">
        <f>'0.2_MR_Weighting'!J104</f>
        <v>0</v>
      </c>
      <c r="G100" s="61">
        <f>'4.2_Check_2_Art.Risk'!BG99</f>
        <v>0</v>
      </c>
      <c r="H100" s="62">
        <f>'4.2_Check_2_Art.Risk'!BH99</f>
        <v>0</v>
      </c>
      <c r="I100" s="63" t="str">
        <f>IFERROR(IF(ABS((G100-H100))&lt;=10%,"Acceptable","Request Narrative"),"-")</f>
        <v>Acceptable</v>
      </c>
      <c r="J100"/>
      <c r="K100" s="61">
        <f>G100*E100</f>
        <v>0</v>
      </c>
      <c r="L100" s="61">
        <f>H100*E100</f>
        <v>0</v>
      </c>
      <c r="M100"/>
      <c r="N100"/>
      <c r="O100"/>
      <c r="P100"/>
      <c r="Q100"/>
      <c r="R100"/>
      <c r="T100"/>
      <c r="U100"/>
      <c r="V100"/>
      <c r="W100"/>
      <c r="X100"/>
      <c r="Z100"/>
      <c r="AA100"/>
      <c r="AB100"/>
      <c r="AC100"/>
      <c r="AD100"/>
      <c r="AE100"/>
      <c r="AG100"/>
      <c r="AH100"/>
      <c r="AI100"/>
      <c r="AJ100"/>
      <c r="AK100"/>
      <c r="AM100"/>
      <c r="AN100"/>
      <c r="AO100"/>
      <c r="AP100"/>
      <c r="AQ100"/>
      <c r="AR100"/>
      <c r="AT100"/>
      <c r="AU100"/>
      <c r="AV100"/>
      <c r="AW100"/>
      <c r="AX100"/>
      <c r="AZ100"/>
      <c r="BA100"/>
      <c r="BB100"/>
      <c r="BC100"/>
      <c r="BD100"/>
      <c r="BE100"/>
      <c r="BG100"/>
      <c r="BH100"/>
      <c r="BI100"/>
    </row>
    <row r="101" spans="1:61" x14ac:dyDescent="0.3">
      <c r="A101" s="37"/>
      <c r="B101" s="18"/>
      <c r="C101" s="19"/>
      <c r="D101" s="20"/>
      <c r="E101" s="106"/>
      <c r="G101" s="61"/>
      <c r="H101" s="62"/>
      <c r="I101" s="63"/>
      <c r="J101"/>
      <c r="K101" s="61"/>
      <c r="L101" s="62"/>
      <c r="M101"/>
      <c r="N101"/>
      <c r="O101"/>
      <c r="P101"/>
      <c r="Q101"/>
      <c r="R101"/>
      <c r="T101"/>
      <c r="U101"/>
      <c r="V101"/>
      <c r="W101"/>
      <c r="X101"/>
      <c r="Z101"/>
      <c r="AA101"/>
      <c r="AB101"/>
      <c r="AC101"/>
      <c r="AD101"/>
      <c r="AE101"/>
      <c r="AG101"/>
      <c r="AH101"/>
      <c r="AI101"/>
      <c r="AJ101"/>
      <c r="AK101"/>
      <c r="AM101"/>
      <c r="AN101"/>
      <c r="AO101"/>
      <c r="AP101"/>
      <c r="AQ101"/>
      <c r="AR101"/>
      <c r="AT101"/>
      <c r="AU101"/>
      <c r="AV101"/>
      <c r="AW101"/>
      <c r="AX101"/>
      <c r="AZ101"/>
      <c r="BA101"/>
      <c r="BB101"/>
      <c r="BC101"/>
      <c r="BD101"/>
      <c r="BE101"/>
      <c r="BG101"/>
      <c r="BH101"/>
      <c r="BI101"/>
    </row>
    <row r="102" spans="1:61" x14ac:dyDescent="0.3">
      <c r="A102" s="37"/>
      <c r="B102" s="18"/>
      <c r="C102" s="19"/>
      <c r="D102" s="20"/>
      <c r="E102" s="106"/>
      <c r="G102" s="61"/>
      <c r="H102" s="62"/>
      <c r="I102" s="63"/>
      <c r="J102"/>
      <c r="K102" s="61"/>
      <c r="L102" s="62"/>
      <c r="M102"/>
      <c r="N102"/>
      <c r="O102"/>
      <c r="P102"/>
      <c r="Q102"/>
      <c r="R102"/>
      <c r="T102"/>
      <c r="U102"/>
      <c r="V102"/>
      <c r="W102"/>
      <c r="X102"/>
      <c r="Z102"/>
      <c r="AA102"/>
      <c r="AB102"/>
      <c r="AC102"/>
      <c r="AD102"/>
      <c r="AE102"/>
      <c r="AG102"/>
      <c r="AH102"/>
      <c r="AI102"/>
      <c r="AJ102"/>
      <c r="AK102"/>
      <c r="AM102"/>
      <c r="AN102"/>
      <c r="AO102"/>
      <c r="AP102"/>
      <c r="AQ102"/>
      <c r="AR102"/>
      <c r="AT102"/>
      <c r="AU102"/>
      <c r="AV102"/>
      <c r="AW102"/>
      <c r="AX102"/>
      <c r="AZ102"/>
      <c r="BA102"/>
      <c r="BB102"/>
      <c r="BC102"/>
      <c r="BD102"/>
      <c r="BE102"/>
      <c r="BG102"/>
      <c r="BH102"/>
      <c r="BI102"/>
    </row>
    <row r="103" spans="1:61" ht="12.75" thickBot="1" x14ac:dyDescent="0.35">
      <c r="A103" s="37"/>
      <c r="B103" s="21"/>
      <c r="C103" s="22"/>
      <c r="D103" s="20"/>
      <c r="E103" s="107"/>
      <c r="G103" s="65"/>
      <c r="H103" s="66"/>
      <c r="I103" s="67"/>
      <c r="J103"/>
      <c r="K103" s="65"/>
      <c r="L103" s="66"/>
      <c r="M103"/>
      <c r="N103"/>
      <c r="O103"/>
      <c r="P103"/>
      <c r="Q103"/>
      <c r="R103"/>
      <c r="T103"/>
      <c r="U103"/>
      <c r="V103"/>
      <c r="W103"/>
      <c r="X103"/>
      <c r="Z103"/>
      <c r="AA103"/>
      <c r="AB103"/>
      <c r="AC103"/>
      <c r="AD103"/>
      <c r="AE103"/>
      <c r="AG103"/>
      <c r="AH103"/>
      <c r="AI103"/>
      <c r="AJ103"/>
      <c r="AK103"/>
      <c r="AM103"/>
      <c r="AN103"/>
      <c r="AO103"/>
      <c r="AP103"/>
      <c r="AQ103"/>
      <c r="AR103"/>
      <c r="AT103"/>
      <c r="AU103"/>
      <c r="AV103"/>
      <c r="AW103"/>
      <c r="AX103"/>
      <c r="AZ103"/>
      <c r="BA103"/>
      <c r="BB103"/>
      <c r="BC103"/>
      <c r="BD103"/>
      <c r="BE103"/>
      <c r="BG103"/>
      <c r="BH103"/>
      <c r="BI103"/>
    </row>
    <row r="104" spans="1:61" x14ac:dyDescent="0.3">
      <c r="A104" s="38" t="s">
        <v>42</v>
      </c>
      <c r="B104" s="15">
        <v>35</v>
      </c>
      <c r="C104" s="16" t="s">
        <v>23</v>
      </c>
      <c r="D104" s="17" t="s">
        <v>72</v>
      </c>
      <c r="E104" s="105">
        <f>'0.2_MR_Weighting'!J108</f>
        <v>0</v>
      </c>
      <c r="G104" s="61">
        <f>'4.2_Check_2_Art.Risk'!BG103</f>
        <v>-3.5999999999999996</v>
      </c>
      <c r="H104" s="62">
        <f>'4.2_Check_2_Art.Risk'!BH103</f>
        <v>-4.7</v>
      </c>
      <c r="I104" s="63" t="str">
        <f>IFERROR(IF(ABS((G104-H104))&lt;=10%,"Acceptable","Request Narrative"),"-")</f>
        <v>Request Narrative</v>
      </c>
      <c r="J104"/>
      <c r="K104" s="61">
        <f>G104*E104</f>
        <v>0</v>
      </c>
      <c r="L104" s="61">
        <f>H104*E104</f>
        <v>0</v>
      </c>
      <c r="M104"/>
      <c r="N104"/>
      <c r="O104"/>
      <c r="P104"/>
      <c r="Q104"/>
      <c r="R104"/>
      <c r="T104"/>
      <c r="U104"/>
      <c r="V104"/>
      <c r="W104"/>
      <c r="X104"/>
      <c r="Z104"/>
      <c r="AA104"/>
      <c r="AB104"/>
      <c r="AC104"/>
      <c r="AD104"/>
      <c r="AE104"/>
      <c r="AG104"/>
      <c r="AH104"/>
      <c r="AI104"/>
      <c r="AJ104"/>
      <c r="AK104"/>
      <c r="AM104"/>
      <c r="AN104"/>
      <c r="AO104"/>
      <c r="AP104"/>
      <c r="AQ104"/>
      <c r="AR104"/>
      <c r="AT104"/>
      <c r="AU104"/>
      <c r="AV104"/>
      <c r="AW104"/>
      <c r="AX104"/>
      <c r="AZ104"/>
      <c r="BA104"/>
      <c r="BB104"/>
      <c r="BC104"/>
      <c r="BD104"/>
      <c r="BE104"/>
      <c r="BG104"/>
      <c r="BH104"/>
      <c r="BI104"/>
    </row>
    <row r="105" spans="1:61" x14ac:dyDescent="0.3">
      <c r="A105" s="37"/>
      <c r="B105" s="18"/>
      <c r="C105" s="19"/>
      <c r="D105" s="20"/>
      <c r="E105" s="106"/>
      <c r="G105" s="61"/>
      <c r="H105" s="62"/>
      <c r="I105" s="63"/>
      <c r="J105"/>
      <c r="K105" s="61"/>
      <c r="L105" s="62"/>
      <c r="M105"/>
      <c r="N105"/>
      <c r="O105"/>
      <c r="P105"/>
      <c r="Q105"/>
      <c r="R105"/>
      <c r="T105"/>
      <c r="U105"/>
      <c r="V105"/>
      <c r="W105"/>
      <c r="X105"/>
      <c r="Z105"/>
      <c r="AA105"/>
      <c r="AB105"/>
      <c r="AC105"/>
      <c r="AD105"/>
      <c r="AE105"/>
      <c r="AG105"/>
      <c r="AH105"/>
      <c r="AI105"/>
      <c r="AJ105"/>
      <c r="AK105"/>
      <c r="AM105"/>
      <c r="AN105"/>
      <c r="AO105"/>
      <c r="AP105"/>
      <c r="AQ105"/>
      <c r="AR105"/>
      <c r="AT105"/>
      <c r="AU105"/>
      <c r="AV105"/>
      <c r="AW105"/>
      <c r="AX105"/>
      <c r="AZ105"/>
      <c r="BA105"/>
      <c r="BB105"/>
      <c r="BC105"/>
      <c r="BD105"/>
      <c r="BE105"/>
      <c r="BG105"/>
      <c r="BH105"/>
      <c r="BI105"/>
    </row>
    <row r="106" spans="1:61" x14ac:dyDescent="0.3">
      <c r="A106" s="37"/>
      <c r="B106" s="18"/>
      <c r="C106" s="19"/>
      <c r="D106" s="20"/>
      <c r="E106" s="106"/>
      <c r="G106" s="61"/>
      <c r="H106" s="62"/>
      <c r="I106" s="63"/>
      <c r="J106"/>
      <c r="K106" s="61"/>
      <c r="L106" s="62"/>
      <c r="M106"/>
      <c r="N106"/>
      <c r="O106"/>
      <c r="P106"/>
      <c r="Q106"/>
      <c r="R106"/>
      <c r="T106"/>
      <c r="U106"/>
      <c r="V106"/>
      <c r="W106"/>
      <c r="X106"/>
      <c r="Z106"/>
      <c r="AA106"/>
      <c r="AB106"/>
      <c r="AC106"/>
      <c r="AD106"/>
      <c r="AE106"/>
      <c r="AG106"/>
      <c r="AH106"/>
      <c r="AI106"/>
      <c r="AJ106"/>
      <c r="AK106"/>
      <c r="AM106"/>
      <c r="AN106"/>
      <c r="AO106"/>
      <c r="AP106"/>
      <c r="AQ106"/>
      <c r="AR106"/>
      <c r="AT106"/>
      <c r="AU106"/>
      <c r="AV106"/>
      <c r="AW106"/>
      <c r="AX106"/>
      <c r="AZ106"/>
      <c r="BA106"/>
      <c r="BB106"/>
      <c r="BC106"/>
      <c r="BD106"/>
      <c r="BE106"/>
      <c r="BG106"/>
      <c r="BH106"/>
      <c r="BI106"/>
    </row>
    <row r="107" spans="1:61" ht="12.75" thickBot="1" x14ac:dyDescent="0.35">
      <c r="A107" s="37"/>
      <c r="B107" s="21"/>
      <c r="C107" s="22"/>
      <c r="D107" s="20"/>
      <c r="E107" s="107"/>
      <c r="G107" s="65"/>
      <c r="H107" s="66"/>
      <c r="I107" s="67"/>
      <c r="J107"/>
      <c r="K107" s="65"/>
      <c r="L107" s="66"/>
      <c r="M107"/>
      <c r="N107"/>
      <c r="O107"/>
      <c r="P107"/>
      <c r="Q107"/>
      <c r="R107"/>
      <c r="T107"/>
      <c r="U107"/>
      <c r="V107"/>
      <c r="W107"/>
      <c r="X107"/>
      <c r="Z107"/>
      <c r="AA107"/>
      <c r="AB107"/>
      <c r="AC107"/>
      <c r="AD107"/>
      <c r="AE107"/>
      <c r="AG107"/>
      <c r="AH107"/>
      <c r="AI107"/>
      <c r="AJ107"/>
      <c r="AK107"/>
      <c r="AM107"/>
      <c r="AN107"/>
      <c r="AO107"/>
      <c r="AP107"/>
      <c r="AQ107"/>
      <c r="AR107"/>
      <c r="AT107"/>
      <c r="AU107"/>
      <c r="AV107"/>
      <c r="AW107"/>
      <c r="AX107"/>
      <c r="AZ107"/>
      <c r="BA107"/>
      <c r="BB107"/>
      <c r="BC107"/>
      <c r="BD107"/>
      <c r="BE107"/>
      <c r="BG107"/>
      <c r="BH107"/>
      <c r="BI107"/>
    </row>
    <row r="108" spans="1:61" x14ac:dyDescent="0.3">
      <c r="A108" s="38" t="s">
        <v>42</v>
      </c>
      <c r="B108" s="15">
        <v>43</v>
      </c>
      <c r="C108" s="16" t="s">
        <v>51</v>
      </c>
      <c r="D108" s="17" t="s">
        <v>72</v>
      </c>
      <c r="E108" s="105">
        <f>'0.2_MR_Weighting'!J112</f>
        <v>0</v>
      </c>
      <c r="G108" s="61">
        <f>'4.2_Check_2_Art.Risk'!BG107</f>
        <v>-33</v>
      </c>
      <c r="H108" s="62">
        <f>'4.2_Check_2_Art.Risk'!BH107</f>
        <v>-84.199999999999989</v>
      </c>
      <c r="I108" s="63" t="str">
        <f>IFERROR(IF(ABS((G108-H108))&lt;=10%,"Acceptable","Request Narrative"),"-")</f>
        <v>Request Narrative</v>
      </c>
      <c r="J108"/>
      <c r="K108" s="61">
        <f>G108*E108</f>
        <v>0</v>
      </c>
      <c r="L108" s="61">
        <f>H108*E108</f>
        <v>0</v>
      </c>
      <c r="M108"/>
      <c r="N108"/>
      <c r="O108"/>
      <c r="P108"/>
      <c r="Q108"/>
      <c r="R108"/>
      <c r="T108"/>
      <c r="U108"/>
      <c r="V108"/>
      <c r="W108"/>
      <c r="X108"/>
      <c r="Z108"/>
      <c r="AA108"/>
      <c r="AB108"/>
      <c r="AC108"/>
      <c r="AD108"/>
      <c r="AE108"/>
      <c r="AG108"/>
      <c r="AH108"/>
      <c r="AI108"/>
      <c r="AJ108"/>
      <c r="AK108"/>
      <c r="AM108"/>
      <c r="AN108"/>
      <c r="AO108"/>
      <c r="AP108"/>
      <c r="AQ108"/>
      <c r="AR108"/>
      <c r="AT108"/>
      <c r="AU108"/>
      <c r="AV108"/>
      <c r="AW108"/>
      <c r="AX108"/>
      <c r="AZ108"/>
      <c r="BA108"/>
      <c r="BB108"/>
      <c r="BC108"/>
      <c r="BD108"/>
      <c r="BE108"/>
      <c r="BG108"/>
      <c r="BH108"/>
      <c r="BI108"/>
    </row>
    <row r="109" spans="1:61" x14ac:dyDescent="0.3">
      <c r="A109" s="37"/>
      <c r="B109" s="18"/>
      <c r="C109" s="19"/>
      <c r="D109" s="20"/>
      <c r="E109" s="106"/>
      <c r="G109" s="61"/>
      <c r="H109" s="62"/>
      <c r="I109" s="63"/>
      <c r="J109"/>
      <c r="K109" s="61"/>
      <c r="L109" s="62"/>
      <c r="M109"/>
      <c r="N109"/>
      <c r="O109"/>
      <c r="P109"/>
      <c r="Q109"/>
      <c r="R109"/>
      <c r="T109"/>
      <c r="U109"/>
      <c r="V109"/>
      <c r="W109"/>
      <c r="X109"/>
      <c r="Z109"/>
      <c r="AA109"/>
      <c r="AB109"/>
      <c r="AC109"/>
      <c r="AD109"/>
      <c r="AE109"/>
      <c r="AG109"/>
      <c r="AH109"/>
      <c r="AI109"/>
      <c r="AJ109"/>
      <c r="AK109"/>
      <c r="AM109"/>
      <c r="AN109"/>
      <c r="AO109"/>
      <c r="AP109"/>
      <c r="AQ109"/>
      <c r="AR109"/>
      <c r="AT109"/>
      <c r="AU109"/>
      <c r="AV109"/>
      <c r="AW109"/>
      <c r="AX109"/>
      <c r="AZ109"/>
      <c r="BA109"/>
      <c r="BB109"/>
      <c r="BC109"/>
      <c r="BD109"/>
      <c r="BE109"/>
      <c r="BG109"/>
      <c r="BH109"/>
      <c r="BI109"/>
    </row>
    <row r="110" spans="1:61" x14ac:dyDescent="0.3">
      <c r="A110" s="37"/>
      <c r="B110" s="18"/>
      <c r="C110" s="19"/>
      <c r="D110" s="20"/>
      <c r="E110" s="106"/>
      <c r="G110" s="61"/>
      <c r="H110" s="62"/>
      <c r="I110" s="63"/>
      <c r="J110"/>
      <c r="K110" s="61"/>
      <c r="L110" s="62"/>
      <c r="M110"/>
      <c r="N110"/>
      <c r="O110"/>
      <c r="P110"/>
      <c r="Q110"/>
      <c r="R110"/>
      <c r="T110"/>
      <c r="U110"/>
      <c r="V110"/>
      <c r="W110"/>
      <c r="X110"/>
      <c r="Z110"/>
      <c r="AA110"/>
      <c r="AB110"/>
      <c r="AC110"/>
      <c r="AD110"/>
      <c r="AE110"/>
      <c r="AG110"/>
      <c r="AH110"/>
      <c r="AI110"/>
      <c r="AJ110"/>
      <c r="AK110"/>
      <c r="AM110"/>
      <c r="AN110"/>
      <c r="AO110"/>
      <c r="AP110"/>
      <c r="AQ110"/>
      <c r="AR110"/>
      <c r="AT110"/>
      <c r="AU110"/>
      <c r="AV110"/>
      <c r="AW110"/>
      <c r="AX110"/>
      <c r="AZ110"/>
      <c r="BA110"/>
      <c r="BB110"/>
      <c r="BC110"/>
      <c r="BD110"/>
      <c r="BE110"/>
      <c r="BG110"/>
      <c r="BH110"/>
      <c r="BI110"/>
    </row>
    <row r="111" spans="1:61" ht="12.75" thickBot="1" x14ac:dyDescent="0.35">
      <c r="A111" s="37"/>
      <c r="B111" s="21"/>
      <c r="C111" s="22"/>
      <c r="D111" s="20"/>
      <c r="E111" s="107"/>
      <c r="G111" s="65"/>
      <c r="H111" s="66"/>
      <c r="I111" s="67"/>
      <c r="J111"/>
      <c r="K111" s="65"/>
      <c r="L111" s="66"/>
      <c r="M111"/>
      <c r="N111"/>
      <c r="O111"/>
      <c r="P111"/>
      <c r="Q111"/>
      <c r="R111"/>
      <c r="T111"/>
      <c r="U111"/>
      <c r="V111"/>
      <c r="W111"/>
      <c r="X111"/>
      <c r="Z111"/>
      <c r="AA111"/>
      <c r="AB111"/>
      <c r="AC111"/>
      <c r="AD111"/>
      <c r="AE111"/>
      <c r="AG111"/>
      <c r="AH111"/>
      <c r="AI111"/>
      <c r="AJ111"/>
      <c r="AK111"/>
      <c r="AM111"/>
      <c r="AN111"/>
      <c r="AO111"/>
      <c r="AP111"/>
      <c r="AQ111"/>
      <c r="AR111"/>
      <c r="AT111"/>
      <c r="AU111"/>
      <c r="AV111"/>
      <c r="AW111"/>
      <c r="AX111"/>
      <c r="AZ111"/>
      <c r="BA111"/>
      <c r="BB111"/>
      <c r="BC111"/>
      <c r="BD111"/>
      <c r="BE111"/>
      <c r="BG111"/>
      <c r="BH111"/>
      <c r="BI111"/>
    </row>
    <row r="112" spans="1:61" x14ac:dyDescent="0.3">
      <c r="A112" s="99" t="s">
        <v>42</v>
      </c>
      <c r="B112" s="15">
        <v>31</v>
      </c>
      <c r="C112" s="16" t="s">
        <v>52</v>
      </c>
      <c r="D112" s="17" t="s">
        <v>73</v>
      </c>
      <c r="E112" s="105">
        <f>'0.2_MR_Weighting'!J116</f>
        <v>0</v>
      </c>
      <c r="G112" s="61">
        <f>'4.2_Check_2_Art.Risk'!BG111</f>
        <v>-9.4499999999999993</v>
      </c>
      <c r="H112" s="62">
        <f>'4.2_Check_2_Art.Risk'!BH111</f>
        <v>-5.7999999999999989</v>
      </c>
      <c r="I112" s="63" t="str">
        <f>IFERROR(IF(ABS((G112-H112))&lt;=10%,"Acceptable","Request Narrative"),"-")</f>
        <v>Request Narrative</v>
      </c>
      <c r="J112"/>
      <c r="K112" s="61">
        <f>G112*E112</f>
        <v>0</v>
      </c>
      <c r="L112" s="61">
        <f>H112*E112</f>
        <v>0</v>
      </c>
      <c r="M112"/>
      <c r="N112"/>
      <c r="O112"/>
      <c r="P112"/>
      <c r="Q112"/>
      <c r="R112"/>
      <c r="T112"/>
      <c r="U112"/>
      <c r="V112"/>
      <c r="W112"/>
      <c r="X112"/>
      <c r="Z112"/>
      <c r="AA112"/>
      <c r="AB112"/>
      <c r="AC112"/>
      <c r="AD112"/>
      <c r="AE112"/>
      <c r="AG112"/>
      <c r="AH112"/>
      <c r="AI112"/>
      <c r="AJ112"/>
      <c r="AK112"/>
      <c r="AM112"/>
      <c r="AN112"/>
      <c r="AO112"/>
      <c r="AP112"/>
      <c r="AQ112"/>
      <c r="AR112"/>
      <c r="AT112"/>
      <c r="AU112"/>
      <c r="AV112"/>
      <c r="AW112"/>
      <c r="AX112"/>
      <c r="AZ112"/>
      <c r="BA112"/>
      <c r="BB112"/>
      <c r="BC112"/>
      <c r="BD112"/>
      <c r="BE112"/>
      <c r="BG112"/>
      <c r="BH112"/>
      <c r="BI112"/>
    </row>
    <row r="113" spans="1:61" x14ac:dyDescent="0.3">
      <c r="A113" s="100"/>
      <c r="B113" s="18"/>
      <c r="C113" s="19"/>
      <c r="D113" s="20"/>
      <c r="E113" s="106"/>
      <c r="G113" s="61"/>
      <c r="H113" s="62"/>
      <c r="I113" s="63"/>
      <c r="J113"/>
      <c r="K113" s="61"/>
      <c r="L113" s="62"/>
      <c r="M113"/>
      <c r="N113"/>
      <c r="O113"/>
      <c r="P113"/>
      <c r="Q113"/>
      <c r="R113"/>
      <c r="T113"/>
      <c r="U113"/>
      <c r="V113"/>
      <c r="W113"/>
      <c r="X113"/>
      <c r="Z113"/>
      <c r="AA113"/>
      <c r="AB113"/>
      <c r="AC113"/>
      <c r="AD113"/>
      <c r="AE113"/>
      <c r="AG113"/>
      <c r="AH113"/>
      <c r="AI113"/>
      <c r="AJ113"/>
      <c r="AK113"/>
      <c r="AM113"/>
      <c r="AN113"/>
      <c r="AO113"/>
      <c r="AP113"/>
      <c r="AQ113"/>
      <c r="AR113"/>
      <c r="AT113"/>
      <c r="AU113"/>
      <c r="AV113"/>
      <c r="AW113"/>
      <c r="AX113"/>
      <c r="AZ113"/>
      <c r="BA113"/>
      <c r="BB113"/>
      <c r="BC113"/>
      <c r="BD113"/>
      <c r="BE113"/>
      <c r="BG113"/>
      <c r="BH113"/>
      <c r="BI113"/>
    </row>
    <row r="114" spans="1:61" x14ac:dyDescent="0.3">
      <c r="A114" s="100"/>
      <c r="B114" s="18"/>
      <c r="C114" s="19"/>
      <c r="D114" s="20"/>
      <c r="E114" s="106"/>
      <c r="G114" s="61"/>
      <c r="H114" s="62"/>
      <c r="I114" s="63"/>
      <c r="J114"/>
      <c r="K114" s="61"/>
      <c r="L114" s="62"/>
      <c r="M114"/>
      <c r="N114"/>
      <c r="O114"/>
      <c r="P114"/>
      <c r="Q114"/>
      <c r="R114"/>
      <c r="T114"/>
      <c r="U114"/>
      <c r="V114"/>
      <c r="W114"/>
      <c r="X114"/>
      <c r="Z114"/>
      <c r="AA114"/>
      <c r="AB114"/>
      <c r="AC114"/>
      <c r="AD114"/>
      <c r="AE114"/>
      <c r="AG114"/>
      <c r="AH114"/>
      <c r="AI114"/>
      <c r="AJ114"/>
      <c r="AK114"/>
      <c r="AM114"/>
      <c r="AN114"/>
      <c r="AO114"/>
      <c r="AP114"/>
      <c r="AQ114"/>
      <c r="AR114"/>
      <c r="AT114"/>
      <c r="AU114"/>
      <c r="AV114"/>
      <c r="AW114"/>
      <c r="AX114"/>
      <c r="AZ114"/>
      <c r="BA114"/>
      <c r="BB114"/>
      <c r="BC114"/>
      <c r="BD114"/>
      <c r="BE114"/>
      <c r="BG114"/>
      <c r="BH114"/>
      <c r="BI114"/>
    </row>
    <row r="115" spans="1:61" ht="12.75" thickBot="1" x14ac:dyDescent="0.35">
      <c r="A115" s="101"/>
      <c r="B115" s="21"/>
      <c r="C115" s="22"/>
      <c r="D115" s="24"/>
      <c r="E115" s="107"/>
      <c r="G115" s="65"/>
      <c r="H115" s="66"/>
      <c r="I115" s="67"/>
      <c r="J115"/>
      <c r="K115" s="65"/>
      <c r="L115" s="66"/>
      <c r="M115"/>
      <c r="N115"/>
      <c r="O115"/>
      <c r="P115"/>
      <c r="Q115"/>
      <c r="R115"/>
      <c r="T115"/>
      <c r="U115"/>
      <c r="V115"/>
      <c r="W115"/>
      <c r="X115"/>
      <c r="Z115"/>
      <c r="AA115"/>
      <c r="AB115"/>
      <c r="AC115"/>
      <c r="AD115"/>
      <c r="AE115"/>
      <c r="AG115"/>
      <c r="AH115"/>
      <c r="AI115"/>
      <c r="AJ115"/>
      <c r="AK115"/>
      <c r="AM115"/>
      <c r="AN115"/>
      <c r="AO115"/>
      <c r="AP115"/>
      <c r="AQ115"/>
      <c r="AR115"/>
      <c r="AT115"/>
      <c r="AU115"/>
      <c r="AV115"/>
      <c r="AW115"/>
      <c r="AX115"/>
      <c r="AZ115"/>
      <c r="BA115"/>
      <c r="BB115"/>
      <c r="BC115"/>
      <c r="BD115"/>
      <c r="BE115"/>
      <c r="BG115"/>
      <c r="BH115"/>
      <c r="BI115"/>
    </row>
  </sheetData>
  <conditionalFormatting sqref="I12:I115">
    <cfRule type="containsText" dxfId="152" priority="3" operator="containsText" text="Acceptable">
      <formula>NOT(ISERROR(SEARCH("Acceptable",I12)))</formula>
    </cfRule>
    <cfRule type="containsText" dxfId="151" priority="4" operator="containsText" text="Request Narrative">
      <formula>NOT(ISERROR(SEARCH("Request Narrative",I12)))</formula>
    </cfRule>
  </conditionalFormatting>
  <conditionalFormatting sqref="I11">
    <cfRule type="containsText" dxfId="150" priority="1" operator="containsText" text="Acceptable">
      <formula>NOT(ISERROR(SEARCH("Acceptable",I11)))</formula>
    </cfRule>
    <cfRule type="containsText" dxfId="149" priority="2" operator="containsText" text="Request Narrative">
      <formula>NOT(ISERROR(SEARCH("Request Narrative",I11)))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FJ114"/>
  <sheetViews>
    <sheetView workbookViewId="0"/>
  </sheetViews>
  <sheetFormatPr defaultRowHeight="12.4" x14ac:dyDescent="0.3"/>
  <cols>
    <col min="1" max="1" width="13.3515625" customWidth="1"/>
    <col min="2" max="2" width="10.1171875" customWidth="1"/>
    <col min="3" max="3" width="28.64453125" bestFit="1" customWidth="1"/>
    <col min="4" max="4" width="11.52734375" bestFit="1" customWidth="1"/>
    <col min="5" max="5" width="2.41015625" customWidth="1"/>
    <col min="6" max="6" width="9.29296875" bestFit="1" customWidth="1"/>
    <col min="7" max="11" width="8.234375" style="10" customWidth="1"/>
    <col min="12" max="12" width="3.05859375" customWidth="1"/>
    <col min="13" max="17" width="8.234375" style="10" customWidth="1"/>
    <col min="18" max="18" width="11.52734375" style="39" customWidth="1"/>
    <col min="19" max="19" width="3.05859375" customWidth="1"/>
    <col min="20" max="24" width="8.234375" style="10" customWidth="1"/>
    <col min="25" max="25" width="3.05859375" customWidth="1"/>
    <col min="26" max="30" width="8.234375" style="10" customWidth="1"/>
    <col min="31" max="31" width="11.52734375" style="39" customWidth="1"/>
    <col min="32" max="32" width="3.05859375" customWidth="1"/>
    <col min="33" max="37" width="8.234375" style="10" customWidth="1"/>
    <col min="38" max="38" width="3.05859375" customWidth="1"/>
    <col min="39" max="43" width="8.234375" style="10" customWidth="1"/>
    <col min="44" max="44" width="11.52734375" style="39" customWidth="1"/>
    <col min="45" max="45" width="3.05859375" customWidth="1"/>
    <col min="46" max="50" width="8.234375" style="10" customWidth="1"/>
    <col min="51" max="51" width="3.05859375" customWidth="1"/>
    <col min="52" max="56" width="8.234375" style="10" customWidth="1"/>
    <col min="57" max="57" width="11.52734375" style="39" customWidth="1"/>
    <col min="59" max="61" width="19.87890625" style="39" customWidth="1"/>
  </cols>
  <sheetData>
    <row r="1" spans="1:166" x14ac:dyDescent="0.3">
      <c r="A1" s="11"/>
      <c r="B1" s="11"/>
      <c r="C1" s="11"/>
      <c r="D1" s="11"/>
      <c r="E1" s="11"/>
      <c r="F1" s="11"/>
      <c r="G1" s="49"/>
      <c r="H1" s="49"/>
      <c r="I1" s="49"/>
      <c r="J1" s="49"/>
      <c r="K1" s="49"/>
      <c r="L1" s="11"/>
      <c r="M1" s="49"/>
      <c r="N1" s="49"/>
      <c r="O1" s="49"/>
      <c r="P1" s="49"/>
      <c r="Q1" s="49"/>
      <c r="R1" s="12"/>
      <c r="S1" s="11"/>
      <c r="T1" s="49"/>
      <c r="U1" s="49"/>
      <c r="V1" s="49"/>
      <c r="W1" s="49"/>
      <c r="X1" s="49"/>
      <c r="Y1" s="11"/>
      <c r="Z1" s="49"/>
      <c r="AA1" s="49"/>
      <c r="AB1" s="49"/>
      <c r="AC1" s="49"/>
      <c r="AD1" s="49"/>
      <c r="AE1" s="12"/>
      <c r="AF1" s="11"/>
      <c r="AG1" s="49"/>
      <c r="AH1" s="49"/>
      <c r="AI1" s="49"/>
      <c r="AJ1" s="49"/>
      <c r="AK1" s="49"/>
      <c r="AL1" s="11"/>
      <c r="AM1" s="49"/>
      <c r="AN1" s="49"/>
      <c r="AO1" s="49"/>
      <c r="AP1" s="49"/>
      <c r="AQ1" s="49"/>
      <c r="AR1" s="12"/>
      <c r="AS1" s="11"/>
      <c r="AT1" s="49"/>
      <c r="AU1" s="49"/>
      <c r="AV1" s="49"/>
      <c r="AW1" s="49"/>
      <c r="AX1" s="49"/>
      <c r="AY1" s="11"/>
      <c r="AZ1" s="49"/>
      <c r="BA1" s="49"/>
      <c r="BB1" s="49"/>
      <c r="BC1" s="49"/>
      <c r="BD1" s="49"/>
      <c r="BE1" s="12"/>
      <c r="BF1" s="11"/>
      <c r="BG1" s="12"/>
      <c r="BH1" s="12"/>
      <c r="BI1" s="12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</row>
    <row r="2" spans="1:166" x14ac:dyDescent="0.3">
      <c r="A2" s="11"/>
      <c r="B2" s="11"/>
      <c r="C2" s="11"/>
      <c r="D2" s="13" t="s">
        <v>55</v>
      </c>
      <c r="E2" s="13"/>
      <c r="F2" s="11"/>
      <c r="G2" s="49"/>
      <c r="H2" s="49"/>
      <c r="I2" s="49"/>
      <c r="J2" s="49"/>
      <c r="K2" s="49"/>
      <c r="L2" s="11"/>
      <c r="M2" s="49"/>
      <c r="N2" s="49"/>
      <c r="O2" s="49"/>
      <c r="P2" s="49"/>
      <c r="Q2" s="49"/>
      <c r="R2" s="50"/>
      <c r="S2" s="11"/>
      <c r="T2" s="49"/>
      <c r="U2" s="49"/>
      <c r="V2" s="49"/>
      <c r="W2" s="49"/>
      <c r="X2" s="49"/>
      <c r="Y2" s="11"/>
      <c r="Z2" s="49"/>
      <c r="AA2" s="49"/>
      <c r="AB2" s="49"/>
      <c r="AC2" s="49"/>
      <c r="AD2" s="49"/>
      <c r="AE2" s="50"/>
      <c r="AF2" s="11"/>
      <c r="AG2" s="49"/>
      <c r="AH2" s="49"/>
      <c r="AI2" s="49"/>
      <c r="AJ2" s="49"/>
      <c r="AK2" s="49"/>
      <c r="AL2" s="11"/>
      <c r="AM2" s="49"/>
      <c r="AN2" s="49"/>
      <c r="AO2" s="49"/>
      <c r="AP2" s="49"/>
      <c r="AQ2" s="49"/>
      <c r="AR2" s="50"/>
      <c r="AS2" s="11"/>
      <c r="AT2" s="49"/>
      <c r="AU2" s="49"/>
      <c r="AV2" s="49"/>
      <c r="AW2" s="49"/>
      <c r="AX2" s="49"/>
      <c r="AY2" s="11"/>
      <c r="AZ2" s="49"/>
      <c r="BA2" s="49"/>
      <c r="BB2" s="49"/>
      <c r="BC2" s="49"/>
      <c r="BD2" s="49"/>
      <c r="BE2" s="50"/>
      <c r="BF2" s="11"/>
      <c r="BG2" s="50"/>
      <c r="BH2" s="50"/>
      <c r="BI2" s="50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  <c r="EQ2" s="11"/>
      <c r="ER2" s="11"/>
      <c r="ES2" s="11"/>
      <c r="ET2" s="11"/>
      <c r="EU2" s="11"/>
      <c r="EV2" s="11"/>
      <c r="EW2" s="11"/>
      <c r="EX2" s="11"/>
      <c r="EY2" s="11"/>
      <c r="EZ2" s="11"/>
      <c r="FA2" s="11"/>
      <c r="FB2" s="11"/>
      <c r="FC2" s="11"/>
      <c r="FD2" s="11"/>
      <c r="FE2" s="11"/>
      <c r="FF2" s="11"/>
      <c r="FG2" s="11"/>
      <c r="FH2" s="11"/>
      <c r="FI2" s="11"/>
      <c r="FJ2" s="11"/>
    </row>
    <row r="3" spans="1:166" x14ac:dyDescent="0.3">
      <c r="A3" s="11"/>
      <c r="B3" s="11"/>
      <c r="C3" s="11"/>
      <c r="D3" s="14" t="s">
        <v>56</v>
      </c>
      <c r="E3" s="14"/>
      <c r="F3" s="11"/>
      <c r="G3" s="49"/>
      <c r="H3" s="49"/>
      <c r="I3" s="49"/>
      <c r="J3" s="49"/>
      <c r="K3" s="49"/>
      <c r="L3" s="11"/>
      <c r="M3" s="49"/>
      <c r="N3" s="49"/>
      <c r="O3" s="49"/>
      <c r="P3" s="49"/>
      <c r="Q3" s="49"/>
      <c r="R3" s="51"/>
      <c r="S3" s="11"/>
      <c r="T3" s="49"/>
      <c r="U3" s="49"/>
      <c r="V3" s="49"/>
      <c r="W3" s="49"/>
      <c r="X3" s="49"/>
      <c r="Y3" s="11"/>
      <c r="Z3" s="49"/>
      <c r="AA3" s="49"/>
      <c r="AB3" s="49"/>
      <c r="AC3" s="49"/>
      <c r="AD3" s="49"/>
      <c r="AE3" s="51"/>
      <c r="AF3" s="11"/>
      <c r="AG3" s="49"/>
      <c r="AH3" s="49"/>
      <c r="AI3" s="49"/>
      <c r="AJ3" s="49"/>
      <c r="AK3" s="49"/>
      <c r="AL3" s="11"/>
      <c r="AM3" s="49"/>
      <c r="AN3" s="49"/>
      <c r="AO3" s="49"/>
      <c r="AP3" s="49"/>
      <c r="AQ3" s="49"/>
      <c r="AR3" s="51"/>
      <c r="AS3" s="11"/>
      <c r="AT3" s="49"/>
      <c r="AU3" s="49"/>
      <c r="AV3" s="49"/>
      <c r="AW3" s="49"/>
      <c r="AX3" s="49"/>
      <c r="AY3" s="11"/>
      <c r="AZ3" s="49"/>
      <c r="BA3" s="49"/>
      <c r="BB3" s="49"/>
      <c r="BC3" s="49"/>
      <c r="BD3" s="49"/>
      <c r="BE3" s="51"/>
      <c r="BF3" s="11"/>
      <c r="BG3" s="51"/>
      <c r="BH3" s="51"/>
      <c r="BI3" s="5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1"/>
      <c r="ER3" s="11"/>
      <c r="ES3" s="11"/>
      <c r="ET3" s="11"/>
      <c r="EU3" s="11"/>
      <c r="EV3" s="11"/>
      <c r="EW3" s="11"/>
      <c r="EX3" s="11"/>
      <c r="EY3" s="11"/>
      <c r="EZ3" s="11"/>
      <c r="FA3" s="11"/>
      <c r="FB3" s="11"/>
      <c r="FC3" s="11"/>
      <c r="FD3" s="11"/>
      <c r="FE3" s="11"/>
      <c r="FF3" s="11"/>
      <c r="FG3" s="11"/>
      <c r="FH3" s="11"/>
      <c r="FI3" s="11"/>
      <c r="FJ3" s="11"/>
    </row>
    <row r="4" spans="1:166" x14ac:dyDescent="0.3">
      <c r="A4" s="11"/>
      <c r="B4" s="11"/>
      <c r="C4" s="11"/>
      <c r="D4" s="11"/>
      <c r="E4" s="11"/>
      <c r="F4" s="11"/>
      <c r="G4" s="49"/>
      <c r="H4" s="49"/>
      <c r="I4" s="49"/>
      <c r="J4" s="49"/>
      <c r="K4" s="49"/>
      <c r="L4" s="11"/>
      <c r="M4" s="49"/>
      <c r="N4" s="49"/>
      <c r="O4" s="49"/>
      <c r="P4" s="49"/>
      <c r="Q4" s="49"/>
      <c r="R4" s="12"/>
      <c r="S4" s="11"/>
      <c r="T4" s="49"/>
      <c r="U4" s="49"/>
      <c r="V4" s="49"/>
      <c r="W4" s="49"/>
      <c r="X4" s="49"/>
      <c r="Y4" s="11"/>
      <c r="Z4" s="49"/>
      <c r="AA4" s="49"/>
      <c r="AB4" s="49"/>
      <c r="AC4" s="49"/>
      <c r="AD4" s="49"/>
      <c r="AE4" s="12"/>
      <c r="AF4" s="11"/>
      <c r="AG4" s="49"/>
      <c r="AH4" s="49"/>
      <c r="AI4" s="49"/>
      <c r="AJ4" s="49"/>
      <c r="AK4" s="49"/>
      <c r="AL4" s="11"/>
      <c r="AM4" s="49"/>
      <c r="AN4" s="49"/>
      <c r="AO4" s="49"/>
      <c r="AP4" s="49"/>
      <c r="AQ4" s="49"/>
      <c r="AR4" s="12"/>
      <c r="AS4" s="11"/>
      <c r="AT4" s="49"/>
      <c r="AU4" s="49"/>
      <c r="AV4" s="49"/>
      <c r="AW4" s="49"/>
      <c r="AX4" s="49"/>
      <c r="AY4" s="11"/>
      <c r="AZ4" s="49"/>
      <c r="BA4" s="49"/>
      <c r="BB4" s="49"/>
      <c r="BC4" s="49"/>
      <c r="BD4" s="49"/>
      <c r="BE4" s="12"/>
      <c r="BF4" s="11"/>
      <c r="BG4" s="12"/>
      <c r="BH4" s="12"/>
      <c r="BI4" s="12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  <c r="EQ4" s="11"/>
      <c r="ER4" s="11"/>
      <c r="ES4" s="11"/>
      <c r="ET4" s="11"/>
      <c r="EU4" s="11"/>
      <c r="EV4" s="11"/>
      <c r="EW4" s="11"/>
      <c r="EX4" s="11"/>
      <c r="EY4" s="11"/>
      <c r="EZ4" s="11"/>
      <c r="FA4" s="11"/>
      <c r="FB4" s="11"/>
      <c r="FC4" s="11"/>
      <c r="FD4" s="11"/>
      <c r="FE4" s="11"/>
      <c r="FF4" s="11"/>
      <c r="FG4" s="11"/>
      <c r="FH4" s="11"/>
      <c r="FI4" s="11"/>
      <c r="FJ4" s="11"/>
    </row>
    <row r="5" spans="1:166" ht="12.75" thickBot="1" x14ac:dyDescent="0.35"/>
    <row r="6" spans="1:166" ht="15" thickBot="1" x14ac:dyDescent="0.4">
      <c r="A6" s="30" t="s">
        <v>79</v>
      </c>
      <c r="B6" s="31" t="s">
        <v>137</v>
      </c>
      <c r="C6" s="32"/>
      <c r="F6" s="68" t="s">
        <v>129</v>
      </c>
      <c r="G6" s="69" t="s">
        <v>130</v>
      </c>
      <c r="H6" s="70"/>
      <c r="I6" s="70"/>
      <c r="J6" s="71"/>
      <c r="K6" s="71"/>
      <c r="L6" s="40"/>
      <c r="M6" s="71"/>
      <c r="N6" s="71"/>
      <c r="O6" s="71"/>
      <c r="P6" s="71"/>
      <c r="Q6" s="71"/>
      <c r="R6" s="41"/>
      <c r="S6" s="40"/>
      <c r="T6" s="71"/>
      <c r="U6" s="71"/>
      <c r="V6" s="71"/>
      <c r="W6" s="71"/>
      <c r="X6" s="71"/>
      <c r="Y6" s="40"/>
      <c r="Z6" s="71"/>
      <c r="AA6" s="71"/>
      <c r="AB6" s="71"/>
      <c r="AC6" s="71"/>
      <c r="AD6" s="71"/>
      <c r="AE6" s="41"/>
      <c r="AF6" s="71"/>
      <c r="AG6" s="71"/>
      <c r="AH6" s="71"/>
      <c r="AI6" s="71"/>
      <c r="AJ6" s="71"/>
      <c r="AK6" s="71"/>
      <c r="AL6" s="40"/>
      <c r="AM6" s="71"/>
      <c r="AN6" s="71"/>
      <c r="AO6" s="71"/>
      <c r="AP6" s="71"/>
      <c r="AQ6" s="71"/>
      <c r="AR6" s="41"/>
      <c r="AS6" s="40"/>
      <c r="AT6" s="71"/>
      <c r="AU6" s="71"/>
      <c r="AV6" s="71"/>
      <c r="AW6" s="71"/>
      <c r="AX6" s="71"/>
      <c r="AY6" s="40"/>
      <c r="AZ6" s="71"/>
      <c r="BA6" s="71"/>
      <c r="BB6" s="71"/>
      <c r="BC6" s="71"/>
      <c r="BD6" s="71"/>
      <c r="BE6" s="41"/>
      <c r="BF6" s="40"/>
      <c r="BG6" s="41"/>
      <c r="BH6" s="41"/>
      <c r="BI6" s="42"/>
    </row>
    <row r="7" spans="1:166" ht="12.75" thickBot="1" x14ac:dyDescent="0.35">
      <c r="F7" s="44"/>
      <c r="G7" s="72"/>
      <c r="H7" s="73"/>
      <c r="I7" s="74" t="s">
        <v>138</v>
      </c>
      <c r="J7" s="75"/>
      <c r="K7" s="76"/>
      <c r="L7" s="43"/>
      <c r="M7" s="77"/>
      <c r="N7" s="75"/>
      <c r="O7" s="74" t="s">
        <v>139</v>
      </c>
      <c r="P7" s="75"/>
      <c r="Q7" s="76"/>
      <c r="R7" s="45"/>
      <c r="S7" s="43"/>
      <c r="T7" s="77"/>
      <c r="U7" s="75"/>
      <c r="V7" s="74" t="s">
        <v>140</v>
      </c>
      <c r="W7" s="75"/>
      <c r="X7" s="76"/>
      <c r="Y7" s="43"/>
      <c r="Z7" s="77"/>
      <c r="AA7" s="75"/>
      <c r="AB7" s="74" t="s">
        <v>141</v>
      </c>
      <c r="AC7" s="75"/>
      <c r="AD7" s="76"/>
      <c r="AE7" s="45"/>
      <c r="AF7" s="43"/>
      <c r="AG7" s="77"/>
      <c r="AH7" s="75"/>
      <c r="AI7" s="74" t="s">
        <v>142</v>
      </c>
      <c r="AJ7" s="75"/>
      <c r="AK7" s="76"/>
      <c r="AL7" s="43"/>
      <c r="AM7" s="77"/>
      <c r="AN7" s="75"/>
      <c r="AO7" s="74" t="s">
        <v>143</v>
      </c>
      <c r="AP7" s="75"/>
      <c r="AQ7" s="76"/>
      <c r="AR7" s="45"/>
      <c r="AS7" s="43"/>
      <c r="AT7" s="77"/>
      <c r="AU7" s="75"/>
      <c r="AV7" s="74" t="s">
        <v>144</v>
      </c>
      <c r="AW7" s="75"/>
      <c r="AX7" s="76"/>
      <c r="AY7" s="43"/>
      <c r="AZ7" s="77"/>
      <c r="BA7" s="75"/>
      <c r="BB7" s="74" t="s">
        <v>145</v>
      </c>
      <c r="BC7" s="75"/>
      <c r="BD7" s="76"/>
      <c r="BE7" s="45"/>
      <c r="BF7" s="43"/>
      <c r="BG7" s="45"/>
      <c r="BH7" s="45"/>
      <c r="BI7" s="46"/>
    </row>
    <row r="8" spans="1:166" ht="12.75" thickBot="1" x14ac:dyDescent="0.35">
      <c r="F8" s="44"/>
      <c r="G8" s="78"/>
      <c r="H8" s="79"/>
      <c r="I8" s="80" t="s">
        <v>146</v>
      </c>
      <c r="J8" s="79"/>
      <c r="K8" s="81"/>
      <c r="L8" s="43"/>
      <c r="M8" s="78"/>
      <c r="N8" s="79"/>
      <c r="O8" s="80" t="s">
        <v>147</v>
      </c>
      <c r="P8" s="79"/>
      <c r="Q8" s="81"/>
      <c r="R8" s="45"/>
      <c r="S8" s="43"/>
      <c r="T8" s="78"/>
      <c r="U8" s="79"/>
      <c r="V8" s="80" t="s">
        <v>148</v>
      </c>
      <c r="W8" s="79"/>
      <c r="X8" s="81"/>
      <c r="Y8" s="43"/>
      <c r="Z8" s="78"/>
      <c r="AA8" s="79"/>
      <c r="AB8" s="80" t="s">
        <v>149</v>
      </c>
      <c r="AC8" s="79"/>
      <c r="AD8" s="81"/>
      <c r="AE8" s="45"/>
      <c r="AF8" s="43"/>
      <c r="AG8" s="78"/>
      <c r="AH8" s="79"/>
      <c r="AI8" s="80" t="s">
        <v>146</v>
      </c>
      <c r="AJ8" s="79"/>
      <c r="AK8" s="81"/>
      <c r="AL8" s="43"/>
      <c r="AM8" s="78"/>
      <c r="AN8" s="79"/>
      <c r="AO8" s="80" t="s">
        <v>147</v>
      </c>
      <c r="AP8" s="79"/>
      <c r="AQ8" s="81"/>
      <c r="AR8" s="45"/>
      <c r="AS8" s="43"/>
      <c r="AT8" s="78"/>
      <c r="AU8" s="79"/>
      <c r="AV8" s="80" t="s">
        <v>148</v>
      </c>
      <c r="AW8" s="79"/>
      <c r="AX8" s="81"/>
      <c r="AY8" s="43"/>
      <c r="AZ8" s="78"/>
      <c r="BA8" s="79"/>
      <c r="BB8" s="80" t="s">
        <v>149</v>
      </c>
      <c r="BC8" s="79"/>
      <c r="BD8" s="81"/>
      <c r="BE8" s="45"/>
      <c r="BF8" s="43"/>
      <c r="BG8" s="47"/>
      <c r="BH8" s="48" t="s">
        <v>131</v>
      </c>
      <c r="BI8" s="54"/>
    </row>
    <row r="9" spans="1:166" ht="22.9" thickBot="1" x14ac:dyDescent="0.35">
      <c r="F9" s="44"/>
      <c r="G9" s="82"/>
      <c r="H9" s="83"/>
      <c r="I9" s="84" t="s">
        <v>150</v>
      </c>
      <c r="J9" s="83"/>
      <c r="K9" s="85"/>
      <c r="L9" s="43"/>
      <c r="M9" s="82"/>
      <c r="N9" s="83"/>
      <c r="O9" s="84" t="s">
        <v>150</v>
      </c>
      <c r="P9" s="83"/>
      <c r="Q9" s="85"/>
      <c r="R9" s="45"/>
      <c r="S9" s="43"/>
      <c r="T9" s="82"/>
      <c r="U9" s="83"/>
      <c r="V9" s="84" t="s">
        <v>150</v>
      </c>
      <c r="W9" s="83"/>
      <c r="X9" s="85"/>
      <c r="Y9" s="43"/>
      <c r="Z9" s="82"/>
      <c r="AA9" s="83"/>
      <c r="AB9" s="84" t="s">
        <v>150</v>
      </c>
      <c r="AC9" s="83"/>
      <c r="AD9" s="85"/>
      <c r="AE9" s="45"/>
      <c r="AF9" s="43"/>
      <c r="AG9" s="82"/>
      <c r="AH9" s="83"/>
      <c r="AI9" s="84" t="s">
        <v>150</v>
      </c>
      <c r="AJ9" s="83"/>
      <c r="AK9" s="85"/>
      <c r="AL9" s="43"/>
      <c r="AM9" s="82"/>
      <c r="AN9" s="83"/>
      <c r="AO9" s="84" t="s">
        <v>150</v>
      </c>
      <c r="AP9" s="83"/>
      <c r="AQ9" s="85"/>
      <c r="AR9" s="45"/>
      <c r="AS9" s="43"/>
      <c r="AT9" s="82"/>
      <c r="AU9" s="83"/>
      <c r="AV9" s="84" t="s">
        <v>150</v>
      </c>
      <c r="AW9" s="83"/>
      <c r="AX9" s="85"/>
      <c r="AY9" s="43"/>
      <c r="AZ9" s="82"/>
      <c r="BA9" s="83"/>
      <c r="BB9" s="84" t="s">
        <v>150</v>
      </c>
      <c r="BC9" s="83"/>
      <c r="BD9" s="85"/>
      <c r="BE9" s="45"/>
      <c r="BF9" s="43"/>
      <c r="BG9" s="56" t="s">
        <v>132</v>
      </c>
      <c r="BH9" s="56" t="s">
        <v>133</v>
      </c>
      <c r="BI9" s="57" t="s">
        <v>134</v>
      </c>
    </row>
    <row r="10" spans="1:166" ht="39.4" customHeight="1" thickBot="1" x14ac:dyDescent="0.35">
      <c r="A10" s="6" t="s">
        <v>30</v>
      </c>
      <c r="B10" s="7" t="s">
        <v>0</v>
      </c>
      <c r="C10" s="8" t="s">
        <v>1</v>
      </c>
      <c r="D10" s="9" t="s">
        <v>2</v>
      </c>
      <c r="F10" s="86" t="s">
        <v>3</v>
      </c>
      <c r="G10" s="87" t="s">
        <v>4</v>
      </c>
      <c r="H10" s="88" t="s">
        <v>5</v>
      </c>
      <c r="I10" s="88" t="s">
        <v>6</v>
      </c>
      <c r="J10" s="89" t="s">
        <v>7</v>
      </c>
      <c r="K10" s="90" t="s">
        <v>8</v>
      </c>
      <c r="L10" s="43"/>
      <c r="M10" s="87" t="s">
        <v>4</v>
      </c>
      <c r="N10" s="88" t="s">
        <v>5</v>
      </c>
      <c r="O10" s="88" t="s">
        <v>6</v>
      </c>
      <c r="P10" s="89" t="s">
        <v>7</v>
      </c>
      <c r="Q10" s="90" t="s">
        <v>8</v>
      </c>
      <c r="R10" s="56" t="s">
        <v>151</v>
      </c>
      <c r="S10" s="43"/>
      <c r="T10" s="87" t="s">
        <v>4</v>
      </c>
      <c r="U10" s="88" t="s">
        <v>5</v>
      </c>
      <c r="V10" s="88" t="s">
        <v>6</v>
      </c>
      <c r="W10" s="89" t="s">
        <v>7</v>
      </c>
      <c r="X10" s="90" t="s">
        <v>8</v>
      </c>
      <c r="Y10" s="43"/>
      <c r="Z10" s="87" t="s">
        <v>4</v>
      </c>
      <c r="AA10" s="88" t="s">
        <v>5</v>
      </c>
      <c r="AB10" s="88" t="s">
        <v>6</v>
      </c>
      <c r="AC10" s="89" t="s">
        <v>7</v>
      </c>
      <c r="AD10" s="90" t="s">
        <v>8</v>
      </c>
      <c r="AE10" s="56" t="s">
        <v>152</v>
      </c>
      <c r="AF10" s="43"/>
      <c r="AG10" s="87" t="s">
        <v>4</v>
      </c>
      <c r="AH10" s="88" t="s">
        <v>5</v>
      </c>
      <c r="AI10" s="88" t="s">
        <v>6</v>
      </c>
      <c r="AJ10" s="89" t="s">
        <v>7</v>
      </c>
      <c r="AK10" s="90" t="s">
        <v>8</v>
      </c>
      <c r="AL10" s="43"/>
      <c r="AM10" s="87" t="s">
        <v>4</v>
      </c>
      <c r="AN10" s="88" t="s">
        <v>5</v>
      </c>
      <c r="AO10" s="88" t="s">
        <v>6</v>
      </c>
      <c r="AP10" s="89" t="s">
        <v>7</v>
      </c>
      <c r="AQ10" s="90" t="s">
        <v>8</v>
      </c>
      <c r="AR10" s="56" t="s">
        <v>151</v>
      </c>
      <c r="AS10" s="43"/>
      <c r="AT10" s="87" t="s">
        <v>4</v>
      </c>
      <c r="AU10" s="88" t="s">
        <v>5</v>
      </c>
      <c r="AV10" s="88" t="s">
        <v>6</v>
      </c>
      <c r="AW10" s="89" t="s">
        <v>7</v>
      </c>
      <c r="AX10" s="90" t="s">
        <v>8</v>
      </c>
      <c r="AY10" s="43"/>
      <c r="AZ10" s="87" t="s">
        <v>4</v>
      </c>
      <c r="BA10" s="88" t="s">
        <v>5</v>
      </c>
      <c r="BB10" s="88" t="s">
        <v>6</v>
      </c>
      <c r="BC10" s="89" t="s">
        <v>7</v>
      </c>
      <c r="BD10" s="90" t="s">
        <v>8</v>
      </c>
      <c r="BE10" s="56" t="s">
        <v>152</v>
      </c>
      <c r="BF10" s="43"/>
      <c r="BG10" s="91" t="s">
        <v>135</v>
      </c>
      <c r="BH10" s="59" t="s">
        <v>135</v>
      </c>
      <c r="BI10" s="60" t="s">
        <v>136</v>
      </c>
    </row>
    <row r="11" spans="1:166" x14ac:dyDescent="0.3">
      <c r="A11" s="38" t="s">
        <v>42</v>
      </c>
      <c r="B11" s="15">
        <v>45</v>
      </c>
      <c r="C11" s="16" t="s">
        <v>9</v>
      </c>
      <c r="D11" s="17" t="s">
        <v>72</v>
      </c>
      <c r="F11" s="92" t="s">
        <v>25</v>
      </c>
      <c r="G11" s="93">
        <f>IFERROR(('2.3_Input_Data_Orig_MC'!U10-'2.3_Input_Data_Orig_MC'!G10),"-")</f>
        <v>0</v>
      </c>
      <c r="H11" s="93">
        <f>IFERROR(('2.3_Input_Data_Orig_MC'!V10-'2.3_Input_Data_Orig_MC'!H10),"-")</f>
        <v>0</v>
      </c>
      <c r="I11" s="93">
        <f>IFERROR(('2.3_Input_Data_Orig_MC'!W10-'2.3_Input_Data_Orig_MC'!I10),"-")</f>
        <v>-6</v>
      </c>
      <c r="J11" s="93">
        <f>IFERROR(('2.3_Input_Data_Orig_MC'!X10-'2.3_Input_Data_Orig_MC'!J10),"-")</f>
        <v>-3</v>
      </c>
      <c r="K11" s="93">
        <f>IFERROR(('2.3_Input_Data_Orig_MC'!Y10-'2.3_Input_Data_Orig_MC'!K10),"-")</f>
        <v>9</v>
      </c>
      <c r="L11" s="43"/>
      <c r="M11" s="94">
        <f>G11*'0.1_Coefficients'!$B$20</f>
        <v>0</v>
      </c>
      <c r="N11" s="94">
        <f>H11*'0.1_Coefficients'!$C$20</f>
        <v>0</v>
      </c>
      <c r="O11" s="94">
        <f>I11*'0.1_Coefficients'!$D$20</f>
        <v>-3.5999999999999996</v>
      </c>
      <c r="P11" s="94">
        <f>J11*'0.1_Coefficients'!$E$20</f>
        <v>-2.4000000000000004</v>
      </c>
      <c r="Q11" s="94">
        <f>K11*'0.1_Coefficients'!$F$20</f>
        <v>9</v>
      </c>
      <c r="R11" s="62">
        <f>SUM(M11:Q14)</f>
        <v>3</v>
      </c>
      <c r="S11" s="43"/>
      <c r="T11" s="93">
        <f>IFERROR(('2.3_Input_Data_Orig_MC'!N10-'2.3_Input_Data_Orig_MC'!G10),"-")</f>
        <v>2</v>
      </c>
      <c r="U11" s="93">
        <f>IFERROR(('2.3_Input_Data_Orig_MC'!O10-'2.3_Input_Data_Orig_MC'!H10),"-")</f>
        <v>105</v>
      </c>
      <c r="V11" s="93">
        <f>IFERROR(('2.3_Input_Data_Orig_MC'!P10-'2.3_Input_Data_Orig_MC'!I10),"-")</f>
        <v>-6</v>
      </c>
      <c r="W11" s="93">
        <f>IFERROR(('2.3_Input_Data_Orig_MC'!Q10-'2.3_Input_Data_Orig_MC'!J10),"-")</f>
        <v>-6</v>
      </c>
      <c r="X11" s="93">
        <f>IFERROR(('2.3_Input_Data_Orig_MC'!R10-'2.3_Input_Data_Orig_MC'!K10),"-")</f>
        <v>7</v>
      </c>
      <c r="Y11" s="43"/>
      <c r="Z11" s="94">
        <f>T11*'0.1_Coefficients'!$B$20</f>
        <v>0.4</v>
      </c>
      <c r="AA11" s="94">
        <f>U11*'0.1_Coefficients'!$C$20</f>
        <v>42</v>
      </c>
      <c r="AB11" s="94">
        <f>V11*'0.1_Coefficients'!$D$20</f>
        <v>-3.5999999999999996</v>
      </c>
      <c r="AC11" s="94">
        <f>W11*'0.1_Coefficients'!$E$20</f>
        <v>-4.8000000000000007</v>
      </c>
      <c r="AD11" s="94">
        <f>X11*'0.1_Coefficients'!$F$20</f>
        <v>7</v>
      </c>
      <c r="AE11" s="62">
        <f>SUM(Z11:AD14)</f>
        <v>41</v>
      </c>
      <c r="AF11" s="43"/>
      <c r="AG11" s="93">
        <f>IFERROR(('2.4_Input_Data_Rebase'!U10-'2.4_Input_Data_Rebase'!G10),"-")</f>
        <v>5</v>
      </c>
      <c r="AH11" s="93">
        <f>IFERROR(('2.4_Input_Data_Rebase'!V10-'2.4_Input_Data_Rebase'!H10),"-")</f>
        <v>3</v>
      </c>
      <c r="AI11" s="93">
        <f>IFERROR(('2.4_Input_Data_Rebase'!W10-'2.4_Input_Data_Rebase'!I10),"-")</f>
        <v>0</v>
      </c>
      <c r="AJ11" s="93">
        <f>IFERROR(('2.4_Input_Data_Rebase'!X10-'2.4_Input_Data_Rebase'!J10),"-")</f>
        <v>-6</v>
      </c>
      <c r="AK11" s="93">
        <f>IFERROR(('2.4_Input_Data_Rebase'!Y10-'2.4_Input_Data_Rebase'!K10),"-")</f>
        <v>24</v>
      </c>
      <c r="AL11" s="43"/>
      <c r="AM11" s="94">
        <f>AG11*'0.1_Coefficients'!$B$20</f>
        <v>1</v>
      </c>
      <c r="AN11" s="94">
        <f>AH11*'0.1_Coefficients'!$C$20</f>
        <v>1.2000000000000002</v>
      </c>
      <c r="AO11" s="94">
        <f>AI11*'0.1_Coefficients'!$D$20</f>
        <v>0</v>
      </c>
      <c r="AP11" s="94">
        <f>AJ11*'0.1_Coefficients'!$E$20</f>
        <v>-4.8000000000000007</v>
      </c>
      <c r="AQ11" s="94">
        <f>AK11*'0.1_Coefficients'!$F$20</f>
        <v>24</v>
      </c>
      <c r="AR11" s="62">
        <f>SUM(AM11:AQ14)</f>
        <v>27.15</v>
      </c>
      <c r="AS11" s="43"/>
      <c r="AT11" s="93">
        <f>IFERROR(('2.4_Input_Data_Rebase'!N10-'2.4_Input_Data_Rebase'!G10),"-")</f>
        <v>5</v>
      </c>
      <c r="AU11" s="93">
        <f>IFERROR(('2.4_Input_Data_Rebase'!O10-'2.4_Input_Data_Rebase'!H10),"-")</f>
        <v>3</v>
      </c>
      <c r="AV11" s="93">
        <f>IFERROR(('2.4_Input_Data_Rebase'!P10-'2.4_Input_Data_Rebase'!I10),"-")</f>
        <v>1</v>
      </c>
      <c r="AW11" s="93">
        <f>IFERROR(('2.4_Input_Data_Rebase'!Q10-'2.4_Input_Data_Rebase'!J10),"-")</f>
        <v>-3</v>
      </c>
      <c r="AX11" s="93">
        <f>IFERROR(('2.4_Input_Data_Rebase'!R10-'2.4_Input_Data_Rebase'!K10),"-")</f>
        <v>20</v>
      </c>
      <c r="AY11" s="43"/>
      <c r="AZ11" s="94">
        <f>AT11*'0.1_Coefficients'!$B$20</f>
        <v>1</v>
      </c>
      <c r="BA11" s="94">
        <f>AU11*'0.1_Coefficients'!$C$20</f>
        <v>1.2000000000000002</v>
      </c>
      <c r="BB11" s="94">
        <f>AV11*'0.1_Coefficients'!$D$20</f>
        <v>0.6</v>
      </c>
      <c r="BC11" s="94">
        <f>AW11*'0.1_Coefficients'!$E$20</f>
        <v>-2.4000000000000004</v>
      </c>
      <c r="BD11" s="94">
        <f>AX11*'0.1_Coefficients'!$F$20</f>
        <v>20</v>
      </c>
      <c r="BE11" s="62">
        <f>SUM(AZ11:BD14)</f>
        <v>31.25</v>
      </c>
      <c r="BF11" s="95"/>
      <c r="BG11" s="62">
        <f>AE11-R11</f>
        <v>38</v>
      </c>
      <c r="BH11" s="62">
        <f>BE11-AR11</f>
        <v>4.1000000000000014</v>
      </c>
      <c r="BI11" s="63" t="str">
        <f>IFERROR(IF(ABS((BG11-BH11))&lt;=10%,"Acceptable","Request Narrative"),"-")</f>
        <v>Request Narrative</v>
      </c>
      <c r="BJ11" s="64"/>
      <c r="BK11" s="64"/>
    </row>
    <row r="12" spans="1:166" x14ac:dyDescent="0.3">
      <c r="A12" s="37"/>
      <c r="B12" s="18"/>
      <c r="C12" s="19"/>
      <c r="D12" s="20"/>
      <c r="F12" s="92" t="s">
        <v>26</v>
      </c>
      <c r="G12" s="93">
        <f>IFERROR(('2.3_Input_Data_Orig_MC'!U11-'2.3_Input_Data_Orig_MC'!G11),"-")</f>
        <v>0</v>
      </c>
      <c r="H12" s="93">
        <f>IFERROR(('2.3_Input_Data_Orig_MC'!V11-'2.3_Input_Data_Orig_MC'!H11),"-")</f>
        <v>0</v>
      </c>
      <c r="I12" s="93">
        <f>IFERROR(('2.3_Input_Data_Orig_MC'!W11-'2.3_Input_Data_Orig_MC'!I11),"-")</f>
        <v>0</v>
      </c>
      <c r="J12" s="93">
        <f>IFERROR(('2.3_Input_Data_Orig_MC'!X11-'2.3_Input_Data_Orig_MC'!J11),"-")</f>
        <v>0</v>
      </c>
      <c r="K12" s="93">
        <f>IFERROR(('2.3_Input_Data_Orig_MC'!Y11-'2.3_Input_Data_Orig_MC'!K11),"-")</f>
        <v>0</v>
      </c>
      <c r="L12" s="43"/>
      <c r="M12" s="94">
        <f>G12*'0.1_Coefficients'!$B$21</f>
        <v>0</v>
      </c>
      <c r="N12" s="94">
        <f>H12*'0.1_Coefficients'!$C$21</f>
        <v>0</v>
      </c>
      <c r="O12" s="94">
        <f>I12*'0.1_Coefficients'!$D$21</f>
        <v>0</v>
      </c>
      <c r="P12" s="94">
        <f>J12*'0.1_Coefficients'!$E$21</f>
        <v>0</v>
      </c>
      <c r="Q12" s="94">
        <f>K12*'0.1_Coefficients'!$F$21</f>
        <v>0</v>
      </c>
      <c r="R12" s="62"/>
      <c r="S12" s="43"/>
      <c r="T12" s="93">
        <f>IFERROR(('2.3_Input_Data_Orig_MC'!N11-'2.3_Input_Data_Orig_MC'!G11),"-")</f>
        <v>0</v>
      </c>
      <c r="U12" s="93">
        <f>IFERROR(('2.3_Input_Data_Orig_MC'!O11-'2.3_Input_Data_Orig_MC'!H11),"-")</f>
        <v>0</v>
      </c>
      <c r="V12" s="93">
        <f>IFERROR(('2.3_Input_Data_Orig_MC'!P11-'2.3_Input_Data_Orig_MC'!I11),"-")</f>
        <v>0</v>
      </c>
      <c r="W12" s="93">
        <f>IFERROR(('2.3_Input_Data_Orig_MC'!Q11-'2.3_Input_Data_Orig_MC'!J11),"-")</f>
        <v>0</v>
      </c>
      <c r="X12" s="93">
        <f>IFERROR(('2.3_Input_Data_Orig_MC'!R11-'2.3_Input_Data_Orig_MC'!K11),"-")</f>
        <v>0</v>
      </c>
      <c r="Y12" s="43"/>
      <c r="Z12" s="94">
        <f>T12*'0.1_Coefficients'!$B$21</f>
        <v>0</v>
      </c>
      <c r="AA12" s="94">
        <f>U12*'0.1_Coefficients'!$C$21</f>
        <v>0</v>
      </c>
      <c r="AB12" s="94">
        <f>V12*'0.1_Coefficients'!$D$21</f>
        <v>0</v>
      </c>
      <c r="AC12" s="94">
        <f>W12*'0.1_Coefficients'!$E$21</f>
        <v>0</v>
      </c>
      <c r="AD12" s="94">
        <f>X12*'0.1_Coefficients'!$F$21</f>
        <v>0</v>
      </c>
      <c r="AE12" s="62"/>
      <c r="AF12" s="43"/>
      <c r="AG12" s="93">
        <f>IFERROR(('2.4_Input_Data_Rebase'!U11-'2.4_Input_Data_Rebase'!G11),"-")</f>
        <v>-5</v>
      </c>
      <c r="AH12" s="93">
        <f>IFERROR(('2.4_Input_Data_Rebase'!V11-'2.4_Input_Data_Rebase'!H11),"-")</f>
        <v>0</v>
      </c>
      <c r="AI12" s="93">
        <f>IFERROR(('2.4_Input_Data_Rebase'!W11-'2.4_Input_Data_Rebase'!I11),"-")</f>
        <v>0</v>
      </c>
      <c r="AJ12" s="93">
        <f>IFERROR(('2.4_Input_Data_Rebase'!X11-'2.4_Input_Data_Rebase'!J11),"-")</f>
        <v>-2</v>
      </c>
      <c r="AK12" s="93">
        <f>IFERROR(('2.4_Input_Data_Rebase'!Y11-'2.4_Input_Data_Rebase'!K11),"-")</f>
        <v>8</v>
      </c>
      <c r="AL12" s="43"/>
      <c r="AM12" s="94">
        <f>AG12*'0.1_Coefficients'!$B$21</f>
        <v>-0.75</v>
      </c>
      <c r="AN12" s="94">
        <f>AH12*'0.1_Coefficients'!$C$21</f>
        <v>0</v>
      </c>
      <c r="AO12" s="94">
        <f>AI12*'0.1_Coefficients'!$D$21</f>
        <v>0</v>
      </c>
      <c r="AP12" s="94">
        <f>AJ12*'0.1_Coefficients'!$E$21</f>
        <v>-1.2</v>
      </c>
      <c r="AQ12" s="94">
        <f>AK12*'0.1_Coefficients'!$F$21</f>
        <v>6</v>
      </c>
      <c r="AR12" s="62"/>
      <c r="AS12" s="43"/>
      <c r="AT12" s="93">
        <f>IFERROR(('2.4_Input_Data_Rebase'!N11-'2.4_Input_Data_Rebase'!G11),"-")</f>
        <v>-5</v>
      </c>
      <c r="AU12" s="93">
        <f>IFERROR(('2.4_Input_Data_Rebase'!O11-'2.4_Input_Data_Rebase'!H11),"-")</f>
        <v>0</v>
      </c>
      <c r="AV12" s="93">
        <f>IFERROR(('2.4_Input_Data_Rebase'!P11-'2.4_Input_Data_Rebase'!I11),"-")</f>
        <v>0</v>
      </c>
      <c r="AW12" s="93">
        <f>IFERROR(('2.4_Input_Data_Rebase'!Q11-'2.4_Input_Data_Rebase'!J11),"-")</f>
        <v>-2</v>
      </c>
      <c r="AX12" s="93">
        <f>IFERROR(('2.4_Input_Data_Rebase'!R11-'2.4_Input_Data_Rebase'!K11),"-")</f>
        <v>8</v>
      </c>
      <c r="AY12" s="43"/>
      <c r="AZ12" s="94">
        <f>AT12*'0.1_Coefficients'!$B$21</f>
        <v>-0.75</v>
      </c>
      <c r="BA12" s="94">
        <f>AU12*'0.1_Coefficients'!$C$21</f>
        <v>0</v>
      </c>
      <c r="BB12" s="94">
        <f>AV12*'0.1_Coefficients'!$D$21</f>
        <v>0</v>
      </c>
      <c r="BC12" s="94">
        <f>AW12*'0.1_Coefficients'!$E$21</f>
        <v>-1.2</v>
      </c>
      <c r="BD12" s="94">
        <f>AX12*'0.1_Coefficients'!$F$21</f>
        <v>6</v>
      </c>
      <c r="BE12" s="62"/>
      <c r="BF12" s="43"/>
      <c r="BG12" s="62"/>
      <c r="BH12" s="62"/>
      <c r="BI12" s="63"/>
      <c r="BK12" s="64"/>
    </row>
    <row r="13" spans="1:166" x14ac:dyDescent="0.3">
      <c r="A13" s="37"/>
      <c r="B13" s="18"/>
      <c r="C13" s="19"/>
      <c r="D13" s="20"/>
      <c r="F13" s="92" t="s">
        <v>27</v>
      </c>
      <c r="G13" s="93">
        <f>IFERROR(('2.3_Input_Data_Orig_MC'!U12-'2.3_Input_Data_Orig_MC'!G12),"-")</f>
        <v>0</v>
      </c>
      <c r="H13" s="93">
        <f>IFERROR(('2.3_Input_Data_Orig_MC'!V12-'2.3_Input_Data_Orig_MC'!H12),"-")</f>
        <v>0</v>
      </c>
      <c r="I13" s="93">
        <f>IFERROR(('2.3_Input_Data_Orig_MC'!W12-'2.3_Input_Data_Orig_MC'!I12),"-")</f>
        <v>0</v>
      </c>
      <c r="J13" s="93">
        <f>IFERROR(('2.3_Input_Data_Orig_MC'!X12-'2.3_Input_Data_Orig_MC'!J12),"-")</f>
        <v>0</v>
      </c>
      <c r="K13" s="93">
        <f>IFERROR(('2.3_Input_Data_Orig_MC'!Y12-'2.3_Input_Data_Orig_MC'!K12),"-")</f>
        <v>0</v>
      </c>
      <c r="L13" s="43"/>
      <c r="M13" s="94">
        <f>G13*'0.1_Coefficients'!$B$22</f>
        <v>0</v>
      </c>
      <c r="N13" s="94">
        <f>H13*'0.1_Coefficients'!$C$22</f>
        <v>0</v>
      </c>
      <c r="O13" s="94">
        <f>I13*'0.1_Coefficients'!$D$22</f>
        <v>0</v>
      </c>
      <c r="P13" s="94">
        <f>J13*'0.1_Coefficients'!$E$22</f>
        <v>0</v>
      </c>
      <c r="Q13" s="94">
        <f>K13*'0.1_Coefficients'!$F$22</f>
        <v>0</v>
      </c>
      <c r="R13" s="62"/>
      <c r="S13" s="43"/>
      <c r="T13" s="93">
        <f>IFERROR(('2.3_Input_Data_Orig_MC'!N12-'2.3_Input_Data_Orig_MC'!G12),"-")</f>
        <v>0</v>
      </c>
      <c r="U13" s="93">
        <f>IFERROR(('2.3_Input_Data_Orig_MC'!O12-'2.3_Input_Data_Orig_MC'!H12),"-")</f>
        <v>0</v>
      </c>
      <c r="V13" s="93">
        <f>IFERROR(('2.3_Input_Data_Orig_MC'!P12-'2.3_Input_Data_Orig_MC'!I12),"-")</f>
        <v>0</v>
      </c>
      <c r="W13" s="93">
        <f>IFERROR(('2.3_Input_Data_Orig_MC'!Q12-'2.3_Input_Data_Orig_MC'!J12),"-")</f>
        <v>0</v>
      </c>
      <c r="X13" s="93">
        <f>IFERROR(('2.3_Input_Data_Orig_MC'!R12-'2.3_Input_Data_Orig_MC'!K12),"-")</f>
        <v>0</v>
      </c>
      <c r="Y13" s="43"/>
      <c r="Z13" s="94">
        <f>T13*'0.1_Coefficients'!$B$22</f>
        <v>0</v>
      </c>
      <c r="AA13" s="94">
        <f>U13*'0.1_Coefficients'!$C$22</f>
        <v>0</v>
      </c>
      <c r="AB13" s="94">
        <f>V13*'0.1_Coefficients'!$D$22</f>
        <v>0</v>
      </c>
      <c r="AC13" s="94">
        <f>W13*'0.1_Coefficients'!$E$22</f>
        <v>0</v>
      </c>
      <c r="AD13" s="94">
        <f>X13*'0.1_Coefficients'!$F$22</f>
        <v>0</v>
      </c>
      <c r="AE13" s="62"/>
      <c r="AF13" s="43"/>
      <c r="AG13" s="93">
        <f>IFERROR(('2.4_Input_Data_Rebase'!U12-'2.4_Input_Data_Rebase'!G12),"-")</f>
        <v>0</v>
      </c>
      <c r="AH13" s="93">
        <f>IFERROR(('2.4_Input_Data_Rebase'!V12-'2.4_Input_Data_Rebase'!H12),"-")</f>
        <v>-3</v>
      </c>
      <c r="AI13" s="93">
        <f>IFERROR(('2.4_Input_Data_Rebase'!W12-'2.4_Input_Data_Rebase'!I12),"-")</f>
        <v>0</v>
      </c>
      <c r="AJ13" s="93">
        <f>IFERROR(('2.4_Input_Data_Rebase'!X12-'2.4_Input_Data_Rebase'!J12),"-")</f>
        <v>-8</v>
      </c>
      <c r="AK13" s="93">
        <f>IFERROR(('2.4_Input_Data_Rebase'!Y12-'2.4_Input_Data_Rebase'!K12),"-")</f>
        <v>-1</v>
      </c>
      <c r="AL13" s="43"/>
      <c r="AM13" s="94">
        <f>AG13*'0.1_Coefficients'!$B$22</f>
        <v>0</v>
      </c>
      <c r="AN13" s="94">
        <f>AH13*'0.1_Coefficients'!$C$22</f>
        <v>-0.60000000000000009</v>
      </c>
      <c r="AO13" s="94">
        <f>AI13*'0.1_Coefficients'!$D$22</f>
        <v>0</v>
      </c>
      <c r="AP13" s="94">
        <f>AJ13*'0.1_Coefficients'!$E$22</f>
        <v>-3.2</v>
      </c>
      <c r="AQ13" s="94">
        <f>AK13*'0.1_Coefficients'!$F$22</f>
        <v>-0.5</v>
      </c>
      <c r="AR13" s="62"/>
      <c r="AS13" s="43"/>
      <c r="AT13" s="93">
        <f>IFERROR(('2.4_Input_Data_Rebase'!N12-'2.4_Input_Data_Rebase'!G12),"-")</f>
        <v>0</v>
      </c>
      <c r="AU13" s="93">
        <f>IFERROR(('2.4_Input_Data_Rebase'!O12-'2.4_Input_Data_Rebase'!H12),"-")</f>
        <v>-3</v>
      </c>
      <c r="AV13" s="93">
        <f>IFERROR(('2.4_Input_Data_Rebase'!P12-'2.4_Input_Data_Rebase'!I12),"-")</f>
        <v>0</v>
      </c>
      <c r="AW13" s="93">
        <f>IFERROR(('2.4_Input_Data_Rebase'!Q12-'2.4_Input_Data_Rebase'!J12),"-")</f>
        <v>-8</v>
      </c>
      <c r="AX13" s="93">
        <f>IFERROR(('2.4_Input_Data_Rebase'!R12-'2.4_Input_Data_Rebase'!K12),"-")</f>
        <v>-1</v>
      </c>
      <c r="AY13" s="43"/>
      <c r="AZ13" s="94">
        <f>AT13*'0.1_Coefficients'!$B$22</f>
        <v>0</v>
      </c>
      <c r="BA13" s="94">
        <f>AU13*'0.1_Coefficients'!$C$22</f>
        <v>-0.60000000000000009</v>
      </c>
      <c r="BB13" s="94">
        <f>AV13*'0.1_Coefficients'!$D$22</f>
        <v>0</v>
      </c>
      <c r="BC13" s="94">
        <f>AW13*'0.1_Coefficients'!$E$22</f>
        <v>-3.2</v>
      </c>
      <c r="BD13" s="94">
        <f>AX13*'0.1_Coefficients'!$F$22</f>
        <v>-0.5</v>
      </c>
      <c r="BE13" s="62"/>
      <c r="BF13" s="43"/>
      <c r="BG13" s="62"/>
      <c r="BH13" s="62"/>
      <c r="BI13" s="63"/>
    </row>
    <row r="14" spans="1:166" ht="12.75" thickBot="1" x14ac:dyDescent="0.35">
      <c r="A14" s="37"/>
      <c r="B14" s="21"/>
      <c r="C14" s="22"/>
      <c r="D14" s="20"/>
      <c r="F14" s="96" t="s">
        <v>28</v>
      </c>
      <c r="G14" s="93">
        <f>IFERROR(('2.3_Input_Data_Orig_MC'!U13-'2.3_Input_Data_Orig_MC'!G13),"-")</f>
        <v>0</v>
      </c>
      <c r="H14" s="93">
        <f>IFERROR(('2.3_Input_Data_Orig_MC'!V13-'2.3_Input_Data_Orig_MC'!H13),"-")</f>
        <v>0</v>
      </c>
      <c r="I14" s="93">
        <f>IFERROR(('2.3_Input_Data_Orig_MC'!W13-'2.3_Input_Data_Orig_MC'!I13),"-")</f>
        <v>0</v>
      </c>
      <c r="J14" s="93">
        <f>IFERROR(('2.3_Input_Data_Orig_MC'!X13-'2.3_Input_Data_Orig_MC'!J13),"-")</f>
        <v>0</v>
      </c>
      <c r="K14" s="93">
        <f>IFERROR(('2.3_Input_Data_Orig_MC'!Y13-'2.3_Input_Data_Orig_MC'!K13),"-")</f>
        <v>0</v>
      </c>
      <c r="L14" s="43"/>
      <c r="M14" s="94">
        <f>G14*'0.1_Coefficients'!$B$23</f>
        <v>0</v>
      </c>
      <c r="N14" s="94">
        <f>H14*'0.1_Coefficients'!$C$23</f>
        <v>0</v>
      </c>
      <c r="O14" s="94">
        <f>I14*'0.1_Coefficients'!$D$23</f>
        <v>0</v>
      </c>
      <c r="P14" s="94">
        <f>J14*'0.1_Coefficients'!E23</f>
        <v>0</v>
      </c>
      <c r="Q14" s="94">
        <f>K14*'0.1_Coefficients'!$F$23</f>
        <v>0</v>
      </c>
      <c r="R14" s="66"/>
      <c r="S14" s="43"/>
      <c r="T14" s="93">
        <f>IFERROR(('2.3_Input_Data_Orig_MC'!N13-'2.3_Input_Data_Orig_MC'!G13),"-")</f>
        <v>0</v>
      </c>
      <c r="U14" s="93">
        <f>IFERROR(('2.3_Input_Data_Orig_MC'!O13-'2.3_Input_Data_Orig_MC'!H13),"-")</f>
        <v>0</v>
      </c>
      <c r="V14" s="93">
        <f>IFERROR(('2.3_Input_Data_Orig_MC'!P13-'2.3_Input_Data_Orig_MC'!I13),"-")</f>
        <v>0</v>
      </c>
      <c r="W14" s="93">
        <f>IFERROR(('2.3_Input_Data_Orig_MC'!Q13-'2.3_Input_Data_Orig_MC'!J13),"-")</f>
        <v>0</v>
      </c>
      <c r="X14" s="93">
        <f>IFERROR(('2.3_Input_Data_Orig_MC'!R13-'2.3_Input_Data_Orig_MC'!K13),"-")</f>
        <v>0</v>
      </c>
      <c r="Y14" s="43"/>
      <c r="Z14" s="94">
        <f>T14*'0.1_Coefficients'!$B$23</f>
        <v>0</v>
      </c>
      <c r="AA14" s="94">
        <f>U14*'0.1_Coefficients'!$C$23</f>
        <v>0</v>
      </c>
      <c r="AB14" s="94">
        <f>V14*'0.1_Coefficients'!$D$23</f>
        <v>0</v>
      </c>
      <c r="AC14" s="94">
        <f>W14*'0.1_Coefficients'!J23</f>
        <v>0</v>
      </c>
      <c r="AD14" s="94">
        <f>X14*'0.1_Coefficients'!$F$23</f>
        <v>0</v>
      </c>
      <c r="AE14" s="66"/>
      <c r="AF14" s="43"/>
      <c r="AG14" s="93">
        <f>IFERROR(('2.4_Input_Data_Rebase'!U13-'2.4_Input_Data_Rebase'!G13),"-")</f>
        <v>-5</v>
      </c>
      <c r="AH14" s="93">
        <f>IFERROR(('2.4_Input_Data_Rebase'!V13-'2.4_Input_Data_Rebase'!H13),"-")</f>
        <v>5</v>
      </c>
      <c r="AI14" s="93">
        <f>IFERROR(('2.4_Input_Data_Rebase'!W13-'2.4_Input_Data_Rebase'!I13),"-")</f>
        <v>0</v>
      </c>
      <c r="AJ14" s="93">
        <f>IFERROR(('2.4_Input_Data_Rebase'!X13-'2.4_Input_Data_Rebase'!J13),"-")</f>
        <v>-38</v>
      </c>
      <c r="AK14" s="93">
        <f>IFERROR(('2.4_Input_Data_Rebase'!Y13-'2.4_Input_Data_Rebase'!K13),"-")</f>
        <v>23</v>
      </c>
      <c r="AL14" s="43"/>
      <c r="AM14" s="94">
        <f>AG14*'0.1_Coefficients'!$B$23</f>
        <v>-0.25</v>
      </c>
      <c r="AN14" s="94">
        <f>AH14*'0.1_Coefficients'!$C$23</f>
        <v>0.5</v>
      </c>
      <c r="AO14" s="94">
        <f>AI14*'0.1_Coefficients'!$D$23</f>
        <v>0</v>
      </c>
      <c r="AP14" s="94">
        <f>AJ14*'0.1_Coefficients'!AD23</f>
        <v>0</v>
      </c>
      <c r="AQ14" s="94">
        <f>AK14*'0.1_Coefficients'!$F$23</f>
        <v>5.75</v>
      </c>
      <c r="AR14" s="66"/>
      <c r="AS14" s="43"/>
      <c r="AT14" s="93">
        <f>IFERROR(('2.4_Input_Data_Rebase'!N13-'2.4_Input_Data_Rebase'!G13),"-")</f>
        <v>97</v>
      </c>
      <c r="AU14" s="93">
        <f>IFERROR(('2.4_Input_Data_Rebase'!O13-'2.4_Input_Data_Rebase'!H13),"-")</f>
        <v>5</v>
      </c>
      <c r="AV14" s="93">
        <f>IFERROR(('2.4_Input_Data_Rebase'!P13-'2.4_Input_Data_Rebase'!I13),"-")</f>
        <v>0</v>
      </c>
      <c r="AW14" s="93">
        <f>IFERROR(('2.4_Input_Data_Rebase'!Q13-'2.4_Input_Data_Rebase'!J13),"-")</f>
        <v>-38</v>
      </c>
      <c r="AX14" s="93">
        <f>IFERROR(('2.4_Input_Data_Rebase'!R13-'2.4_Input_Data_Rebase'!K13),"-")</f>
        <v>23</v>
      </c>
      <c r="AY14" s="43"/>
      <c r="AZ14" s="94">
        <f>AT14*'0.1_Coefficients'!$B$23</f>
        <v>4.8500000000000005</v>
      </c>
      <c r="BA14" s="94">
        <f>AU14*'0.1_Coefficients'!$C$23</f>
        <v>0.5</v>
      </c>
      <c r="BB14" s="94">
        <f>AV14*'0.1_Coefficients'!$D$23</f>
        <v>0</v>
      </c>
      <c r="BC14" s="94">
        <f>AW14*'0.1_Coefficients'!AI23</f>
        <v>0</v>
      </c>
      <c r="BD14" s="94">
        <f>AX14*'0.1_Coefficients'!$F$23</f>
        <v>5.75</v>
      </c>
      <c r="BE14" s="66"/>
      <c r="BF14" s="43"/>
      <c r="BG14" s="66"/>
      <c r="BH14" s="66"/>
      <c r="BI14" s="67"/>
    </row>
    <row r="15" spans="1:166" x14ac:dyDescent="0.3">
      <c r="A15" s="38" t="s">
        <v>42</v>
      </c>
      <c r="B15" s="15">
        <v>1</v>
      </c>
      <c r="C15" s="16" t="s">
        <v>10</v>
      </c>
      <c r="D15" s="17" t="s">
        <v>72</v>
      </c>
      <c r="F15" s="92" t="s">
        <v>25</v>
      </c>
      <c r="G15" s="93">
        <f>IFERROR(('2.3_Input_Data_Orig_MC'!U14-'2.3_Input_Data_Orig_MC'!G14),"-")</f>
        <v>0</v>
      </c>
      <c r="H15" s="93">
        <f>IFERROR(('2.3_Input_Data_Orig_MC'!V14-'2.3_Input_Data_Orig_MC'!H14),"-")</f>
        <v>0</v>
      </c>
      <c r="I15" s="93">
        <f>IFERROR(('2.3_Input_Data_Orig_MC'!W14-'2.3_Input_Data_Orig_MC'!I14),"-")</f>
        <v>0</v>
      </c>
      <c r="J15" s="93">
        <f>IFERROR(('2.3_Input_Data_Orig_MC'!X14-'2.3_Input_Data_Orig_MC'!J14),"-")</f>
        <v>0</v>
      </c>
      <c r="K15" s="93">
        <f>IFERROR(('2.3_Input_Data_Orig_MC'!Y14-'2.3_Input_Data_Orig_MC'!K14),"-")</f>
        <v>0</v>
      </c>
      <c r="L15" s="43"/>
      <c r="M15" s="94">
        <f>G15*'0.1_Coefficients'!$B$20</f>
        <v>0</v>
      </c>
      <c r="N15" s="94">
        <f>H15*'0.1_Coefficients'!$C$20</f>
        <v>0</v>
      </c>
      <c r="O15" s="94">
        <f>I15*'0.1_Coefficients'!$D$20</f>
        <v>0</v>
      </c>
      <c r="P15" s="94">
        <f>J15*'0.1_Coefficients'!$E$20</f>
        <v>0</v>
      </c>
      <c r="Q15" s="94">
        <f>K15*'0.1_Coefficients'!$F$20</f>
        <v>0</v>
      </c>
      <c r="R15" s="62">
        <f>SUM(M15:Q18)</f>
        <v>2.8</v>
      </c>
      <c r="S15" s="43"/>
      <c r="T15" s="93">
        <f>IFERROR(('2.3_Input_Data_Orig_MC'!N14-'2.3_Input_Data_Orig_MC'!G14),"-")</f>
        <v>0</v>
      </c>
      <c r="U15" s="93">
        <f>IFERROR(('2.3_Input_Data_Orig_MC'!O14-'2.3_Input_Data_Orig_MC'!H14),"-")</f>
        <v>0</v>
      </c>
      <c r="V15" s="93">
        <f>IFERROR(('2.3_Input_Data_Orig_MC'!P14-'2.3_Input_Data_Orig_MC'!I14),"-")</f>
        <v>0</v>
      </c>
      <c r="W15" s="93">
        <f>IFERROR(('2.3_Input_Data_Orig_MC'!Q14-'2.3_Input_Data_Orig_MC'!J14),"-")</f>
        <v>0</v>
      </c>
      <c r="X15" s="93">
        <f>IFERROR(('2.3_Input_Data_Orig_MC'!R14-'2.3_Input_Data_Orig_MC'!K14),"-")</f>
        <v>0</v>
      </c>
      <c r="Y15" s="43"/>
      <c r="Z15" s="94">
        <f>T15*'0.1_Coefficients'!$B$20</f>
        <v>0</v>
      </c>
      <c r="AA15" s="94">
        <f>U15*'0.1_Coefficients'!$C$20</f>
        <v>0</v>
      </c>
      <c r="AB15" s="94">
        <f>V15*'0.1_Coefficients'!$D$20</f>
        <v>0</v>
      </c>
      <c r="AC15" s="94">
        <f>W15*'0.1_Coefficients'!$E$20</f>
        <v>0</v>
      </c>
      <c r="AD15" s="94">
        <f>X15*'0.1_Coefficients'!$F$20</f>
        <v>0</v>
      </c>
      <c r="AE15" s="62">
        <f>SUM(Z15:AD18)</f>
        <v>-0.69999999999999973</v>
      </c>
      <c r="AF15" s="43"/>
      <c r="AG15" s="93">
        <f>IFERROR(('2.4_Input_Data_Rebase'!U14-'2.4_Input_Data_Rebase'!G14),"-")</f>
        <v>-2</v>
      </c>
      <c r="AH15" s="93">
        <f>IFERROR(('2.4_Input_Data_Rebase'!V14-'2.4_Input_Data_Rebase'!H14),"-")</f>
        <v>0</v>
      </c>
      <c r="AI15" s="93">
        <f>IFERROR(('2.4_Input_Data_Rebase'!W14-'2.4_Input_Data_Rebase'!I14),"-")</f>
        <v>0</v>
      </c>
      <c r="AJ15" s="93">
        <f>IFERROR(('2.4_Input_Data_Rebase'!X14-'2.4_Input_Data_Rebase'!J14),"-")</f>
        <v>0</v>
      </c>
      <c r="AK15" s="93">
        <f>IFERROR(('2.4_Input_Data_Rebase'!Y14-'2.4_Input_Data_Rebase'!K14),"-")</f>
        <v>2</v>
      </c>
      <c r="AL15" s="43"/>
      <c r="AM15" s="94">
        <f>AG15*'0.1_Coefficients'!$B$20</f>
        <v>-0.4</v>
      </c>
      <c r="AN15" s="94">
        <f>AH15*'0.1_Coefficients'!$C$20</f>
        <v>0</v>
      </c>
      <c r="AO15" s="94">
        <f>AI15*'0.1_Coefficients'!$D$20</f>
        <v>0</v>
      </c>
      <c r="AP15" s="94">
        <f>AJ15*'0.1_Coefficients'!$E$20</f>
        <v>0</v>
      </c>
      <c r="AQ15" s="94">
        <f>AK15*'0.1_Coefficients'!$F$20</f>
        <v>2</v>
      </c>
      <c r="AR15" s="62">
        <f>SUM(AM15:AQ18)</f>
        <v>1.6</v>
      </c>
      <c r="AS15" s="43"/>
      <c r="AT15" s="93">
        <f>IFERROR(('2.4_Input_Data_Rebase'!N14-'2.4_Input_Data_Rebase'!G14),"-")</f>
        <v>0</v>
      </c>
      <c r="AU15" s="93">
        <f>IFERROR(('2.4_Input_Data_Rebase'!O14-'2.4_Input_Data_Rebase'!H14),"-")</f>
        <v>0</v>
      </c>
      <c r="AV15" s="93">
        <f>IFERROR(('2.4_Input_Data_Rebase'!P14-'2.4_Input_Data_Rebase'!I14),"-")</f>
        <v>0</v>
      </c>
      <c r="AW15" s="93">
        <f>IFERROR(('2.4_Input_Data_Rebase'!Q14-'2.4_Input_Data_Rebase'!J14),"-")</f>
        <v>0</v>
      </c>
      <c r="AX15" s="93">
        <f>IFERROR(('2.4_Input_Data_Rebase'!R14-'2.4_Input_Data_Rebase'!K14),"-")</f>
        <v>0</v>
      </c>
      <c r="AY15" s="43"/>
      <c r="AZ15" s="94">
        <f>AT15*'0.1_Coefficients'!$B$20</f>
        <v>0</v>
      </c>
      <c r="BA15" s="94">
        <f>AU15*'0.1_Coefficients'!$C$20</f>
        <v>0</v>
      </c>
      <c r="BB15" s="94">
        <f>AV15*'0.1_Coefficients'!$D$20</f>
        <v>0</v>
      </c>
      <c r="BC15" s="94">
        <f>AW15*'0.1_Coefficients'!$E$20</f>
        <v>0</v>
      </c>
      <c r="BD15" s="94">
        <f>AX15*'0.1_Coefficients'!$F$20</f>
        <v>0</v>
      </c>
      <c r="BE15" s="62">
        <f>SUM(AZ15:BD18)</f>
        <v>-2</v>
      </c>
      <c r="BF15" s="95"/>
      <c r="BG15" s="62">
        <f>AE15-R15</f>
        <v>-3.4999999999999996</v>
      </c>
      <c r="BH15" s="62">
        <f>BE15-AR15</f>
        <v>-3.6</v>
      </c>
      <c r="BI15" s="63" t="str">
        <f>IFERROR(IF(ABS((BG15-BH15))&lt;=10%,"Acceptable","Request Narrative"),"-")</f>
        <v>Request Narrative</v>
      </c>
      <c r="BJ15" s="64"/>
      <c r="BK15" s="64"/>
    </row>
    <row r="16" spans="1:166" x14ac:dyDescent="0.3">
      <c r="A16" s="37"/>
      <c r="B16" s="18"/>
      <c r="C16" s="19"/>
      <c r="D16" s="20"/>
      <c r="F16" s="92" t="s">
        <v>26</v>
      </c>
      <c r="G16" s="93">
        <f>IFERROR(('2.3_Input_Data_Orig_MC'!U15-'2.3_Input_Data_Orig_MC'!G15),"-")</f>
        <v>0</v>
      </c>
      <c r="H16" s="93">
        <f>IFERROR(('2.3_Input_Data_Orig_MC'!V15-'2.3_Input_Data_Orig_MC'!H15),"-")</f>
        <v>0</v>
      </c>
      <c r="I16" s="93">
        <f>IFERROR(('2.3_Input_Data_Orig_MC'!W15-'2.3_Input_Data_Orig_MC'!I15),"-")</f>
        <v>0</v>
      </c>
      <c r="J16" s="93">
        <f>IFERROR(('2.3_Input_Data_Orig_MC'!X15-'2.3_Input_Data_Orig_MC'!J15),"-")</f>
        <v>0</v>
      </c>
      <c r="K16" s="93">
        <f>IFERROR(('2.3_Input_Data_Orig_MC'!Y15-'2.3_Input_Data_Orig_MC'!K15),"-")</f>
        <v>0</v>
      </c>
      <c r="L16" s="43"/>
      <c r="M16" s="94">
        <f>G16*'0.1_Coefficients'!$B$21</f>
        <v>0</v>
      </c>
      <c r="N16" s="94">
        <f>H16*'0.1_Coefficients'!$C$21</f>
        <v>0</v>
      </c>
      <c r="O16" s="94">
        <f>I16*'0.1_Coefficients'!$D$21</f>
        <v>0</v>
      </c>
      <c r="P16" s="94">
        <f>J16*'0.1_Coefficients'!$E$21</f>
        <v>0</v>
      </c>
      <c r="Q16" s="94">
        <f>K16*'0.1_Coefficients'!$F$21</f>
        <v>0</v>
      </c>
      <c r="R16" s="62"/>
      <c r="S16" s="43"/>
      <c r="T16" s="93">
        <f>IFERROR(('2.3_Input_Data_Orig_MC'!N15-'2.3_Input_Data_Orig_MC'!G15),"-")</f>
        <v>0</v>
      </c>
      <c r="U16" s="93">
        <f>IFERROR(('2.3_Input_Data_Orig_MC'!O15-'2.3_Input_Data_Orig_MC'!H15),"-")</f>
        <v>0</v>
      </c>
      <c r="V16" s="93">
        <f>IFERROR(('2.3_Input_Data_Orig_MC'!P15-'2.3_Input_Data_Orig_MC'!I15),"-")</f>
        <v>0</v>
      </c>
      <c r="W16" s="93">
        <f>IFERROR(('2.3_Input_Data_Orig_MC'!Q15-'2.3_Input_Data_Orig_MC'!J15),"-")</f>
        <v>0</v>
      </c>
      <c r="X16" s="93">
        <f>IFERROR(('2.3_Input_Data_Orig_MC'!R15-'2.3_Input_Data_Orig_MC'!K15),"-")</f>
        <v>0</v>
      </c>
      <c r="Y16" s="43"/>
      <c r="Z16" s="94">
        <f>T16*'0.1_Coefficients'!$B$21</f>
        <v>0</v>
      </c>
      <c r="AA16" s="94">
        <f>U16*'0.1_Coefficients'!$C$21</f>
        <v>0</v>
      </c>
      <c r="AB16" s="94">
        <f>V16*'0.1_Coefficients'!$D$21</f>
        <v>0</v>
      </c>
      <c r="AC16" s="94">
        <f>W16*'0.1_Coefficients'!$E$21</f>
        <v>0</v>
      </c>
      <c r="AD16" s="94">
        <f>X16*'0.1_Coefficients'!$F$21</f>
        <v>0</v>
      </c>
      <c r="AE16" s="62"/>
      <c r="AF16" s="43"/>
      <c r="AG16" s="93">
        <f>IFERROR(('2.4_Input_Data_Rebase'!U15-'2.4_Input_Data_Rebase'!G15),"-")</f>
        <v>0</v>
      </c>
      <c r="AH16" s="93">
        <f>IFERROR(('2.4_Input_Data_Rebase'!V15-'2.4_Input_Data_Rebase'!H15),"-")</f>
        <v>0</v>
      </c>
      <c r="AI16" s="93">
        <f>IFERROR(('2.4_Input_Data_Rebase'!W15-'2.4_Input_Data_Rebase'!I15),"-")</f>
        <v>0</v>
      </c>
      <c r="AJ16" s="93">
        <f>IFERROR(('2.4_Input_Data_Rebase'!X15-'2.4_Input_Data_Rebase'!J15),"-")</f>
        <v>0</v>
      </c>
      <c r="AK16" s="93">
        <f>IFERROR(('2.4_Input_Data_Rebase'!Y15-'2.4_Input_Data_Rebase'!K15),"-")</f>
        <v>0</v>
      </c>
      <c r="AL16" s="43"/>
      <c r="AM16" s="94">
        <f>AG16*'0.1_Coefficients'!$B$21</f>
        <v>0</v>
      </c>
      <c r="AN16" s="94">
        <f>AH16*'0.1_Coefficients'!$C$21</f>
        <v>0</v>
      </c>
      <c r="AO16" s="94">
        <f>AI16*'0.1_Coefficients'!$D$21</f>
        <v>0</v>
      </c>
      <c r="AP16" s="94">
        <f>AJ16*'0.1_Coefficients'!$E$21</f>
        <v>0</v>
      </c>
      <c r="AQ16" s="94">
        <f>AK16*'0.1_Coefficients'!$F$21</f>
        <v>0</v>
      </c>
      <c r="AR16" s="62"/>
      <c r="AS16" s="43"/>
      <c r="AT16" s="93">
        <f>IFERROR(('2.4_Input_Data_Rebase'!N15-'2.4_Input_Data_Rebase'!G15),"-")</f>
        <v>0</v>
      </c>
      <c r="AU16" s="93">
        <f>IFERROR(('2.4_Input_Data_Rebase'!O15-'2.4_Input_Data_Rebase'!H15),"-")</f>
        <v>0</v>
      </c>
      <c r="AV16" s="93">
        <f>IFERROR(('2.4_Input_Data_Rebase'!P15-'2.4_Input_Data_Rebase'!I15),"-")</f>
        <v>0</v>
      </c>
      <c r="AW16" s="93">
        <f>IFERROR(('2.4_Input_Data_Rebase'!Q15-'2.4_Input_Data_Rebase'!J15),"-")</f>
        <v>0</v>
      </c>
      <c r="AX16" s="93">
        <f>IFERROR(('2.4_Input_Data_Rebase'!R15-'2.4_Input_Data_Rebase'!K15),"-")</f>
        <v>0</v>
      </c>
      <c r="AY16" s="43"/>
      <c r="AZ16" s="94">
        <f>AT16*'0.1_Coefficients'!$B$21</f>
        <v>0</v>
      </c>
      <c r="BA16" s="94">
        <f>AU16*'0.1_Coefficients'!$C$21</f>
        <v>0</v>
      </c>
      <c r="BB16" s="94">
        <f>AV16*'0.1_Coefficients'!$D$21</f>
        <v>0</v>
      </c>
      <c r="BC16" s="94">
        <f>AW16*'0.1_Coefficients'!$E$21</f>
        <v>0</v>
      </c>
      <c r="BD16" s="94">
        <f>AX16*'0.1_Coefficients'!$F$21</f>
        <v>0</v>
      </c>
      <c r="BE16" s="62"/>
      <c r="BF16" s="43"/>
      <c r="BG16" s="62"/>
      <c r="BH16" s="62"/>
      <c r="BI16" s="63"/>
    </row>
    <row r="17" spans="1:63" x14ac:dyDescent="0.3">
      <c r="A17" s="37"/>
      <c r="B17" s="18"/>
      <c r="C17" s="19"/>
      <c r="D17" s="20"/>
      <c r="F17" s="92" t="s">
        <v>27</v>
      </c>
      <c r="G17" s="93">
        <f>IFERROR(('2.3_Input_Data_Orig_MC'!U16-'2.3_Input_Data_Orig_MC'!G16),"-")</f>
        <v>0</v>
      </c>
      <c r="H17" s="93">
        <f>IFERROR(('2.3_Input_Data_Orig_MC'!V16-'2.3_Input_Data_Orig_MC'!H16),"-")</f>
        <v>-1</v>
      </c>
      <c r="I17" s="93">
        <f>IFERROR(('2.3_Input_Data_Orig_MC'!W16-'2.3_Input_Data_Orig_MC'!I16),"-")</f>
        <v>-11</v>
      </c>
      <c r="J17" s="93">
        <f>IFERROR(('2.3_Input_Data_Orig_MC'!X16-'2.3_Input_Data_Orig_MC'!J16),"-")</f>
        <v>-3</v>
      </c>
      <c r="K17" s="93">
        <f>IFERROR(('2.3_Input_Data_Orig_MC'!Y16-'2.3_Input_Data_Orig_MC'!K16),"-")</f>
        <v>15</v>
      </c>
      <c r="L17" s="43"/>
      <c r="M17" s="94">
        <f>G17*'0.1_Coefficients'!$B$22</f>
        <v>0</v>
      </c>
      <c r="N17" s="94">
        <f>H17*'0.1_Coefficients'!$C$22</f>
        <v>-0.2</v>
      </c>
      <c r="O17" s="94">
        <f>I17*'0.1_Coefficients'!$D$22</f>
        <v>-3.3</v>
      </c>
      <c r="P17" s="94">
        <f>J17*'0.1_Coefficients'!$E$22</f>
        <v>-1.2000000000000002</v>
      </c>
      <c r="Q17" s="94">
        <f>K17*'0.1_Coefficients'!$F$22</f>
        <v>7.5</v>
      </c>
      <c r="R17" s="62"/>
      <c r="S17" s="43"/>
      <c r="T17" s="93">
        <f>IFERROR(('2.3_Input_Data_Orig_MC'!N16-'2.3_Input_Data_Orig_MC'!G16),"-")</f>
        <v>0</v>
      </c>
      <c r="U17" s="93">
        <f>IFERROR(('2.3_Input_Data_Orig_MC'!O16-'2.3_Input_Data_Orig_MC'!H16),"-")</f>
        <v>11</v>
      </c>
      <c r="V17" s="93">
        <f>IFERROR(('2.3_Input_Data_Orig_MC'!P16-'2.3_Input_Data_Orig_MC'!I16),"-")</f>
        <v>-11</v>
      </c>
      <c r="W17" s="93">
        <f>IFERROR(('2.3_Input_Data_Orig_MC'!Q16-'2.3_Input_Data_Orig_MC'!J16),"-")</f>
        <v>-4</v>
      </c>
      <c r="X17" s="93">
        <f>IFERROR(('2.3_Input_Data_Orig_MC'!R16-'2.3_Input_Data_Orig_MC'!K16),"-")</f>
        <v>4</v>
      </c>
      <c r="Y17" s="43"/>
      <c r="Z17" s="94">
        <f>T17*'0.1_Coefficients'!$B$22</f>
        <v>0</v>
      </c>
      <c r="AA17" s="94">
        <f>U17*'0.1_Coefficients'!$C$22</f>
        <v>2.2000000000000002</v>
      </c>
      <c r="AB17" s="94">
        <f>V17*'0.1_Coefficients'!$D$22</f>
        <v>-3.3</v>
      </c>
      <c r="AC17" s="94">
        <f>W17*'0.1_Coefficients'!$E$22</f>
        <v>-1.6</v>
      </c>
      <c r="AD17" s="94">
        <f>X17*'0.1_Coefficients'!$F$22</f>
        <v>2</v>
      </c>
      <c r="AE17" s="62"/>
      <c r="AF17" s="43"/>
      <c r="AG17" s="93">
        <f>IFERROR(('2.4_Input_Data_Rebase'!U16-'2.4_Input_Data_Rebase'!G16),"-")</f>
        <v>0</v>
      </c>
      <c r="AH17" s="93">
        <f>IFERROR(('2.4_Input_Data_Rebase'!V16-'2.4_Input_Data_Rebase'!H16),"-")</f>
        <v>0</v>
      </c>
      <c r="AI17" s="93">
        <f>IFERROR(('2.4_Input_Data_Rebase'!W16-'2.4_Input_Data_Rebase'!I16),"-")</f>
        <v>0</v>
      </c>
      <c r="AJ17" s="93">
        <f>IFERROR(('2.4_Input_Data_Rebase'!X16-'2.4_Input_Data_Rebase'!J16),"-")</f>
        <v>0</v>
      </c>
      <c r="AK17" s="93">
        <f>IFERROR(('2.4_Input_Data_Rebase'!Y16-'2.4_Input_Data_Rebase'!K16),"-")</f>
        <v>0</v>
      </c>
      <c r="AL17" s="43"/>
      <c r="AM17" s="94">
        <f>AG17*'0.1_Coefficients'!$B$22</f>
        <v>0</v>
      </c>
      <c r="AN17" s="94">
        <f>AH17*'0.1_Coefficients'!$C$22</f>
        <v>0</v>
      </c>
      <c r="AO17" s="94">
        <f>AI17*'0.1_Coefficients'!$D$22</f>
        <v>0</v>
      </c>
      <c r="AP17" s="94">
        <f>AJ17*'0.1_Coefficients'!$E$22</f>
        <v>0</v>
      </c>
      <c r="AQ17" s="94">
        <f>AK17*'0.1_Coefficients'!$F$22</f>
        <v>0</v>
      </c>
      <c r="AR17" s="62"/>
      <c r="AS17" s="43"/>
      <c r="AT17" s="93">
        <f>IFERROR(('2.4_Input_Data_Rebase'!N16-'2.4_Input_Data_Rebase'!G16),"-")</f>
        <v>0</v>
      </c>
      <c r="AU17" s="93">
        <f>IFERROR(('2.4_Input_Data_Rebase'!O16-'2.4_Input_Data_Rebase'!H16),"-")</f>
        <v>0</v>
      </c>
      <c r="AV17" s="93">
        <f>IFERROR(('2.4_Input_Data_Rebase'!P16-'2.4_Input_Data_Rebase'!I16),"-")</f>
        <v>0</v>
      </c>
      <c r="AW17" s="93">
        <f>IFERROR(('2.4_Input_Data_Rebase'!Q16-'2.4_Input_Data_Rebase'!J16),"-")</f>
        <v>0</v>
      </c>
      <c r="AX17" s="93">
        <f>IFERROR(('2.4_Input_Data_Rebase'!R16-'2.4_Input_Data_Rebase'!K16),"-")</f>
        <v>0</v>
      </c>
      <c r="AY17" s="43"/>
      <c r="AZ17" s="94">
        <f>AT17*'0.1_Coefficients'!$B$22</f>
        <v>0</v>
      </c>
      <c r="BA17" s="94">
        <f>AU17*'0.1_Coefficients'!$C$22</f>
        <v>0</v>
      </c>
      <c r="BB17" s="94">
        <f>AV17*'0.1_Coefficients'!$D$22</f>
        <v>0</v>
      </c>
      <c r="BC17" s="94">
        <f>AW17*'0.1_Coefficients'!$E$22</f>
        <v>0</v>
      </c>
      <c r="BD17" s="94">
        <f>AX17*'0.1_Coefficients'!$F$22</f>
        <v>0</v>
      </c>
      <c r="BE17" s="62"/>
      <c r="BF17" s="43"/>
      <c r="BG17" s="62"/>
      <c r="BH17" s="62"/>
      <c r="BI17" s="63"/>
    </row>
    <row r="18" spans="1:63" ht="12.75" thickBot="1" x14ac:dyDescent="0.35">
      <c r="A18" s="37"/>
      <c r="B18" s="21"/>
      <c r="C18" s="22"/>
      <c r="D18" s="20"/>
      <c r="F18" s="96" t="s">
        <v>28</v>
      </c>
      <c r="G18" s="93">
        <f>IFERROR(('2.3_Input_Data_Orig_MC'!U17-'2.3_Input_Data_Orig_MC'!G17),"-")</f>
        <v>0</v>
      </c>
      <c r="H18" s="93">
        <f>IFERROR(('2.3_Input_Data_Orig_MC'!V17-'2.3_Input_Data_Orig_MC'!H17),"-")</f>
        <v>0</v>
      </c>
      <c r="I18" s="93">
        <f>IFERROR(('2.3_Input_Data_Orig_MC'!W17-'2.3_Input_Data_Orig_MC'!I17),"-")</f>
        <v>0</v>
      </c>
      <c r="J18" s="93">
        <f>IFERROR(('2.3_Input_Data_Orig_MC'!X17-'2.3_Input_Data_Orig_MC'!J17),"-")</f>
        <v>0</v>
      </c>
      <c r="K18" s="93">
        <f>IFERROR(('2.3_Input_Data_Orig_MC'!Y17-'2.3_Input_Data_Orig_MC'!K17),"-")</f>
        <v>0</v>
      </c>
      <c r="L18" s="43"/>
      <c r="M18" s="94">
        <f>G18*'0.1_Coefficients'!$B$23</f>
        <v>0</v>
      </c>
      <c r="N18" s="94">
        <f>H18*'0.1_Coefficients'!$C$23</f>
        <v>0</v>
      </c>
      <c r="O18" s="94">
        <f>I18*'0.1_Coefficients'!$D$23</f>
        <v>0</v>
      </c>
      <c r="P18" s="94">
        <f>J18*'0.1_Coefficients'!$E$22</f>
        <v>0</v>
      </c>
      <c r="Q18" s="94">
        <f>K18*'0.1_Coefficients'!$F$23</f>
        <v>0</v>
      </c>
      <c r="R18" s="66"/>
      <c r="S18" s="43"/>
      <c r="T18" s="93">
        <f>IFERROR(('2.3_Input_Data_Orig_MC'!N17-'2.3_Input_Data_Orig_MC'!G17),"-")</f>
        <v>0</v>
      </c>
      <c r="U18" s="93">
        <f>IFERROR(('2.3_Input_Data_Orig_MC'!O17-'2.3_Input_Data_Orig_MC'!H17),"-")</f>
        <v>0</v>
      </c>
      <c r="V18" s="93">
        <f>IFERROR(('2.3_Input_Data_Orig_MC'!P17-'2.3_Input_Data_Orig_MC'!I17),"-")</f>
        <v>0</v>
      </c>
      <c r="W18" s="93">
        <f>IFERROR(('2.3_Input_Data_Orig_MC'!Q17-'2.3_Input_Data_Orig_MC'!J17),"-")</f>
        <v>0</v>
      </c>
      <c r="X18" s="93">
        <f>IFERROR(('2.3_Input_Data_Orig_MC'!R17-'2.3_Input_Data_Orig_MC'!K17),"-")</f>
        <v>0</v>
      </c>
      <c r="Y18" s="43"/>
      <c r="Z18" s="94">
        <f>T18*'0.1_Coefficients'!$B$23</f>
        <v>0</v>
      </c>
      <c r="AA18" s="94">
        <f>U18*'0.1_Coefficients'!$C$23</f>
        <v>0</v>
      </c>
      <c r="AB18" s="94">
        <f>V18*'0.1_Coefficients'!$D$23</f>
        <v>0</v>
      </c>
      <c r="AC18" s="94">
        <f>W18*'0.1_Coefficients'!J27</f>
        <v>0</v>
      </c>
      <c r="AD18" s="94">
        <f>X18*'0.1_Coefficients'!$F$23</f>
        <v>0</v>
      </c>
      <c r="AE18" s="66"/>
      <c r="AF18" s="43"/>
      <c r="AG18" s="93">
        <f>IFERROR(('2.4_Input_Data_Rebase'!U17-'2.4_Input_Data_Rebase'!G17),"-")</f>
        <v>0</v>
      </c>
      <c r="AH18" s="93">
        <f>IFERROR(('2.4_Input_Data_Rebase'!V17-'2.4_Input_Data_Rebase'!H17),"-")</f>
        <v>0</v>
      </c>
      <c r="AI18" s="93">
        <f>IFERROR(('2.4_Input_Data_Rebase'!W17-'2.4_Input_Data_Rebase'!I17),"-")</f>
        <v>0</v>
      </c>
      <c r="AJ18" s="93">
        <f>IFERROR(('2.4_Input_Data_Rebase'!X17-'2.4_Input_Data_Rebase'!J17),"-")</f>
        <v>0</v>
      </c>
      <c r="AK18" s="93">
        <f>IFERROR(('2.4_Input_Data_Rebase'!Y17-'2.4_Input_Data_Rebase'!K17),"-")</f>
        <v>0</v>
      </c>
      <c r="AL18" s="43"/>
      <c r="AM18" s="94">
        <f>AG18*'0.1_Coefficients'!$B$23</f>
        <v>0</v>
      </c>
      <c r="AN18" s="94">
        <f>AH18*'0.1_Coefficients'!$C$23</f>
        <v>0</v>
      </c>
      <c r="AO18" s="94">
        <f>AI18*'0.1_Coefficients'!$D$23</f>
        <v>0</v>
      </c>
      <c r="AP18" s="94">
        <f>AJ18*'0.1_Coefficients'!AD27</f>
        <v>0</v>
      </c>
      <c r="AQ18" s="94">
        <f>AK18*'0.1_Coefficients'!$F$23</f>
        <v>0</v>
      </c>
      <c r="AR18" s="66"/>
      <c r="AS18" s="43"/>
      <c r="AT18" s="93">
        <f>IFERROR(('2.4_Input_Data_Rebase'!N17-'2.4_Input_Data_Rebase'!G17),"-")</f>
        <v>10</v>
      </c>
      <c r="AU18" s="93">
        <f>IFERROR(('2.4_Input_Data_Rebase'!O17-'2.4_Input_Data_Rebase'!H17),"-")</f>
        <v>0</v>
      </c>
      <c r="AV18" s="93">
        <f>IFERROR(('2.4_Input_Data_Rebase'!P17-'2.4_Input_Data_Rebase'!I17),"-")</f>
        <v>0</v>
      </c>
      <c r="AW18" s="93">
        <f>IFERROR(('2.4_Input_Data_Rebase'!Q17-'2.4_Input_Data_Rebase'!J17),"-")</f>
        <v>0</v>
      </c>
      <c r="AX18" s="93">
        <f>IFERROR(('2.4_Input_Data_Rebase'!R17-'2.4_Input_Data_Rebase'!K17),"-")</f>
        <v>-10</v>
      </c>
      <c r="AY18" s="43"/>
      <c r="AZ18" s="94">
        <f>AT18*'0.1_Coefficients'!$B$23</f>
        <v>0.5</v>
      </c>
      <c r="BA18" s="94">
        <f>AU18*'0.1_Coefficients'!$C$23</f>
        <v>0</v>
      </c>
      <c r="BB18" s="94">
        <f>AV18*'0.1_Coefficients'!$D$23</f>
        <v>0</v>
      </c>
      <c r="BC18" s="94">
        <f>AW18*'0.1_Coefficients'!AI27</f>
        <v>0</v>
      </c>
      <c r="BD18" s="94">
        <f>AX18*'0.1_Coefficients'!$F$23</f>
        <v>-2.5</v>
      </c>
      <c r="BE18" s="66"/>
      <c r="BF18" s="43"/>
      <c r="BG18" s="66"/>
      <c r="BH18" s="66"/>
      <c r="BI18" s="67"/>
    </row>
    <row r="19" spans="1:63" x14ac:dyDescent="0.3">
      <c r="A19" s="38" t="s">
        <v>42</v>
      </c>
      <c r="B19" s="15">
        <v>7</v>
      </c>
      <c r="C19" s="16" t="s">
        <v>11</v>
      </c>
      <c r="D19" s="17" t="s">
        <v>72</v>
      </c>
      <c r="F19" s="92" t="s">
        <v>25</v>
      </c>
      <c r="G19" s="93">
        <f>IFERROR(('2.3_Input_Data_Orig_MC'!U18-'2.3_Input_Data_Orig_MC'!G18),"-")</f>
        <v>0</v>
      </c>
      <c r="H19" s="93">
        <f>IFERROR(('2.3_Input_Data_Orig_MC'!V18-'2.3_Input_Data_Orig_MC'!H18),"-")</f>
        <v>0</v>
      </c>
      <c r="I19" s="93">
        <f>IFERROR(('2.3_Input_Data_Orig_MC'!W18-'2.3_Input_Data_Orig_MC'!I18),"-")</f>
        <v>0</v>
      </c>
      <c r="J19" s="93">
        <f>IFERROR(('2.3_Input_Data_Orig_MC'!X18-'2.3_Input_Data_Orig_MC'!J18),"-")</f>
        <v>0</v>
      </c>
      <c r="K19" s="93">
        <f>IFERROR(('2.3_Input_Data_Orig_MC'!Y18-'2.3_Input_Data_Orig_MC'!K18),"-")</f>
        <v>0</v>
      </c>
      <c r="L19" s="43"/>
      <c r="M19" s="94">
        <f>G19*'0.1_Coefficients'!$B$20</f>
        <v>0</v>
      </c>
      <c r="N19" s="94">
        <f>H19*'0.1_Coefficients'!$C$20</f>
        <v>0</v>
      </c>
      <c r="O19" s="94">
        <f>I19*'0.1_Coefficients'!$D$20</f>
        <v>0</v>
      </c>
      <c r="P19" s="94">
        <f>J19*'0.1_Coefficients'!$E$20</f>
        <v>0</v>
      </c>
      <c r="Q19" s="94">
        <f>K19*'0.1_Coefficients'!$F$20</f>
        <v>0</v>
      </c>
      <c r="R19" s="62">
        <f>SUM(M19:Q22)</f>
        <v>0</v>
      </c>
      <c r="S19" s="43"/>
      <c r="T19" s="93">
        <f>IFERROR(('2.3_Input_Data_Orig_MC'!N18-'2.3_Input_Data_Orig_MC'!G18),"-")</f>
        <v>0</v>
      </c>
      <c r="U19" s="93">
        <f>IFERROR(('2.3_Input_Data_Orig_MC'!O18-'2.3_Input_Data_Orig_MC'!H18),"-")</f>
        <v>0</v>
      </c>
      <c r="V19" s="93">
        <f>IFERROR(('2.3_Input_Data_Orig_MC'!P18-'2.3_Input_Data_Orig_MC'!I18),"-")</f>
        <v>0</v>
      </c>
      <c r="W19" s="93">
        <f>IFERROR(('2.3_Input_Data_Orig_MC'!Q18-'2.3_Input_Data_Orig_MC'!J18),"-")</f>
        <v>0</v>
      </c>
      <c r="X19" s="93">
        <f>IFERROR(('2.3_Input_Data_Orig_MC'!R18-'2.3_Input_Data_Orig_MC'!K18),"-")</f>
        <v>0</v>
      </c>
      <c r="Y19" s="43"/>
      <c r="Z19" s="94">
        <f>T19*'0.1_Coefficients'!$B$20</f>
        <v>0</v>
      </c>
      <c r="AA19" s="94">
        <f>U19*'0.1_Coefficients'!$C$20</f>
        <v>0</v>
      </c>
      <c r="AB19" s="94">
        <f>V19*'0.1_Coefficients'!$D$20</f>
        <v>0</v>
      </c>
      <c r="AC19" s="94">
        <f>W19*'0.1_Coefficients'!$E$20</f>
        <v>0</v>
      </c>
      <c r="AD19" s="94">
        <f>X19*'0.1_Coefficients'!$F$20</f>
        <v>0</v>
      </c>
      <c r="AE19" s="62">
        <f>SUM(Z19:AD22)</f>
        <v>0</v>
      </c>
      <c r="AF19" s="43"/>
      <c r="AG19" s="93">
        <f>IFERROR(('2.4_Input_Data_Rebase'!U18-'2.4_Input_Data_Rebase'!G18),"-")</f>
        <v>0</v>
      </c>
      <c r="AH19" s="93">
        <f>IFERROR(('2.4_Input_Data_Rebase'!V18-'2.4_Input_Data_Rebase'!H18),"-")</f>
        <v>0</v>
      </c>
      <c r="AI19" s="93">
        <f>IFERROR(('2.4_Input_Data_Rebase'!W18-'2.4_Input_Data_Rebase'!I18),"-")</f>
        <v>0</v>
      </c>
      <c r="AJ19" s="93">
        <f>IFERROR(('2.4_Input_Data_Rebase'!X18-'2.4_Input_Data_Rebase'!J18),"-")</f>
        <v>0</v>
      </c>
      <c r="AK19" s="93">
        <f>IFERROR(('2.4_Input_Data_Rebase'!Y18-'2.4_Input_Data_Rebase'!K18),"-")</f>
        <v>0</v>
      </c>
      <c r="AL19" s="43"/>
      <c r="AM19" s="94">
        <f>AG19*'0.1_Coefficients'!$B$20</f>
        <v>0</v>
      </c>
      <c r="AN19" s="94">
        <f>AH19*'0.1_Coefficients'!$C$20</f>
        <v>0</v>
      </c>
      <c r="AO19" s="94">
        <f>AI19*'0.1_Coefficients'!$D$20</f>
        <v>0</v>
      </c>
      <c r="AP19" s="94">
        <f>AJ19*'0.1_Coefficients'!$E$20</f>
        <v>0</v>
      </c>
      <c r="AQ19" s="94">
        <f>AK19*'0.1_Coefficients'!$F$20</f>
        <v>0</v>
      </c>
      <c r="AR19" s="62">
        <f>SUM(AM19:AQ22)</f>
        <v>0</v>
      </c>
      <c r="AS19" s="43"/>
      <c r="AT19" s="93">
        <f>IFERROR(('2.4_Input_Data_Rebase'!N18-'2.4_Input_Data_Rebase'!G18),"-")</f>
        <v>0</v>
      </c>
      <c r="AU19" s="93">
        <f>IFERROR(('2.4_Input_Data_Rebase'!O18-'2.4_Input_Data_Rebase'!H18),"-")</f>
        <v>0</v>
      </c>
      <c r="AV19" s="93">
        <f>IFERROR(('2.4_Input_Data_Rebase'!P18-'2.4_Input_Data_Rebase'!I18),"-")</f>
        <v>0</v>
      </c>
      <c r="AW19" s="93">
        <f>IFERROR(('2.4_Input_Data_Rebase'!Q18-'2.4_Input_Data_Rebase'!J18),"-")</f>
        <v>0</v>
      </c>
      <c r="AX19" s="93">
        <f>IFERROR(('2.4_Input_Data_Rebase'!R18-'2.4_Input_Data_Rebase'!K18),"-")</f>
        <v>0</v>
      </c>
      <c r="AY19" s="43"/>
      <c r="AZ19" s="94">
        <f>AT19*'0.1_Coefficients'!$B$20</f>
        <v>0</v>
      </c>
      <c r="BA19" s="94">
        <f>AU19*'0.1_Coefficients'!$C$20</f>
        <v>0</v>
      </c>
      <c r="BB19" s="94">
        <f>AV19*'0.1_Coefficients'!$D$20</f>
        <v>0</v>
      </c>
      <c r="BC19" s="94">
        <f>AW19*'0.1_Coefficients'!$E$20</f>
        <v>0</v>
      </c>
      <c r="BD19" s="94">
        <f>AX19*'0.1_Coefficients'!$F$20</f>
        <v>0</v>
      </c>
      <c r="BE19" s="62">
        <f>SUM(AZ19:BD22)</f>
        <v>0</v>
      </c>
      <c r="BF19" s="95"/>
      <c r="BG19" s="62">
        <f>AE19-R19</f>
        <v>0</v>
      </c>
      <c r="BH19" s="62">
        <f>BE19-AR19</f>
        <v>0</v>
      </c>
      <c r="BI19" s="63" t="str">
        <f>IFERROR(IF(ABS((BG19-BH19))&lt;=10%,"Acceptable","Request Narrative"),"-")</f>
        <v>Acceptable</v>
      </c>
      <c r="BJ19" s="64"/>
      <c r="BK19" s="64"/>
    </row>
    <row r="20" spans="1:63" x14ac:dyDescent="0.3">
      <c r="A20" s="37"/>
      <c r="B20" s="18"/>
      <c r="C20" s="19"/>
      <c r="D20" s="20"/>
      <c r="F20" s="92" t="s">
        <v>26</v>
      </c>
      <c r="G20" s="93">
        <f>IFERROR(('2.3_Input_Data_Orig_MC'!U19-'2.3_Input_Data_Orig_MC'!G19),"-")</f>
        <v>0</v>
      </c>
      <c r="H20" s="93">
        <f>IFERROR(('2.3_Input_Data_Orig_MC'!V19-'2.3_Input_Data_Orig_MC'!H19),"-")</f>
        <v>0</v>
      </c>
      <c r="I20" s="93">
        <f>IFERROR(('2.3_Input_Data_Orig_MC'!W19-'2.3_Input_Data_Orig_MC'!I19),"-")</f>
        <v>0</v>
      </c>
      <c r="J20" s="93">
        <f>IFERROR(('2.3_Input_Data_Orig_MC'!X19-'2.3_Input_Data_Orig_MC'!J19),"-")</f>
        <v>0</v>
      </c>
      <c r="K20" s="93">
        <f>IFERROR(('2.3_Input_Data_Orig_MC'!Y19-'2.3_Input_Data_Orig_MC'!K19),"-")</f>
        <v>0</v>
      </c>
      <c r="L20" s="43"/>
      <c r="M20" s="94">
        <f>G20*'0.1_Coefficients'!$B$21</f>
        <v>0</v>
      </c>
      <c r="N20" s="94">
        <f>H20*'0.1_Coefficients'!$C$21</f>
        <v>0</v>
      </c>
      <c r="O20" s="94">
        <f>I20*'0.1_Coefficients'!$D$21</f>
        <v>0</v>
      </c>
      <c r="P20" s="94">
        <f>J20*'0.1_Coefficients'!$E$21</f>
        <v>0</v>
      </c>
      <c r="Q20" s="94">
        <f>K20*'0.1_Coefficients'!$F$21</f>
        <v>0</v>
      </c>
      <c r="R20" s="62"/>
      <c r="S20" s="43"/>
      <c r="T20" s="93">
        <f>IFERROR(('2.3_Input_Data_Orig_MC'!N19-'2.3_Input_Data_Orig_MC'!G19),"-")</f>
        <v>0</v>
      </c>
      <c r="U20" s="93">
        <f>IFERROR(('2.3_Input_Data_Orig_MC'!O19-'2.3_Input_Data_Orig_MC'!H19),"-")</f>
        <v>0</v>
      </c>
      <c r="V20" s="93">
        <f>IFERROR(('2.3_Input_Data_Orig_MC'!P19-'2.3_Input_Data_Orig_MC'!I19),"-")</f>
        <v>0</v>
      </c>
      <c r="W20" s="93">
        <f>IFERROR(('2.3_Input_Data_Orig_MC'!Q19-'2.3_Input_Data_Orig_MC'!J19),"-")</f>
        <v>0</v>
      </c>
      <c r="X20" s="93">
        <f>IFERROR(('2.3_Input_Data_Orig_MC'!R19-'2.3_Input_Data_Orig_MC'!K19),"-")</f>
        <v>0</v>
      </c>
      <c r="Y20" s="43"/>
      <c r="Z20" s="94">
        <f>T20*'0.1_Coefficients'!$B$21</f>
        <v>0</v>
      </c>
      <c r="AA20" s="94">
        <f>U20*'0.1_Coefficients'!$C$21</f>
        <v>0</v>
      </c>
      <c r="AB20" s="94">
        <f>V20*'0.1_Coefficients'!$D$21</f>
        <v>0</v>
      </c>
      <c r="AC20" s="94">
        <f>W20*'0.1_Coefficients'!$E$21</f>
        <v>0</v>
      </c>
      <c r="AD20" s="94">
        <f>X20*'0.1_Coefficients'!$F$21</f>
        <v>0</v>
      </c>
      <c r="AE20" s="62"/>
      <c r="AF20" s="43"/>
      <c r="AG20" s="93">
        <f>IFERROR(('2.4_Input_Data_Rebase'!U19-'2.4_Input_Data_Rebase'!G19),"-")</f>
        <v>0</v>
      </c>
      <c r="AH20" s="93">
        <f>IFERROR(('2.4_Input_Data_Rebase'!V19-'2.4_Input_Data_Rebase'!H19),"-")</f>
        <v>0</v>
      </c>
      <c r="AI20" s="93">
        <f>IFERROR(('2.4_Input_Data_Rebase'!W19-'2.4_Input_Data_Rebase'!I19),"-")</f>
        <v>0</v>
      </c>
      <c r="AJ20" s="93">
        <f>IFERROR(('2.4_Input_Data_Rebase'!X19-'2.4_Input_Data_Rebase'!J19),"-")</f>
        <v>0</v>
      </c>
      <c r="AK20" s="93">
        <f>IFERROR(('2.4_Input_Data_Rebase'!Y19-'2.4_Input_Data_Rebase'!K19),"-")</f>
        <v>0</v>
      </c>
      <c r="AL20" s="43"/>
      <c r="AM20" s="94">
        <f>AG20*'0.1_Coefficients'!$B$21</f>
        <v>0</v>
      </c>
      <c r="AN20" s="94">
        <f>AH20*'0.1_Coefficients'!$C$21</f>
        <v>0</v>
      </c>
      <c r="AO20" s="94">
        <f>AI20*'0.1_Coefficients'!$D$21</f>
        <v>0</v>
      </c>
      <c r="AP20" s="94">
        <f>AJ20*'0.1_Coefficients'!$E$21</f>
        <v>0</v>
      </c>
      <c r="AQ20" s="94">
        <f>AK20*'0.1_Coefficients'!$F$21</f>
        <v>0</v>
      </c>
      <c r="AR20" s="62"/>
      <c r="AS20" s="43"/>
      <c r="AT20" s="93">
        <f>IFERROR(('2.4_Input_Data_Rebase'!N19-'2.4_Input_Data_Rebase'!G19),"-")</f>
        <v>0</v>
      </c>
      <c r="AU20" s="93">
        <f>IFERROR(('2.4_Input_Data_Rebase'!O19-'2.4_Input_Data_Rebase'!H19),"-")</f>
        <v>0</v>
      </c>
      <c r="AV20" s="93">
        <f>IFERROR(('2.4_Input_Data_Rebase'!P19-'2.4_Input_Data_Rebase'!I19),"-")</f>
        <v>0</v>
      </c>
      <c r="AW20" s="93">
        <f>IFERROR(('2.4_Input_Data_Rebase'!Q19-'2.4_Input_Data_Rebase'!J19),"-")</f>
        <v>0</v>
      </c>
      <c r="AX20" s="93">
        <f>IFERROR(('2.4_Input_Data_Rebase'!R19-'2.4_Input_Data_Rebase'!K19),"-")</f>
        <v>0</v>
      </c>
      <c r="AY20" s="43"/>
      <c r="AZ20" s="94">
        <f>AT20*'0.1_Coefficients'!$B$21</f>
        <v>0</v>
      </c>
      <c r="BA20" s="94">
        <f>AU20*'0.1_Coefficients'!$C$21</f>
        <v>0</v>
      </c>
      <c r="BB20" s="94">
        <f>AV20*'0.1_Coefficients'!$D$21</f>
        <v>0</v>
      </c>
      <c r="BC20" s="94">
        <f>AW20*'0.1_Coefficients'!$E$21</f>
        <v>0</v>
      </c>
      <c r="BD20" s="94">
        <f>AX20*'0.1_Coefficients'!$F$21</f>
        <v>0</v>
      </c>
      <c r="BE20" s="62"/>
      <c r="BF20" s="43"/>
      <c r="BG20" s="62"/>
      <c r="BH20" s="62"/>
      <c r="BI20" s="63"/>
    </row>
    <row r="21" spans="1:63" x14ac:dyDescent="0.3">
      <c r="A21" s="37"/>
      <c r="B21" s="18"/>
      <c r="C21" s="19"/>
      <c r="D21" s="20"/>
      <c r="F21" s="92" t="s">
        <v>27</v>
      </c>
      <c r="G21" s="93">
        <f>IFERROR(('2.3_Input_Data_Orig_MC'!U20-'2.3_Input_Data_Orig_MC'!G20),"-")</f>
        <v>0</v>
      </c>
      <c r="H21" s="93">
        <f>IFERROR(('2.3_Input_Data_Orig_MC'!V20-'2.3_Input_Data_Orig_MC'!H20),"-")</f>
        <v>0</v>
      </c>
      <c r="I21" s="93">
        <f>IFERROR(('2.3_Input_Data_Orig_MC'!W20-'2.3_Input_Data_Orig_MC'!I20),"-")</f>
        <v>0</v>
      </c>
      <c r="J21" s="93">
        <f>IFERROR(('2.3_Input_Data_Orig_MC'!X20-'2.3_Input_Data_Orig_MC'!J20),"-")</f>
        <v>0</v>
      </c>
      <c r="K21" s="93">
        <f>IFERROR(('2.3_Input_Data_Orig_MC'!Y20-'2.3_Input_Data_Orig_MC'!K20),"-")</f>
        <v>0</v>
      </c>
      <c r="L21" s="43"/>
      <c r="M21" s="94">
        <f>G21*'0.1_Coefficients'!$B$22</f>
        <v>0</v>
      </c>
      <c r="N21" s="94">
        <f>H21*'0.1_Coefficients'!$C$22</f>
        <v>0</v>
      </c>
      <c r="O21" s="94">
        <f>I21*'0.1_Coefficients'!$D$22</f>
        <v>0</v>
      </c>
      <c r="P21" s="94">
        <f>J21*'0.1_Coefficients'!$E$22</f>
        <v>0</v>
      </c>
      <c r="Q21" s="94">
        <f>K21*'0.1_Coefficients'!$F$22</f>
        <v>0</v>
      </c>
      <c r="R21" s="62"/>
      <c r="S21" s="43"/>
      <c r="T21" s="93">
        <f>IFERROR(('2.3_Input_Data_Orig_MC'!N20-'2.3_Input_Data_Orig_MC'!G20),"-")</f>
        <v>0</v>
      </c>
      <c r="U21" s="93">
        <f>IFERROR(('2.3_Input_Data_Orig_MC'!O20-'2.3_Input_Data_Orig_MC'!H20),"-")</f>
        <v>0</v>
      </c>
      <c r="V21" s="93">
        <f>IFERROR(('2.3_Input_Data_Orig_MC'!P20-'2.3_Input_Data_Orig_MC'!I20),"-")</f>
        <v>0</v>
      </c>
      <c r="W21" s="93">
        <f>IFERROR(('2.3_Input_Data_Orig_MC'!Q20-'2.3_Input_Data_Orig_MC'!J20),"-")</f>
        <v>0</v>
      </c>
      <c r="X21" s="93">
        <f>IFERROR(('2.3_Input_Data_Orig_MC'!R20-'2.3_Input_Data_Orig_MC'!K20),"-")</f>
        <v>0</v>
      </c>
      <c r="Y21" s="43"/>
      <c r="Z21" s="94">
        <f>T21*'0.1_Coefficients'!$B$22</f>
        <v>0</v>
      </c>
      <c r="AA21" s="94">
        <f>U21*'0.1_Coefficients'!$C$22</f>
        <v>0</v>
      </c>
      <c r="AB21" s="94">
        <f>V21*'0.1_Coefficients'!$D$22</f>
        <v>0</v>
      </c>
      <c r="AC21" s="94">
        <f>W21*'0.1_Coefficients'!$E$22</f>
        <v>0</v>
      </c>
      <c r="AD21" s="94">
        <f>X21*'0.1_Coefficients'!$F$22</f>
        <v>0</v>
      </c>
      <c r="AE21" s="62"/>
      <c r="AF21" s="43"/>
      <c r="AG21" s="93">
        <f>IFERROR(('2.4_Input_Data_Rebase'!U20-'2.4_Input_Data_Rebase'!G20),"-")</f>
        <v>0</v>
      </c>
      <c r="AH21" s="93">
        <f>IFERROR(('2.4_Input_Data_Rebase'!V20-'2.4_Input_Data_Rebase'!H20),"-")</f>
        <v>0</v>
      </c>
      <c r="AI21" s="93">
        <f>IFERROR(('2.4_Input_Data_Rebase'!W20-'2.4_Input_Data_Rebase'!I20),"-")</f>
        <v>0</v>
      </c>
      <c r="AJ21" s="93">
        <f>IFERROR(('2.4_Input_Data_Rebase'!X20-'2.4_Input_Data_Rebase'!J20),"-")</f>
        <v>0</v>
      </c>
      <c r="AK21" s="93">
        <f>IFERROR(('2.4_Input_Data_Rebase'!Y20-'2.4_Input_Data_Rebase'!K20),"-")</f>
        <v>0</v>
      </c>
      <c r="AL21" s="43"/>
      <c r="AM21" s="94">
        <f>AG21*'0.1_Coefficients'!$B$22</f>
        <v>0</v>
      </c>
      <c r="AN21" s="94">
        <f>AH21*'0.1_Coefficients'!$C$22</f>
        <v>0</v>
      </c>
      <c r="AO21" s="94">
        <f>AI21*'0.1_Coefficients'!$D$22</f>
        <v>0</v>
      </c>
      <c r="AP21" s="94">
        <f>AJ21*'0.1_Coefficients'!$E$22</f>
        <v>0</v>
      </c>
      <c r="AQ21" s="94">
        <f>AK21*'0.1_Coefficients'!$F$22</f>
        <v>0</v>
      </c>
      <c r="AR21" s="62"/>
      <c r="AS21" s="43"/>
      <c r="AT21" s="93">
        <f>IFERROR(('2.4_Input_Data_Rebase'!N20-'2.4_Input_Data_Rebase'!G20),"-")</f>
        <v>0</v>
      </c>
      <c r="AU21" s="93">
        <f>IFERROR(('2.4_Input_Data_Rebase'!O20-'2.4_Input_Data_Rebase'!H20),"-")</f>
        <v>0</v>
      </c>
      <c r="AV21" s="93">
        <f>IFERROR(('2.4_Input_Data_Rebase'!P20-'2.4_Input_Data_Rebase'!I20),"-")</f>
        <v>0</v>
      </c>
      <c r="AW21" s="93">
        <f>IFERROR(('2.4_Input_Data_Rebase'!Q20-'2.4_Input_Data_Rebase'!J20),"-")</f>
        <v>0</v>
      </c>
      <c r="AX21" s="93">
        <f>IFERROR(('2.4_Input_Data_Rebase'!R20-'2.4_Input_Data_Rebase'!K20),"-")</f>
        <v>0</v>
      </c>
      <c r="AY21" s="43"/>
      <c r="AZ21" s="94">
        <f>AT21*'0.1_Coefficients'!$B$22</f>
        <v>0</v>
      </c>
      <c r="BA21" s="94">
        <f>AU21*'0.1_Coefficients'!$C$22</f>
        <v>0</v>
      </c>
      <c r="BB21" s="94">
        <f>AV21*'0.1_Coefficients'!$D$22</f>
        <v>0</v>
      </c>
      <c r="BC21" s="94">
        <f>AW21*'0.1_Coefficients'!$E$22</f>
        <v>0</v>
      </c>
      <c r="BD21" s="94">
        <f>AX21*'0.1_Coefficients'!$F$22</f>
        <v>0</v>
      </c>
      <c r="BE21" s="62"/>
      <c r="BF21" s="43"/>
      <c r="BG21" s="62"/>
      <c r="BH21" s="62"/>
      <c r="BI21" s="63"/>
    </row>
    <row r="22" spans="1:63" ht="12.75" thickBot="1" x14ac:dyDescent="0.35">
      <c r="A22" s="37"/>
      <c r="B22" s="21"/>
      <c r="C22" s="22"/>
      <c r="D22" s="20"/>
      <c r="F22" s="96" t="s">
        <v>28</v>
      </c>
      <c r="G22" s="93">
        <f>IFERROR(('2.3_Input_Data_Orig_MC'!U21-'2.3_Input_Data_Orig_MC'!G21),"-")</f>
        <v>0</v>
      </c>
      <c r="H22" s="93">
        <f>IFERROR(('2.3_Input_Data_Orig_MC'!V21-'2.3_Input_Data_Orig_MC'!H21),"-")</f>
        <v>0</v>
      </c>
      <c r="I22" s="93">
        <f>IFERROR(('2.3_Input_Data_Orig_MC'!W21-'2.3_Input_Data_Orig_MC'!I21),"-")</f>
        <v>0</v>
      </c>
      <c r="J22" s="93">
        <f>IFERROR(('2.3_Input_Data_Orig_MC'!X21-'2.3_Input_Data_Orig_MC'!J21),"-")</f>
        <v>0</v>
      </c>
      <c r="K22" s="93">
        <f>IFERROR(('2.3_Input_Data_Orig_MC'!Y21-'2.3_Input_Data_Orig_MC'!K21),"-")</f>
        <v>0</v>
      </c>
      <c r="L22" s="43"/>
      <c r="M22" s="94">
        <f>G22*'0.1_Coefficients'!$B$23</f>
        <v>0</v>
      </c>
      <c r="N22" s="94">
        <f>H22*'0.1_Coefficients'!$C$23</f>
        <v>0</v>
      </c>
      <c r="O22" s="94">
        <f>I22*'0.1_Coefficients'!$D$23</f>
        <v>0</v>
      </c>
      <c r="P22" s="94">
        <f>J22*'0.1_Coefficients'!E31</f>
        <v>0</v>
      </c>
      <c r="Q22" s="94">
        <f>K22*'0.1_Coefficients'!$F$23</f>
        <v>0</v>
      </c>
      <c r="R22" s="66"/>
      <c r="S22" s="43"/>
      <c r="T22" s="93">
        <f>IFERROR(('2.3_Input_Data_Orig_MC'!N21-'2.3_Input_Data_Orig_MC'!G21),"-")</f>
        <v>0</v>
      </c>
      <c r="U22" s="93">
        <f>IFERROR(('2.3_Input_Data_Orig_MC'!O21-'2.3_Input_Data_Orig_MC'!H21),"-")</f>
        <v>0</v>
      </c>
      <c r="V22" s="93">
        <f>IFERROR(('2.3_Input_Data_Orig_MC'!P21-'2.3_Input_Data_Orig_MC'!I21),"-")</f>
        <v>0</v>
      </c>
      <c r="W22" s="93">
        <f>IFERROR(('2.3_Input_Data_Orig_MC'!Q21-'2.3_Input_Data_Orig_MC'!J21),"-")</f>
        <v>0</v>
      </c>
      <c r="X22" s="93">
        <f>IFERROR(('2.3_Input_Data_Orig_MC'!R21-'2.3_Input_Data_Orig_MC'!K21),"-")</f>
        <v>0</v>
      </c>
      <c r="Y22" s="43"/>
      <c r="Z22" s="94">
        <f>T22*'0.1_Coefficients'!$B$23</f>
        <v>0</v>
      </c>
      <c r="AA22" s="94">
        <f>U22*'0.1_Coefficients'!$C$23</f>
        <v>0</v>
      </c>
      <c r="AB22" s="94">
        <f>V22*'0.1_Coefficients'!$D$23</f>
        <v>0</v>
      </c>
      <c r="AC22" s="94">
        <f>W22*'0.1_Coefficients'!J31</f>
        <v>0</v>
      </c>
      <c r="AD22" s="94">
        <f>X22*'0.1_Coefficients'!$F$23</f>
        <v>0</v>
      </c>
      <c r="AE22" s="66"/>
      <c r="AF22" s="43"/>
      <c r="AG22" s="93">
        <f>IFERROR(('2.4_Input_Data_Rebase'!U21-'2.4_Input_Data_Rebase'!G21),"-")</f>
        <v>0</v>
      </c>
      <c r="AH22" s="93">
        <f>IFERROR(('2.4_Input_Data_Rebase'!V21-'2.4_Input_Data_Rebase'!H21),"-")</f>
        <v>0</v>
      </c>
      <c r="AI22" s="93">
        <f>IFERROR(('2.4_Input_Data_Rebase'!W21-'2.4_Input_Data_Rebase'!I21),"-")</f>
        <v>0</v>
      </c>
      <c r="AJ22" s="93">
        <f>IFERROR(('2.4_Input_Data_Rebase'!X21-'2.4_Input_Data_Rebase'!J21),"-")</f>
        <v>0</v>
      </c>
      <c r="AK22" s="93">
        <f>IFERROR(('2.4_Input_Data_Rebase'!Y21-'2.4_Input_Data_Rebase'!K21),"-")</f>
        <v>0</v>
      </c>
      <c r="AL22" s="43"/>
      <c r="AM22" s="94">
        <f>AG22*'0.1_Coefficients'!$B$23</f>
        <v>0</v>
      </c>
      <c r="AN22" s="94">
        <f>AH22*'0.1_Coefficients'!$C$23</f>
        <v>0</v>
      </c>
      <c r="AO22" s="94">
        <f>AI22*'0.1_Coefficients'!$D$23</f>
        <v>0</v>
      </c>
      <c r="AP22" s="94">
        <f>AJ22*'0.1_Coefficients'!AD31</f>
        <v>0</v>
      </c>
      <c r="AQ22" s="94">
        <f>AK22*'0.1_Coefficients'!$F$23</f>
        <v>0</v>
      </c>
      <c r="AR22" s="66"/>
      <c r="AS22" s="43"/>
      <c r="AT22" s="93">
        <f>IFERROR(('2.4_Input_Data_Rebase'!N21-'2.4_Input_Data_Rebase'!G21),"-")</f>
        <v>0</v>
      </c>
      <c r="AU22" s="93">
        <f>IFERROR(('2.4_Input_Data_Rebase'!O21-'2.4_Input_Data_Rebase'!H21),"-")</f>
        <v>0</v>
      </c>
      <c r="AV22" s="93">
        <f>IFERROR(('2.4_Input_Data_Rebase'!P21-'2.4_Input_Data_Rebase'!I21),"-")</f>
        <v>0</v>
      </c>
      <c r="AW22" s="93">
        <f>IFERROR(('2.4_Input_Data_Rebase'!Q21-'2.4_Input_Data_Rebase'!J21),"-")</f>
        <v>0</v>
      </c>
      <c r="AX22" s="93">
        <f>IFERROR(('2.4_Input_Data_Rebase'!R21-'2.4_Input_Data_Rebase'!K21),"-")</f>
        <v>0</v>
      </c>
      <c r="AY22" s="43"/>
      <c r="AZ22" s="94">
        <f>AT22*'0.1_Coefficients'!$B$23</f>
        <v>0</v>
      </c>
      <c r="BA22" s="94">
        <f>AU22*'0.1_Coefficients'!$C$23</f>
        <v>0</v>
      </c>
      <c r="BB22" s="94">
        <f>AV22*'0.1_Coefficients'!$D$23</f>
        <v>0</v>
      </c>
      <c r="BC22" s="94">
        <f>AW22*'0.1_Coefficients'!AI31</f>
        <v>0</v>
      </c>
      <c r="BD22" s="94">
        <f>AX22*'0.1_Coefficients'!$F$23</f>
        <v>0</v>
      </c>
      <c r="BE22" s="66"/>
      <c r="BF22" s="43"/>
      <c r="BG22" s="66"/>
      <c r="BH22" s="66"/>
      <c r="BI22" s="67"/>
    </row>
    <row r="23" spans="1:63" x14ac:dyDescent="0.3">
      <c r="A23" s="38" t="s">
        <v>42</v>
      </c>
      <c r="B23" s="15">
        <v>8</v>
      </c>
      <c r="C23" s="16" t="s">
        <v>12</v>
      </c>
      <c r="D23" s="17" t="s">
        <v>72</v>
      </c>
      <c r="F23" s="97" t="s">
        <v>25</v>
      </c>
      <c r="G23" s="93">
        <f>IFERROR(('2.3_Input_Data_Orig_MC'!U22-'2.3_Input_Data_Orig_MC'!G22),"-")</f>
        <v>0</v>
      </c>
      <c r="H23" s="93">
        <f>IFERROR(('2.3_Input_Data_Orig_MC'!V22-'2.3_Input_Data_Orig_MC'!H22),"-")</f>
        <v>0</v>
      </c>
      <c r="I23" s="93">
        <f>IFERROR(('2.3_Input_Data_Orig_MC'!W22-'2.3_Input_Data_Orig_MC'!I22),"-")</f>
        <v>0</v>
      </c>
      <c r="J23" s="93">
        <f>IFERROR(('2.3_Input_Data_Orig_MC'!X22-'2.3_Input_Data_Orig_MC'!J22),"-")</f>
        <v>0</v>
      </c>
      <c r="K23" s="93">
        <f>IFERROR(('2.3_Input_Data_Orig_MC'!Y22-'2.3_Input_Data_Orig_MC'!K22),"-")</f>
        <v>0</v>
      </c>
      <c r="L23" s="43"/>
      <c r="M23" s="94">
        <f>G23*'0.1_Coefficients'!$B$20</f>
        <v>0</v>
      </c>
      <c r="N23" s="94">
        <f>H23*'0.1_Coefficients'!$C$20</f>
        <v>0</v>
      </c>
      <c r="O23" s="94">
        <f>I23*'0.1_Coefficients'!$D$20</f>
        <v>0</v>
      </c>
      <c r="P23" s="94">
        <f>J23*'0.1_Coefficients'!$E$20</f>
        <v>0</v>
      </c>
      <c r="Q23" s="94">
        <f>K23*'0.1_Coefficients'!$F$20</f>
        <v>0</v>
      </c>
      <c r="R23" s="62">
        <f>SUM(M23:Q26)</f>
        <v>0</v>
      </c>
      <c r="S23" s="43"/>
      <c r="T23" s="93">
        <f>IFERROR(('2.3_Input_Data_Orig_MC'!N22-'2.3_Input_Data_Orig_MC'!G22),"-")</f>
        <v>0</v>
      </c>
      <c r="U23" s="93">
        <f>IFERROR(('2.3_Input_Data_Orig_MC'!O22-'2.3_Input_Data_Orig_MC'!H22),"-")</f>
        <v>0</v>
      </c>
      <c r="V23" s="93">
        <f>IFERROR(('2.3_Input_Data_Orig_MC'!P22-'2.3_Input_Data_Orig_MC'!I22),"-")</f>
        <v>0</v>
      </c>
      <c r="W23" s="93">
        <f>IFERROR(('2.3_Input_Data_Orig_MC'!Q22-'2.3_Input_Data_Orig_MC'!J22),"-")</f>
        <v>0</v>
      </c>
      <c r="X23" s="93">
        <f>IFERROR(('2.3_Input_Data_Orig_MC'!R22-'2.3_Input_Data_Orig_MC'!K22),"-")</f>
        <v>0</v>
      </c>
      <c r="Y23" s="43"/>
      <c r="Z23" s="94">
        <f>T23*'0.1_Coefficients'!$B$20</f>
        <v>0</v>
      </c>
      <c r="AA23" s="94">
        <f>U23*'0.1_Coefficients'!$C$20</f>
        <v>0</v>
      </c>
      <c r="AB23" s="94">
        <f>V23*'0.1_Coefficients'!$D$20</f>
        <v>0</v>
      </c>
      <c r="AC23" s="94">
        <f>W23*'0.1_Coefficients'!$E$20</f>
        <v>0</v>
      </c>
      <c r="AD23" s="94">
        <f>X23*'0.1_Coefficients'!$F$20</f>
        <v>0</v>
      </c>
      <c r="AE23" s="62">
        <f>SUM(Z23:AD26)</f>
        <v>0</v>
      </c>
      <c r="AF23" s="43"/>
      <c r="AG23" s="93">
        <f>IFERROR(('2.4_Input_Data_Rebase'!U22-'2.4_Input_Data_Rebase'!G22),"-")</f>
        <v>0</v>
      </c>
      <c r="AH23" s="93">
        <f>IFERROR(('2.4_Input_Data_Rebase'!V22-'2.4_Input_Data_Rebase'!H22),"-")</f>
        <v>0</v>
      </c>
      <c r="AI23" s="93">
        <f>IFERROR(('2.4_Input_Data_Rebase'!W22-'2.4_Input_Data_Rebase'!I22),"-")</f>
        <v>0</v>
      </c>
      <c r="AJ23" s="93">
        <f>IFERROR(('2.4_Input_Data_Rebase'!X22-'2.4_Input_Data_Rebase'!J22),"-")</f>
        <v>0</v>
      </c>
      <c r="AK23" s="93">
        <f>IFERROR(('2.4_Input_Data_Rebase'!Y22-'2.4_Input_Data_Rebase'!K22),"-")</f>
        <v>0</v>
      </c>
      <c r="AL23" s="43"/>
      <c r="AM23" s="94">
        <f>AG23*'0.1_Coefficients'!$B$20</f>
        <v>0</v>
      </c>
      <c r="AN23" s="94">
        <f>AH23*'0.1_Coefficients'!$C$20</f>
        <v>0</v>
      </c>
      <c r="AO23" s="94">
        <f>AI23*'0.1_Coefficients'!$D$20</f>
        <v>0</v>
      </c>
      <c r="AP23" s="94">
        <f>AJ23*'0.1_Coefficients'!$E$20</f>
        <v>0</v>
      </c>
      <c r="AQ23" s="94">
        <f>AK23*'0.1_Coefficients'!$F$20</f>
        <v>0</v>
      </c>
      <c r="AR23" s="62">
        <f>SUM(AM23:AQ26)</f>
        <v>0</v>
      </c>
      <c r="AS23" s="43"/>
      <c r="AT23" s="93">
        <f>IFERROR(('2.4_Input_Data_Rebase'!N22-'2.4_Input_Data_Rebase'!G22),"-")</f>
        <v>0</v>
      </c>
      <c r="AU23" s="93">
        <f>IFERROR(('2.4_Input_Data_Rebase'!O22-'2.4_Input_Data_Rebase'!H22),"-")</f>
        <v>0</v>
      </c>
      <c r="AV23" s="93">
        <f>IFERROR(('2.4_Input_Data_Rebase'!P22-'2.4_Input_Data_Rebase'!I22),"-")</f>
        <v>0</v>
      </c>
      <c r="AW23" s="93">
        <f>IFERROR(('2.4_Input_Data_Rebase'!Q22-'2.4_Input_Data_Rebase'!J22),"-")</f>
        <v>0</v>
      </c>
      <c r="AX23" s="93">
        <f>IFERROR(('2.4_Input_Data_Rebase'!R22-'2.4_Input_Data_Rebase'!K22),"-")</f>
        <v>0</v>
      </c>
      <c r="AY23" s="43"/>
      <c r="AZ23" s="94">
        <f>AT23*'0.1_Coefficients'!$B$20</f>
        <v>0</v>
      </c>
      <c r="BA23" s="94">
        <f>AU23*'0.1_Coefficients'!$C$20</f>
        <v>0</v>
      </c>
      <c r="BB23" s="94">
        <f>AV23*'0.1_Coefficients'!$D$20</f>
        <v>0</v>
      </c>
      <c r="BC23" s="94">
        <f>AW23*'0.1_Coefficients'!$E$20</f>
        <v>0</v>
      </c>
      <c r="BD23" s="94">
        <f>AX23*'0.1_Coefficients'!$F$20</f>
        <v>0</v>
      </c>
      <c r="BE23" s="62">
        <f>SUM(AZ23:BD26)</f>
        <v>0</v>
      </c>
      <c r="BF23" s="43"/>
      <c r="BG23" s="62">
        <f>AE23-R23</f>
        <v>0</v>
      </c>
      <c r="BH23" s="62">
        <f>BE23-AR23</f>
        <v>0</v>
      </c>
      <c r="BI23" s="63" t="str">
        <f>IFERROR(IF(ABS((BG23-BH23))&lt;=10%,"Acceptable","Request Narrative"),"-")</f>
        <v>Acceptable</v>
      </c>
    </row>
    <row r="24" spans="1:63" x14ac:dyDescent="0.3">
      <c r="A24" s="37"/>
      <c r="B24" s="18"/>
      <c r="C24" s="19"/>
      <c r="D24" s="20"/>
      <c r="F24" s="92" t="s">
        <v>26</v>
      </c>
      <c r="G24" s="93">
        <f>IFERROR(('2.3_Input_Data_Orig_MC'!U23-'2.3_Input_Data_Orig_MC'!G23),"-")</f>
        <v>0</v>
      </c>
      <c r="H24" s="93">
        <f>IFERROR(('2.3_Input_Data_Orig_MC'!V23-'2.3_Input_Data_Orig_MC'!H23),"-")</f>
        <v>0</v>
      </c>
      <c r="I24" s="93">
        <f>IFERROR(('2.3_Input_Data_Orig_MC'!W23-'2.3_Input_Data_Orig_MC'!I23),"-")</f>
        <v>0</v>
      </c>
      <c r="J24" s="93">
        <f>IFERROR(('2.3_Input_Data_Orig_MC'!X23-'2.3_Input_Data_Orig_MC'!J23),"-")</f>
        <v>0</v>
      </c>
      <c r="K24" s="93">
        <f>IFERROR(('2.3_Input_Data_Orig_MC'!Y23-'2.3_Input_Data_Orig_MC'!K23),"-")</f>
        <v>0</v>
      </c>
      <c r="L24" s="43"/>
      <c r="M24" s="94">
        <f>G24*'0.1_Coefficients'!$B$21</f>
        <v>0</v>
      </c>
      <c r="N24" s="94">
        <f>H24*'0.1_Coefficients'!$C$21</f>
        <v>0</v>
      </c>
      <c r="O24" s="94">
        <f>I24*'0.1_Coefficients'!$D$21</f>
        <v>0</v>
      </c>
      <c r="P24" s="94">
        <f>J24*'0.1_Coefficients'!$E$21</f>
        <v>0</v>
      </c>
      <c r="Q24" s="94">
        <f>K24*'0.1_Coefficients'!$F$21</f>
        <v>0</v>
      </c>
      <c r="R24" s="62"/>
      <c r="S24" s="43"/>
      <c r="T24" s="93">
        <f>IFERROR(('2.3_Input_Data_Orig_MC'!N23-'2.3_Input_Data_Orig_MC'!G23),"-")</f>
        <v>0</v>
      </c>
      <c r="U24" s="93">
        <f>IFERROR(('2.3_Input_Data_Orig_MC'!O23-'2.3_Input_Data_Orig_MC'!H23),"-")</f>
        <v>0</v>
      </c>
      <c r="V24" s="93">
        <f>IFERROR(('2.3_Input_Data_Orig_MC'!P23-'2.3_Input_Data_Orig_MC'!I23),"-")</f>
        <v>0</v>
      </c>
      <c r="W24" s="93">
        <f>IFERROR(('2.3_Input_Data_Orig_MC'!Q23-'2.3_Input_Data_Orig_MC'!J23),"-")</f>
        <v>0</v>
      </c>
      <c r="X24" s="93">
        <f>IFERROR(('2.3_Input_Data_Orig_MC'!R23-'2.3_Input_Data_Orig_MC'!K23),"-")</f>
        <v>0</v>
      </c>
      <c r="Y24" s="43"/>
      <c r="Z24" s="94">
        <f>T24*'0.1_Coefficients'!$B$21</f>
        <v>0</v>
      </c>
      <c r="AA24" s="94">
        <f>U24*'0.1_Coefficients'!$C$21</f>
        <v>0</v>
      </c>
      <c r="AB24" s="94">
        <f>V24*'0.1_Coefficients'!$D$21</f>
        <v>0</v>
      </c>
      <c r="AC24" s="94">
        <f>W24*'0.1_Coefficients'!$E$21</f>
        <v>0</v>
      </c>
      <c r="AD24" s="94">
        <f>X24*'0.1_Coefficients'!$F$21</f>
        <v>0</v>
      </c>
      <c r="AE24" s="62"/>
      <c r="AF24" s="43"/>
      <c r="AG24" s="93">
        <f>IFERROR(('2.4_Input_Data_Rebase'!U23-'2.4_Input_Data_Rebase'!G23),"-")</f>
        <v>0</v>
      </c>
      <c r="AH24" s="93">
        <f>IFERROR(('2.4_Input_Data_Rebase'!V23-'2.4_Input_Data_Rebase'!H23),"-")</f>
        <v>0</v>
      </c>
      <c r="AI24" s="93">
        <f>IFERROR(('2.4_Input_Data_Rebase'!W23-'2.4_Input_Data_Rebase'!I23),"-")</f>
        <v>0</v>
      </c>
      <c r="AJ24" s="93">
        <f>IFERROR(('2.4_Input_Data_Rebase'!X23-'2.4_Input_Data_Rebase'!J23),"-")</f>
        <v>0</v>
      </c>
      <c r="AK24" s="93">
        <f>IFERROR(('2.4_Input_Data_Rebase'!Y23-'2.4_Input_Data_Rebase'!K23),"-")</f>
        <v>0</v>
      </c>
      <c r="AL24" s="43"/>
      <c r="AM24" s="94">
        <f>AG24*'0.1_Coefficients'!$B$21</f>
        <v>0</v>
      </c>
      <c r="AN24" s="94">
        <f>AH24*'0.1_Coefficients'!$C$21</f>
        <v>0</v>
      </c>
      <c r="AO24" s="94">
        <f>AI24*'0.1_Coefficients'!$D$21</f>
        <v>0</v>
      </c>
      <c r="AP24" s="94">
        <f>AJ24*'0.1_Coefficients'!$E$21</f>
        <v>0</v>
      </c>
      <c r="AQ24" s="94">
        <f>AK24*'0.1_Coefficients'!$F$21</f>
        <v>0</v>
      </c>
      <c r="AR24" s="62"/>
      <c r="AS24" s="43"/>
      <c r="AT24" s="93">
        <f>IFERROR(('2.4_Input_Data_Rebase'!N23-'2.4_Input_Data_Rebase'!G23),"-")</f>
        <v>0</v>
      </c>
      <c r="AU24" s="93">
        <f>IFERROR(('2.4_Input_Data_Rebase'!O23-'2.4_Input_Data_Rebase'!H23),"-")</f>
        <v>0</v>
      </c>
      <c r="AV24" s="93">
        <f>IFERROR(('2.4_Input_Data_Rebase'!P23-'2.4_Input_Data_Rebase'!I23),"-")</f>
        <v>0</v>
      </c>
      <c r="AW24" s="93">
        <f>IFERROR(('2.4_Input_Data_Rebase'!Q23-'2.4_Input_Data_Rebase'!J23),"-")</f>
        <v>0</v>
      </c>
      <c r="AX24" s="93">
        <f>IFERROR(('2.4_Input_Data_Rebase'!R23-'2.4_Input_Data_Rebase'!K23),"-")</f>
        <v>0</v>
      </c>
      <c r="AY24" s="43"/>
      <c r="AZ24" s="94">
        <f>AT24*'0.1_Coefficients'!$B$21</f>
        <v>0</v>
      </c>
      <c r="BA24" s="94">
        <f>AU24*'0.1_Coefficients'!$C$21</f>
        <v>0</v>
      </c>
      <c r="BB24" s="94">
        <f>AV24*'0.1_Coefficients'!$D$21</f>
        <v>0</v>
      </c>
      <c r="BC24" s="94">
        <f>AW24*'0.1_Coefficients'!$E$21</f>
        <v>0</v>
      </c>
      <c r="BD24" s="94">
        <f>AX24*'0.1_Coefficients'!$F$21</f>
        <v>0</v>
      </c>
      <c r="BE24" s="62"/>
      <c r="BF24" s="43"/>
      <c r="BG24" s="62"/>
      <c r="BH24" s="62"/>
      <c r="BI24" s="63"/>
    </row>
    <row r="25" spans="1:63" x14ac:dyDescent="0.3">
      <c r="A25" s="37"/>
      <c r="B25" s="18"/>
      <c r="C25" s="19"/>
      <c r="D25" s="20"/>
      <c r="F25" s="92" t="s">
        <v>27</v>
      </c>
      <c r="G25" s="93">
        <f>IFERROR(('2.3_Input_Data_Orig_MC'!U24-'2.3_Input_Data_Orig_MC'!G24),"-")</f>
        <v>0</v>
      </c>
      <c r="H25" s="93">
        <f>IFERROR(('2.3_Input_Data_Orig_MC'!V24-'2.3_Input_Data_Orig_MC'!H24),"-")</f>
        <v>0</v>
      </c>
      <c r="I25" s="93">
        <f>IFERROR(('2.3_Input_Data_Orig_MC'!W24-'2.3_Input_Data_Orig_MC'!I24),"-")</f>
        <v>0</v>
      </c>
      <c r="J25" s="93">
        <f>IFERROR(('2.3_Input_Data_Orig_MC'!X24-'2.3_Input_Data_Orig_MC'!J24),"-")</f>
        <v>0</v>
      </c>
      <c r="K25" s="93">
        <f>IFERROR(('2.3_Input_Data_Orig_MC'!Y24-'2.3_Input_Data_Orig_MC'!K24),"-")</f>
        <v>0</v>
      </c>
      <c r="L25" s="43"/>
      <c r="M25" s="94">
        <f>G25*'0.1_Coefficients'!$B$22</f>
        <v>0</v>
      </c>
      <c r="N25" s="94">
        <f>H25*'0.1_Coefficients'!$C$22</f>
        <v>0</v>
      </c>
      <c r="O25" s="94">
        <f>I25*'0.1_Coefficients'!$D$22</f>
        <v>0</v>
      </c>
      <c r="P25" s="94">
        <f>J25*'0.1_Coefficients'!$E$22</f>
        <v>0</v>
      </c>
      <c r="Q25" s="94">
        <f>K25*'0.1_Coefficients'!$F$22</f>
        <v>0</v>
      </c>
      <c r="R25" s="62"/>
      <c r="S25" s="43"/>
      <c r="T25" s="93">
        <f>IFERROR(('2.3_Input_Data_Orig_MC'!N24-'2.3_Input_Data_Orig_MC'!G24),"-")</f>
        <v>0</v>
      </c>
      <c r="U25" s="93">
        <f>IFERROR(('2.3_Input_Data_Orig_MC'!O24-'2.3_Input_Data_Orig_MC'!H24),"-")</f>
        <v>0</v>
      </c>
      <c r="V25" s="93">
        <f>IFERROR(('2.3_Input_Data_Orig_MC'!P24-'2.3_Input_Data_Orig_MC'!I24),"-")</f>
        <v>0</v>
      </c>
      <c r="W25" s="93">
        <f>IFERROR(('2.3_Input_Data_Orig_MC'!Q24-'2.3_Input_Data_Orig_MC'!J24),"-")</f>
        <v>0</v>
      </c>
      <c r="X25" s="93">
        <f>IFERROR(('2.3_Input_Data_Orig_MC'!R24-'2.3_Input_Data_Orig_MC'!K24),"-")</f>
        <v>0</v>
      </c>
      <c r="Y25" s="43"/>
      <c r="Z25" s="94">
        <f>T25*'0.1_Coefficients'!$B$22</f>
        <v>0</v>
      </c>
      <c r="AA25" s="94">
        <f>U25*'0.1_Coefficients'!$C$22</f>
        <v>0</v>
      </c>
      <c r="AB25" s="94">
        <f>V25*'0.1_Coefficients'!$D$22</f>
        <v>0</v>
      </c>
      <c r="AC25" s="94">
        <f>W25*'0.1_Coefficients'!$E$22</f>
        <v>0</v>
      </c>
      <c r="AD25" s="94">
        <f>X25*'0.1_Coefficients'!$F$22</f>
        <v>0</v>
      </c>
      <c r="AE25" s="62"/>
      <c r="AF25" s="43"/>
      <c r="AG25" s="93">
        <f>IFERROR(('2.4_Input_Data_Rebase'!U24-'2.4_Input_Data_Rebase'!G24),"-")</f>
        <v>0</v>
      </c>
      <c r="AH25" s="93">
        <f>IFERROR(('2.4_Input_Data_Rebase'!V24-'2.4_Input_Data_Rebase'!H24),"-")</f>
        <v>0</v>
      </c>
      <c r="AI25" s="93">
        <f>IFERROR(('2.4_Input_Data_Rebase'!W24-'2.4_Input_Data_Rebase'!I24),"-")</f>
        <v>0</v>
      </c>
      <c r="AJ25" s="93">
        <f>IFERROR(('2.4_Input_Data_Rebase'!X24-'2.4_Input_Data_Rebase'!J24),"-")</f>
        <v>0</v>
      </c>
      <c r="AK25" s="93">
        <f>IFERROR(('2.4_Input_Data_Rebase'!Y24-'2.4_Input_Data_Rebase'!K24),"-")</f>
        <v>0</v>
      </c>
      <c r="AL25" s="43"/>
      <c r="AM25" s="94">
        <f>AG25*'0.1_Coefficients'!$B$22</f>
        <v>0</v>
      </c>
      <c r="AN25" s="94">
        <f>AH25*'0.1_Coefficients'!$C$22</f>
        <v>0</v>
      </c>
      <c r="AO25" s="94">
        <f>AI25*'0.1_Coefficients'!$D$22</f>
        <v>0</v>
      </c>
      <c r="AP25" s="94">
        <f>AJ25*'0.1_Coefficients'!$E$22</f>
        <v>0</v>
      </c>
      <c r="AQ25" s="94">
        <f>AK25*'0.1_Coefficients'!$F$22</f>
        <v>0</v>
      </c>
      <c r="AR25" s="62"/>
      <c r="AS25" s="43"/>
      <c r="AT25" s="93">
        <f>IFERROR(('2.4_Input_Data_Rebase'!N24-'2.4_Input_Data_Rebase'!G24),"-")</f>
        <v>0</v>
      </c>
      <c r="AU25" s="93">
        <f>IFERROR(('2.4_Input_Data_Rebase'!O24-'2.4_Input_Data_Rebase'!H24),"-")</f>
        <v>0</v>
      </c>
      <c r="AV25" s="93">
        <f>IFERROR(('2.4_Input_Data_Rebase'!P24-'2.4_Input_Data_Rebase'!I24),"-")</f>
        <v>0</v>
      </c>
      <c r="AW25" s="93">
        <f>IFERROR(('2.4_Input_Data_Rebase'!Q24-'2.4_Input_Data_Rebase'!J24),"-")</f>
        <v>0</v>
      </c>
      <c r="AX25" s="93">
        <f>IFERROR(('2.4_Input_Data_Rebase'!R24-'2.4_Input_Data_Rebase'!K24),"-")</f>
        <v>0</v>
      </c>
      <c r="AY25" s="43"/>
      <c r="AZ25" s="94">
        <f>AT25*'0.1_Coefficients'!$B$22</f>
        <v>0</v>
      </c>
      <c r="BA25" s="94">
        <f>AU25*'0.1_Coefficients'!$C$22</f>
        <v>0</v>
      </c>
      <c r="BB25" s="94">
        <f>AV25*'0.1_Coefficients'!$D$22</f>
        <v>0</v>
      </c>
      <c r="BC25" s="94">
        <f>AW25*'0.1_Coefficients'!$E$22</f>
        <v>0</v>
      </c>
      <c r="BD25" s="94">
        <f>AX25*'0.1_Coefficients'!$F$22</f>
        <v>0</v>
      </c>
      <c r="BE25" s="62"/>
      <c r="BF25" s="43"/>
      <c r="BG25" s="62"/>
      <c r="BH25" s="62"/>
      <c r="BI25" s="63"/>
    </row>
    <row r="26" spans="1:63" ht="12.75" thickBot="1" x14ac:dyDescent="0.35">
      <c r="A26" s="37"/>
      <c r="B26" s="21"/>
      <c r="C26" s="22"/>
      <c r="D26" s="20"/>
      <c r="F26" s="96" t="s">
        <v>28</v>
      </c>
      <c r="G26" s="93">
        <f>IFERROR(('2.3_Input_Data_Orig_MC'!U25-'2.3_Input_Data_Orig_MC'!G25),"-")</f>
        <v>0</v>
      </c>
      <c r="H26" s="93">
        <f>IFERROR(('2.3_Input_Data_Orig_MC'!V25-'2.3_Input_Data_Orig_MC'!H25),"-")</f>
        <v>0</v>
      </c>
      <c r="I26" s="93">
        <f>IFERROR(('2.3_Input_Data_Orig_MC'!W25-'2.3_Input_Data_Orig_MC'!I25),"-")</f>
        <v>0</v>
      </c>
      <c r="J26" s="93">
        <f>IFERROR(('2.3_Input_Data_Orig_MC'!X25-'2.3_Input_Data_Orig_MC'!J25),"-")</f>
        <v>0</v>
      </c>
      <c r="K26" s="93">
        <f>IFERROR(('2.3_Input_Data_Orig_MC'!Y25-'2.3_Input_Data_Orig_MC'!K25),"-")</f>
        <v>0</v>
      </c>
      <c r="L26" s="43"/>
      <c r="M26" s="94">
        <f>G26*'0.1_Coefficients'!$B$23</f>
        <v>0</v>
      </c>
      <c r="N26" s="94">
        <f>H26*'0.1_Coefficients'!$C$23</f>
        <v>0</v>
      </c>
      <c r="O26" s="94">
        <f>I26*'0.1_Coefficients'!$D$23</f>
        <v>0</v>
      </c>
      <c r="P26" s="94">
        <f>J26*'0.1_Coefficients'!E35</f>
        <v>0</v>
      </c>
      <c r="Q26" s="94">
        <f>K26*'0.1_Coefficients'!$F$23</f>
        <v>0</v>
      </c>
      <c r="R26" s="66"/>
      <c r="S26" s="43"/>
      <c r="T26" s="93">
        <f>IFERROR(('2.3_Input_Data_Orig_MC'!N25-'2.3_Input_Data_Orig_MC'!G25),"-")</f>
        <v>0</v>
      </c>
      <c r="U26" s="93">
        <f>IFERROR(('2.3_Input_Data_Orig_MC'!O25-'2.3_Input_Data_Orig_MC'!H25),"-")</f>
        <v>0</v>
      </c>
      <c r="V26" s="93">
        <f>IFERROR(('2.3_Input_Data_Orig_MC'!P25-'2.3_Input_Data_Orig_MC'!I25),"-")</f>
        <v>0</v>
      </c>
      <c r="W26" s="93">
        <f>IFERROR(('2.3_Input_Data_Orig_MC'!Q25-'2.3_Input_Data_Orig_MC'!J25),"-")</f>
        <v>0</v>
      </c>
      <c r="X26" s="93">
        <f>IFERROR(('2.3_Input_Data_Orig_MC'!R25-'2.3_Input_Data_Orig_MC'!K25),"-")</f>
        <v>0</v>
      </c>
      <c r="Y26" s="43"/>
      <c r="Z26" s="94">
        <f>T26*'0.1_Coefficients'!$B$23</f>
        <v>0</v>
      </c>
      <c r="AA26" s="94">
        <f>U26*'0.1_Coefficients'!$C$23</f>
        <v>0</v>
      </c>
      <c r="AB26" s="94">
        <f>V26*'0.1_Coefficients'!$D$23</f>
        <v>0</v>
      </c>
      <c r="AC26" s="94">
        <f>W26*'0.1_Coefficients'!J35</f>
        <v>0</v>
      </c>
      <c r="AD26" s="94">
        <f>X26*'0.1_Coefficients'!$F$23</f>
        <v>0</v>
      </c>
      <c r="AE26" s="66"/>
      <c r="AF26" s="43"/>
      <c r="AG26" s="93">
        <f>IFERROR(('2.4_Input_Data_Rebase'!U25-'2.4_Input_Data_Rebase'!G25),"-")</f>
        <v>0</v>
      </c>
      <c r="AH26" s="93">
        <f>IFERROR(('2.4_Input_Data_Rebase'!V25-'2.4_Input_Data_Rebase'!H25),"-")</f>
        <v>0</v>
      </c>
      <c r="AI26" s="93">
        <f>IFERROR(('2.4_Input_Data_Rebase'!W25-'2.4_Input_Data_Rebase'!I25),"-")</f>
        <v>0</v>
      </c>
      <c r="AJ26" s="93">
        <f>IFERROR(('2.4_Input_Data_Rebase'!X25-'2.4_Input_Data_Rebase'!J25),"-")</f>
        <v>0</v>
      </c>
      <c r="AK26" s="93">
        <f>IFERROR(('2.4_Input_Data_Rebase'!Y25-'2.4_Input_Data_Rebase'!K25),"-")</f>
        <v>0</v>
      </c>
      <c r="AL26" s="43"/>
      <c r="AM26" s="94">
        <f>AG26*'0.1_Coefficients'!$B$23</f>
        <v>0</v>
      </c>
      <c r="AN26" s="94">
        <f>AH26*'0.1_Coefficients'!$C$23</f>
        <v>0</v>
      </c>
      <c r="AO26" s="94">
        <f>AI26*'0.1_Coefficients'!$D$23</f>
        <v>0</v>
      </c>
      <c r="AP26" s="94">
        <f>AJ26*'0.1_Coefficients'!AD35</f>
        <v>0</v>
      </c>
      <c r="AQ26" s="94">
        <f>AK26*'0.1_Coefficients'!$F$23</f>
        <v>0</v>
      </c>
      <c r="AR26" s="66"/>
      <c r="AS26" s="43"/>
      <c r="AT26" s="93">
        <f>IFERROR(('2.4_Input_Data_Rebase'!N25-'2.4_Input_Data_Rebase'!G25),"-")</f>
        <v>0</v>
      </c>
      <c r="AU26" s="93">
        <f>IFERROR(('2.4_Input_Data_Rebase'!O25-'2.4_Input_Data_Rebase'!H25),"-")</f>
        <v>0</v>
      </c>
      <c r="AV26" s="93">
        <f>IFERROR(('2.4_Input_Data_Rebase'!P25-'2.4_Input_Data_Rebase'!I25),"-")</f>
        <v>0</v>
      </c>
      <c r="AW26" s="93">
        <f>IFERROR(('2.4_Input_Data_Rebase'!Q25-'2.4_Input_Data_Rebase'!J25),"-")</f>
        <v>0</v>
      </c>
      <c r="AX26" s="93">
        <f>IFERROR(('2.4_Input_Data_Rebase'!R25-'2.4_Input_Data_Rebase'!K25),"-")</f>
        <v>0</v>
      </c>
      <c r="AY26" s="43"/>
      <c r="AZ26" s="94">
        <f>AT26*'0.1_Coefficients'!$B$23</f>
        <v>0</v>
      </c>
      <c r="BA26" s="94">
        <f>AU26*'0.1_Coefficients'!$C$23</f>
        <v>0</v>
      </c>
      <c r="BB26" s="94">
        <f>AV26*'0.1_Coefficients'!$D$23</f>
        <v>0</v>
      </c>
      <c r="BC26" s="94">
        <f>AW26*'0.1_Coefficients'!AI35</f>
        <v>0</v>
      </c>
      <c r="BD26" s="94">
        <f>AX26*'0.1_Coefficients'!$F$23</f>
        <v>0</v>
      </c>
      <c r="BE26" s="66"/>
      <c r="BF26" s="43"/>
      <c r="BG26" s="66"/>
      <c r="BH26" s="66"/>
      <c r="BI26" s="67"/>
    </row>
    <row r="27" spans="1:63" x14ac:dyDescent="0.3">
      <c r="A27" s="38" t="s">
        <v>42</v>
      </c>
      <c r="B27" s="15">
        <v>16</v>
      </c>
      <c r="C27" s="16" t="s">
        <v>13</v>
      </c>
      <c r="D27" s="17" t="s">
        <v>72</v>
      </c>
      <c r="F27" s="97" t="s">
        <v>25</v>
      </c>
      <c r="G27" s="93">
        <f>IFERROR(('2.3_Input_Data_Orig_MC'!U26-'2.3_Input_Data_Orig_MC'!G26),"-")</f>
        <v>0</v>
      </c>
      <c r="H27" s="93">
        <f>IFERROR(('2.3_Input_Data_Orig_MC'!V26-'2.3_Input_Data_Orig_MC'!H26),"-")</f>
        <v>0</v>
      </c>
      <c r="I27" s="93">
        <f>IFERROR(('2.3_Input_Data_Orig_MC'!W26-'2.3_Input_Data_Orig_MC'!I26),"-")</f>
        <v>0</v>
      </c>
      <c r="J27" s="93">
        <f>IFERROR(('2.3_Input_Data_Orig_MC'!X26-'2.3_Input_Data_Orig_MC'!J26),"-")</f>
        <v>0</v>
      </c>
      <c r="K27" s="93">
        <f>IFERROR(('2.3_Input_Data_Orig_MC'!Y26-'2.3_Input_Data_Orig_MC'!K26),"-")</f>
        <v>0</v>
      </c>
      <c r="L27" s="43"/>
      <c r="M27" s="94">
        <f>G27*'0.1_Coefficients'!$B$20</f>
        <v>0</v>
      </c>
      <c r="N27" s="94">
        <f>H27*'0.1_Coefficients'!$C$20</f>
        <v>0</v>
      </c>
      <c r="O27" s="94">
        <f>I27*'0.1_Coefficients'!$D$20</f>
        <v>0</v>
      </c>
      <c r="P27" s="94">
        <f>J27*'0.1_Coefficients'!$E$20</f>
        <v>0</v>
      </c>
      <c r="Q27" s="94">
        <f>K27*'0.1_Coefficients'!$F$20</f>
        <v>0</v>
      </c>
      <c r="R27" s="62">
        <f>SUM(M27:Q30)</f>
        <v>12.950000000000003</v>
      </c>
      <c r="S27" s="43"/>
      <c r="T27" s="93">
        <f>IFERROR(('2.3_Input_Data_Orig_MC'!N26-'2.3_Input_Data_Orig_MC'!G26),"-")</f>
        <v>0</v>
      </c>
      <c r="U27" s="93">
        <f>IFERROR(('2.3_Input_Data_Orig_MC'!O26-'2.3_Input_Data_Orig_MC'!H26),"-")</f>
        <v>0</v>
      </c>
      <c r="V27" s="93">
        <f>IFERROR(('2.3_Input_Data_Orig_MC'!P26-'2.3_Input_Data_Orig_MC'!I26),"-")</f>
        <v>0</v>
      </c>
      <c r="W27" s="93">
        <f>IFERROR(('2.3_Input_Data_Orig_MC'!Q26-'2.3_Input_Data_Orig_MC'!J26),"-")</f>
        <v>0</v>
      </c>
      <c r="X27" s="93">
        <f>IFERROR(('2.3_Input_Data_Orig_MC'!R26-'2.3_Input_Data_Orig_MC'!K26),"-")</f>
        <v>0</v>
      </c>
      <c r="Y27" s="43"/>
      <c r="Z27" s="94">
        <f>T27*'0.1_Coefficients'!$B$20</f>
        <v>0</v>
      </c>
      <c r="AA27" s="94">
        <f>U27*'0.1_Coefficients'!$C$20</f>
        <v>0</v>
      </c>
      <c r="AB27" s="94">
        <f>V27*'0.1_Coefficients'!$D$20</f>
        <v>0</v>
      </c>
      <c r="AC27" s="94">
        <f>W27*'0.1_Coefficients'!$E$20</f>
        <v>0</v>
      </c>
      <c r="AD27" s="94">
        <f>X27*'0.1_Coefficients'!$F$20</f>
        <v>0</v>
      </c>
      <c r="AE27" s="62">
        <f>SUM(Z27:AD30)</f>
        <v>11.749999999999998</v>
      </c>
      <c r="AF27" s="43"/>
      <c r="AG27" s="93">
        <f>IFERROR(('2.4_Input_Data_Rebase'!U26-'2.4_Input_Data_Rebase'!G26),"-")</f>
        <v>-36</v>
      </c>
      <c r="AH27" s="93">
        <f>IFERROR(('2.4_Input_Data_Rebase'!V26-'2.4_Input_Data_Rebase'!H26),"-")</f>
        <v>0</v>
      </c>
      <c r="AI27" s="93">
        <f>IFERROR(('2.4_Input_Data_Rebase'!W26-'2.4_Input_Data_Rebase'!I26),"-")</f>
        <v>36</v>
      </c>
      <c r="AJ27" s="93">
        <f>IFERROR(('2.4_Input_Data_Rebase'!X26-'2.4_Input_Data_Rebase'!J26),"-")</f>
        <v>0</v>
      </c>
      <c r="AK27" s="93">
        <f>IFERROR(('2.4_Input_Data_Rebase'!Y26-'2.4_Input_Data_Rebase'!K26),"-")</f>
        <v>0</v>
      </c>
      <c r="AL27" s="43"/>
      <c r="AM27" s="94">
        <f>AG27*'0.1_Coefficients'!$B$20</f>
        <v>-7.2</v>
      </c>
      <c r="AN27" s="94">
        <f>AH27*'0.1_Coefficients'!$C$20</f>
        <v>0</v>
      </c>
      <c r="AO27" s="94">
        <f>AI27*'0.1_Coefficients'!$D$20</f>
        <v>21.599999999999998</v>
      </c>
      <c r="AP27" s="94">
        <f>AJ27*'0.1_Coefficients'!$E$20</f>
        <v>0</v>
      </c>
      <c r="AQ27" s="94">
        <f>AK27*'0.1_Coefficients'!$F$20</f>
        <v>0</v>
      </c>
      <c r="AR27" s="62">
        <f>SUM(AM27:AQ30)</f>
        <v>24.6</v>
      </c>
      <c r="AS27" s="43"/>
      <c r="AT27" s="93">
        <f>IFERROR(('2.4_Input_Data_Rebase'!N26-'2.4_Input_Data_Rebase'!G26),"-")</f>
        <v>-34</v>
      </c>
      <c r="AU27" s="93">
        <f>IFERROR(('2.4_Input_Data_Rebase'!O26-'2.4_Input_Data_Rebase'!H26),"-")</f>
        <v>2</v>
      </c>
      <c r="AV27" s="93">
        <f>IFERROR(('2.4_Input_Data_Rebase'!P26-'2.4_Input_Data_Rebase'!I26),"-")</f>
        <v>36</v>
      </c>
      <c r="AW27" s="93">
        <f>IFERROR(('2.4_Input_Data_Rebase'!Q26-'2.4_Input_Data_Rebase'!J26),"-")</f>
        <v>0</v>
      </c>
      <c r="AX27" s="93">
        <f>IFERROR(('2.4_Input_Data_Rebase'!R26-'2.4_Input_Data_Rebase'!K26),"-")</f>
        <v>-2</v>
      </c>
      <c r="AY27" s="43"/>
      <c r="AZ27" s="94">
        <f>AT27*'0.1_Coefficients'!$B$20</f>
        <v>-6.8000000000000007</v>
      </c>
      <c r="BA27" s="94">
        <f>AU27*'0.1_Coefficients'!$C$20</f>
        <v>0.8</v>
      </c>
      <c r="BB27" s="94">
        <f>AV27*'0.1_Coefficients'!$D$20</f>
        <v>21.599999999999998</v>
      </c>
      <c r="BC27" s="94">
        <f>AW27*'0.1_Coefficients'!$E$20</f>
        <v>0</v>
      </c>
      <c r="BD27" s="94">
        <f>AX27*'0.1_Coefficients'!$F$20</f>
        <v>-2</v>
      </c>
      <c r="BE27" s="62">
        <f>SUM(AZ27:BD30)</f>
        <v>27.5</v>
      </c>
      <c r="BF27" s="43"/>
      <c r="BG27" s="62">
        <f>AE27-R27</f>
        <v>-1.2000000000000046</v>
      </c>
      <c r="BH27" s="62">
        <f>BE27-AR27</f>
        <v>2.8999999999999986</v>
      </c>
      <c r="BI27" s="63" t="str">
        <f>IFERROR(IF(ABS((BG27-BH27))&lt;=10%,"Acceptable","Request Narrative"),"-")</f>
        <v>Request Narrative</v>
      </c>
    </row>
    <row r="28" spans="1:63" x14ac:dyDescent="0.3">
      <c r="A28" s="37"/>
      <c r="B28" s="18"/>
      <c r="C28" s="19"/>
      <c r="D28" s="20"/>
      <c r="F28" s="92" t="s">
        <v>26</v>
      </c>
      <c r="G28" s="93">
        <f>IFERROR(('2.3_Input_Data_Orig_MC'!U27-'2.3_Input_Data_Orig_MC'!G27),"-")</f>
        <v>0</v>
      </c>
      <c r="H28" s="93">
        <f>IFERROR(('2.3_Input_Data_Orig_MC'!V27-'2.3_Input_Data_Orig_MC'!H27),"-")</f>
        <v>-41</v>
      </c>
      <c r="I28" s="93">
        <f>IFERROR(('2.3_Input_Data_Orig_MC'!W27-'2.3_Input_Data_Orig_MC'!I27),"-")</f>
        <v>35</v>
      </c>
      <c r="J28" s="93">
        <f>IFERROR(('2.3_Input_Data_Orig_MC'!X27-'2.3_Input_Data_Orig_MC'!J27),"-")</f>
        <v>-5</v>
      </c>
      <c r="K28" s="93">
        <f>IFERROR(('2.3_Input_Data_Orig_MC'!Y27-'2.3_Input_Data_Orig_MC'!K27),"-")</f>
        <v>11</v>
      </c>
      <c r="L28" s="43"/>
      <c r="M28" s="94">
        <f>G28*'0.1_Coefficients'!$B$21</f>
        <v>0</v>
      </c>
      <c r="N28" s="94">
        <f>H28*'0.1_Coefficients'!$C$21</f>
        <v>-12.299999999999999</v>
      </c>
      <c r="O28" s="94">
        <f>I28*'0.1_Coefficients'!$D$21</f>
        <v>15.75</v>
      </c>
      <c r="P28" s="94">
        <f>J28*'0.1_Coefficients'!$E$21</f>
        <v>-3</v>
      </c>
      <c r="Q28" s="94">
        <f>K28*'0.1_Coefficients'!$F$21</f>
        <v>8.25</v>
      </c>
      <c r="R28" s="62"/>
      <c r="S28" s="43"/>
      <c r="T28" s="93">
        <f>IFERROR(('2.3_Input_Data_Orig_MC'!N27-'2.3_Input_Data_Orig_MC'!G27),"-")</f>
        <v>34</v>
      </c>
      <c r="U28" s="93">
        <f>IFERROR(('2.3_Input_Data_Orig_MC'!O27-'2.3_Input_Data_Orig_MC'!H27),"-")</f>
        <v>-30</v>
      </c>
      <c r="V28" s="93">
        <f>IFERROR(('2.3_Input_Data_Orig_MC'!P27-'2.3_Input_Data_Orig_MC'!I27),"-")</f>
        <v>35</v>
      </c>
      <c r="W28" s="93">
        <f>IFERROR(('2.3_Input_Data_Orig_MC'!Q27-'2.3_Input_Data_Orig_MC'!J27),"-")</f>
        <v>-5</v>
      </c>
      <c r="X28" s="93">
        <f>IFERROR(('2.3_Input_Data_Orig_MC'!R27-'2.3_Input_Data_Orig_MC'!K27),"-")</f>
        <v>0</v>
      </c>
      <c r="Y28" s="43"/>
      <c r="Z28" s="94">
        <f>T28*'0.1_Coefficients'!$B$21</f>
        <v>5.0999999999999996</v>
      </c>
      <c r="AA28" s="94">
        <f>U28*'0.1_Coefficients'!$C$21</f>
        <v>-9</v>
      </c>
      <c r="AB28" s="94">
        <f>V28*'0.1_Coefficients'!$D$21</f>
        <v>15.75</v>
      </c>
      <c r="AC28" s="94">
        <f>W28*'0.1_Coefficients'!$E$21</f>
        <v>-3</v>
      </c>
      <c r="AD28" s="94">
        <f>X28*'0.1_Coefficients'!$F$21</f>
        <v>0</v>
      </c>
      <c r="AE28" s="62"/>
      <c r="AF28" s="43"/>
      <c r="AG28" s="93">
        <f>IFERROR(('2.4_Input_Data_Rebase'!U27-'2.4_Input_Data_Rebase'!G27),"-")</f>
        <v>-2</v>
      </c>
      <c r="AH28" s="93">
        <f>IFERROR(('2.4_Input_Data_Rebase'!V27-'2.4_Input_Data_Rebase'!H27),"-")</f>
        <v>-3</v>
      </c>
      <c r="AI28" s="93">
        <f>IFERROR(('2.4_Input_Data_Rebase'!W27-'2.4_Input_Data_Rebase'!I27),"-")</f>
        <v>-1</v>
      </c>
      <c r="AJ28" s="93">
        <f>IFERROR(('2.4_Input_Data_Rebase'!X27-'2.4_Input_Data_Rebase'!J27),"-")</f>
        <v>0</v>
      </c>
      <c r="AK28" s="93">
        <f>IFERROR(('2.4_Input_Data_Rebase'!Y27-'2.4_Input_Data_Rebase'!K27),"-")</f>
        <v>18</v>
      </c>
      <c r="AL28" s="43"/>
      <c r="AM28" s="94">
        <f>AG28*'0.1_Coefficients'!$B$21</f>
        <v>-0.3</v>
      </c>
      <c r="AN28" s="94">
        <f>AH28*'0.1_Coefficients'!$C$21</f>
        <v>-0.89999999999999991</v>
      </c>
      <c r="AO28" s="94">
        <f>AI28*'0.1_Coefficients'!$D$21</f>
        <v>-0.45</v>
      </c>
      <c r="AP28" s="94">
        <f>AJ28*'0.1_Coefficients'!$E$21</f>
        <v>0</v>
      </c>
      <c r="AQ28" s="94">
        <f>AK28*'0.1_Coefficients'!$F$21</f>
        <v>13.5</v>
      </c>
      <c r="AR28" s="62"/>
      <c r="AS28" s="43"/>
      <c r="AT28" s="93">
        <f>IFERROR(('2.4_Input_Data_Rebase'!N27-'2.4_Input_Data_Rebase'!G27),"-")</f>
        <v>28</v>
      </c>
      <c r="AU28" s="93">
        <f>IFERROR(('2.4_Input_Data_Rebase'!O27-'2.4_Input_Data_Rebase'!H27),"-")</f>
        <v>-3</v>
      </c>
      <c r="AV28" s="93">
        <f>IFERROR(('2.4_Input_Data_Rebase'!P27-'2.4_Input_Data_Rebase'!I27),"-")</f>
        <v>0</v>
      </c>
      <c r="AW28" s="93">
        <f>IFERROR(('2.4_Input_Data_Rebase'!Q27-'2.4_Input_Data_Rebase'!J27),"-")</f>
        <v>0</v>
      </c>
      <c r="AX28" s="93">
        <f>IFERROR(('2.4_Input_Data_Rebase'!R27-'2.4_Input_Data_Rebase'!K27),"-")</f>
        <v>16</v>
      </c>
      <c r="AY28" s="43"/>
      <c r="AZ28" s="94">
        <f>AT28*'0.1_Coefficients'!$B$21</f>
        <v>4.2</v>
      </c>
      <c r="BA28" s="94">
        <f>AU28*'0.1_Coefficients'!$C$21</f>
        <v>-0.89999999999999991</v>
      </c>
      <c r="BB28" s="94">
        <f>AV28*'0.1_Coefficients'!$D$21</f>
        <v>0</v>
      </c>
      <c r="BC28" s="94">
        <f>AW28*'0.1_Coefficients'!$E$21</f>
        <v>0</v>
      </c>
      <c r="BD28" s="94">
        <f>AX28*'0.1_Coefficients'!$F$21</f>
        <v>12</v>
      </c>
      <c r="BE28" s="62"/>
      <c r="BF28" s="43"/>
      <c r="BG28" s="62"/>
      <c r="BH28" s="62"/>
      <c r="BI28" s="63"/>
    </row>
    <row r="29" spans="1:63" x14ac:dyDescent="0.3">
      <c r="A29" s="37"/>
      <c r="B29" s="18"/>
      <c r="C29" s="19"/>
      <c r="D29" s="20"/>
      <c r="F29" s="92" t="s">
        <v>27</v>
      </c>
      <c r="G29" s="93">
        <f>IFERROR(('2.3_Input_Data_Orig_MC'!U28-'2.3_Input_Data_Orig_MC'!G28),"-")</f>
        <v>0</v>
      </c>
      <c r="H29" s="93">
        <f>IFERROR(('2.3_Input_Data_Orig_MC'!V28-'2.3_Input_Data_Orig_MC'!H28),"-")</f>
        <v>-18</v>
      </c>
      <c r="I29" s="93">
        <f>IFERROR(('2.3_Input_Data_Orig_MC'!W28-'2.3_Input_Data_Orig_MC'!I28),"-")</f>
        <v>12</v>
      </c>
      <c r="J29" s="93">
        <f>IFERROR(('2.3_Input_Data_Orig_MC'!X28-'2.3_Input_Data_Orig_MC'!J28),"-")</f>
        <v>-2</v>
      </c>
      <c r="K29" s="93">
        <f>IFERROR(('2.3_Input_Data_Orig_MC'!Y28-'2.3_Input_Data_Orig_MC'!K28),"-")</f>
        <v>8</v>
      </c>
      <c r="L29" s="43"/>
      <c r="M29" s="94">
        <f>G29*'0.1_Coefficients'!$B$22</f>
        <v>0</v>
      </c>
      <c r="N29" s="94">
        <f>H29*'0.1_Coefficients'!$C$22</f>
        <v>-3.6</v>
      </c>
      <c r="O29" s="94">
        <f>I29*'0.1_Coefficients'!$D$22</f>
        <v>3.5999999999999996</v>
      </c>
      <c r="P29" s="94">
        <f>J29*'0.1_Coefficients'!$E$22</f>
        <v>-0.8</v>
      </c>
      <c r="Q29" s="94">
        <f>K29*'0.1_Coefficients'!$F$22</f>
        <v>4</v>
      </c>
      <c r="R29" s="62"/>
      <c r="S29" s="43"/>
      <c r="T29" s="93">
        <f>IFERROR(('2.3_Input_Data_Orig_MC'!N28-'2.3_Input_Data_Orig_MC'!G28),"-")</f>
        <v>0</v>
      </c>
      <c r="U29" s="93">
        <f>IFERROR(('2.3_Input_Data_Orig_MC'!O28-'2.3_Input_Data_Orig_MC'!H28),"-")</f>
        <v>-15</v>
      </c>
      <c r="V29" s="93">
        <f>IFERROR(('2.3_Input_Data_Orig_MC'!P28-'2.3_Input_Data_Orig_MC'!I28),"-")</f>
        <v>12</v>
      </c>
      <c r="W29" s="93">
        <f>IFERROR(('2.3_Input_Data_Orig_MC'!Q28-'2.3_Input_Data_Orig_MC'!J28),"-")</f>
        <v>-2</v>
      </c>
      <c r="X29" s="93">
        <f>IFERROR(('2.3_Input_Data_Orig_MC'!R28-'2.3_Input_Data_Orig_MC'!K28),"-")</f>
        <v>5</v>
      </c>
      <c r="Y29" s="43"/>
      <c r="Z29" s="94">
        <f>T29*'0.1_Coefficients'!$B$22</f>
        <v>0</v>
      </c>
      <c r="AA29" s="94">
        <f>U29*'0.1_Coefficients'!$C$22</f>
        <v>-3</v>
      </c>
      <c r="AB29" s="94">
        <f>V29*'0.1_Coefficients'!$D$22</f>
        <v>3.5999999999999996</v>
      </c>
      <c r="AC29" s="94">
        <f>W29*'0.1_Coefficients'!$E$22</f>
        <v>-0.8</v>
      </c>
      <c r="AD29" s="94">
        <f>X29*'0.1_Coefficients'!$F$22</f>
        <v>2.5</v>
      </c>
      <c r="AE29" s="62"/>
      <c r="AF29" s="43"/>
      <c r="AG29" s="93">
        <f>IFERROR(('2.4_Input_Data_Rebase'!U28-'2.4_Input_Data_Rebase'!G28),"-")</f>
        <v>-5</v>
      </c>
      <c r="AH29" s="93">
        <f>IFERROR(('2.4_Input_Data_Rebase'!V28-'2.4_Input_Data_Rebase'!H28),"-")</f>
        <v>-5</v>
      </c>
      <c r="AI29" s="93">
        <f>IFERROR(('2.4_Input_Data_Rebase'!W28-'2.4_Input_Data_Rebase'!I28),"-")</f>
        <v>1</v>
      </c>
      <c r="AJ29" s="93">
        <f>IFERROR(('2.4_Input_Data_Rebase'!X28-'2.4_Input_Data_Rebase'!J28),"-")</f>
        <v>0</v>
      </c>
      <c r="AK29" s="93">
        <f>IFERROR(('2.4_Input_Data_Rebase'!Y28-'2.4_Input_Data_Rebase'!K28),"-")</f>
        <v>-1</v>
      </c>
      <c r="AL29" s="43"/>
      <c r="AM29" s="94">
        <f>AG29*'0.1_Coefficients'!$B$22</f>
        <v>-0.5</v>
      </c>
      <c r="AN29" s="94">
        <f>AH29*'0.1_Coefficients'!$C$22</f>
        <v>-1</v>
      </c>
      <c r="AO29" s="94">
        <f>AI29*'0.1_Coefficients'!$D$22</f>
        <v>0.3</v>
      </c>
      <c r="AP29" s="94">
        <f>AJ29*'0.1_Coefficients'!$E$22</f>
        <v>0</v>
      </c>
      <c r="AQ29" s="94">
        <f>AK29*'0.1_Coefficients'!$F$22</f>
        <v>-0.5</v>
      </c>
      <c r="AR29" s="62"/>
      <c r="AS29" s="43"/>
      <c r="AT29" s="93">
        <f>IFERROR(('2.4_Input_Data_Rebase'!N28-'2.4_Input_Data_Rebase'!G28),"-")</f>
        <v>-3</v>
      </c>
      <c r="AU29" s="93">
        <f>IFERROR(('2.4_Input_Data_Rebase'!O28-'2.4_Input_Data_Rebase'!H28),"-")</f>
        <v>-5</v>
      </c>
      <c r="AV29" s="93">
        <f>IFERROR(('2.4_Input_Data_Rebase'!P28-'2.4_Input_Data_Rebase'!I28),"-")</f>
        <v>1</v>
      </c>
      <c r="AW29" s="93">
        <f>IFERROR(('2.4_Input_Data_Rebase'!Q28-'2.4_Input_Data_Rebase'!J28),"-")</f>
        <v>0</v>
      </c>
      <c r="AX29" s="93">
        <f>IFERROR(('2.4_Input_Data_Rebase'!R28-'2.4_Input_Data_Rebase'!K28),"-")</f>
        <v>-1</v>
      </c>
      <c r="AY29" s="43"/>
      <c r="AZ29" s="94">
        <f>AT29*'0.1_Coefficients'!$B$22</f>
        <v>-0.30000000000000004</v>
      </c>
      <c r="BA29" s="94">
        <f>AU29*'0.1_Coefficients'!$C$22</f>
        <v>-1</v>
      </c>
      <c r="BB29" s="94">
        <f>AV29*'0.1_Coefficients'!$D$22</f>
        <v>0.3</v>
      </c>
      <c r="BC29" s="94">
        <f>AW29*'0.1_Coefficients'!$E$22</f>
        <v>0</v>
      </c>
      <c r="BD29" s="94">
        <f>AX29*'0.1_Coefficients'!$F$22</f>
        <v>-0.5</v>
      </c>
      <c r="BE29" s="62"/>
      <c r="BF29" s="43"/>
      <c r="BG29" s="62"/>
      <c r="BH29" s="62"/>
      <c r="BI29" s="63"/>
    </row>
    <row r="30" spans="1:63" ht="12.75" thickBot="1" x14ac:dyDescent="0.35">
      <c r="A30" s="37"/>
      <c r="B30" s="21"/>
      <c r="C30" s="22"/>
      <c r="D30" s="20"/>
      <c r="F30" s="96" t="s">
        <v>28</v>
      </c>
      <c r="G30" s="93">
        <f>IFERROR(('2.3_Input_Data_Orig_MC'!U29-'2.3_Input_Data_Orig_MC'!G29),"-")</f>
        <v>0</v>
      </c>
      <c r="H30" s="93">
        <f>IFERROR(('2.3_Input_Data_Orig_MC'!V29-'2.3_Input_Data_Orig_MC'!H29),"-")</f>
        <v>-6</v>
      </c>
      <c r="I30" s="93">
        <f>IFERROR(('2.3_Input_Data_Orig_MC'!W29-'2.3_Input_Data_Orig_MC'!I29),"-")</f>
        <v>1</v>
      </c>
      <c r="J30" s="93">
        <f>IFERROR(('2.3_Input_Data_Orig_MC'!X29-'2.3_Input_Data_Orig_MC'!J29),"-")</f>
        <v>-1</v>
      </c>
      <c r="K30" s="93">
        <f>IFERROR(('2.3_Input_Data_Orig_MC'!Y29-'2.3_Input_Data_Orig_MC'!K29),"-")</f>
        <v>6</v>
      </c>
      <c r="L30" s="43"/>
      <c r="M30" s="94">
        <f>G30*'0.1_Coefficients'!$B$23</f>
        <v>0</v>
      </c>
      <c r="N30" s="94">
        <f>H30*'0.1_Coefficients'!$C$23</f>
        <v>-0.60000000000000009</v>
      </c>
      <c r="O30" s="94">
        <f>I30*'0.1_Coefficients'!$D$23</f>
        <v>0.15</v>
      </c>
      <c r="P30" s="94">
        <f>J30*'0.1_Coefficients'!E39</f>
        <v>0</v>
      </c>
      <c r="Q30" s="94">
        <f>K30*'0.1_Coefficients'!$F$23</f>
        <v>1.5</v>
      </c>
      <c r="R30" s="66"/>
      <c r="S30" s="43"/>
      <c r="T30" s="93">
        <f>IFERROR(('2.3_Input_Data_Orig_MC'!N29-'2.3_Input_Data_Orig_MC'!G29),"-")</f>
        <v>0</v>
      </c>
      <c r="U30" s="93">
        <f>IFERROR(('2.3_Input_Data_Orig_MC'!O29-'2.3_Input_Data_Orig_MC'!H29),"-")</f>
        <v>-3</v>
      </c>
      <c r="V30" s="93">
        <f>IFERROR(('2.3_Input_Data_Orig_MC'!P29-'2.3_Input_Data_Orig_MC'!I29),"-")</f>
        <v>1</v>
      </c>
      <c r="W30" s="93">
        <f>IFERROR(('2.3_Input_Data_Orig_MC'!Q29-'2.3_Input_Data_Orig_MC'!J29),"-")</f>
        <v>-1</v>
      </c>
      <c r="X30" s="93">
        <f>IFERROR(('2.3_Input_Data_Orig_MC'!R29-'2.3_Input_Data_Orig_MC'!K29),"-")</f>
        <v>3</v>
      </c>
      <c r="Y30" s="43"/>
      <c r="Z30" s="94">
        <f>T30*'0.1_Coefficients'!$B$23</f>
        <v>0</v>
      </c>
      <c r="AA30" s="94">
        <f>U30*'0.1_Coefficients'!$C$23</f>
        <v>-0.30000000000000004</v>
      </c>
      <c r="AB30" s="94">
        <f>V30*'0.1_Coefficients'!$D$23</f>
        <v>0.15</v>
      </c>
      <c r="AC30" s="94">
        <f>W30*'0.1_Coefficients'!Q39</f>
        <v>0</v>
      </c>
      <c r="AD30" s="94">
        <f>X30*'0.1_Coefficients'!$F$23</f>
        <v>0.75</v>
      </c>
      <c r="AE30" s="66"/>
      <c r="AF30" s="43"/>
      <c r="AG30" s="93">
        <f>IFERROR(('2.4_Input_Data_Rebase'!U29-'2.4_Input_Data_Rebase'!G29),"-")</f>
        <v>-5</v>
      </c>
      <c r="AH30" s="93">
        <f>IFERROR(('2.4_Input_Data_Rebase'!V29-'2.4_Input_Data_Rebase'!H29),"-")</f>
        <v>3</v>
      </c>
      <c r="AI30" s="93">
        <f>IFERROR(('2.4_Input_Data_Rebase'!W29-'2.4_Input_Data_Rebase'!I29),"-")</f>
        <v>0</v>
      </c>
      <c r="AJ30" s="93">
        <f>IFERROR(('2.4_Input_Data_Rebase'!X29-'2.4_Input_Data_Rebase'!J29),"-")</f>
        <v>0</v>
      </c>
      <c r="AK30" s="93">
        <f>IFERROR(('2.4_Input_Data_Rebase'!Y29-'2.4_Input_Data_Rebase'!K29),"-")</f>
        <v>0</v>
      </c>
      <c r="AL30" s="43"/>
      <c r="AM30" s="94">
        <f>AG30*'0.1_Coefficients'!$B$23</f>
        <v>-0.25</v>
      </c>
      <c r="AN30" s="94">
        <f>AH30*'0.1_Coefficients'!$C$23</f>
        <v>0.30000000000000004</v>
      </c>
      <c r="AO30" s="94">
        <f>AI30*'0.1_Coefficients'!$D$23</f>
        <v>0</v>
      </c>
      <c r="AP30" s="94">
        <f>AJ30*'0.1_Coefficients'!AD39</f>
        <v>0</v>
      </c>
      <c r="AQ30" s="94">
        <f>AK30*'0.1_Coefficients'!$F$23</f>
        <v>0</v>
      </c>
      <c r="AR30" s="66"/>
      <c r="AS30" s="43"/>
      <c r="AT30" s="93">
        <f>IFERROR(('2.4_Input_Data_Rebase'!N29-'2.4_Input_Data_Rebase'!G29),"-")</f>
        <v>-4</v>
      </c>
      <c r="AU30" s="93">
        <f>IFERROR(('2.4_Input_Data_Rebase'!O29-'2.4_Input_Data_Rebase'!H29),"-")</f>
        <v>3</v>
      </c>
      <c r="AV30" s="93">
        <f>IFERROR(('2.4_Input_Data_Rebase'!P29-'2.4_Input_Data_Rebase'!I29),"-")</f>
        <v>0</v>
      </c>
      <c r="AW30" s="93">
        <f>IFERROR(('2.4_Input_Data_Rebase'!Q29-'2.4_Input_Data_Rebase'!J29),"-")</f>
        <v>0</v>
      </c>
      <c r="AX30" s="93">
        <f>IFERROR(('2.4_Input_Data_Rebase'!R29-'2.4_Input_Data_Rebase'!K29),"-")</f>
        <v>0</v>
      </c>
      <c r="AY30" s="43"/>
      <c r="AZ30" s="94">
        <f>AT30*'0.1_Coefficients'!$B$23</f>
        <v>-0.2</v>
      </c>
      <c r="BA30" s="94">
        <f>AU30*'0.1_Coefficients'!$C$23</f>
        <v>0.30000000000000004</v>
      </c>
      <c r="BB30" s="94">
        <f>AV30*'0.1_Coefficients'!$D$23</f>
        <v>0</v>
      </c>
      <c r="BC30" s="94">
        <f>AW30*'0.1_Coefficients'!AP39</f>
        <v>0</v>
      </c>
      <c r="BD30" s="94">
        <f>AX30*'0.1_Coefficients'!$F$23</f>
        <v>0</v>
      </c>
      <c r="BE30" s="66"/>
      <c r="BF30" s="43"/>
      <c r="BG30" s="66"/>
      <c r="BH30" s="66"/>
      <c r="BI30" s="67"/>
    </row>
    <row r="31" spans="1:63" x14ac:dyDescent="0.3">
      <c r="A31" s="38" t="s">
        <v>42</v>
      </c>
      <c r="B31" s="15">
        <v>17</v>
      </c>
      <c r="C31" s="16" t="s">
        <v>14</v>
      </c>
      <c r="D31" s="17" t="s">
        <v>72</v>
      </c>
      <c r="F31" s="97" t="s">
        <v>25</v>
      </c>
      <c r="G31" s="93">
        <f>IFERROR(('2.3_Input_Data_Orig_MC'!U30-'2.3_Input_Data_Orig_MC'!G30),"-")</f>
        <v>0</v>
      </c>
      <c r="H31" s="93">
        <f>IFERROR(('2.3_Input_Data_Orig_MC'!V30-'2.3_Input_Data_Orig_MC'!H30),"-")</f>
        <v>-20</v>
      </c>
      <c r="I31" s="93">
        <f>IFERROR(('2.3_Input_Data_Orig_MC'!W30-'2.3_Input_Data_Orig_MC'!I30),"-")</f>
        <v>-2</v>
      </c>
      <c r="J31" s="93">
        <f>IFERROR(('2.3_Input_Data_Orig_MC'!X30-'2.3_Input_Data_Orig_MC'!J30),"-")</f>
        <v>-9</v>
      </c>
      <c r="K31" s="93">
        <f>IFERROR(('2.3_Input_Data_Orig_MC'!Y30-'2.3_Input_Data_Orig_MC'!K30),"-")</f>
        <v>31</v>
      </c>
      <c r="L31" s="43"/>
      <c r="M31" s="94">
        <f>G31*'0.1_Coefficients'!$B$20</f>
        <v>0</v>
      </c>
      <c r="N31" s="94">
        <f>H31*'0.1_Coefficients'!$C$20</f>
        <v>-8</v>
      </c>
      <c r="O31" s="94">
        <f>I31*'0.1_Coefficients'!$D$20</f>
        <v>-1.2</v>
      </c>
      <c r="P31" s="94">
        <f>J31*'0.1_Coefficients'!$E$20</f>
        <v>-7.2</v>
      </c>
      <c r="Q31" s="94">
        <f>K31*'0.1_Coefficients'!$F$20</f>
        <v>31</v>
      </c>
      <c r="R31" s="62">
        <f>SUM(M31:Q34)</f>
        <v>14.600000000000001</v>
      </c>
      <c r="S31" s="43"/>
      <c r="T31" s="93">
        <f>IFERROR(('2.3_Input_Data_Orig_MC'!N30-'2.3_Input_Data_Orig_MC'!G30),"-")</f>
        <v>56</v>
      </c>
      <c r="U31" s="93">
        <f>IFERROR(('2.3_Input_Data_Orig_MC'!O30-'2.3_Input_Data_Orig_MC'!H30),"-")</f>
        <v>-10</v>
      </c>
      <c r="V31" s="93">
        <f>IFERROR(('2.3_Input_Data_Orig_MC'!P30-'2.3_Input_Data_Orig_MC'!I30),"-")</f>
        <v>-2</v>
      </c>
      <c r="W31" s="93">
        <f>IFERROR(('2.3_Input_Data_Orig_MC'!Q30-'2.3_Input_Data_Orig_MC'!J30),"-")</f>
        <v>-9</v>
      </c>
      <c r="X31" s="93">
        <f>IFERROR(('2.3_Input_Data_Orig_MC'!R30-'2.3_Input_Data_Orig_MC'!K30),"-")</f>
        <v>-1</v>
      </c>
      <c r="Y31" s="43"/>
      <c r="Z31" s="94">
        <f>T31*'0.1_Coefficients'!$B$20</f>
        <v>11.200000000000001</v>
      </c>
      <c r="AA31" s="94">
        <f>U31*'0.1_Coefficients'!$C$20</f>
        <v>-4</v>
      </c>
      <c r="AB31" s="94">
        <f>V31*'0.1_Coefficients'!$D$20</f>
        <v>-1.2</v>
      </c>
      <c r="AC31" s="94">
        <f>W31*'0.1_Coefficients'!$E$20</f>
        <v>-7.2</v>
      </c>
      <c r="AD31" s="94">
        <f>X31*'0.1_Coefficients'!$F$20</f>
        <v>-1</v>
      </c>
      <c r="AE31" s="62">
        <f>SUM(Z31:AD34)</f>
        <v>-2.1999999999999993</v>
      </c>
      <c r="AF31" s="43"/>
      <c r="AG31" s="93">
        <f>IFERROR(('2.4_Input_Data_Rebase'!U30-'2.4_Input_Data_Rebase'!G30),"-")</f>
        <v>-5</v>
      </c>
      <c r="AH31" s="93">
        <f>IFERROR(('2.4_Input_Data_Rebase'!V30-'2.4_Input_Data_Rebase'!H30),"-")</f>
        <v>0</v>
      </c>
      <c r="AI31" s="93">
        <f>IFERROR(('2.4_Input_Data_Rebase'!W30-'2.4_Input_Data_Rebase'!I30),"-")</f>
        <v>0</v>
      </c>
      <c r="AJ31" s="93">
        <f>IFERROR(('2.4_Input_Data_Rebase'!X30-'2.4_Input_Data_Rebase'!J30),"-")</f>
        <v>-2</v>
      </c>
      <c r="AK31" s="93">
        <f>IFERROR(('2.4_Input_Data_Rebase'!Y30-'2.4_Input_Data_Rebase'!K30),"-")</f>
        <v>-1</v>
      </c>
      <c r="AL31" s="43"/>
      <c r="AM31" s="94">
        <f>AG31*'0.1_Coefficients'!$B$20</f>
        <v>-1</v>
      </c>
      <c r="AN31" s="94">
        <f>AH31*'0.1_Coefficients'!$C$20</f>
        <v>0</v>
      </c>
      <c r="AO31" s="94">
        <f>AI31*'0.1_Coefficients'!$D$20</f>
        <v>0</v>
      </c>
      <c r="AP31" s="94">
        <f>AJ31*'0.1_Coefficients'!$E$20</f>
        <v>-1.6</v>
      </c>
      <c r="AQ31" s="94">
        <f>AK31*'0.1_Coefficients'!$F$20</f>
        <v>-1</v>
      </c>
      <c r="AR31" s="62">
        <f>SUM(AM31:AQ34)</f>
        <v>1.4</v>
      </c>
      <c r="AS31" s="43"/>
      <c r="AT31" s="93">
        <f>IFERROR(('2.4_Input_Data_Rebase'!N30-'2.4_Input_Data_Rebase'!G30),"-")</f>
        <v>0</v>
      </c>
      <c r="AU31" s="93">
        <f>IFERROR(('2.4_Input_Data_Rebase'!O30-'2.4_Input_Data_Rebase'!H30),"-")</f>
        <v>0</v>
      </c>
      <c r="AV31" s="93">
        <f>IFERROR(('2.4_Input_Data_Rebase'!P30-'2.4_Input_Data_Rebase'!I30),"-")</f>
        <v>0</v>
      </c>
      <c r="AW31" s="93">
        <f>IFERROR(('2.4_Input_Data_Rebase'!Q30-'2.4_Input_Data_Rebase'!J30),"-")</f>
        <v>0</v>
      </c>
      <c r="AX31" s="93">
        <f>IFERROR(('2.4_Input_Data_Rebase'!R30-'2.4_Input_Data_Rebase'!K30),"-")</f>
        <v>-8</v>
      </c>
      <c r="AY31" s="43"/>
      <c r="AZ31" s="94">
        <f>AT31*'0.1_Coefficients'!$B$20</f>
        <v>0</v>
      </c>
      <c r="BA31" s="94">
        <f>AU31*'0.1_Coefficients'!$C$20</f>
        <v>0</v>
      </c>
      <c r="BB31" s="94">
        <f>AV31*'0.1_Coefficients'!$D$20</f>
        <v>0</v>
      </c>
      <c r="BC31" s="94">
        <f>AW31*'0.1_Coefficients'!$E$20</f>
        <v>0</v>
      </c>
      <c r="BD31" s="94">
        <f>AX31*'0.1_Coefficients'!$F$20</f>
        <v>-8</v>
      </c>
      <c r="BE31" s="62">
        <f>SUM(AZ31:BD34)</f>
        <v>5.5</v>
      </c>
      <c r="BF31" s="43"/>
      <c r="BG31" s="62">
        <f>AE31-R31</f>
        <v>-16.8</v>
      </c>
      <c r="BH31" s="62">
        <f>BE31-AR31</f>
        <v>4.0999999999999996</v>
      </c>
      <c r="BI31" s="63" t="str">
        <f>IFERROR(IF(ABS((BG31-BH31))&lt;=10%,"Acceptable","Request Narrative"),"-")</f>
        <v>Request Narrative</v>
      </c>
    </row>
    <row r="32" spans="1:63" x14ac:dyDescent="0.3">
      <c r="A32" s="37"/>
      <c r="B32" s="18"/>
      <c r="C32" s="19"/>
      <c r="D32" s="20"/>
      <c r="F32" s="92" t="s">
        <v>26</v>
      </c>
      <c r="G32" s="93">
        <f>IFERROR(('2.3_Input_Data_Orig_MC'!U31-'2.3_Input_Data_Orig_MC'!G31),"-")</f>
        <v>0</v>
      </c>
      <c r="H32" s="93">
        <f>IFERROR(('2.3_Input_Data_Orig_MC'!V31-'2.3_Input_Data_Orig_MC'!H31),"-")</f>
        <v>0</v>
      </c>
      <c r="I32" s="93">
        <f>IFERROR(('2.3_Input_Data_Orig_MC'!W31-'2.3_Input_Data_Orig_MC'!I31),"-")</f>
        <v>0</v>
      </c>
      <c r="J32" s="93">
        <f>IFERROR(('2.3_Input_Data_Orig_MC'!X31-'2.3_Input_Data_Orig_MC'!J31),"-")</f>
        <v>0</v>
      </c>
      <c r="K32" s="93">
        <f>IFERROR(('2.3_Input_Data_Orig_MC'!Y31-'2.3_Input_Data_Orig_MC'!K31),"-")</f>
        <v>0</v>
      </c>
      <c r="L32" s="43"/>
      <c r="M32" s="94">
        <f>G32*'0.1_Coefficients'!$B$21</f>
        <v>0</v>
      </c>
      <c r="N32" s="94">
        <f>H32*'0.1_Coefficients'!$C$21</f>
        <v>0</v>
      </c>
      <c r="O32" s="94">
        <f>I32*'0.1_Coefficients'!$D$21</f>
        <v>0</v>
      </c>
      <c r="P32" s="94">
        <f>J32*'0.1_Coefficients'!$E$21</f>
        <v>0</v>
      </c>
      <c r="Q32" s="94">
        <f>K32*'0.1_Coefficients'!$F$21</f>
        <v>0</v>
      </c>
      <c r="R32" s="62"/>
      <c r="S32" s="43"/>
      <c r="T32" s="93">
        <f>IFERROR(('2.3_Input_Data_Orig_MC'!N31-'2.3_Input_Data_Orig_MC'!G31),"-")</f>
        <v>0</v>
      </c>
      <c r="U32" s="93">
        <f>IFERROR(('2.3_Input_Data_Orig_MC'!O31-'2.3_Input_Data_Orig_MC'!H31),"-")</f>
        <v>0</v>
      </c>
      <c r="V32" s="93">
        <f>IFERROR(('2.3_Input_Data_Orig_MC'!P31-'2.3_Input_Data_Orig_MC'!I31),"-")</f>
        <v>0</v>
      </c>
      <c r="W32" s="93">
        <f>IFERROR(('2.3_Input_Data_Orig_MC'!Q31-'2.3_Input_Data_Orig_MC'!J31),"-")</f>
        <v>0</v>
      </c>
      <c r="X32" s="93">
        <f>IFERROR(('2.3_Input_Data_Orig_MC'!R31-'2.3_Input_Data_Orig_MC'!K31),"-")</f>
        <v>0</v>
      </c>
      <c r="Y32" s="43"/>
      <c r="Z32" s="94">
        <f>T32*'0.1_Coefficients'!$B$21</f>
        <v>0</v>
      </c>
      <c r="AA32" s="94">
        <f>U32*'0.1_Coefficients'!$C$21</f>
        <v>0</v>
      </c>
      <c r="AB32" s="94">
        <f>V32*'0.1_Coefficients'!$D$21</f>
        <v>0</v>
      </c>
      <c r="AC32" s="94">
        <f>W32*'0.1_Coefficients'!$E$21</f>
        <v>0</v>
      </c>
      <c r="AD32" s="94">
        <f>X32*'0.1_Coefficients'!$F$21</f>
        <v>0</v>
      </c>
      <c r="AE32" s="62"/>
      <c r="AF32" s="43"/>
      <c r="AG32" s="93">
        <f>IFERROR(('2.4_Input_Data_Rebase'!U31-'2.4_Input_Data_Rebase'!G31),"-")</f>
        <v>0</v>
      </c>
      <c r="AH32" s="93">
        <f>IFERROR(('2.4_Input_Data_Rebase'!V31-'2.4_Input_Data_Rebase'!H31),"-")</f>
        <v>0</v>
      </c>
      <c r="AI32" s="93">
        <f>IFERROR(('2.4_Input_Data_Rebase'!W31-'2.4_Input_Data_Rebase'!I31),"-")</f>
        <v>0</v>
      </c>
      <c r="AJ32" s="93">
        <f>IFERROR(('2.4_Input_Data_Rebase'!X31-'2.4_Input_Data_Rebase'!J31),"-")</f>
        <v>0</v>
      </c>
      <c r="AK32" s="93">
        <f>IFERROR(('2.4_Input_Data_Rebase'!Y31-'2.4_Input_Data_Rebase'!K31),"-")</f>
        <v>5</v>
      </c>
      <c r="AL32" s="43"/>
      <c r="AM32" s="94">
        <f>AG32*'0.1_Coefficients'!$B$21</f>
        <v>0</v>
      </c>
      <c r="AN32" s="94">
        <f>AH32*'0.1_Coefficients'!$C$21</f>
        <v>0</v>
      </c>
      <c r="AO32" s="94">
        <f>AI32*'0.1_Coefficients'!$D$21</f>
        <v>0</v>
      </c>
      <c r="AP32" s="94">
        <f>AJ32*'0.1_Coefficients'!$E$21</f>
        <v>0</v>
      </c>
      <c r="AQ32" s="94">
        <f>AK32*'0.1_Coefficients'!$F$21</f>
        <v>3.75</v>
      </c>
      <c r="AR32" s="62"/>
      <c r="AS32" s="43"/>
      <c r="AT32" s="93">
        <f>IFERROR(('2.4_Input_Data_Rebase'!N31-'2.4_Input_Data_Rebase'!G31),"-")</f>
        <v>0</v>
      </c>
      <c r="AU32" s="93">
        <f>IFERROR(('2.4_Input_Data_Rebase'!O31-'2.4_Input_Data_Rebase'!H31),"-")</f>
        <v>0</v>
      </c>
      <c r="AV32" s="93">
        <f>IFERROR(('2.4_Input_Data_Rebase'!P31-'2.4_Input_Data_Rebase'!I31),"-")</f>
        <v>0</v>
      </c>
      <c r="AW32" s="93">
        <f>IFERROR(('2.4_Input_Data_Rebase'!Q31-'2.4_Input_Data_Rebase'!J31),"-")</f>
        <v>0</v>
      </c>
      <c r="AX32" s="93">
        <f>IFERROR(('2.4_Input_Data_Rebase'!R31-'2.4_Input_Data_Rebase'!K31),"-")</f>
        <v>5</v>
      </c>
      <c r="AY32" s="43"/>
      <c r="AZ32" s="94">
        <f>AT32*'0.1_Coefficients'!$B$21</f>
        <v>0</v>
      </c>
      <c r="BA32" s="94">
        <f>AU32*'0.1_Coefficients'!$C$21</f>
        <v>0</v>
      </c>
      <c r="BB32" s="94">
        <f>AV32*'0.1_Coefficients'!$D$21</f>
        <v>0</v>
      </c>
      <c r="BC32" s="94">
        <f>AW32*'0.1_Coefficients'!$E$21</f>
        <v>0</v>
      </c>
      <c r="BD32" s="94">
        <f>AX32*'0.1_Coefficients'!$F$21</f>
        <v>3.75</v>
      </c>
      <c r="BE32" s="62"/>
      <c r="BF32" s="43"/>
      <c r="BG32" s="62"/>
      <c r="BH32" s="62"/>
      <c r="BI32" s="63"/>
    </row>
    <row r="33" spans="1:61" x14ac:dyDescent="0.3">
      <c r="A33" s="37"/>
      <c r="B33" s="18"/>
      <c r="C33" s="19"/>
      <c r="D33" s="20"/>
      <c r="F33" s="92" t="s">
        <v>27</v>
      </c>
      <c r="G33" s="93">
        <f>IFERROR(('2.3_Input_Data_Orig_MC'!U32-'2.3_Input_Data_Orig_MC'!G32),"-")</f>
        <v>0</v>
      </c>
      <c r="H33" s="93">
        <f>IFERROR(('2.3_Input_Data_Orig_MC'!V32-'2.3_Input_Data_Orig_MC'!H32),"-")</f>
        <v>0</v>
      </c>
      <c r="I33" s="93">
        <f>IFERROR(('2.3_Input_Data_Orig_MC'!W32-'2.3_Input_Data_Orig_MC'!I32),"-")</f>
        <v>0</v>
      </c>
      <c r="J33" s="93">
        <f>IFERROR(('2.3_Input_Data_Orig_MC'!X32-'2.3_Input_Data_Orig_MC'!J32),"-")</f>
        <v>0</v>
      </c>
      <c r="K33" s="93">
        <f>IFERROR(('2.3_Input_Data_Orig_MC'!Y32-'2.3_Input_Data_Orig_MC'!K32),"-")</f>
        <v>0</v>
      </c>
      <c r="L33" s="43"/>
      <c r="M33" s="94">
        <f>G33*'0.1_Coefficients'!$B$22</f>
        <v>0</v>
      </c>
      <c r="N33" s="94">
        <f>H33*'0.1_Coefficients'!$C$22</f>
        <v>0</v>
      </c>
      <c r="O33" s="94">
        <f>I33*'0.1_Coefficients'!$D$22</f>
        <v>0</v>
      </c>
      <c r="P33" s="94">
        <f>J33*'0.1_Coefficients'!$E$22</f>
        <v>0</v>
      </c>
      <c r="Q33" s="94">
        <f>K33*'0.1_Coefficients'!$F$22</f>
        <v>0</v>
      </c>
      <c r="R33" s="62"/>
      <c r="S33" s="43"/>
      <c r="T33" s="93">
        <f>IFERROR(('2.3_Input_Data_Orig_MC'!N32-'2.3_Input_Data_Orig_MC'!G32),"-")</f>
        <v>0</v>
      </c>
      <c r="U33" s="93">
        <f>IFERROR(('2.3_Input_Data_Orig_MC'!O32-'2.3_Input_Data_Orig_MC'!H32),"-")</f>
        <v>0</v>
      </c>
      <c r="V33" s="93">
        <f>IFERROR(('2.3_Input_Data_Orig_MC'!P32-'2.3_Input_Data_Orig_MC'!I32),"-")</f>
        <v>0</v>
      </c>
      <c r="W33" s="93">
        <f>IFERROR(('2.3_Input_Data_Orig_MC'!Q32-'2.3_Input_Data_Orig_MC'!J32),"-")</f>
        <v>0</v>
      </c>
      <c r="X33" s="93">
        <f>IFERROR(('2.3_Input_Data_Orig_MC'!R32-'2.3_Input_Data_Orig_MC'!K32),"-")</f>
        <v>0</v>
      </c>
      <c r="Y33" s="43"/>
      <c r="Z33" s="94">
        <f>T33*'0.1_Coefficients'!$B$22</f>
        <v>0</v>
      </c>
      <c r="AA33" s="94">
        <f>U33*'0.1_Coefficients'!$C$22</f>
        <v>0</v>
      </c>
      <c r="AB33" s="94">
        <f>V33*'0.1_Coefficients'!$D$22</f>
        <v>0</v>
      </c>
      <c r="AC33" s="94">
        <f>W33*'0.1_Coefficients'!$E$22</f>
        <v>0</v>
      </c>
      <c r="AD33" s="94">
        <f>X33*'0.1_Coefficients'!$F$22</f>
        <v>0</v>
      </c>
      <c r="AE33" s="62"/>
      <c r="AF33" s="43"/>
      <c r="AG33" s="93">
        <f>IFERROR(('2.4_Input_Data_Rebase'!U32-'2.4_Input_Data_Rebase'!G32),"-")</f>
        <v>0</v>
      </c>
      <c r="AH33" s="93">
        <f>IFERROR(('2.4_Input_Data_Rebase'!V32-'2.4_Input_Data_Rebase'!H32),"-")</f>
        <v>0</v>
      </c>
      <c r="AI33" s="93">
        <f>IFERROR(('2.4_Input_Data_Rebase'!W32-'2.4_Input_Data_Rebase'!I32),"-")</f>
        <v>0</v>
      </c>
      <c r="AJ33" s="93">
        <f>IFERROR(('2.4_Input_Data_Rebase'!X32-'2.4_Input_Data_Rebase'!J32),"-")</f>
        <v>0</v>
      </c>
      <c r="AK33" s="93">
        <f>IFERROR(('2.4_Input_Data_Rebase'!Y32-'2.4_Input_Data_Rebase'!K32),"-")</f>
        <v>2</v>
      </c>
      <c r="AL33" s="43"/>
      <c r="AM33" s="94">
        <f>AG33*'0.1_Coefficients'!$B$22</f>
        <v>0</v>
      </c>
      <c r="AN33" s="94">
        <f>AH33*'0.1_Coefficients'!$C$22</f>
        <v>0</v>
      </c>
      <c r="AO33" s="94">
        <f>AI33*'0.1_Coefficients'!$D$22</f>
        <v>0</v>
      </c>
      <c r="AP33" s="94">
        <f>AJ33*'0.1_Coefficients'!$E$22</f>
        <v>0</v>
      </c>
      <c r="AQ33" s="94">
        <f>AK33*'0.1_Coefficients'!$F$22</f>
        <v>1</v>
      </c>
      <c r="AR33" s="62"/>
      <c r="AS33" s="43"/>
      <c r="AT33" s="93">
        <f>IFERROR(('2.4_Input_Data_Rebase'!N32-'2.4_Input_Data_Rebase'!G32),"-")</f>
        <v>0</v>
      </c>
      <c r="AU33" s="93">
        <f>IFERROR(('2.4_Input_Data_Rebase'!O32-'2.4_Input_Data_Rebase'!H32),"-")</f>
        <v>0</v>
      </c>
      <c r="AV33" s="93">
        <f>IFERROR(('2.4_Input_Data_Rebase'!P32-'2.4_Input_Data_Rebase'!I32),"-")</f>
        <v>0</v>
      </c>
      <c r="AW33" s="93">
        <f>IFERROR(('2.4_Input_Data_Rebase'!Q32-'2.4_Input_Data_Rebase'!J32),"-")</f>
        <v>0</v>
      </c>
      <c r="AX33" s="93">
        <f>IFERROR(('2.4_Input_Data_Rebase'!R32-'2.4_Input_Data_Rebase'!K32),"-")</f>
        <v>2</v>
      </c>
      <c r="AY33" s="43"/>
      <c r="AZ33" s="94">
        <f>AT33*'0.1_Coefficients'!$B$22</f>
        <v>0</v>
      </c>
      <c r="BA33" s="94">
        <f>AU33*'0.1_Coefficients'!$C$22</f>
        <v>0</v>
      </c>
      <c r="BB33" s="94">
        <f>AV33*'0.1_Coefficients'!$D$22</f>
        <v>0</v>
      </c>
      <c r="BC33" s="94">
        <f>AW33*'0.1_Coefficients'!$E$22</f>
        <v>0</v>
      </c>
      <c r="BD33" s="94">
        <f>AX33*'0.1_Coefficients'!$F$22</f>
        <v>1</v>
      </c>
      <c r="BE33" s="62"/>
      <c r="BF33" s="43"/>
      <c r="BG33" s="62"/>
      <c r="BH33" s="62"/>
      <c r="BI33" s="63"/>
    </row>
    <row r="34" spans="1:61" ht="12.75" thickBot="1" x14ac:dyDescent="0.35">
      <c r="A34" s="37"/>
      <c r="B34" s="21"/>
      <c r="C34" s="22"/>
      <c r="D34" s="20"/>
      <c r="F34" s="96" t="s">
        <v>28</v>
      </c>
      <c r="G34" s="93">
        <f>IFERROR(('2.3_Input_Data_Orig_MC'!U33-'2.3_Input_Data_Orig_MC'!G33),"-")</f>
        <v>0</v>
      </c>
      <c r="H34" s="93">
        <f>IFERROR(('2.3_Input_Data_Orig_MC'!V33-'2.3_Input_Data_Orig_MC'!H33),"-")</f>
        <v>0</v>
      </c>
      <c r="I34" s="93">
        <f>IFERROR(('2.3_Input_Data_Orig_MC'!W33-'2.3_Input_Data_Orig_MC'!I33),"-")</f>
        <v>0</v>
      </c>
      <c r="J34" s="93">
        <f>IFERROR(('2.3_Input_Data_Orig_MC'!X33-'2.3_Input_Data_Orig_MC'!J33),"-")</f>
        <v>0</v>
      </c>
      <c r="K34" s="93">
        <f>IFERROR(('2.3_Input_Data_Orig_MC'!Y33-'2.3_Input_Data_Orig_MC'!K33),"-")</f>
        <v>0</v>
      </c>
      <c r="L34" s="43"/>
      <c r="M34" s="94">
        <f>G34*'0.1_Coefficients'!$B$23</f>
        <v>0</v>
      </c>
      <c r="N34" s="94">
        <f>H34*'0.1_Coefficients'!$C$23</f>
        <v>0</v>
      </c>
      <c r="O34" s="94">
        <f>I34*'0.1_Coefficients'!$D$23</f>
        <v>0</v>
      </c>
      <c r="P34" s="94">
        <f>J34*'0.1_Coefficients'!E43</f>
        <v>0</v>
      </c>
      <c r="Q34" s="94">
        <f>K34*'0.1_Coefficients'!$F$23</f>
        <v>0</v>
      </c>
      <c r="R34" s="66"/>
      <c r="S34" s="43"/>
      <c r="T34" s="93">
        <f>IFERROR(('2.3_Input_Data_Orig_MC'!N33-'2.3_Input_Data_Orig_MC'!G33),"-")</f>
        <v>0</v>
      </c>
      <c r="U34" s="93">
        <f>IFERROR(('2.3_Input_Data_Orig_MC'!O33-'2.3_Input_Data_Orig_MC'!H33),"-")</f>
        <v>0</v>
      </c>
      <c r="V34" s="93">
        <f>IFERROR(('2.3_Input_Data_Orig_MC'!P33-'2.3_Input_Data_Orig_MC'!I33),"-")</f>
        <v>0</v>
      </c>
      <c r="W34" s="93">
        <f>IFERROR(('2.3_Input_Data_Orig_MC'!Q33-'2.3_Input_Data_Orig_MC'!J33),"-")</f>
        <v>0</v>
      </c>
      <c r="X34" s="93">
        <f>IFERROR(('2.3_Input_Data_Orig_MC'!R33-'2.3_Input_Data_Orig_MC'!K33),"-")</f>
        <v>0</v>
      </c>
      <c r="Y34" s="43"/>
      <c r="Z34" s="94">
        <f>T34*'0.1_Coefficients'!$B$23</f>
        <v>0</v>
      </c>
      <c r="AA34" s="94">
        <f>U34*'0.1_Coefficients'!$C$23</f>
        <v>0</v>
      </c>
      <c r="AB34" s="94">
        <f>V34*'0.1_Coefficients'!$D$23</f>
        <v>0</v>
      </c>
      <c r="AC34" s="94">
        <f>W34*'0.1_Coefficients'!Q43</f>
        <v>0</v>
      </c>
      <c r="AD34" s="94">
        <f>X34*'0.1_Coefficients'!$F$23</f>
        <v>0</v>
      </c>
      <c r="AE34" s="66"/>
      <c r="AF34" s="43"/>
      <c r="AG34" s="93">
        <f>IFERROR(('2.4_Input_Data_Rebase'!U33-'2.4_Input_Data_Rebase'!G33),"-")</f>
        <v>0</v>
      </c>
      <c r="AH34" s="93">
        <f>IFERROR(('2.4_Input_Data_Rebase'!V33-'2.4_Input_Data_Rebase'!H33),"-")</f>
        <v>0</v>
      </c>
      <c r="AI34" s="93">
        <f>IFERROR(('2.4_Input_Data_Rebase'!W33-'2.4_Input_Data_Rebase'!I33),"-")</f>
        <v>0</v>
      </c>
      <c r="AJ34" s="93">
        <f>IFERROR(('2.4_Input_Data_Rebase'!X33-'2.4_Input_Data_Rebase'!J33),"-")</f>
        <v>0</v>
      </c>
      <c r="AK34" s="93">
        <f>IFERROR(('2.4_Input_Data_Rebase'!Y33-'2.4_Input_Data_Rebase'!K33),"-")</f>
        <v>1</v>
      </c>
      <c r="AL34" s="43"/>
      <c r="AM34" s="94">
        <f>AG34*'0.1_Coefficients'!$B$23</f>
        <v>0</v>
      </c>
      <c r="AN34" s="94">
        <f>AH34*'0.1_Coefficients'!$C$23</f>
        <v>0</v>
      </c>
      <c r="AO34" s="94">
        <f>AI34*'0.1_Coefficients'!$D$23</f>
        <v>0</v>
      </c>
      <c r="AP34" s="94">
        <f>AJ34*'0.1_Coefficients'!AD43</f>
        <v>0</v>
      </c>
      <c r="AQ34" s="94">
        <f>AK34*'0.1_Coefficients'!$F$23</f>
        <v>0.25</v>
      </c>
      <c r="AR34" s="66"/>
      <c r="AS34" s="43"/>
      <c r="AT34" s="93">
        <f>IFERROR(('2.4_Input_Data_Rebase'!N33-'2.4_Input_Data_Rebase'!G33),"-")</f>
        <v>0</v>
      </c>
      <c r="AU34" s="93">
        <f>IFERROR(('2.4_Input_Data_Rebase'!O33-'2.4_Input_Data_Rebase'!H33),"-")</f>
        <v>0</v>
      </c>
      <c r="AV34" s="93">
        <f>IFERROR(('2.4_Input_Data_Rebase'!P33-'2.4_Input_Data_Rebase'!I33),"-")</f>
        <v>0</v>
      </c>
      <c r="AW34" s="93">
        <f>IFERROR(('2.4_Input_Data_Rebase'!Q33-'2.4_Input_Data_Rebase'!J33),"-")</f>
        <v>0</v>
      </c>
      <c r="AX34" s="93">
        <f>IFERROR(('2.4_Input_Data_Rebase'!R33-'2.4_Input_Data_Rebase'!K33),"-")</f>
        <v>35</v>
      </c>
      <c r="AY34" s="43"/>
      <c r="AZ34" s="94">
        <f>AT34*'0.1_Coefficients'!$B$23</f>
        <v>0</v>
      </c>
      <c r="BA34" s="94">
        <f>AU34*'0.1_Coefficients'!$C$23</f>
        <v>0</v>
      </c>
      <c r="BB34" s="94">
        <f>AV34*'0.1_Coefficients'!$D$23</f>
        <v>0</v>
      </c>
      <c r="BC34" s="94">
        <f>AW34*'0.1_Coefficients'!AP43</f>
        <v>0</v>
      </c>
      <c r="BD34" s="94">
        <f>AX34*'0.1_Coefficients'!$F$23</f>
        <v>8.75</v>
      </c>
      <c r="BE34" s="66"/>
      <c r="BF34" s="43"/>
      <c r="BG34" s="66"/>
      <c r="BH34" s="66"/>
      <c r="BI34" s="67"/>
    </row>
    <row r="35" spans="1:61" x14ac:dyDescent="0.3">
      <c r="A35" s="38" t="s">
        <v>42</v>
      </c>
      <c r="B35" s="15">
        <v>19</v>
      </c>
      <c r="C35" s="16" t="s">
        <v>20</v>
      </c>
      <c r="D35" s="17" t="s">
        <v>72</v>
      </c>
      <c r="F35" s="97" t="s">
        <v>25</v>
      </c>
      <c r="G35" s="93">
        <f>IFERROR(('2.3_Input_Data_Orig_MC'!U34-'2.3_Input_Data_Orig_MC'!G34),"-")</f>
        <v>0</v>
      </c>
      <c r="H35" s="93">
        <f>IFERROR(('2.3_Input_Data_Orig_MC'!V34-'2.3_Input_Data_Orig_MC'!H34),"-")</f>
        <v>-9</v>
      </c>
      <c r="I35" s="93">
        <f>IFERROR(('2.3_Input_Data_Orig_MC'!W34-'2.3_Input_Data_Orig_MC'!I34),"-")</f>
        <v>-3</v>
      </c>
      <c r="J35" s="93">
        <f>IFERROR(('2.3_Input_Data_Orig_MC'!X34-'2.3_Input_Data_Orig_MC'!J34),"-")</f>
        <v>1</v>
      </c>
      <c r="K35" s="93">
        <f>IFERROR(('2.3_Input_Data_Orig_MC'!Y34-'2.3_Input_Data_Orig_MC'!K34),"-")</f>
        <v>11</v>
      </c>
      <c r="L35" s="43"/>
      <c r="M35" s="94">
        <f>G35*'0.1_Coefficients'!$B$20</f>
        <v>0</v>
      </c>
      <c r="N35" s="94">
        <f>H35*'0.1_Coefficients'!$C$20</f>
        <v>-3.6</v>
      </c>
      <c r="O35" s="94">
        <f>I35*'0.1_Coefficients'!$D$20</f>
        <v>-1.7999999999999998</v>
      </c>
      <c r="P35" s="94">
        <f>J35*'0.1_Coefficients'!$E$20</f>
        <v>0.8</v>
      </c>
      <c r="Q35" s="94">
        <f>K35*'0.1_Coefficients'!$F$20</f>
        <v>11</v>
      </c>
      <c r="R35" s="62">
        <f>SUM(M35:Q38)</f>
        <v>6.3999999999999995</v>
      </c>
      <c r="S35" s="43"/>
      <c r="T35" s="93">
        <f>IFERROR(('2.3_Input_Data_Orig_MC'!N34-'2.3_Input_Data_Orig_MC'!G34),"-")</f>
        <v>7</v>
      </c>
      <c r="U35" s="93">
        <f>IFERROR(('2.3_Input_Data_Orig_MC'!O34-'2.3_Input_Data_Orig_MC'!H34),"-")</f>
        <v>-7</v>
      </c>
      <c r="V35" s="93">
        <f>IFERROR(('2.3_Input_Data_Orig_MC'!P34-'2.3_Input_Data_Orig_MC'!I34),"-")</f>
        <v>-3</v>
      </c>
      <c r="W35" s="93">
        <f>IFERROR(('2.3_Input_Data_Orig_MC'!Q34-'2.3_Input_Data_Orig_MC'!J34),"-")</f>
        <v>-3</v>
      </c>
      <c r="X35" s="93">
        <f>IFERROR(('2.3_Input_Data_Orig_MC'!R34-'2.3_Input_Data_Orig_MC'!K34),"-")</f>
        <v>6</v>
      </c>
      <c r="Y35" s="43"/>
      <c r="Z35" s="94">
        <f>T35*'0.1_Coefficients'!$B$20</f>
        <v>1.4000000000000001</v>
      </c>
      <c r="AA35" s="94">
        <f>U35*'0.1_Coefficients'!$C$20</f>
        <v>-2.8000000000000003</v>
      </c>
      <c r="AB35" s="94">
        <f>V35*'0.1_Coefficients'!$D$20</f>
        <v>-1.7999999999999998</v>
      </c>
      <c r="AC35" s="94">
        <f>W35*'0.1_Coefficients'!$E$20</f>
        <v>-2.4000000000000004</v>
      </c>
      <c r="AD35" s="94">
        <f>X35*'0.1_Coefficients'!$F$20</f>
        <v>6</v>
      </c>
      <c r="AE35" s="62">
        <f>SUM(Z35:AD38)</f>
        <v>0.39999999999999947</v>
      </c>
      <c r="AF35" s="43"/>
      <c r="AG35" s="93">
        <f>IFERROR(('2.4_Input_Data_Rebase'!U34-'2.4_Input_Data_Rebase'!G34),"-")</f>
        <v>0</v>
      </c>
      <c r="AH35" s="93">
        <f>IFERROR(('2.4_Input_Data_Rebase'!V34-'2.4_Input_Data_Rebase'!H34),"-")</f>
        <v>0</v>
      </c>
      <c r="AI35" s="93">
        <f>IFERROR(('2.4_Input_Data_Rebase'!W34-'2.4_Input_Data_Rebase'!I34),"-")</f>
        <v>0</v>
      </c>
      <c r="AJ35" s="93">
        <f>IFERROR(('2.4_Input_Data_Rebase'!X34-'2.4_Input_Data_Rebase'!J34),"-")</f>
        <v>0</v>
      </c>
      <c r="AK35" s="93">
        <f>IFERROR(('2.4_Input_Data_Rebase'!Y34-'2.4_Input_Data_Rebase'!K34),"-")</f>
        <v>0</v>
      </c>
      <c r="AL35" s="43"/>
      <c r="AM35" s="94">
        <f>AG35*'0.1_Coefficients'!$B$20</f>
        <v>0</v>
      </c>
      <c r="AN35" s="94">
        <f>AH35*'0.1_Coefficients'!$C$20</f>
        <v>0</v>
      </c>
      <c r="AO35" s="94">
        <f>AI35*'0.1_Coefficients'!$D$20</f>
        <v>0</v>
      </c>
      <c r="AP35" s="94">
        <f>AJ35*'0.1_Coefficients'!$E$20</f>
        <v>0</v>
      </c>
      <c r="AQ35" s="94">
        <f>AK35*'0.1_Coefficients'!$F$20</f>
        <v>0</v>
      </c>
      <c r="AR35" s="62">
        <f>SUM(AM35:AQ38)</f>
        <v>0</v>
      </c>
      <c r="AS35" s="43"/>
      <c r="AT35" s="93">
        <f>IFERROR(('2.4_Input_Data_Rebase'!N34-'2.4_Input_Data_Rebase'!G34),"-")</f>
        <v>4</v>
      </c>
      <c r="AU35" s="93">
        <f>IFERROR(('2.4_Input_Data_Rebase'!O34-'2.4_Input_Data_Rebase'!H34),"-")</f>
        <v>0</v>
      </c>
      <c r="AV35" s="93">
        <f>IFERROR(('2.4_Input_Data_Rebase'!P34-'2.4_Input_Data_Rebase'!I34),"-")</f>
        <v>0</v>
      </c>
      <c r="AW35" s="93">
        <f>IFERROR(('2.4_Input_Data_Rebase'!Q34-'2.4_Input_Data_Rebase'!J34),"-")</f>
        <v>0</v>
      </c>
      <c r="AX35" s="93">
        <f>IFERROR(('2.4_Input_Data_Rebase'!R34-'2.4_Input_Data_Rebase'!K34),"-")</f>
        <v>-4</v>
      </c>
      <c r="AY35" s="43"/>
      <c r="AZ35" s="94">
        <f>AT35*'0.1_Coefficients'!$B$20</f>
        <v>0.8</v>
      </c>
      <c r="BA35" s="94">
        <f>AU35*'0.1_Coefficients'!$C$20</f>
        <v>0</v>
      </c>
      <c r="BB35" s="94">
        <f>AV35*'0.1_Coefficients'!$D$20</f>
        <v>0</v>
      </c>
      <c r="BC35" s="94">
        <f>AW35*'0.1_Coefficients'!$E$20</f>
        <v>0</v>
      </c>
      <c r="BD35" s="94">
        <f>AX35*'0.1_Coefficients'!$F$20</f>
        <v>-4</v>
      </c>
      <c r="BE35" s="62">
        <f>SUM(AZ35:BD38)</f>
        <v>-3.2</v>
      </c>
      <c r="BF35" s="43"/>
      <c r="BG35" s="62">
        <f>AE35-R35</f>
        <v>-6</v>
      </c>
      <c r="BH35" s="62">
        <f>BE35-AR35</f>
        <v>-3.2</v>
      </c>
      <c r="BI35" s="63" t="str">
        <f>IFERROR(IF(ABS((BG35-BH35))&lt;=10%,"Acceptable","Request Narrative"),"-")</f>
        <v>Request Narrative</v>
      </c>
    </row>
    <row r="36" spans="1:61" x14ac:dyDescent="0.3">
      <c r="A36" s="37"/>
      <c r="B36" s="18"/>
      <c r="C36" s="19"/>
      <c r="D36" s="20"/>
      <c r="F36" s="92" t="s">
        <v>26</v>
      </c>
      <c r="G36" s="93">
        <f>IFERROR(('2.3_Input_Data_Orig_MC'!U35-'2.3_Input_Data_Orig_MC'!G35),"-")</f>
        <v>0</v>
      </c>
      <c r="H36" s="93">
        <f>IFERROR(('2.3_Input_Data_Orig_MC'!V35-'2.3_Input_Data_Orig_MC'!H35),"-")</f>
        <v>0</v>
      </c>
      <c r="I36" s="93">
        <f>IFERROR(('2.3_Input_Data_Orig_MC'!W35-'2.3_Input_Data_Orig_MC'!I35),"-")</f>
        <v>0</v>
      </c>
      <c r="J36" s="93">
        <f>IFERROR(('2.3_Input_Data_Orig_MC'!X35-'2.3_Input_Data_Orig_MC'!J35),"-")</f>
        <v>0</v>
      </c>
      <c r="K36" s="93">
        <f>IFERROR(('2.3_Input_Data_Orig_MC'!Y35-'2.3_Input_Data_Orig_MC'!K35),"-")</f>
        <v>0</v>
      </c>
      <c r="L36" s="43"/>
      <c r="M36" s="94">
        <f>G36*'0.1_Coefficients'!$B$21</f>
        <v>0</v>
      </c>
      <c r="N36" s="94">
        <f>H36*'0.1_Coefficients'!$C$21</f>
        <v>0</v>
      </c>
      <c r="O36" s="94">
        <f>I36*'0.1_Coefficients'!$D$21</f>
        <v>0</v>
      </c>
      <c r="P36" s="94">
        <f>J36*'0.1_Coefficients'!$E$21</f>
        <v>0</v>
      </c>
      <c r="Q36" s="94">
        <f>K36*'0.1_Coefficients'!$F$21</f>
        <v>0</v>
      </c>
      <c r="R36" s="62"/>
      <c r="S36" s="43"/>
      <c r="T36" s="93">
        <f>IFERROR(('2.3_Input_Data_Orig_MC'!N35-'2.3_Input_Data_Orig_MC'!G35),"-")</f>
        <v>0</v>
      </c>
      <c r="U36" s="93">
        <f>IFERROR(('2.3_Input_Data_Orig_MC'!O35-'2.3_Input_Data_Orig_MC'!H35),"-")</f>
        <v>0</v>
      </c>
      <c r="V36" s="93">
        <f>IFERROR(('2.3_Input_Data_Orig_MC'!P35-'2.3_Input_Data_Orig_MC'!I35),"-")</f>
        <v>0</v>
      </c>
      <c r="W36" s="93">
        <f>IFERROR(('2.3_Input_Data_Orig_MC'!Q35-'2.3_Input_Data_Orig_MC'!J35),"-")</f>
        <v>0</v>
      </c>
      <c r="X36" s="93">
        <f>IFERROR(('2.3_Input_Data_Orig_MC'!R35-'2.3_Input_Data_Orig_MC'!K35),"-")</f>
        <v>0</v>
      </c>
      <c r="Y36" s="43"/>
      <c r="Z36" s="94">
        <f>T36*'0.1_Coefficients'!$B$21</f>
        <v>0</v>
      </c>
      <c r="AA36" s="94">
        <f>U36*'0.1_Coefficients'!$C$21</f>
        <v>0</v>
      </c>
      <c r="AB36" s="94">
        <f>V36*'0.1_Coefficients'!$D$21</f>
        <v>0</v>
      </c>
      <c r="AC36" s="94">
        <f>W36*'0.1_Coefficients'!$E$21</f>
        <v>0</v>
      </c>
      <c r="AD36" s="94">
        <f>X36*'0.1_Coefficients'!$F$21</f>
        <v>0</v>
      </c>
      <c r="AE36" s="62"/>
      <c r="AF36" s="43"/>
      <c r="AG36" s="93">
        <f>IFERROR(('2.4_Input_Data_Rebase'!U35-'2.4_Input_Data_Rebase'!G35),"-")</f>
        <v>0</v>
      </c>
      <c r="AH36" s="93">
        <f>IFERROR(('2.4_Input_Data_Rebase'!V35-'2.4_Input_Data_Rebase'!H35),"-")</f>
        <v>0</v>
      </c>
      <c r="AI36" s="93">
        <f>IFERROR(('2.4_Input_Data_Rebase'!W35-'2.4_Input_Data_Rebase'!I35),"-")</f>
        <v>0</v>
      </c>
      <c r="AJ36" s="93">
        <f>IFERROR(('2.4_Input_Data_Rebase'!X35-'2.4_Input_Data_Rebase'!J35),"-")</f>
        <v>0</v>
      </c>
      <c r="AK36" s="93">
        <f>IFERROR(('2.4_Input_Data_Rebase'!Y35-'2.4_Input_Data_Rebase'!K35),"-")</f>
        <v>0</v>
      </c>
      <c r="AL36" s="43"/>
      <c r="AM36" s="94">
        <f>AG36*'0.1_Coefficients'!$B$21</f>
        <v>0</v>
      </c>
      <c r="AN36" s="94">
        <f>AH36*'0.1_Coefficients'!$C$21</f>
        <v>0</v>
      </c>
      <c r="AO36" s="94">
        <f>AI36*'0.1_Coefficients'!$D$21</f>
        <v>0</v>
      </c>
      <c r="AP36" s="94">
        <f>AJ36*'0.1_Coefficients'!$E$21</f>
        <v>0</v>
      </c>
      <c r="AQ36" s="94">
        <f>AK36*'0.1_Coefficients'!$F$21</f>
        <v>0</v>
      </c>
      <c r="AR36" s="62"/>
      <c r="AS36" s="43"/>
      <c r="AT36" s="93">
        <f>IFERROR(('2.4_Input_Data_Rebase'!N35-'2.4_Input_Data_Rebase'!G35),"-")</f>
        <v>0</v>
      </c>
      <c r="AU36" s="93">
        <f>IFERROR(('2.4_Input_Data_Rebase'!O35-'2.4_Input_Data_Rebase'!H35),"-")</f>
        <v>0</v>
      </c>
      <c r="AV36" s="93">
        <f>IFERROR(('2.4_Input_Data_Rebase'!P35-'2.4_Input_Data_Rebase'!I35),"-")</f>
        <v>0</v>
      </c>
      <c r="AW36" s="93">
        <f>IFERROR(('2.4_Input_Data_Rebase'!Q35-'2.4_Input_Data_Rebase'!J35),"-")</f>
        <v>0</v>
      </c>
      <c r="AX36" s="93">
        <f>IFERROR(('2.4_Input_Data_Rebase'!R35-'2.4_Input_Data_Rebase'!K35),"-")</f>
        <v>0</v>
      </c>
      <c r="AY36" s="43"/>
      <c r="AZ36" s="94">
        <f>AT36*'0.1_Coefficients'!$B$21</f>
        <v>0</v>
      </c>
      <c r="BA36" s="94">
        <f>AU36*'0.1_Coefficients'!$C$21</f>
        <v>0</v>
      </c>
      <c r="BB36" s="94">
        <f>AV36*'0.1_Coefficients'!$D$21</f>
        <v>0</v>
      </c>
      <c r="BC36" s="94">
        <f>AW36*'0.1_Coefficients'!$E$21</f>
        <v>0</v>
      </c>
      <c r="BD36" s="94">
        <f>AX36*'0.1_Coefficients'!$F$21</f>
        <v>0</v>
      </c>
      <c r="BE36" s="62"/>
      <c r="BF36" s="43"/>
      <c r="BG36" s="62"/>
      <c r="BH36" s="62"/>
      <c r="BI36" s="63"/>
    </row>
    <row r="37" spans="1:61" x14ac:dyDescent="0.3">
      <c r="A37" s="37"/>
      <c r="B37" s="18"/>
      <c r="C37" s="19"/>
      <c r="D37" s="20"/>
      <c r="F37" s="92" t="s">
        <v>27</v>
      </c>
      <c r="G37" s="93">
        <f>IFERROR(('2.3_Input_Data_Orig_MC'!U36-'2.3_Input_Data_Orig_MC'!G36),"-")</f>
        <v>0</v>
      </c>
      <c r="H37" s="93">
        <f>IFERROR(('2.3_Input_Data_Orig_MC'!V36-'2.3_Input_Data_Orig_MC'!H36),"-")</f>
        <v>0</v>
      </c>
      <c r="I37" s="93">
        <f>IFERROR(('2.3_Input_Data_Orig_MC'!W36-'2.3_Input_Data_Orig_MC'!I36),"-")</f>
        <v>0</v>
      </c>
      <c r="J37" s="93">
        <f>IFERROR(('2.3_Input_Data_Orig_MC'!X36-'2.3_Input_Data_Orig_MC'!J36),"-")</f>
        <v>0</v>
      </c>
      <c r="K37" s="93">
        <f>IFERROR(('2.3_Input_Data_Orig_MC'!Y36-'2.3_Input_Data_Orig_MC'!K36),"-")</f>
        <v>0</v>
      </c>
      <c r="L37" s="43"/>
      <c r="M37" s="94">
        <f>G37*'0.1_Coefficients'!$B$22</f>
        <v>0</v>
      </c>
      <c r="N37" s="94">
        <f>H37*'0.1_Coefficients'!$C$22</f>
        <v>0</v>
      </c>
      <c r="O37" s="94">
        <f>I37*'0.1_Coefficients'!$D$22</f>
        <v>0</v>
      </c>
      <c r="P37" s="94">
        <f>J37*'0.1_Coefficients'!$E$22</f>
        <v>0</v>
      </c>
      <c r="Q37" s="94">
        <f>K37*'0.1_Coefficients'!$F$22</f>
        <v>0</v>
      </c>
      <c r="R37" s="62"/>
      <c r="S37" s="43"/>
      <c r="T37" s="93">
        <f>IFERROR(('2.3_Input_Data_Orig_MC'!N36-'2.3_Input_Data_Orig_MC'!G36),"-")</f>
        <v>0</v>
      </c>
      <c r="U37" s="93">
        <f>IFERROR(('2.3_Input_Data_Orig_MC'!O36-'2.3_Input_Data_Orig_MC'!H36),"-")</f>
        <v>0</v>
      </c>
      <c r="V37" s="93">
        <f>IFERROR(('2.3_Input_Data_Orig_MC'!P36-'2.3_Input_Data_Orig_MC'!I36),"-")</f>
        <v>0</v>
      </c>
      <c r="W37" s="93">
        <f>IFERROR(('2.3_Input_Data_Orig_MC'!Q36-'2.3_Input_Data_Orig_MC'!J36),"-")</f>
        <v>0</v>
      </c>
      <c r="X37" s="93">
        <f>IFERROR(('2.3_Input_Data_Orig_MC'!R36-'2.3_Input_Data_Orig_MC'!K36),"-")</f>
        <v>0</v>
      </c>
      <c r="Y37" s="43"/>
      <c r="Z37" s="94">
        <f>T37*'0.1_Coefficients'!$B$22</f>
        <v>0</v>
      </c>
      <c r="AA37" s="94">
        <f>U37*'0.1_Coefficients'!$C$22</f>
        <v>0</v>
      </c>
      <c r="AB37" s="94">
        <f>V37*'0.1_Coefficients'!$D$22</f>
        <v>0</v>
      </c>
      <c r="AC37" s="94">
        <f>W37*'0.1_Coefficients'!$E$22</f>
        <v>0</v>
      </c>
      <c r="AD37" s="94">
        <f>X37*'0.1_Coefficients'!$F$22</f>
        <v>0</v>
      </c>
      <c r="AE37" s="62"/>
      <c r="AF37" s="43"/>
      <c r="AG37" s="93">
        <f>IFERROR(('2.4_Input_Data_Rebase'!U36-'2.4_Input_Data_Rebase'!G36),"-")</f>
        <v>0</v>
      </c>
      <c r="AH37" s="93">
        <f>IFERROR(('2.4_Input_Data_Rebase'!V36-'2.4_Input_Data_Rebase'!H36),"-")</f>
        <v>0</v>
      </c>
      <c r="AI37" s="93">
        <f>IFERROR(('2.4_Input_Data_Rebase'!W36-'2.4_Input_Data_Rebase'!I36),"-")</f>
        <v>0</v>
      </c>
      <c r="AJ37" s="93">
        <f>IFERROR(('2.4_Input_Data_Rebase'!X36-'2.4_Input_Data_Rebase'!J36),"-")</f>
        <v>0</v>
      </c>
      <c r="AK37" s="93">
        <f>IFERROR(('2.4_Input_Data_Rebase'!Y36-'2.4_Input_Data_Rebase'!K36),"-")</f>
        <v>0</v>
      </c>
      <c r="AL37" s="43"/>
      <c r="AM37" s="94">
        <f>AG37*'0.1_Coefficients'!$B$22</f>
        <v>0</v>
      </c>
      <c r="AN37" s="94">
        <f>AH37*'0.1_Coefficients'!$C$22</f>
        <v>0</v>
      </c>
      <c r="AO37" s="94">
        <f>AI37*'0.1_Coefficients'!$D$22</f>
        <v>0</v>
      </c>
      <c r="AP37" s="94">
        <f>AJ37*'0.1_Coefficients'!$E$22</f>
        <v>0</v>
      </c>
      <c r="AQ37" s="94">
        <f>AK37*'0.1_Coefficients'!$F$22</f>
        <v>0</v>
      </c>
      <c r="AR37" s="62"/>
      <c r="AS37" s="43"/>
      <c r="AT37" s="93">
        <f>IFERROR(('2.4_Input_Data_Rebase'!N36-'2.4_Input_Data_Rebase'!G36),"-")</f>
        <v>0</v>
      </c>
      <c r="AU37" s="93">
        <f>IFERROR(('2.4_Input_Data_Rebase'!O36-'2.4_Input_Data_Rebase'!H36),"-")</f>
        <v>0</v>
      </c>
      <c r="AV37" s="93">
        <f>IFERROR(('2.4_Input_Data_Rebase'!P36-'2.4_Input_Data_Rebase'!I36),"-")</f>
        <v>0</v>
      </c>
      <c r="AW37" s="93">
        <f>IFERROR(('2.4_Input_Data_Rebase'!Q36-'2.4_Input_Data_Rebase'!J36),"-")</f>
        <v>0</v>
      </c>
      <c r="AX37" s="93">
        <f>IFERROR(('2.4_Input_Data_Rebase'!R36-'2.4_Input_Data_Rebase'!K36),"-")</f>
        <v>0</v>
      </c>
      <c r="AY37" s="43"/>
      <c r="AZ37" s="94">
        <f>AT37*'0.1_Coefficients'!$B$22</f>
        <v>0</v>
      </c>
      <c r="BA37" s="94">
        <f>AU37*'0.1_Coefficients'!$C$22</f>
        <v>0</v>
      </c>
      <c r="BB37" s="94">
        <f>AV37*'0.1_Coefficients'!$D$22</f>
        <v>0</v>
      </c>
      <c r="BC37" s="94">
        <f>AW37*'0.1_Coefficients'!$E$22</f>
        <v>0</v>
      </c>
      <c r="BD37" s="94">
        <f>AX37*'0.1_Coefficients'!$F$22</f>
        <v>0</v>
      </c>
      <c r="BE37" s="62"/>
      <c r="BF37" s="43"/>
      <c r="BG37" s="62"/>
      <c r="BH37" s="62"/>
      <c r="BI37" s="63"/>
    </row>
    <row r="38" spans="1:61" ht="12.75" thickBot="1" x14ac:dyDescent="0.35">
      <c r="A38" s="37"/>
      <c r="B38" s="21"/>
      <c r="C38" s="22"/>
      <c r="D38" s="20"/>
      <c r="F38" s="96" t="s">
        <v>28</v>
      </c>
      <c r="G38" s="93">
        <f>IFERROR(('2.3_Input_Data_Orig_MC'!U37-'2.3_Input_Data_Orig_MC'!G37),"-")</f>
        <v>0</v>
      </c>
      <c r="H38" s="93">
        <f>IFERROR(('2.3_Input_Data_Orig_MC'!V37-'2.3_Input_Data_Orig_MC'!H37),"-")</f>
        <v>0</v>
      </c>
      <c r="I38" s="93">
        <f>IFERROR(('2.3_Input_Data_Orig_MC'!W37-'2.3_Input_Data_Orig_MC'!I37),"-")</f>
        <v>0</v>
      </c>
      <c r="J38" s="93">
        <f>IFERROR(('2.3_Input_Data_Orig_MC'!X37-'2.3_Input_Data_Orig_MC'!J37),"-")</f>
        <v>0</v>
      </c>
      <c r="K38" s="93">
        <f>IFERROR(('2.3_Input_Data_Orig_MC'!Y37-'2.3_Input_Data_Orig_MC'!K37),"-")</f>
        <v>0</v>
      </c>
      <c r="L38" s="43"/>
      <c r="M38" s="94">
        <f>G38*'0.1_Coefficients'!$B$23</f>
        <v>0</v>
      </c>
      <c r="N38" s="94">
        <f>H38*'0.1_Coefficients'!$C$23</f>
        <v>0</v>
      </c>
      <c r="O38" s="94">
        <f>I38*'0.1_Coefficients'!$D$23</f>
        <v>0</v>
      </c>
      <c r="P38" s="94">
        <f>J38*'0.1_Coefficients'!E47</f>
        <v>0</v>
      </c>
      <c r="Q38" s="94">
        <f>K38*'0.1_Coefficients'!$F$23</f>
        <v>0</v>
      </c>
      <c r="R38" s="66"/>
      <c r="S38" s="43"/>
      <c r="T38" s="93">
        <f>IFERROR(('2.3_Input_Data_Orig_MC'!N37-'2.3_Input_Data_Orig_MC'!G37),"-")</f>
        <v>0</v>
      </c>
      <c r="U38" s="93">
        <f>IFERROR(('2.3_Input_Data_Orig_MC'!O37-'2.3_Input_Data_Orig_MC'!H37),"-")</f>
        <v>0</v>
      </c>
      <c r="V38" s="93">
        <f>IFERROR(('2.3_Input_Data_Orig_MC'!P37-'2.3_Input_Data_Orig_MC'!I37),"-")</f>
        <v>0</v>
      </c>
      <c r="W38" s="93">
        <f>IFERROR(('2.3_Input_Data_Orig_MC'!Q37-'2.3_Input_Data_Orig_MC'!J37),"-")</f>
        <v>0</v>
      </c>
      <c r="X38" s="93">
        <f>IFERROR(('2.3_Input_Data_Orig_MC'!R37-'2.3_Input_Data_Orig_MC'!K37),"-")</f>
        <v>0</v>
      </c>
      <c r="Y38" s="43"/>
      <c r="Z38" s="94">
        <f>T38*'0.1_Coefficients'!$B$23</f>
        <v>0</v>
      </c>
      <c r="AA38" s="94">
        <f>U38*'0.1_Coefficients'!$C$23</f>
        <v>0</v>
      </c>
      <c r="AB38" s="94">
        <f>V38*'0.1_Coefficients'!$D$23</f>
        <v>0</v>
      </c>
      <c r="AC38" s="94">
        <f>W38*'0.1_Coefficients'!Q47</f>
        <v>0</v>
      </c>
      <c r="AD38" s="94">
        <f>X38*'0.1_Coefficients'!$F$23</f>
        <v>0</v>
      </c>
      <c r="AE38" s="66"/>
      <c r="AF38" s="43"/>
      <c r="AG38" s="93">
        <f>IFERROR(('2.4_Input_Data_Rebase'!U37-'2.4_Input_Data_Rebase'!G37),"-")</f>
        <v>0</v>
      </c>
      <c r="AH38" s="93">
        <f>IFERROR(('2.4_Input_Data_Rebase'!V37-'2.4_Input_Data_Rebase'!H37),"-")</f>
        <v>0</v>
      </c>
      <c r="AI38" s="93">
        <f>IFERROR(('2.4_Input_Data_Rebase'!W37-'2.4_Input_Data_Rebase'!I37),"-")</f>
        <v>0</v>
      </c>
      <c r="AJ38" s="93">
        <f>IFERROR(('2.4_Input_Data_Rebase'!X37-'2.4_Input_Data_Rebase'!J37),"-")</f>
        <v>0</v>
      </c>
      <c r="AK38" s="93">
        <f>IFERROR(('2.4_Input_Data_Rebase'!Y37-'2.4_Input_Data_Rebase'!K37),"-")</f>
        <v>0</v>
      </c>
      <c r="AL38" s="43"/>
      <c r="AM38" s="94">
        <f>AG38*'0.1_Coefficients'!$B$23</f>
        <v>0</v>
      </c>
      <c r="AN38" s="94">
        <f>AH38*'0.1_Coefficients'!$C$23</f>
        <v>0</v>
      </c>
      <c r="AO38" s="94">
        <f>AI38*'0.1_Coefficients'!$D$23</f>
        <v>0</v>
      </c>
      <c r="AP38" s="94">
        <f>AJ38*'0.1_Coefficients'!AD47</f>
        <v>0</v>
      </c>
      <c r="AQ38" s="94">
        <f>AK38*'0.1_Coefficients'!$F$23</f>
        <v>0</v>
      </c>
      <c r="AR38" s="66"/>
      <c r="AS38" s="43"/>
      <c r="AT38" s="93">
        <f>IFERROR(('2.4_Input_Data_Rebase'!N37-'2.4_Input_Data_Rebase'!G37),"-")</f>
        <v>0</v>
      </c>
      <c r="AU38" s="93">
        <f>IFERROR(('2.4_Input_Data_Rebase'!O37-'2.4_Input_Data_Rebase'!H37),"-")</f>
        <v>0</v>
      </c>
      <c r="AV38" s="93">
        <f>IFERROR(('2.4_Input_Data_Rebase'!P37-'2.4_Input_Data_Rebase'!I37),"-")</f>
        <v>0</v>
      </c>
      <c r="AW38" s="93">
        <f>IFERROR(('2.4_Input_Data_Rebase'!Q37-'2.4_Input_Data_Rebase'!J37),"-")</f>
        <v>0</v>
      </c>
      <c r="AX38" s="93">
        <f>IFERROR(('2.4_Input_Data_Rebase'!R37-'2.4_Input_Data_Rebase'!K37),"-")</f>
        <v>0</v>
      </c>
      <c r="AY38" s="43"/>
      <c r="AZ38" s="94">
        <f>AT38*'0.1_Coefficients'!$B$23</f>
        <v>0</v>
      </c>
      <c r="BA38" s="94">
        <f>AU38*'0.1_Coefficients'!$C$23</f>
        <v>0</v>
      </c>
      <c r="BB38" s="94">
        <f>AV38*'0.1_Coefficients'!$D$23</f>
        <v>0</v>
      </c>
      <c r="BC38" s="94">
        <f>AW38*'0.1_Coefficients'!AP47</f>
        <v>0</v>
      </c>
      <c r="BD38" s="94">
        <f>AX38*'0.1_Coefficients'!$F$23</f>
        <v>0</v>
      </c>
      <c r="BE38" s="66"/>
      <c r="BF38" s="43"/>
      <c r="BG38" s="66"/>
      <c r="BH38" s="66"/>
      <c r="BI38" s="67"/>
    </row>
    <row r="39" spans="1:61" x14ac:dyDescent="0.3">
      <c r="A39" s="38" t="s">
        <v>42</v>
      </c>
      <c r="B39" s="15">
        <v>29</v>
      </c>
      <c r="C39" s="16" t="s">
        <v>43</v>
      </c>
      <c r="D39" s="17" t="s">
        <v>72</v>
      </c>
      <c r="F39" s="97" t="s">
        <v>25</v>
      </c>
      <c r="G39" s="93">
        <f>IFERROR(('2.3_Input_Data_Orig_MC'!U38-'2.3_Input_Data_Orig_MC'!G38),"-")</f>
        <v>0</v>
      </c>
      <c r="H39" s="93">
        <f>IFERROR(('2.3_Input_Data_Orig_MC'!V38-'2.3_Input_Data_Orig_MC'!H38),"-")</f>
        <v>0</v>
      </c>
      <c r="I39" s="93">
        <f>IFERROR(('2.3_Input_Data_Orig_MC'!W38-'2.3_Input_Data_Orig_MC'!I38),"-")</f>
        <v>0</v>
      </c>
      <c r="J39" s="93">
        <f>IFERROR(('2.3_Input_Data_Orig_MC'!X38-'2.3_Input_Data_Orig_MC'!J38),"-")</f>
        <v>0</v>
      </c>
      <c r="K39" s="93">
        <f>IFERROR(('2.3_Input_Data_Orig_MC'!Y38-'2.3_Input_Data_Orig_MC'!K38),"-")</f>
        <v>0</v>
      </c>
      <c r="L39" s="43"/>
      <c r="M39" s="94">
        <f>G39*'0.1_Coefficients'!$B$20</f>
        <v>0</v>
      </c>
      <c r="N39" s="94">
        <f>H39*'0.1_Coefficients'!$C$20</f>
        <v>0</v>
      </c>
      <c r="O39" s="94">
        <f>I39*'0.1_Coefficients'!$D$20</f>
        <v>0</v>
      </c>
      <c r="P39" s="94">
        <f>J39*'0.1_Coefficients'!$E$20</f>
        <v>0</v>
      </c>
      <c r="Q39" s="94">
        <f>K39*'0.1_Coefficients'!$F$20</f>
        <v>0</v>
      </c>
      <c r="R39" s="62">
        <f>SUM(M39:Q42)</f>
        <v>8.0500000000000007</v>
      </c>
      <c r="S39" s="43"/>
      <c r="T39" s="93">
        <f>IFERROR(('2.3_Input_Data_Orig_MC'!N38-'2.3_Input_Data_Orig_MC'!G38),"-")</f>
        <v>0</v>
      </c>
      <c r="U39" s="93">
        <f>IFERROR(('2.3_Input_Data_Orig_MC'!O38-'2.3_Input_Data_Orig_MC'!H38),"-")</f>
        <v>0</v>
      </c>
      <c r="V39" s="93">
        <f>IFERROR(('2.3_Input_Data_Orig_MC'!P38-'2.3_Input_Data_Orig_MC'!I38),"-")</f>
        <v>0</v>
      </c>
      <c r="W39" s="93">
        <f>IFERROR(('2.3_Input_Data_Orig_MC'!Q38-'2.3_Input_Data_Orig_MC'!J38),"-")</f>
        <v>0</v>
      </c>
      <c r="X39" s="93">
        <f>IFERROR(('2.3_Input_Data_Orig_MC'!R38-'2.3_Input_Data_Orig_MC'!K38),"-")</f>
        <v>0</v>
      </c>
      <c r="Y39" s="43"/>
      <c r="Z39" s="94">
        <f>T39*'0.1_Coefficients'!$B$20</f>
        <v>0</v>
      </c>
      <c r="AA39" s="94">
        <f>U39*'0.1_Coefficients'!$C$20</f>
        <v>0</v>
      </c>
      <c r="AB39" s="94">
        <f>V39*'0.1_Coefficients'!$D$20</f>
        <v>0</v>
      </c>
      <c r="AC39" s="94">
        <f>W39*'0.1_Coefficients'!$E$20</f>
        <v>0</v>
      </c>
      <c r="AD39" s="94">
        <f>X39*'0.1_Coefficients'!$F$20</f>
        <v>0</v>
      </c>
      <c r="AE39" s="62">
        <f>SUM(Z39:AD42)</f>
        <v>7.1000000000000014</v>
      </c>
      <c r="AF39" s="43"/>
      <c r="AG39" s="93">
        <f>IFERROR(('2.4_Input_Data_Rebase'!U38-'2.4_Input_Data_Rebase'!G38),"-")</f>
        <v>-1</v>
      </c>
      <c r="AH39" s="93">
        <f>IFERROR(('2.4_Input_Data_Rebase'!V38-'2.4_Input_Data_Rebase'!H38),"-")</f>
        <v>0</v>
      </c>
      <c r="AI39" s="93">
        <f>IFERROR(('2.4_Input_Data_Rebase'!W38-'2.4_Input_Data_Rebase'!I38),"-")</f>
        <v>0</v>
      </c>
      <c r="AJ39" s="93">
        <f>IFERROR(('2.4_Input_Data_Rebase'!X38-'2.4_Input_Data_Rebase'!J38),"-")</f>
        <v>0</v>
      </c>
      <c r="AK39" s="93">
        <f>IFERROR(('2.4_Input_Data_Rebase'!Y38-'2.4_Input_Data_Rebase'!K38),"-")</f>
        <v>1</v>
      </c>
      <c r="AL39" s="43"/>
      <c r="AM39" s="94">
        <f>AG39*'0.1_Coefficients'!$B$20</f>
        <v>-0.2</v>
      </c>
      <c r="AN39" s="94">
        <f>AH39*'0.1_Coefficients'!$C$20</f>
        <v>0</v>
      </c>
      <c r="AO39" s="94">
        <f>AI39*'0.1_Coefficients'!$D$20</f>
        <v>0</v>
      </c>
      <c r="AP39" s="94">
        <f>AJ39*'0.1_Coefficients'!$E$20</f>
        <v>0</v>
      </c>
      <c r="AQ39" s="94">
        <f>AK39*'0.1_Coefficients'!$F$20</f>
        <v>1</v>
      </c>
      <c r="AR39" s="62">
        <f>SUM(AM39:AQ42)</f>
        <v>6.85</v>
      </c>
      <c r="AS39" s="43"/>
      <c r="AT39" s="93">
        <f>IFERROR(('2.4_Input_Data_Rebase'!N38-'2.4_Input_Data_Rebase'!G38),"-")</f>
        <v>9</v>
      </c>
      <c r="AU39" s="93">
        <f>IFERROR(('2.4_Input_Data_Rebase'!O38-'2.4_Input_Data_Rebase'!H38),"-")</f>
        <v>1</v>
      </c>
      <c r="AV39" s="93">
        <f>IFERROR(('2.4_Input_Data_Rebase'!P38-'2.4_Input_Data_Rebase'!I38),"-")</f>
        <v>0</v>
      </c>
      <c r="AW39" s="93">
        <f>IFERROR(('2.4_Input_Data_Rebase'!Q38-'2.4_Input_Data_Rebase'!J38),"-")</f>
        <v>1</v>
      </c>
      <c r="AX39" s="93">
        <f>IFERROR(('2.4_Input_Data_Rebase'!R38-'2.4_Input_Data_Rebase'!K38),"-")</f>
        <v>-11</v>
      </c>
      <c r="AY39" s="43"/>
      <c r="AZ39" s="94">
        <f>AT39*'0.1_Coefficients'!$B$20</f>
        <v>1.8</v>
      </c>
      <c r="BA39" s="94">
        <f>AU39*'0.1_Coefficients'!$C$20</f>
        <v>0.4</v>
      </c>
      <c r="BB39" s="94">
        <f>AV39*'0.1_Coefficients'!$D$20</f>
        <v>0</v>
      </c>
      <c r="BC39" s="94">
        <f>AW39*'0.1_Coefficients'!$E$20</f>
        <v>0.8</v>
      </c>
      <c r="BD39" s="94">
        <f>AX39*'0.1_Coefficients'!$F$20</f>
        <v>-11</v>
      </c>
      <c r="BE39" s="62">
        <f>SUM(AZ39:BD42)</f>
        <v>-3.25</v>
      </c>
      <c r="BF39" s="43"/>
      <c r="BG39" s="62">
        <f>AE39-R39</f>
        <v>-0.94999999999999929</v>
      </c>
      <c r="BH39" s="62">
        <f>BE39-AR39</f>
        <v>-10.1</v>
      </c>
      <c r="BI39" s="63" t="str">
        <f>IFERROR(IF(ABS((BG39-BH39))&lt;=10%,"Acceptable","Request Narrative"),"-")</f>
        <v>Request Narrative</v>
      </c>
    </row>
    <row r="40" spans="1:61" x14ac:dyDescent="0.3">
      <c r="A40" s="37"/>
      <c r="B40" s="18"/>
      <c r="C40" s="19"/>
      <c r="D40" s="20"/>
      <c r="F40" s="92" t="s">
        <v>26</v>
      </c>
      <c r="G40" s="93">
        <f>IFERROR(('2.3_Input_Data_Orig_MC'!U39-'2.3_Input_Data_Orig_MC'!G39),"-")</f>
        <v>-9</v>
      </c>
      <c r="H40" s="93">
        <f>IFERROR(('2.3_Input_Data_Orig_MC'!V39-'2.3_Input_Data_Orig_MC'!H39),"-")</f>
        <v>-4</v>
      </c>
      <c r="I40" s="93">
        <f>IFERROR(('2.3_Input_Data_Orig_MC'!W39-'2.3_Input_Data_Orig_MC'!I39),"-")</f>
        <v>8</v>
      </c>
      <c r="J40" s="93">
        <f>IFERROR(('2.3_Input_Data_Orig_MC'!X39-'2.3_Input_Data_Orig_MC'!J39),"-")</f>
        <v>4</v>
      </c>
      <c r="K40" s="93">
        <f>IFERROR(('2.3_Input_Data_Orig_MC'!Y39-'2.3_Input_Data_Orig_MC'!K39),"-")</f>
        <v>1</v>
      </c>
      <c r="L40" s="43"/>
      <c r="M40" s="94">
        <f>G40*'0.1_Coefficients'!$B$21</f>
        <v>-1.3499999999999999</v>
      </c>
      <c r="N40" s="94">
        <f>H40*'0.1_Coefficients'!$C$21</f>
        <v>-1.2</v>
      </c>
      <c r="O40" s="94">
        <f>I40*'0.1_Coefficients'!$D$21</f>
        <v>3.6</v>
      </c>
      <c r="P40" s="94">
        <f>J40*'0.1_Coefficients'!$E$21</f>
        <v>2.4</v>
      </c>
      <c r="Q40" s="94">
        <f>K40*'0.1_Coefficients'!$F$21</f>
        <v>0.75</v>
      </c>
      <c r="R40" s="62"/>
      <c r="S40" s="43"/>
      <c r="T40" s="93">
        <f>IFERROR(('2.3_Input_Data_Orig_MC'!N39-'2.3_Input_Data_Orig_MC'!G39),"-")</f>
        <v>27</v>
      </c>
      <c r="U40" s="93">
        <f>IFERROR(('2.3_Input_Data_Orig_MC'!O39-'2.3_Input_Data_Orig_MC'!H39),"-")</f>
        <v>-4</v>
      </c>
      <c r="V40" s="93">
        <f>IFERROR(('2.3_Input_Data_Orig_MC'!P39-'2.3_Input_Data_Orig_MC'!I39),"-")</f>
        <v>8</v>
      </c>
      <c r="W40" s="93">
        <f>IFERROR(('2.3_Input_Data_Orig_MC'!Q39-'2.3_Input_Data_Orig_MC'!J39),"-")</f>
        <v>3</v>
      </c>
      <c r="X40" s="93">
        <f>IFERROR(('2.3_Input_Data_Orig_MC'!R39-'2.3_Input_Data_Orig_MC'!K39),"-")</f>
        <v>0</v>
      </c>
      <c r="Y40" s="43"/>
      <c r="Z40" s="94">
        <f>T40*'0.1_Coefficients'!$B$21</f>
        <v>4.05</v>
      </c>
      <c r="AA40" s="94">
        <f>U40*'0.1_Coefficients'!$C$21</f>
        <v>-1.2</v>
      </c>
      <c r="AB40" s="94">
        <f>V40*'0.1_Coefficients'!$D$21</f>
        <v>3.6</v>
      </c>
      <c r="AC40" s="94">
        <f>W40*'0.1_Coefficients'!$E$21</f>
        <v>1.7999999999999998</v>
      </c>
      <c r="AD40" s="94">
        <f>X40*'0.1_Coefficients'!$F$21</f>
        <v>0</v>
      </c>
      <c r="AE40" s="62"/>
      <c r="AF40" s="43"/>
      <c r="AG40" s="93">
        <f>IFERROR(('2.4_Input_Data_Rebase'!U39-'2.4_Input_Data_Rebase'!G39),"-")</f>
        <v>0</v>
      </c>
      <c r="AH40" s="93">
        <f>IFERROR(('2.4_Input_Data_Rebase'!V39-'2.4_Input_Data_Rebase'!H39),"-")</f>
        <v>0</v>
      </c>
      <c r="AI40" s="93">
        <f>IFERROR(('2.4_Input_Data_Rebase'!W39-'2.4_Input_Data_Rebase'!I39),"-")</f>
        <v>0</v>
      </c>
      <c r="AJ40" s="93">
        <f>IFERROR(('2.4_Input_Data_Rebase'!X39-'2.4_Input_Data_Rebase'!J39),"-")</f>
        <v>0</v>
      </c>
      <c r="AK40" s="93">
        <f>IFERROR(('2.4_Input_Data_Rebase'!Y39-'2.4_Input_Data_Rebase'!K39),"-")</f>
        <v>1</v>
      </c>
      <c r="AL40" s="43"/>
      <c r="AM40" s="94">
        <f>AG40*'0.1_Coefficients'!$B$21</f>
        <v>0</v>
      </c>
      <c r="AN40" s="94">
        <f>AH40*'0.1_Coefficients'!$C$21</f>
        <v>0</v>
      </c>
      <c r="AO40" s="94">
        <f>AI40*'0.1_Coefficients'!$D$21</f>
        <v>0</v>
      </c>
      <c r="AP40" s="94">
        <f>AJ40*'0.1_Coefficients'!$E$21</f>
        <v>0</v>
      </c>
      <c r="AQ40" s="94">
        <f>AK40*'0.1_Coefficients'!$F$21</f>
        <v>0.75</v>
      </c>
      <c r="AR40" s="62"/>
      <c r="AS40" s="43"/>
      <c r="AT40" s="93">
        <f>IFERROR(('2.4_Input_Data_Rebase'!N39-'2.4_Input_Data_Rebase'!G39),"-")</f>
        <v>1</v>
      </c>
      <c r="AU40" s="93">
        <f>IFERROR(('2.4_Input_Data_Rebase'!O39-'2.4_Input_Data_Rebase'!H39),"-")</f>
        <v>0</v>
      </c>
      <c r="AV40" s="93">
        <f>IFERROR(('2.4_Input_Data_Rebase'!P39-'2.4_Input_Data_Rebase'!I39),"-")</f>
        <v>0</v>
      </c>
      <c r="AW40" s="93">
        <f>IFERROR(('2.4_Input_Data_Rebase'!Q39-'2.4_Input_Data_Rebase'!J39),"-")</f>
        <v>0</v>
      </c>
      <c r="AX40" s="93">
        <f>IFERROR(('2.4_Input_Data_Rebase'!R39-'2.4_Input_Data_Rebase'!K39),"-")</f>
        <v>0</v>
      </c>
      <c r="AY40" s="43"/>
      <c r="AZ40" s="94">
        <f>AT40*'0.1_Coefficients'!$B$21</f>
        <v>0.15</v>
      </c>
      <c r="BA40" s="94">
        <f>AU40*'0.1_Coefficients'!$C$21</f>
        <v>0</v>
      </c>
      <c r="BB40" s="94">
        <f>AV40*'0.1_Coefficients'!$D$21</f>
        <v>0</v>
      </c>
      <c r="BC40" s="94">
        <f>AW40*'0.1_Coefficients'!$E$21</f>
        <v>0</v>
      </c>
      <c r="BD40" s="94">
        <f>AX40*'0.1_Coefficients'!$F$21</f>
        <v>0</v>
      </c>
      <c r="BE40" s="62"/>
      <c r="BF40" s="43"/>
      <c r="BG40" s="62"/>
      <c r="BH40" s="62"/>
      <c r="BI40" s="63"/>
    </row>
    <row r="41" spans="1:61" x14ac:dyDescent="0.3">
      <c r="A41" s="37"/>
      <c r="B41" s="18"/>
      <c r="C41" s="19"/>
      <c r="D41" s="20"/>
      <c r="F41" s="92" t="s">
        <v>27</v>
      </c>
      <c r="G41" s="93">
        <f>IFERROR(('2.3_Input_Data_Orig_MC'!U40-'2.3_Input_Data_Orig_MC'!G40),"-")</f>
        <v>0</v>
      </c>
      <c r="H41" s="93">
        <f>IFERROR(('2.3_Input_Data_Orig_MC'!V40-'2.3_Input_Data_Orig_MC'!H40),"-")</f>
        <v>-8</v>
      </c>
      <c r="I41" s="93">
        <f>IFERROR(('2.3_Input_Data_Orig_MC'!W40-'2.3_Input_Data_Orig_MC'!I40),"-")</f>
        <v>-7</v>
      </c>
      <c r="J41" s="93">
        <f>IFERROR(('2.3_Input_Data_Orig_MC'!X40-'2.3_Input_Data_Orig_MC'!J40),"-")</f>
        <v>3</v>
      </c>
      <c r="K41" s="93">
        <f>IFERROR(('2.3_Input_Data_Orig_MC'!Y40-'2.3_Input_Data_Orig_MC'!K40),"-")</f>
        <v>12</v>
      </c>
      <c r="L41" s="43"/>
      <c r="M41" s="94">
        <f>G41*'0.1_Coefficients'!$B$22</f>
        <v>0</v>
      </c>
      <c r="N41" s="94">
        <f>H41*'0.1_Coefficients'!$C$22</f>
        <v>-1.6</v>
      </c>
      <c r="O41" s="94">
        <f>I41*'0.1_Coefficients'!$D$22</f>
        <v>-2.1</v>
      </c>
      <c r="P41" s="94">
        <f>J41*'0.1_Coefficients'!$E$22</f>
        <v>1.2000000000000002</v>
      </c>
      <c r="Q41" s="94">
        <f>K41*'0.1_Coefficients'!$F$22</f>
        <v>6</v>
      </c>
      <c r="R41" s="62"/>
      <c r="S41" s="43"/>
      <c r="T41" s="93">
        <f>IFERROR(('2.3_Input_Data_Orig_MC'!N40-'2.3_Input_Data_Orig_MC'!G40),"-")</f>
        <v>5</v>
      </c>
      <c r="U41" s="93">
        <f>IFERROR(('2.3_Input_Data_Orig_MC'!O40-'2.3_Input_Data_Orig_MC'!H40),"-")</f>
        <v>2</v>
      </c>
      <c r="V41" s="93">
        <f>IFERROR(('2.3_Input_Data_Orig_MC'!P40-'2.3_Input_Data_Orig_MC'!I40),"-")</f>
        <v>-7</v>
      </c>
      <c r="W41" s="93">
        <f>IFERROR(('2.3_Input_Data_Orig_MC'!Q40-'2.3_Input_Data_Orig_MC'!J40),"-")</f>
        <v>0</v>
      </c>
      <c r="X41" s="93">
        <f>IFERROR(('2.3_Input_Data_Orig_MC'!R40-'2.3_Input_Data_Orig_MC'!K40),"-")</f>
        <v>0</v>
      </c>
      <c r="Y41" s="43"/>
      <c r="Z41" s="94">
        <f>T41*'0.1_Coefficients'!$B$22</f>
        <v>0.5</v>
      </c>
      <c r="AA41" s="94">
        <f>U41*'0.1_Coefficients'!$C$22</f>
        <v>0.4</v>
      </c>
      <c r="AB41" s="94">
        <f>V41*'0.1_Coefficients'!$D$22</f>
        <v>-2.1</v>
      </c>
      <c r="AC41" s="94">
        <f>W41*'0.1_Coefficients'!$E$22</f>
        <v>0</v>
      </c>
      <c r="AD41" s="94">
        <f>X41*'0.1_Coefficients'!$F$22</f>
        <v>0</v>
      </c>
      <c r="AE41" s="62"/>
      <c r="AF41" s="43"/>
      <c r="AG41" s="93">
        <f>IFERROR(('2.4_Input_Data_Rebase'!U40-'2.4_Input_Data_Rebase'!G40),"-")</f>
        <v>0</v>
      </c>
      <c r="AH41" s="93">
        <f>IFERROR(('2.4_Input_Data_Rebase'!V40-'2.4_Input_Data_Rebase'!H40),"-")</f>
        <v>0</v>
      </c>
      <c r="AI41" s="93">
        <f>IFERROR(('2.4_Input_Data_Rebase'!W40-'2.4_Input_Data_Rebase'!I40),"-")</f>
        <v>0</v>
      </c>
      <c r="AJ41" s="93">
        <f>IFERROR(('2.4_Input_Data_Rebase'!X40-'2.4_Input_Data_Rebase'!J40),"-")</f>
        <v>0</v>
      </c>
      <c r="AK41" s="93">
        <f>IFERROR(('2.4_Input_Data_Rebase'!Y40-'2.4_Input_Data_Rebase'!K40),"-")</f>
        <v>4</v>
      </c>
      <c r="AL41" s="43"/>
      <c r="AM41" s="94">
        <f>AG41*'0.1_Coefficients'!$B$22</f>
        <v>0</v>
      </c>
      <c r="AN41" s="94">
        <f>AH41*'0.1_Coefficients'!$C$22</f>
        <v>0</v>
      </c>
      <c r="AO41" s="94">
        <f>AI41*'0.1_Coefficients'!$D$22</f>
        <v>0</v>
      </c>
      <c r="AP41" s="94">
        <f>AJ41*'0.1_Coefficients'!$E$22</f>
        <v>0</v>
      </c>
      <c r="AQ41" s="94">
        <f>AK41*'0.1_Coefficients'!$F$22</f>
        <v>2</v>
      </c>
      <c r="AR41" s="62"/>
      <c r="AS41" s="43"/>
      <c r="AT41" s="93">
        <f>IFERROR(('2.4_Input_Data_Rebase'!N40-'2.4_Input_Data_Rebase'!G40),"-")</f>
        <v>6</v>
      </c>
      <c r="AU41" s="93">
        <f>IFERROR(('2.4_Input_Data_Rebase'!O40-'2.4_Input_Data_Rebase'!H40),"-")</f>
        <v>0</v>
      </c>
      <c r="AV41" s="93">
        <f>IFERROR(('2.4_Input_Data_Rebase'!P40-'2.4_Input_Data_Rebase'!I40),"-")</f>
        <v>0</v>
      </c>
      <c r="AW41" s="93">
        <f>IFERROR(('2.4_Input_Data_Rebase'!Q40-'2.4_Input_Data_Rebase'!J40),"-")</f>
        <v>0</v>
      </c>
      <c r="AX41" s="93">
        <f>IFERROR(('2.4_Input_Data_Rebase'!R40-'2.4_Input_Data_Rebase'!K40),"-")</f>
        <v>-2</v>
      </c>
      <c r="AY41" s="43"/>
      <c r="AZ41" s="94">
        <f>AT41*'0.1_Coefficients'!$B$22</f>
        <v>0.60000000000000009</v>
      </c>
      <c r="BA41" s="94">
        <f>AU41*'0.1_Coefficients'!$C$22</f>
        <v>0</v>
      </c>
      <c r="BB41" s="94">
        <f>AV41*'0.1_Coefficients'!$D$22</f>
        <v>0</v>
      </c>
      <c r="BC41" s="94">
        <f>AW41*'0.1_Coefficients'!$E$22</f>
        <v>0</v>
      </c>
      <c r="BD41" s="94">
        <f>AX41*'0.1_Coefficients'!$F$22</f>
        <v>-1</v>
      </c>
      <c r="BE41" s="62"/>
      <c r="BF41" s="43"/>
      <c r="BG41" s="62"/>
      <c r="BH41" s="62"/>
      <c r="BI41" s="63"/>
    </row>
    <row r="42" spans="1:61" ht="12.75" thickBot="1" x14ac:dyDescent="0.35">
      <c r="A42" s="37"/>
      <c r="B42" s="21"/>
      <c r="C42" s="22"/>
      <c r="D42" s="20"/>
      <c r="F42" s="96" t="s">
        <v>28</v>
      </c>
      <c r="G42" s="93">
        <f>IFERROR(('2.3_Input_Data_Orig_MC'!U41-'2.3_Input_Data_Orig_MC'!G41),"-")</f>
        <v>0</v>
      </c>
      <c r="H42" s="93">
        <f>IFERROR(('2.3_Input_Data_Orig_MC'!V41-'2.3_Input_Data_Orig_MC'!H41),"-")</f>
        <v>-6</v>
      </c>
      <c r="I42" s="93">
        <f>IFERROR(('2.3_Input_Data_Orig_MC'!W41-'2.3_Input_Data_Orig_MC'!I41),"-")</f>
        <v>-2</v>
      </c>
      <c r="J42" s="93">
        <f>IFERROR(('2.3_Input_Data_Orig_MC'!X41-'2.3_Input_Data_Orig_MC'!J41),"-")</f>
        <v>3</v>
      </c>
      <c r="K42" s="93">
        <f>IFERROR(('2.3_Input_Data_Orig_MC'!Y41-'2.3_Input_Data_Orig_MC'!K41),"-")</f>
        <v>5</v>
      </c>
      <c r="L42" s="43"/>
      <c r="M42" s="94">
        <f>G42*'0.1_Coefficients'!$B$23</f>
        <v>0</v>
      </c>
      <c r="N42" s="94">
        <f>H42*'0.1_Coefficients'!$C$23</f>
        <v>-0.60000000000000009</v>
      </c>
      <c r="O42" s="94">
        <f>I42*'0.1_Coefficients'!$D$23</f>
        <v>-0.3</v>
      </c>
      <c r="P42" s="94">
        <f>J42*'0.1_Coefficients'!E51</f>
        <v>0</v>
      </c>
      <c r="Q42" s="94">
        <f>K42*'0.1_Coefficients'!$F$23</f>
        <v>1.25</v>
      </c>
      <c r="R42" s="66"/>
      <c r="S42" s="43"/>
      <c r="T42" s="93">
        <f>IFERROR(('2.3_Input_Data_Orig_MC'!N41-'2.3_Input_Data_Orig_MC'!G41),"-")</f>
        <v>3</v>
      </c>
      <c r="U42" s="93">
        <f>IFERROR(('2.3_Input_Data_Orig_MC'!O41-'2.3_Input_Data_Orig_MC'!H41),"-")</f>
        <v>-3</v>
      </c>
      <c r="V42" s="93">
        <f>IFERROR(('2.3_Input_Data_Orig_MC'!P41-'2.3_Input_Data_Orig_MC'!I41),"-")</f>
        <v>-2</v>
      </c>
      <c r="W42" s="93">
        <f>IFERROR(('2.3_Input_Data_Orig_MC'!Q41-'2.3_Input_Data_Orig_MC'!J41),"-")</f>
        <v>0</v>
      </c>
      <c r="X42" s="93">
        <f>IFERROR(('2.3_Input_Data_Orig_MC'!R41-'2.3_Input_Data_Orig_MC'!K41),"-")</f>
        <v>2</v>
      </c>
      <c r="Y42" s="43"/>
      <c r="Z42" s="94">
        <f>T42*'0.1_Coefficients'!$B$23</f>
        <v>0.15000000000000002</v>
      </c>
      <c r="AA42" s="94">
        <f>U42*'0.1_Coefficients'!$C$23</f>
        <v>-0.30000000000000004</v>
      </c>
      <c r="AB42" s="94">
        <f>V42*'0.1_Coefficients'!$D$23</f>
        <v>-0.3</v>
      </c>
      <c r="AC42" s="94">
        <f>W42*'0.1_Coefficients'!Q51</f>
        <v>0</v>
      </c>
      <c r="AD42" s="94">
        <f>X42*'0.1_Coefficients'!$F$23</f>
        <v>0.5</v>
      </c>
      <c r="AE42" s="66"/>
      <c r="AF42" s="43"/>
      <c r="AG42" s="93">
        <f>IFERROR(('2.4_Input_Data_Rebase'!U41-'2.4_Input_Data_Rebase'!G41),"-")</f>
        <v>0</v>
      </c>
      <c r="AH42" s="93">
        <f>IFERROR(('2.4_Input_Data_Rebase'!V41-'2.4_Input_Data_Rebase'!H41),"-")</f>
        <v>-22</v>
      </c>
      <c r="AI42" s="93">
        <f>IFERROR(('2.4_Input_Data_Rebase'!W41-'2.4_Input_Data_Rebase'!I41),"-")</f>
        <v>0</v>
      </c>
      <c r="AJ42" s="93">
        <f>IFERROR(('2.4_Input_Data_Rebase'!X41-'2.4_Input_Data_Rebase'!J41),"-")</f>
        <v>-5</v>
      </c>
      <c r="AK42" s="93">
        <f>IFERROR(('2.4_Input_Data_Rebase'!Y41-'2.4_Input_Data_Rebase'!K41),"-")</f>
        <v>22</v>
      </c>
      <c r="AL42" s="43"/>
      <c r="AM42" s="94">
        <f>AG42*'0.1_Coefficients'!$B$23</f>
        <v>0</v>
      </c>
      <c r="AN42" s="94">
        <f>AH42*'0.1_Coefficients'!$C$23</f>
        <v>-2.2000000000000002</v>
      </c>
      <c r="AO42" s="94">
        <f>AI42*'0.1_Coefficients'!$D$23</f>
        <v>0</v>
      </c>
      <c r="AP42" s="94">
        <f>AJ42*'0.1_Coefficients'!AD51</f>
        <v>0</v>
      </c>
      <c r="AQ42" s="94">
        <f>AK42*'0.1_Coefficients'!$F$23</f>
        <v>5.5</v>
      </c>
      <c r="AR42" s="66"/>
      <c r="AS42" s="43"/>
      <c r="AT42" s="93">
        <f>IFERROR(('2.4_Input_Data_Rebase'!N41-'2.4_Input_Data_Rebase'!G41),"-")</f>
        <v>34</v>
      </c>
      <c r="AU42" s="93">
        <f>IFERROR(('2.4_Input_Data_Rebase'!O41-'2.4_Input_Data_Rebase'!H41),"-")</f>
        <v>-22</v>
      </c>
      <c r="AV42" s="93">
        <f>IFERROR(('2.4_Input_Data_Rebase'!P41-'2.4_Input_Data_Rebase'!I41),"-")</f>
        <v>0</v>
      </c>
      <c r="AW42" s="93">
        <f>IFERROR(('2.4_Input_Data_Rebase'!Q41-'2.4_Input_Data_Rebase'!J41),"-")</f>
        <v>-5</v>
      </c>
      <c r="AX42" s="93">
        <f>IFERROR(('2.4_Input_Data_Rebase'!R41-'2.4_Input_Data_Rebase'!K41),"-")</f>
        <v>22</v>
      </c>
      <c r="AY42" s="43"/>
      <c r="AZ42" s="94">
        <f>AT42*'0.1_Coefficients'!$B$23</f>
        <v>1.7000000000000002</v>
      </c>
      <c r="BA42" s="94">
        <f>AU42*'0.1_Coefficients'!$C$23</f>
        <v>-2.2000000000000002</v>
      </c>
      <c r="BB42" s="94">
        <f>AV42*'0.1_Coefficients'!$D$23</f>
        <v>0</v>
      </c>
      <c r="BC42" s="94">
        <f>AW42*'0.1_Coefficients'!AP51</f>
        <v>0</v>
      </c>
      <c r="BD42" s="94">
        <f>AX42*'0.1_Coefficients'!$F$23</f>
        <v>5.5</v>
      </c>
      <c r="BE42" s="66"/>
      <c r="BF42" s="43"/>
      <c r="BG42" s="66"/>
      <c r="BH42" s="66"/>
      <c r="BI42" s="67"/>
    </row>
    <row r="43" spans="1:61" x14ac:dyDescent="0.3">
      <c r="A43" s="38" t="s">
        <v>42</v>
      </c>
      <c r="B43" s="15">
        <v>30</v>
      </c>
      <c r="C43" s="16" t="s">
        <v>44</v>
      </c>
      <c r="D43" s="17" t="s">
        <v>72</v>
      </c>
      <c r="F43" s="97" t="s">
        <v>25</v>
      </c>
      <c r="G43" s="93">
        <f>IFERROR(('2.3_Input_Data_Orig_MC'!U42-'2.3_Input_Data_Orig_MC'!G42),"-")</f>
        <v>0</v>
      </c>
      <c r="H43" s="93">
        <f>IFERROR(('2.3_Input_Data_Orig_MC'!V42-'2.3_Input_Data_Orig_MC'!H42),"-")</f>
        <v>0</v>
      </c>
      <c r="I43" s="93">
        <f>IFERROR(('2.3_Input_Data_Orig_MC'!W42-'2.3_Input_Data_Orig_MC'!I42),"-")</f>
        <v>0</v>
      </c>
      <c r="J43" s="93">
        <f>IFERROR(('2.3_Input_Data_Orig_MC'!X42-'2.3_Input_Data_Orig_MC'!J42),"-")</f>
        <v>0</v>
      </c>
      <c r="K43" s="93">
        <f>IFERROR(('2.3_Input_Data_Orig_MC'!Y42-'2.3_Input_Data_Orig_MC'!K42),"-")</f>
        <v>0</v>
      </c>
      <c r="L43" s="43"/>
      <c r="M43" s="94">
        <f>G43*'0.1_Coefficients'!$B$20</f>
        <v>0</v>
      </c>
      <c r="N43" s="94">
        <f>H43*'0.1_Coefficients'!$C$20</f>
        <v>0</v>
      </c>
      <c r="O43" s="94">
        <f>I43*'0.1_Coefficients'!$D$20</f>
        <v>0</v>
      </c>
      <c r="P43" s="94">
        <f>J43*'0.1_Coefficients'!$E$20</f>
        <v>0</v>
      </c>
      <c r="Q43" s="94">
        <f>K43*'0.1_Coefficients'!$F$20</f>
        <v>0</v>
      </c>
      <c r="R43" s="62">
        <f>SUM(M43:Q46)</f>
        <v>1.3500000000000005</v>
      </c>
      <c r="S43" s="43"/>
      <c r="T43" s="93">
        <f>IFERROR(('2.3_Input_Data_Orig_MC'!N42-'2.3_Input_Data_Orig_MC'!G42),"-")</f>
        <v>0</v>
      </c>
      <c r="U43" s="93">
        <f>IFERROR(('2.3_Input_Data_Orig_MC'!O42-'2.3_Input_Data_Orig_MC'!H42),"-")</f>
        <v>0</v>
      </c>
      <c r="V43" s="93">
        <f>IFERROR(('2.3_Input_Data_Orig_MC'!P42-'2.3_Input_Data_Orig_MC'!I42),"-")</f>
        <v>0</v>
      </c>
      <c r="W43" s="93">
        <f>IFERROR(('2.3_Input_Data_Orig_MC'!Q42-'2.3_Input_Data_Orig_MC'!J42),"-")</f>
        <v>0</v>
      </c>
      <c r="X43" s="93">
        <f>IFERROR(('2.3_Input_Data_Orig_MC'!R42-'2.3_Input_Data_Orig_MC'!K42),"-")</f>
        <v>0</v>
      </c>
      <c r="Y43" s="43"/>
      <c r="Z43" s="94">
        <f>T43*'0.1_Coefficients'!$B$20</f>
        <v>0</v>
      </c>
      <c r="AA43" s="94">
        <f>U43*'0.1_Coefficients'!$C$20</f>
        <v>0</v>
      </c>
      <c r="AB43" s="94">
        <f>V43*'0.1_Coefficients'!$D$20</f>
        <v>0</v>
      </c>
      <c r="AC43" s="94">
        <f>W43*'0.1_Coefficients'!$E$20</f>
        <v>0</v>
      </c>
      <c r="AD43" s="94">
        <f>X43*'0.1_Coefficients'!$F$20</f>
        <v>0</v>
      </c>
      <c r="AE43" s="62">
        <f>SUM(Z43:AD46)</f>
        <v>-0.89999999999999947</v>
      </c>
      <c r="AF43" s="43"/>
      <c r="AG43" s="93">
        <f>IFERROR(('2.4_Input_Data_Rebase'!U42-'2.4_Input_Data_Rebase'!G42),"-")</f>
        <v>0</v>
      </c>
      <c r="AH43" s="93">
        <f>IFERROR(('2.4_Input_Data_Rebase'!V42-'2.4_Input_Data_Rebase'!H42),"-")</f>
        <v>0</v>
      </c>
      <c r="AI43" s="93">
        <f>IFERROR(('2.4_Input_Data_Rebase'!W42-'2.4_Input_Data_Rebase'!I42),"-")</f>
        <v>0</v>
      </c>
      <c r="AJ43" s="93">
        <f>IFERROR(('2.4_Input_Data_Rebase'!X42-'2.4_Input_Data_Rebase'!J42),"-")</f>
        <v>0</v>
      </c>
      <c r="AK43" s="93">
        <f>IFERROR(('2.4_Input_Data_Rebase'!Y42-'2.4_Input_Data_Rebase'!K42),"-")</f>
        <v>2</v>
      </c>
      <c r="AL43" s="43"/>
      <c r="AM43" s="94">
        <f>AG43*'0.1_Coefficients'!$B$20</f>
        <v>0</v>
      </c>
      <c r="AN43" s="94">
        <f>AH43*'0.1_Coefficients'!$C$20</f>
        <v>0</v>
      </c>
      <c r="AO43" s="94">
        <f>AI43*'0.1_Coefficients'!$D$20</f>
        <v>0</v>
      </c>
      <c r="AP43" s="94">
        <f>AJ43*'0.1_Coefficients'!$E$20</f>
        <v>0</v>
      </c>
      <c r="AQ43" s="94">
        <f>AK43*'0.1_Coefficients'!$F$20</f>
        <v>2</v>
      </c>
      <c r="AR43" s="62">
        <f>SUM(AM43:AQ46)</f>
        <v>2.75</v>
      </c>
      <c r="AS43" s="43"/>
      <c r="AT43" s="93">
        <f>IFERROR(('2.4_Input_Data_Rebase'!N42-'2.4_Input_Data_Rebase'!G42),"-")</f>
        <v>5</v>
      </c>
      <c r="AU43" s="93">
        <f>IFERROR(('2.4_Input_Data_Rebase'!O42-'2.4_Input_Data_Rebase'!H42),"-")</f>
        <v>0</v>
      </c>
      <c r="AV43" s="93">
        <f>IFERROR(('2.4_Input_Data_Rebase'!P42-'2.4_Input_Data_Rebase'!I42),"-")</f>
        <v>0</v>
      </c>
      <c r="AW43" s="93">
        <f>IFERROR(('2.4_Input_Data_Rebase'!Q42-'2.4_Input_Data_Rebase'!J42),"-")</f>
        <v>0</v>
      </c>
      <c r="AX43" s="93">
        <f>IFERROR(('2.4_Input_Data_Rebase'!R42-'2.4_Input_Data_Rebase'!K42),"-")</f>
        <v>-3</v>
      </c>
      <c r="AY43" s="43"/>
      <c r="AZ43" s="94">
        <f>AT43*'0.1_Coefficients'!$B$20</f>
        <v>1</v>
      </c>
      <c r="BA43" s="94">
        <f>AU43*'0.1_Coefficients'!$C$20</f>
        <v>0</v>
      </c>
      <c r="BB43" s="94">
        <f>AV43*'0.1_Coefficients'!$D$20</f>
        <v>0</v>
      </c>
      <c r="BC43" s="94">
        <f>AW43*'0.1_Coefficients'!$E$20</f>
        <v>0</v>
      </c>
      <c r="BD43" s="94">
        <f>AX43*'0.1_Coefficients'!$F$20</f>
        <v>-3</v>
      </c>
      <c r="BE43" s="62">
        <f>SUM(AZ43:BD46)</f>
        <v>-1.25</v>
      </c>
      <c r="BF43" s="43"/>
      <c r="BG43" s="62">
        <f>AE43-R43</f>
        <v>-2.25</v>
      </c>
      <c r="BH43" s="62">
        <f>BE43-AR43</f>
        <v>-4</v>
      </c>
      <c r="BI43" s="63" t="str">
        <f>IFERROR(IF(ABS((BG43-BH43))&lt;=10%,"Acceptable","Request Narrative"),"-")</f>
        <v>Request Narrative</v>
      </c>
    </row>
    <row r="44" spans="1:61" x14ac:dyDescent="0.3">
      <c r="A44" s="37"/>
      <c r="B44" s="18"/>
      <c r="C44" s="19"/>
      <c r="D44" s="20"/>
      <c r="F44" s="92" t="s">
        <v>26</v>
      </c>
      <c r="G44" s="93">
        <f>IFERROR(('2.3_Input_Data_Orig_MC'!U43-'2.3_Input_Data_Orig_MC'!G43),"-")</f>
        <v>0</v>
      </c>
      <c r="H44" s="93">
        <f>IFERROR(('2.3_Input_Data_Orig_MC'!V43-'2.3_Input_Data_Orig_MC'!H43),"-")</f>
        <v>-1</v>
      </c>
      <c r="I44" s="93">
        <f>IFERROR(('2.3_Input_Data_Orig_MC'!W43-'2.3_Input_Data_Orig_MC'!I43),"-")</f>
        <v>0</v>
      </c>
      <c r="J44" s="93">
        <f>IFERROR(('2.3_Input_Data_Orig_MC'!X43-'2.3_Input_Data_Orig_MC'!J43),"-")</f>
        <v>-6</v>
      </c>
      <c r="K44" s="93">
        <f>IFERROR(('2.3_Input_Data_Orig_MC'!Y43-'2.3_Input_Data_Orig_MC'!K43),"-")</f>
        <v>7</v>
      </c>
      <c r="L44" s="43"/>
      <c r="M44" s="94">
        <f>G44*'0.1_Coefficients'!$B$21</f>
        <v>0</v>
      </c>
      <c r="N44" s="94">
        <f>H44*'0.1_Coefficients'!$C$21</f>
        <v>-0.3</v>
      </c>
      <c r="O44" s="94">
        <f>I44*'0.1_Coefficients'!$D$21</f>
        <v>0</v>
      </c>
      <c r="P44" s="94">
        <f>J44*'0.1_Coefficients'!$E$21</f>
        <v>-3.5999999999999996</v>
      </c>
      <c r="Q44" s="94">
        <f>K44*'0.1_Coefficients'!$F$21</f>
        <v>5.25</v>
      </c>
      <c r="R44" s="62"/>
      <c r="S44" s="43"/>
      <c r="T44" s="93">
        <f>IFERROR(('2.3_Input_Data_Orig_MC'!N43-'2.3_Input_Data_Orig_MC'!G43),"-")</f>
        <v>0</v>
      </c>
      <c r="U44" s="93">
        <f>IFERROR(('2.3_Input_Data_Orig_MC'!O43-'2.3_Input_Data_Orig_MC'!H43),"-")</f>
        <v>4</v>
      </c>
      <c r="V44" s="93">
        <f>IFERROR(('2.3_Input_Data_Orig_MC'!P43-'2.3_Input_Data_Orig_MC'!I43),"-")</f>
        <v>0</v>
      </c>
      <c r="W44" s="93">
        <f>IFERROR(('2.3_Input_Data_Orig_MC'!Q43-'2.3_Input_Data_Orig_MC'!J43),"-")</f>
        <v>-6</v>
      </c>
      <c r="X44" s="93">
        <f>IFERROR(('2.3_Input_Data_Orig_MC'!R43-'2.3_Input_Data_Orig_MC'!K43),"-")</f>
        <v>2</v>
      </c>
      <c r="Y44" s="43"/>
      <c r="Z44" s="94">
        <f>T44*'0.1_Coefficients'!$B$21</f>
        <v>0</v>
      </c>
      <c r="AA44" s="94">
        <f>U44*'0.1_Coefficients'!$C$21</f>
        <v>1.2</v>
      </c>
      <c r="AB44" s="94">
        <f>V44*'0.1_Coefficients'!$D$21</f>
        <v>0</v>
      </c>
      <c r="AC44" s="94">
        <f>W44*'0.1_Coefficients'!$E$21</f>
        <v>-3.5999999999999996</v>
      </c>
      <c r="AD44" s="94">
        <f>X44*'0.1_Coefficients'!$F$21</f>
        <v>1.5</v>
      </c>
      <c r="AE44" s="62"/>
      <c r="AF44" s="43"/>
      <c r="AG44" s="93">
        <f>IFERROR(('2.4_Input_Data_Rebase'!U43-'2.4_Input_Data_Rebase'!G43),"-")</f>
        <v>0</v>
      </c>
      <c r="AH44" s="93">
        <f>IFERROR(('2.4_Input_Data_Rebase'!V43-'2.4_Input_Data_Rebase'!H43),"-")</f>
        <v>0</v>
      </c>
      <c r="AI44" s="93">
        <f>IFERROR(('2.4_Input_Data_Rebase'!W43-'2.4_Input_Data_Rebase'!I43),"-")</f>
        <v>0</v>
      </c>
      <c r="AJ44" s="93">
        <f>IFERROR(('2.4_Input_Data_Rebase'!X43-'2.4_Input_Data_Rebase'!J43),"-")</f>
        <v>0</v>
      </c>
      <c r="AK44" s="93">
        <f>IFERROR(('2.4_Input_Data_Rebase'!Y43-'2.4_Input_Data_Rebase'!K43),"-")</f>
        <v>3</v>
      </c>
      <c r="AL44" s="43"/>
      <c r="AM44" s="94">
        <f>AG44*'0.1_Coefficients'!$B$21</f>
        <v>0</v>
      </c>
      <c r="AN44" s="94">
        <f>AH44*'0.1_Coefficients'!$C$21</f>
        <v>0</v>
      </c>
      <c r="AO44" s="94">
        <f>AI44*'0.1_Coefficients'!$D$21</f>
        <v>0</v>
      </c>
      <c r="AP44" s="94">
        <f>AJ44*'0.1_Coefficients'!$E$21</f>
        <v>0</v>
      </c>
      <c r="AQ44" s="94">
        <f>AK44*'0.1_Coefficients'!$F$21</f>
        <v>2.25</v>
      </c>
      <c r="AR44" s="62"/>
      <c r="AS44" s="43"/>
      <c r="AT44" s="93">
        <f>IFERROR(('2.4_Input_Data_Rebase'!N43-'2.4_Input_Data_Rebase'!G43),"-")</f>
        <v>0</v>
      </c>
      <c r="AU44" s="93">
        <f>IFERROR(('2.4_Input_Data_Rebase'!O43-'2.4_Input_Data_Rebase'!H43),"-")</f>
        <v>0</v>
      </c>
      <c r="AV44" s="93">
        <f>IFERROR(('2.4_Input_Data_Rebase'!P43-'2.4_Input_Data_Rebase'!I43),"-")</f>
        <v>0</v>
      </c>
      <c r="AW44" s="93">
        <f>IFERROR(('2.4_Input_Data_Rebase'!Q43-'2.4_Input_Data_Rebase'!J43),"-")</f>
        <v>0</v>
      </c>
      <c r="AX44" s="93">
        <f>IFERROR(('2.4_Input_Data_Rebase'!R43-'2.4_Input_Data_Rebase'!K43),"-")</f>
        <v>3</v>
      </c>
      <c r="AY44" s="43"/>
      <c r="AZ44" s="94">
        <f>AT44*'0.1_Coefficients'!$B$21</f>
        <v>0</v>
      </c>
      <c r="BA44" s="94">
        <f>AU44*'0.1_Coefficients'!$C$21</f>
        <v>0</v>
      </c>
      <c r="BB44" s="94">
        <f>AV44*'0.1_Coefficients'!$D$21</f>
        <v>0</v>
      </c>
      <c r="BC44" s="94">
        <f>AW44*'0.1_Coefficients'!$E$21</f>
        <v>0</v>
      </c>
      <c r="BD44" s="94">
        <f>AX44*'0.1_Coefficients'!$F$21</f>
        <v>2.25</v>
      </c>
      <c r="BE44" s="62"/>
      <c r="BF44" s="43"/>
      <c r="BG44" s="62"/>
      <c r="BH44" s="62"/>
      <c r="BI44" s="63"/>
    </row>
    <row r="45" spans="1:61" x14ac:dyDescent="0.3">
      <c r="A45" s="37"/>
      <c r="B45" s="18"/>
      <c r="C45" s="19"/>
      <c r="D45" s="20"/>
      <c r="F45" s="92" t="s">
        <v>27</v>
      </c>
      <c r="G45" s="93">
        <f>IFERROR(('2.3_Input_Data_Orig_MC'!U44-'2.3_Input_Data_Orig_MC'!G44),"-")</f>
        <v>0</v>
      </c>
      <c r="H45" s="93">
        <f>IFERROR(('2.3_Input_Data_Orig_MC'!V44-'2.3_Input_Data_Orig_MC'!H44),"-")</f>
        <v>0</v>
      </c>
      <c r="I45" s="93">
        <f>IFERROR(('2.3_Input_Data_Orig_MC'!W44-'2.3_Input_Data_Orig_MC'!I44),"-")</f>
        <v>0</v>
      </c>
      <c r="J45" s="93">
        <f>IFERROR(('2.3_Input_Data_Orig_MC'!X44-'2.3_Input_Data_Orig_MC'!J44),"-")</f>
        <v>0</v>
      </c>
      <c r="K45" s="93">
        <f>IFERROR(('2.3_Input_Data_Orig_MC'!Y44-'2.3_Input_Data_Orig_MC'!K44),"-")</f>
        <v>0</v>
      </c>
      <c r="L45" s="43"/>
      <c r="M45" s="94">
        <f>G45*'0.1_Coefficients'!$B$22</f>
        <v>0</v>
      </c>
      <c r="N45" s="94">
        <f>H45*'0.1_Coefficients'!$C$22</f>
        <v>0</v>
      </c>
      <c r="O45" s="94">
        <f>I45*'0.1_Coefficients'!$D$22</f>
        <v>0</v>
      </c>
      <c r="P45" s="94">
        <f>J45*'0.1_Coefficients'!$E$22</f>
        <v>0</v>
      </c>
      <c r="Q45" s="94">
        <f>K45*'0.1_Coefficients'!$F$22</f>
        <v>0</v>
      </c>
      <c r="R45" s="62"/>
      <c r="S45" s="43"/>
      <c r="T45" s="93">
        <f>IFERROR(('2.3_Input_Data_Orig_MC'!N44-'2.3_Input_Data_Orig_MC'!G44),"-")</f>
        <v>0</v>
      </c>
      <c r="U45" s="93">
        <f>IFERROR(('2.3_Input_Data_Orig_MC'!O44-'2.3_Input_Data_Orig_MC'!H44),"-")</f>
        <v>0</v>
      </c>
      <c r="V45" s="93">
        <f>IFERROR(('2.3_Input_Data_Orig_MC'!P44-'2.3_Input_Data_Orig_MC'!I44),"-")</f>
        <v>0</v>
      </c>
      <c r="W45" s="93">
        <f>IFERROR(('2.3_Input_Data_Orig_MC'!Q44-'2.3_Input_Data_Orig_MC'!J44),"-")</f>
        <v>0</v>
      </c>
      <c r="X45" s="93">
        <f>IFERROR(('2.3_Input_Data_Orig_MC'!R44-'2.3_Input_Data_Orig_MC'!K44),"-")</f>
        <v>0</v>
      </c>
      <c r="Y45" s="43"/>
      <c r="Z45" s="94">
        <f>T45*'0.1_Coefficients'!$B$22</f>
        <v>0</v>
      </c>
      <c r="AA45" s="94">
        <f>U45*'0.1_Coefficients'!$C$22</f>
        <v>0</v>
      </c>
      <c r="AB45" s="94">
        <f>V45*'0.1_Coefficients'!$D$22</f>
        <v>0</v>
      </c>
      <c r="AC45" s="94">
        <f>W45*'0.1_Coefficients'!$E$22</f>
        <v>0</v>
      </c>
      <c r="AD45" s="94">
        <f>X45*'0.1_Coefficients'!$F$22</f>
        <v>0</v>
      </c>
      <c r="AE45" s="62"/>
      <c r="AF45" s="43"/>
      <c r="AG45" s="93">
        <f>IFERROR(('2.4_Input_Data_Rebase'!U44-'2.4_Input_Data_Rebase'!G44),"-")</f>
        <v>0</v>
      </c>
      <c r="AH45" s="93">
        <f>IFERROR(('2.4_Input_Data_Rebase'!V44-'2.4_Input_Data_Rebase'!H44),"-")</f>
        <v>0</v>
      </c>
      <c r="AI45" s="93">
        <f>IFERROR(('2.4_Input_Data_Rebase'!W44-'2.4_Input_Data_Rebase'!I44),"-")</f>
        <v>0</v>
      </c>
      <c r="AJ45" s="93">
        <f>IFERROR(('2.4_Input_Data_Rebase'!X44-'2.4_Input_Data_Rebase'!J44),"-")</f>
        <v>0</v>
      </c>
      <c r="AK45" s="93">
        <f>IFERROR(('2.4_Input_Data_Rebase'!Y44-'2.4_Input_Data_Rebase'!K44),"-")</f>
        <v>-1</v>
      </c>
      <c r="AL45" s="43"/>
      <c r="AM45" s="94">
        <f>AG45*'0.1_Coefficients'!$B$22</f>
        <v>0</v>
      </c>
      <c r="AN45" s="94">
        <f>AH45*'0.1_Coefficients'!$C$22</f>
        <v>0</v>
      </c>
      <c r="AO45" s="94">
        <f>AI45*'0.1_Coefficients'!$D$22</f>
        <v>0</v>
      </c>
      <c r="AP45" s="94">
        <f>AJ45*'0.1_Coefficients'!$E$22</f>
        <v>0</v>
      </c>
      <c r="AQ45" s="94">
        <f>AK45*'0.1_Coefficients'!$F$22</f>
        <v>-0.5</v>
      </c>
      <c r="AR45" s="62"/>
      <c r="AS45" s="43"/>
      <c r="AT45" s="93">
        <f>IFERROR(('2.4_Input_Data_Rebase'!N44-'2.4_Input_Data_Rebase'!G44),"-")</f>
        <v>0</v>
      </c>
      <c r="AU45" s="93">
        <f>IFERROR(('2.4_Input_Data_Rebase'!O44-'2.4_Input_Data_Rebase'!H44),"-")</f>
        <v>0</v>
      </c>
      <c r="AV45" s="93">
        <f>IFERROR(('2.4_Input_Data_Rebase'!P44-'2.4_Input_Data_Rebase'!I44),"-")</f>
        <v>0</v>
      </c>
      <c r="AW45" s="93">
        <f>IFERROR(('2.4_Input_Data_Rebase'!Q44-'2.4_Input_Data_Rebase'!J44),"-")</f>
        <v>0</v>
      </c>
      <c r="AX45" s="93">
        <f>IFERROR(('2.4_Input_Data_Rebase'!R44-'2.4_Input_Data_Rebase'!K44),"-")</f>
        <v>-1</v>
      </c>
      <c r="AY45" s="43"/>
      <c r="AZ45" s="94">
        <f>AT45*'0.1_Coefficients'!$B$22</f>
        <v>0</v>
      </c>
      <c r="BA45" s="94">
        <f>AU45*'0.1_Coefficients'!$C$22</f>
        <v>0</v>
      </c>
      <c r="BB45" s="94">
        <f>AV45*'0.1_Coefficients'!$D$22</f>
        <v>0</v>
      </c>
      <c r="BC45" s="94">
        <f>AW45*'0.1_Coefficients'!$E$22</f>
        <v>0</v>
      </c>
      <c r="BD45" s="94">
        <f>AX45*'0.1_Coefficients'!$F$22</f>
        <v>-0.5</v>
      </c>
      <c r="BE45" s="62"/>
      <c r="BF45" s="43"/>
      <c r="BG45" s="62"/>
      <c r="BH45" s="62"/>
      <c r="BI45" s="63"/>
    </row>
    <row r="46" spans="1:61" ht="12.75" thickBot="1" x14ac:dyDescent="0.35">
      <c r="A46" s="37"/>
      <c r="B46" s="21"/>
      <c r="C46" s="22"/>
      <c r="D46" s="20"/>
      <c r="F46" s="96" t="s">
        <v>28</v>
      </c>
      <c r="G46" s="93">
        <f>IFERROR(('2.3_Input_Data_Orig_MC'!U45-'2.3_Input_Data_Orig_MC'!G45),"-")</f>
        <v>0</v>
      </c>
      <c r="H46" s="93">
        <f>IFERROR(('2.3_Input_Data_Orig_MC'!V45-'2.3_Input_Data_Orig_MC'!H45),"-")</f>
        <v>0</v>
      </c>
      <c r="I46" s="93">
        <f>IFERROR(('2.3_Input_Data_Orig_MC'!W45-'2.3_Input_Data_Orig_MC'!I45),"-")</f>
        <v>0</v>
      </c>
      <c r="J46" s="93">
        <f>IFERROR(('2.3_Input_Data_Orig_MC'!X45-'2.3_Input_Data_Orig_MC'!J45),"-")</f>
        <v>0</v>
      </c>
      <c r="K46" s="93">
        <f>IFERROR(('2.3_Input_Data_Orig_MC'!Y45-'2.3_Input_Data_Orig_MC'!K45),"-")</f>
        <v>0</v>
      </c>
      <c r="L46" s="43"/>
      <c r="M46" s="94">
        <f>G46*'0.1_Coefficients'!$B$23</f>
        <v>0</v>
      </c>
      <c r="N46" s="94">
        <f>H46*'0.1_Coefficients'!$C$23</f>
        <v>0</v>
      </c>
      <c r="O46" s="94">
        <f>I46*'0.1_Coefficients'!$D$23</f>
        <v>0</v>
      </c>
      <c r="P46" s="94">
        <f>J46*'0.1_Coefficients'!E55</f>
        <v>0</v>
      </c>
      <c r="Q46" s="94">
        <f>K46*'0.1_Coefficients'!$F$23</f>
        <v>0</v>
      </c>
      <c r="R46" s="66"/>
      <c r="S46" s="43"/>
      <c r="T46" s="93">
        <f>IFERROR(('2.3_Input_Data_Orig_MC'!N45-'2.3_Input_Data_Orig_MC'!G45),"-")</f>
        <v>0</v>
      </c>
      <c r="U46" s="93">
        <f>IFERROR(('2.3_Input_Data_Orig_MC'!O45-'2.3_Input_Data_Orig_MC'!H45),"-")</f>
        <v>0</v>
      </c>
      <c r="V46" s="93">
        <f>IFERROR(('2.3_Input_Data_Orig_MC'!P45-'2.3_Input_Data_Orig_MC'!I45),"-")</f>
        <v>0</v>
      </c>
      <c r="W46" s="93">
        <f>IFERROR(('2.3_Input_Data_Orig_MC'!Q45-'2.3_Input_Data_Orig_MC'!J45),"-")</f>
        <v>0</v>
      </c>
      <c r="X46" s="93">
        <f>IFERROR(('2.3_Input_Data_Orig_MC'!R45-'2.3_Input_Data_Orig_MC'!K45),"-")</f>
        <v>0</v>
      </c>
      <c r="Y46" s="43"/>
      <c r="Z46" s="94">
        <f>T46*'0.1_Coefficients'!$B$23</f>
        <v>0</v>
      </c>
      <c r="AA46" s="94">
        <f>U46*'0.1_Coefficients'!$C$23</f>
        <v>0</v>
      </c>
      <c r="AB46" s="94">
        <f>V46*'0.1_Coefficients'!$D$23</f>
        <v>0</v>
      </c>
      <c r="AC46" s="94">
        <f>W46*'0.1_Coefficients'!Q55</f>
        <v>0</v>
      </c>
      <c r="AD46" s="94">
        <f>X46*'0.1_Coefficients'!$F$23</f>
        <v>0</v>
      </c>
      <c r="AE46" s="66"/>
      <c r="AF46" s="43"/>
      <c r="AG46" s="93">
        <f>IFERROR(('2.4_Input_Data_Rebase'!U45-'2.4_Input_Data_Rebase'!G45),"-")</f>
        <v>0</v>
      </c>
      <c r="AH46" s="93">
        <f>IFERROR(('2.4_Input_Data_Rebase'!V45-'2.4_Input_Data_Rebase'!H45),"-")</f>
        <v>0</v>
      </c>
      <c r="AI46" s="93">
        <f>IFERROR(('2.4_Input_Data_Rebase'!W45-'2.4_Input_Data_Rebase'!I45),"-")</f>
        <v>0</v>
      </c>
      <c r="AJ46" s="93">
        <f>IFERROR(('2.4_Input_Data_Rebase'!X45-'2.4_Input_Data_Rebase'!J45),"-")</f>
        <v>0</v>
      </c>
      <c r="AK46" s="93">
        <f>IFERROR(('2.4_Input_Data_Rebase'!Y45-'2.4_Input_Data_Rebase'!K45),"-")</f>
        <v>-4</v>
      </c>
      <c r="AL46" s="43"/>
      <c r="AM46" s="94">
        <f>AG46*'0.1_Coefficients'!$B$23</f>
        <v>0</v>
      </c>
      <c r="AN46" s="94">
        <f>AH46*'0.1_Coefficients'!$C$23</f>
        <v>0</v>
      </c>
      <c r="AO46" s="94">
        <f>AI46*'0.1_Coefficients'!$D$23</f>
        <v>0</v>
      </c>
      <c r="AP46" s="94">
        <f>AJ46*'0.1_Coefficients'!AD55</f>
        <v>0</v>
      </c>
      <c r="AQ46" s="94">
        <f>AK46*'0.1_Coefficients'!$F$23</f>
        <v>-1</v>
      </c>
      <c r="AR46" s="66"/>
      <c r="AS46" s="43"/>
      <c r="AT46" s="93">
        <f>IFERROR(('2.4_Input_Data_Rebase'!N45-'2.4_Input_Data_Rebase'!G45),"-")</f>
        <v>0</v>
      </c>
      <c r="AU46" s="93">
        <f>IFERROR(('2.4_Input_Data_Rebase'!O45-'2.4_Input_Data_Rebase'!H45),"-")</f>
        <v>0</v>
      </c>
      <c r="AV46" s="93">
        <f>IFERROR(('2.4_Input_Data_Rebase'!P45-'2.4_Input_Data_Rebase'!I45),"-")</f>
        <v>0</v>
      </c>
      <c r="AW46" s="93">
        <f>IFERROR(('2.4_Input_Data_Rebase'!Q45-'2.4_Input_Data_Rebase'!J45),"-")</f>
        <v>0</v>
      </c>
      <c r="AX46" s="93">
        <f>IFERROR(('2.4_Input_Data_Rebase'!R45-'2.4_Input_Data_Rebase'!K45),"-")</f>
        <v>-4</v>
      </c>
      <c r="AY46" s="43"/>
      <c r="AZ46" s="94">
        <f>AT46*'0.1_Coefficients'!$B$23</f>
        <v>0</v>
      </c>
      <c r="BA46" s="94">
        <f>AU46*'0.1_Coefficients'!$C$23</f>
        <v>0</v>
      </c>
      <c r="BB46" s="94">
        <f>AV46*'0.1_Coefficients'!$D$23</f>
        <v>0</v>
      </c>
      <c r="BC46" s="94">
        <f>AW46*'0.1_Coefficients'!AP55</f>
        <v>0</v>
      </c>
      <c r="BD46" s="94">
        <f>AX46*'0.1_Coefficients'!$F$23</f>
        <v>-1</v>
      </c>
      <c r="BE46" s="66"/>
      <c r="BF46" s="43"/>
      <c r="BG46" s="66"/>
      <c r="BH46" s="66"/>
      <c r="BI46" s="67"/>
    </row>
    <row r="47" spans="1:61" x14ac:dyDescent="0.3">
      <c r="A47" s="38" t="s">
        <v>42</v>
      </c>
      <c r="B47" s="15">
        <v>18</v>
      </c>
      <c r="C47" s="16" t="s">
        <v>19</v>
      </c>
      <c r="D47" s="17" t="s">
        <v>73</v>
      </c>
      <c r="F47" s="97" t="s">
        <v>25</v>
      </c>
      <c r="G47" s="93">
        <f>IFERROR(('2.3_Input_Data_Orig_MC'!U46-'2.3_Input_Data_Orig_MC'!G46),"-")</f>
        <v>0</v>
      </c>
      <c r="H47" s="93">
        <f>IFERROR(('2.3_Input_Data_Orig_MC'!V46-'2.3_Input_Data_Orig_MC'!H46),"-")</f>
        <v>0</v>
      </c>
      <c r="I47" s="93">
        <f>IFERROR(('2.3_Input_Data_Orig_MC'!W46-'2.3_Input_Data_Orig_MC'!I46),"-")</f>
        <v>0</v>
      </c>
      <c r="J47" s="93">
        <f>IFERROR(('2.3_Input_Data_Orig_MC'!X46-'2.3_Input_Data_Orig_MC'!J46),"-")</f>
        <v>0</v>
      </c>
      <c r="K47" s="93">
        <f>IFERROR(('2.3_Input_Data_Orig_MC'!Y46-'2.3_Input_Data_Orig_MC'!K46),"-")</f>
        <v>0</v>
      </c>
      <c r="L47" s="43"/>
      <c r="M47" s="94">
        <f>G47*'0.1_Coefficients'!$B$20</f>
        <v>0</v>
      </c>
      <c r="N47" s="94">
        <f>H47*'0.1_Coefficients'!$C$20</f>
        <v>0</v>
      </c>
      <c r="O47" s="94">
        <f>I47*'0.1_Coefficients'!$D$20</f>
        <v>0</v>
      </c>
      <c r="P47" s="94">
        <f>J47*'0.1_Coefficients'!$E$20</f>
        <v>0</v>
      </c>
      <c r="Q47" s="94">
        <f>K47*'0.1_Coefficients'!$F$20</f>
        <v>0</v>
      </c>
      <c r="R47" s="62">
        <f>SUM(M47:Q50)</f>
        <v>10.799999999999999</v>
      </c>
      <c r="S47" s="43"/>
      <c r="T47" s="93">
        <f>IFERROR(('2.3_Input_Data_Orig_MC'!N46-'2.3_Input_Data_Orig_MC'!G46),"-")</f>
        <v>0</v>
      </c>
      <c r="U47" s="93">
        <f>IFERROR(('2.3_Input_Data_Orig_MC'!O46-'2.3_Input_Data_Orig_MC'!H46),"-")</f>
        <v>0</v>
      </c>
      <c r="V47" s="93">
        <f>IFERROR(('2.3_Input_Data_Orig_MC'!P46-'2.3_Input_Data_Orig_MC'!I46),"-")</f>
        <v>0</v>
      </c>
      <c r="W47" s="93">
        <f>IFERROR(('2.3_Input_Data_Orig_MC'!Q46-'2.3_Input_Data_Orig_MC'!J46),"-")</f>
        <v>0</v>
      </c>
      <c r="X47" s="93">
        <f>IFERROR(('2.3_Input_Data_Orig_MC'!R46-'2.3_Input_Data_Orig_MC'!K46),"-")</f>
        <v>0</v>
      </c>
      <c r="Y47" s="43"/>
      <c r="Z47" s="94">
        <f>T47*'0.1_Coefficients'!$B$20</f>
        <v>0</v>
      </c>
      <c r="AA47" s="94">
        <f>U47*'0.1_Coefficients'!$C$20</f>
        <v>0</v>
      </c>
      <c r="AB47" s="94">
        <f>V47*'0.1_Coefficients'!$D$20</f>
        <v>0</v>
      </c>
      <c r="AC47" s="94">
        <f>W47*'0.1_Coefficients'!$E$20</f>
        <v>0</v>
      </c>
      <c r="AD47" s="94">
        <f>X47*'0.1_Coefficients'!$F$20</f>
        <v>0</v>
      </c>
      <c r="AE47" s="62">
        <f>SUM(Z47:AD50)</f>
        <v>0.15000000000000024</v>
      </c>
      <c r="AF47" s="43"/>
      <c r="AG47" s="93">
        <f>IFERROR(('2.4_Input_Data_Rebase'!U46-'2.4_Input_Data_Rebase'!G46),"-")</f>
        <v>0</v>
      </c>
      <c r="AH47" s="93">
        <f>IFERROR(('2.4_Input_Data_Rebase'!V46-'2.4_Input_Data_Rebase'!H46),"-")</f>
        <v>0</v>
      </c>
      <c r="AI47" s="93">
        <f>IFERROR(('2.4_Input_Data_Rebase'!W46-'2.4_Input_Data_Rebase'!I46),"-")</f>
        <v>-2</v>
      </c>
      <c r="AJ47" s="93">
        <f>IFERROR(('2.4_Input_Data_Rebase'!X46-'2.4_Input_Data_Rebase'!J46),"-")</f>
        <v>2</v>
      </c>
      <c r="AK47" s="93">
        <f>IFERROR(('2.4_Input_Data_Rebase'!Y46-'2.4_Input_Data_Rebase'!K46),"-")</f>
        <v>0</v>
      </c>
      <c r="AL47" s="43"/>
      <c r="AM47" s="94">
        <f>AG47*'0.1_Coefficients'!$B$20</f>
        <v>0</v>
      </c>
      <c r="AN47" s="94">
        <f>AH47*'0.1_Coefficients'!$C$20</f>
        <v>0</v>
      </c>
      <c r="AO47" s="94">
        <f>AI47*'0.1_Coefficients'!$D$20</f>
        <v>-1.2</v>
      </c>
      <c r="AP47" s="94">
        <f>AJ47*'0.1_Coefficients'!$E$20</f>
        <v>1.6</v>
      </c>
      <c r="AQ47" s="94">
        <f>AK47*'0.1_Coefficients'!$F$20</f>
        <v>0</v>
      </c>
      <c r="AR47" s="62">
        <f>SUM(AM47:AQ50)</f>
        <v>0.40000000000000013</v>
      </c>
      <c r="AS47" s="43"/>
      <c r="AT47" s="93">
        <f>IFERROR(('2.4_Input_Data_Rebase'!N46-'2.4_Input_Data_Rebase'!G46),"-")</f>
        <v>2</v>
      </c>
      <c r="AU47" s="93">
        <f>IFERROR(('2.4_Input_Data_Rebase'!O46-'2.4_Input_Data_Rebase'!H46),"-")</f>
        <v>0</v>
      </c>
      <c r="AV47" s="93">
        <f>IFERROR(('2.4_Input_Data_Rebase'!P46-'2.4_Input_Data_Rebase'!I46),"-")</f>
        <v>-2</v>
      </c>
      <c r="AW47" s="93">
        <f>IFERROR(('2.4_Input_Data_Rebase'!Q46-'2.4_Input_Data_Rebase'!J46),"-")</f>
        <v>0</v>
      </c>
      <c r="AX47" s="93">
        <f>IFERROR(('2.4_Input_Data_Rebase'!R46-'2.4_Input_Data_Rebase'!K46),"-")</f>
        <v>0</v>
      </c>
      <c r="AY47" s="43"/>
      <c r="AZ47" s="94">
        <f>AT47*'0.1_Coefficients'!$B$20</f>
        <v>0.4</v>
      </c>
      <c r="BA47" s="94">
        <f>AU47*'0.1_Coefficients'!$C$20</f>
        <v>0</v>
      </c>
      <c r="BB47" s="94">
        <f>AV47*'0.1_Coefficients'!$D$20</f>
        <v>-1.2</v>
      </c>
      <c r="BC47" s="94">
        <f>AW47*'0.1_Coefficients'!$E$20</f>
        <v>0</v>
      </c>
      <c r="BD47" s="94">
        <f>AX47*'0.1_Coefficients'!$F$20</f>
        <v>0</v>
      </c>
      <c r="BE47" s="62">
        <f>SUM(AZ47:BD50)</f>
        <v>-0.95</v>
      </c>
      <c r="BF47" s="43"/>
      <c r="BG47" s="62">
        <f>AE47-R47</f>
        <v>-10.649999999999999</v>
      </c>
      <c r="BH47" s="62">
        <f>BE47-AR47</f>
        <v>-1.35</v>
      </c>
      <c r="BI47" s="63" t="str">
        <f>IFERROR(IF(ABS((BG47-BH47))&lt;=10%,"Acceptable","Request Narrative"),"-")</f>
        <v>Request Narrative</v>
      </c>
    </row>
    <row r="48" spans="1:61" x14ac:dyDescent="0.3">
      <c r="A48" s="37"/>
      <c r="B48" s="18"/>
      <c r="C48" s="19"/>
      <c r="D48" s="20"/>
      <c r="F48" s="92" t="s">
        <v>26</v>
      </c>
      <c r="G48" s="93">
        <f>IFERROR(('2.3_Input_Data_Orig_MC'!U47-'2.3_Input_Data_Orig_MC'!G47),"-")</f>
        <v>0</v>
      </c>
      <c r="H48" s="93">
        <f>IFERROR(('2.3_Input_Data_Orig_MC'!V47-'2.3_Input_Data_Orig_MC'!H47),"-")</f>
        <v>0</v>
      </c>
      <c r="I48" s="93">
        <f>IFERROR(('2.3_Input_Data_Orig_MC'!W47-'2.3_Input_Data_Orig_MC'!I47),"-")</f>
        <v>-3</v>
      </c>
      <c r="J48" s="93">
        <f>IFERROR(('2.3_Input_Data_Orig_MC'!X47-'2.3_Input_Data_Orig_MC'!J47),"-")</f>
        <v>0</v>
      </c>
      <c r="K48" s="93">
        <f>IFERROR(('2.3_Input_Data_Orig_MC'!Y47-'2.3_Input_Data_Orig_MC'!K47),"-")</f>
        <v>3</v>
      </c>
      <c r="L48" s="43"/>
      <c r="M48" s="94">
        <f>G48*'0.1_Coefficients'!$B$21</f>
        <v>0</v>
      </c>
      <c r="N48" s="94">
        <f>H48*'0.1_Coefficients'!$C$21</f>
        <v>0</v>
      </c>
      <c r="O48" s="94">
        <f>I48*'0.1_Coefficients'!$D$21</f>
        <v>-1.35</v>
      </c>
      <c r="P48" s="94">
        <f>J48*'0.1_Coefficients'!$E$21</f>
        <v>0</v>
      </c>
      <c r="Q48" s="94">
        <f>K48*'0.1_Coefficients'!$F$21</f>
        <v>2.25</v>
      </c>
      <c r="R48" s="62"/>
      <c r="S48" s="43"/>
      <c r="T48" s="93">
        <f>IFERROR(('2.3_Input_Data_Orig_MC'!N47-'2.3_Input_Data_Orig_MC'!G47),"-")</f>
        <v>0</v>
      </c>
      <c r="U48" s="93">
        <f>IFERROR(('2.3_Input_Data_Orig_MC'!O47-'2.3_Input_Data_Orig_MC'!H47),"-")</f>
        <v>3</v>
      </c>
      <c r="V48" s="93">
        <f>IFERROR(('2.3_Input_Data_Orig_MC'!P47-'2.3_Input_Data_Orig_MC'!I47),"-")</f>
        <v>-3</v>
      </c>
      <c r="W48" s="93">
        <f>IFERROR(('2.3_Input_Data_Orig_MC'!Q47-'2.3_Input_Data_Orig_MC'!J47),"-")</f>
        <v>0</v>
      </c>
      <c r="X48" s="93">
        <f>IFERROR(('2.3_Input_Data_Orig_MC'!R47-'2.3_Input_Data_Orig_MC'!K47),"-")</f>
        <v>0</v>
      </c>
      <c r="Y48" s="43"/>
      <c r="Z48" s="94">
        <f>T48*'0.1_Coefficients'!$B$21</f>
        <v>0</v>
      </c>
      <c r="AA48" s="94">
        <f>U48*'0.1_Coefficients'!$C$21</f>
        <v>0.89999999999999991</v>
      </c>
      <c r="AB48" s="94">
        <f>V48*'0.1_Coefficients'!$D$21</f>
        <v>-1.35</v>
      </c>
      <c r="AC48" s="94">
        <f>W48*'0.1_Coefficients'!$E$21</f>
        <v>0</v>
      </c>
      <c r="AD48" s="94">
        <f>X48*'0.1_Coefficients'!$F$21</f>
        <v>0</v>
      </c>
      <c r="AE48" s="62"/>
      <c r="AF48" s="43"/>
      <c r="AG48" s="93">
        <f>IFERROR(('2.4_Input_Data_Rebase'!U47-'2.4_Input_Data_Rebase'!G47),"-")</f>
        <v>0</v>
      </c>
      <c r="AH48" s="93">
        <f>IFERROR(('2.4_Input_Data_Rebase'!V47-'2.4_Input_Data_Rebase'!H47),"-")</f>
        <v>0</v>
      </c>
      <c r="AI48" s="93">
        <f>IFERROR(('2.4_Input_Data_Rebase'!W47-'2.4_Input_Data_Rebase'!I47),"-")</f>
        <v>0</v>
      </c>
      <c r="AJ48" s="93">
        <f>IFERROR(('2.4_Input_Data_Rebase'!X47-'2.4_Input_Data_Rebase'!J47),"-")</f>
        <v>0</v>
      </c>
      <c r="AK48" s="93">
        <f>IFERROR(('2.4_Input_Data_Rebase'!Y47-'2.4_Input_Data_Rebase'!K47),"-")</f>
        <v>0</v>
      </c>
      <c r="AL48" s="43"/>
      <c r="AM48" s="94">
        <f>AG48*'0.1_Coefficients'!$B$21</f>
        <v>0</v>
      </c>
      <c r="AN48" s="94">
        <f>AH48*'0.1_Coefficients'!$C$21</f>
        <v>0</v>
      </c>
      <c r="AO48" s="94">
        <f>AI48*'0.1_Coefficients'!$D$21</f>
        <v>0</v>
      </c>
      <c r="AP48" s="94">
        <f>AJ48*'0.1_Coefficients'!$E$21</f>
        <v>0</v>
      </c>
      <c r="AQ48" s="94">
        <f>AK48*'0.1_Coefficients'!$F$21</f>
        <v>0</v>
      </c>
      <c r="AR48" s="62"/>
      <c r="AS48" s="43"/>
      <c r="AT48" s="93">
        <f>IFERROR(('2.4_Input_Data_Rebase'!N47-'2.4_Input_Data_Rebase'!G47),"-")</f>
        <v>0</v>
      </c>
      <c r="AU48" s="93">
        <f>IFERROR(('2.4_Input_Data_Rebase'!O47-'2.4_Input_Data_Rebase'!H47),"-")</f>
        <v>0</v>
      </c>
      <c r="AV48" s="93">
        <f>IFERROR(('2.4_Input_Data_Rebase'!P47-'2.4_Input_Data_Rebase'!I47),"-")</f>
        <v>0</v>
      </c>
      <c r="AW48" s="93">
        <f>IFERROR(('2.4_Input_Data_Rebase'!Q47-'2.4_Input_Data_Rebase'!J47),"-")</f>
        <v>0</v>
      </c>
      <c r="AX48" s="93">
        <f>IFERROR(('2.4_Input_Data_Rebase'!R47-'2.4_Input_Data_Rebase'!K47),"-")</f>
        <v>0</v>
      </c>
      <c r="AY48" s="43"/>
      <c r="AZ48" s="94">
        <f>AT48*'0.1_Coefficients'!$B$21</f>
        <v>0</v>
      </c>
      <c r="BA48" s="94">
        <f>AU48*'0.1_Coefficients'!$C$21</f>
        <v>0</v>
      </c>
      <c r="BB48" s="94">
        <f>AV48*'0.1_Coefficients'!$D$21</f>
        <v>0</v>
      </c>
      <c r="BC48" s="94">
        <f>AW48*'0.1_Coefficients'!$E$21</f>
        <v>0</v>
      </c>
      <c r="BD48" s="94">
        <f>AX48*'0.1_Coefficients'!$F$21</f>
        <v>0</v>
      </c>
      <c r="BE48" s="62"/>
      <c r="BF48" s="43"/>
      <c r="BG48" s="62"/>
      <c r="BH48" s="62"/>
      <c r="BI48" s="63"/>
    </row>
    <row r="49" spans="1:61" x14ac:dyDescent="0.3">
      <c r="A49" s="37"/>
      <c r="B49" s="18"/>
      <c r="C49" s="19"/>
      <c r="D49" s="20"/>
      <c r="F49" s="92" t="s">
        <v>27</v>
      </c>
      <c r="G49" s="93">
        <f>IFERROR(('2.3_Input_Data_Orig_MC'!U48-'2.3_Input_Data_Orig_MC'!G48),"-")</f>
        <v>-3</v>
      </c>
      <c r="H49" s="93">
        <f>IFERROR(('2.3_Input_Data_Orig_MC'!V48-'2.3_Input_Data_Orig_MC'!H48),"-")</f>
        <v>-9</v>
      </c>
      <c r="I49" s="93">
        <f>IFERROR(('2.3_Input_Data_Orig_MC'!W48-'2.3_Input_Data_Orig_MC'!I48),"-")</f>
        <v>-28</v>
      </c>
      <c r="J49" s="93">
        <f>IFERROR(('2.3_Input_Data_Orig_MC'!X48-'2.3_Input_Data_Orig_MC'!J48),"-")</f>
        <v>6</v>
      </c>
      <c r="K49" s="93">
        <f>IFERROR(('2.3_Input_Data_Orig_MC'!Y48-'2.3_Input_Data_Orig_MC'!K48),"-")</f>
        <v>34</v>
      </c>
      <c r="L49" s="43"/>
      <c r="M49" s="94">
        <f>G49*'0.1_Coefficients'!$B$22</f>
        <v>-0.30000000000000004</v>
      </c>
      <c r="N49" s="94">
        <f>H49*'0.1_Coefficients'!$C$22</f>
        <v>-1.8</v>
      </c>
      <c r="O49" s="94">
        <f>I49*'0.1_Coefficients'!$D$22</f>
        <v>-8.4</v>
      </c>
      <c r="P49" s="94">
        <f>J49*'0.1_Coefficients'!$E$22</f>
        <v>2.4000000000000004</v>
      </c>
      <c r="Q49" s="94">
        <f>K49*'0.1_Coefficients'!$F$22</f>
        <v>17</v>
      </c>
      <c r="R49" s="62"/>
      <c r="S49" s="43"/>
      <c r="T49" s="93">
        <f>IFERROR(('2.3_Input_Data_Orig_MC'!N48-'2.3_Input_Data_Orig_MC'!G48),"-")</f>
        <v>-3</v>
      </c>
      <c r="U49" s="93">
        <f>IFERROR(('2.3_Input_Data_Orig_MC'!O48-'2.3_Input_Data_Orig_MC'!H48),"-")</f>
        <v>21</v>
      </c>
      <c r="V49" s="93">
        <f>IFERROR(('2.3_Input_Data_Orig_MC'!P48-'2.3_Input_Data_Orig_MC'!I48),"-")</f>
        <v>-28</v>
      </c>
      <c r="W49" s="93">
        <f>IFERROR(('2.3_Input_Data_Orig_MC'!Q48-'2.3_Input_Data_Orig_MC'!J48),"-")</f>
        <v>1</v>
      </c>
      <c r="X49" s="93">
        <f>IFERROR(('2.3_Input_Data_Orig_MC'!R48-'2.3_Input_Data_Orig_MC'!K48),"-")</f>
        <v>9</v>
      </c>
      <c r="Y49" s="43"/>
      <c r="Z49" s="94">
        <f>T49*'0.1_Coefficients'!$B$22</f>
        <v>-0.30000000000000004</v>
      </c>
      <c r="AA49" s="94">
        <f>U49*'0.1_Coefficients'!$C$22</f>
        <v>4.2</v>
      </c>
      <c r="AB49" s="94">
        <f>V49*'0.1_Coefficients'!$D$22</f>
        <v>-8.4</v>
      </c>
      <c r="AC49" s="94">
        <f>W49*'0.1_Coefficients'!$E$22</f>
        <v>0.4</v>
      </c>
      <c r="AD49" s="94">
        <f>X49*'0.1_Coefficients'!$F$22</f>
        <v>4.5</v>
      </c>
      <c r="AE49" s="62"/>
      <c r="AF49" s="43"/>
      <c r="AG49" s="93">
        <f>IFERROR(('2.4_Input_Data_Rebase'!U48-'2.4_Input_Data_Rebase'!G48),"-")</f>
        <v>0</v>
      </c>
      <c r="AH49" s="93">
        <f>IFERROR(('2.4_Input_Data_Rebase'!V48-'2.4_Input_Data_Rebase'!H48),"-")</f>
        <v>0</v>
      </c>
      <c r="AI49" s="93">
        <f>IFERROR(('2.4_Input_Data_Rebase'!W48-'2.4_Input_Data_Rebase'!I48),"-")</f>
        <v>0</v>
      </c>
      <c r="AJ49" s="93">
        <f>IFERROR(('2.4_Input_Data_Rebase'!X48-'2.4_Input_Data_Rebase'!J48),"-")</f>
        <v>0</v>
      </c>
      <c r="AK49" s="93">
        <f>IFERROR(('2.4_Input_Data_Rebase'!Y48-'2.4_Input_Data_Rebase'!K48),"-")</f>
        <v>0</v>
      </c>
      <c r="AL49" s="43"/>
      <c r="AM49" s="94">
        <f>AG49*'0.1_Coefficients'!$B$22</f>
        <v>0</v>
      </c>
      <c r="AN49" s="94">
        <f>AH49*'0.1_Coefficients'!$C$22</f>
        <v>0</v>
      </c>
      <c r="AO49" s="94">
        <f>AI49*'0.1_Coefficients'!$D$22</f>
        <v>0</v>
      </c>
      <c r="AP49" s="94">
        <f>AJ49*'0.1_Coefficients'!$E$22</f>
        <v>0</v>
      </c>
      <c r="AQ49" s="94">
        <f>AK49*'0.1_Coefficients'!$F$22</f>
        <v>0</v>
      </c>
      <c r="AR49" s="62"/>
      <c r="AS49" s="43"/>
      <c r="AT49" s="93">
        <f>IFERROR(('2.4_Input_Data_Rebase'!N48-'2.4_Input_Data_Rebase'!G48),"-")</f>
        <v>0</v>
      </c>
      <c r="AU49" s="93">
        <f>IFERROR(('2.4_Input_Data_Rebase'!O48-'2.4_Input_Data_Rebase'!H48),"-")</f>
        <v>0</v>
      </c>
      <c r="AV49" s="93">
        <f>IFERROR(('2.4_Input_Data_Rebase'!P48-'2.4_Input_Data_Rebase'!I48),"-")</f>
        <v>0</v>
      </c>
      <c r="AW49" s="93">
        <f>IFERROR(('2.4_Input_Data_Rebase'!Q48-'2.4_Input_Data_Rebase'!J48),"-")</f>
        <v>0</v>
      </c>
      <c r="AX49" s="93">
        <f>IFERROR(('2.4_Input_Data_Rebase'!R48-'2.4_Input_Data_Rebase'!K48),"-")</f>
        <v>0</v>
      </c>
      <c r="AY49" s="43"/>
      <c r="AZ49" s="94">
        <f>AT49*'0.1_Coefficients'!$B$22</f>
        <v>0</v>
      </c>
      <c r="BA49" s="94">
        <f>AU49*'0.1_Coefficients'!$C$22</f>
        <v>0</v>
      </c>
      <c r="BB49" s="94">
        <f>AV49*'0.1_Coefficients'!$D$22</f>
        <v>0</v>
      </c>
      <c r="BC49" s="94">
        <f>AW49*'0.1_Coefficients'!$E$22</f>
        <v>0</v>
      </c>
      <c r="BD49" s="94">
        <f>AX49*'0.1_Coefficients'!$F$22</f>
        <v>0</v>
      </c>
      <c r="BE49" s="62"/>
      <c r="BF49" s="43"/>
      <c r="BG49" s="62"/>
      <c r="BH49" s="62"/>
      <c r="BI49" s="63"/>
    </row>
    <row r="50" spans="1:61" ht="12.75" thickBot="1" x14ac:dyDescent="0.35">
      <c r="A50" s="37"/>
      <c r="B50" s="21"/>
      <c r="C50" s="22"/>
      <c r="D50" s="20"/>
      <c r="F50" s="96" t="s">
        <v>28</v>
      </c>
      <c r="G50" s="93">
        <f>IFERROR(('2.3_Input_Data_Orig_MC'!U49-'2.3_Input_Data_Orig_MC'!G49),"-")</f>
        <v>-2</v>
      </c>
      <c r="H50" s="93">
        <f>IFERROR(('2.3_Input_Data_Orig_MC'!V49-'2.3_Input_Data_Orig_MC'!H49),"-")</f>
        <v>-1</v>
      </c>
      <c r="I50" s="93">
        <f>IFERROR(('2.3_Input_Data_Orig_MC'!W49-'2.3_Input_Data_Orig_MC'!I49),"-")</f>
        <v>-7</v>
      </c>
      <c r="J50" s="93">
        <f>IFERROR(('2.3_Input_Data_Orig_MC'!X49-'2.3_Input_Data_Orig_MC'!J49),"-")</f>
        <v>1</v>
      </c>
      <c r="K50" s="93">
        <f>IFERROR(('2.3_Input_Data_Orig_MC'!Y49-'2.3_Input_Data_Orig_MC'!K49),"-")</f>
        <v>9</v>
      </c>
      <c r="L50" s="43"/>
      <c r="M50" s="94">
        <f>G50*'0.1_Coefficients'!$B$23</f>
        <v>-0.1</v>
      </c>
      <c r="N50" s="94">
        <f>H50*'0.1_Coefficients'!$C$23</f>
        <v>-0.1</v>
      </c>
      <c r="O50" s="94">
        <f>I50*'0.1_Coefficients'!$D$23</f>
        <v>-1.05</v>
      </c>
      <c r="P50" s="94">
        <f>J50*'0.1_Coefficients'!E59</f>
        <v>0</v>
      </c>
      <c r="Q50" s="94">
        <f>K50*'0.1_Coefficients'!$F$23</f>
        <v>2.25</v>
      </c>
      <c r="R50" s="66"/>
      <c r="S50" s="43"/>
      <c r="T50" s="93">
        <f>IFERROR(('2.3_Input_Data_Orig_MC'!N49-'2.3_Input_Data_Orig_MC'!G49),"-")</f>
        <v>-2</v>
      </c>
      <c r="U50" s="93">
        <f>IFERROR(('2.3_Input_Data_Orig_MC'!O49-'2.3_Input_Data_Orig_MC'!H49),"-")</f>
        <v>6</v>
      </c>
      <c r="V50" s="93">
        <f>IFERROR(('2.3_Input_Data_Orig_MC'!P49-'2.3_Input_Data_Orig_MC'!I49),"-")</f>
        <v>-7</v>
      </c>
      <c r="W50" s="93">
        <f>IFERROR(('2.3_Input_Data_Orig_MC'!Q49-'2.3_Input_Data_Orig_MC'!J49),"-")</f>
        <v>0</v>
      </c>
      <c r="X50" s="93">
        <f>IFERROR(('2.3_Input_Data_Orig_MC'!R49-'2.3_Input_Data_Orig_MC'!K49),"-")</f>
        <v>3</v>
      </c>
      <c r="Y50" s="43"/>
      <c r="Z50" s="94">
        <f>T50*'0.1_Coefficients'!$B$23</f>
        <v>-0.1</v>
      </c>
      <c r="AA50" s="94">
        <f>U50*'0.1_Coefficients'!$C$23</f>
        <v>0.60000000000000009</v>
      </c>
      <c r="AB50" s="94">
        <f>V50*'0.1_Coefficients'!$D$23</f>
        <v>-1.05</v>
      </c>
      <c r="AC50" s="94">
        <f>W50*'0.1_Coefficients'!Q59</f>
        <v>0</v>
      </c>
      <c r="AD50" s="94">
        <f>X50*'0.1_Coefficients'!$F$23</f>
        <v>0.75</v>
      </c>
      <c r="AE50" s="66"/>
      <c r="AF50" s="43"/>
      <c r="AG50" s="93">
        <f>IFERROR(('2.4_Input_Data_Rebase'!U49-'2.4_Input_Data_Rebase'!G49),"-")</f>
        <v>0</v>
      </c>
      <c r="AH50" s="93">
        <f>IFERROR(('2.4_Input_Data_Rebase'!V49-'2.4_Input_Data_Rebase'!H49),"-")</f>
        <v>0</v>
      </c>
      <c r="AI50" s="93">
        <f>IFERROR(('2.4_Input_Data_Rebase'!W49-'2.4_Input_Data_Rebase'!I49),"-")</f>
        <v>0</v>
      </c>
      <c r="AJ50" s="93">
        <f>IFERROR(('2.4_Input_Data_Rebase'!X49-'2.4_Input_Data_Rebase'!J49),"-")</f>
        <v>0</v>
      </c>
      <c r="AK50" s="93">
        <f>IFERROR(('2.4_Input_Data_Rebase'!Y49-'2.4_Input_Data_Rebase'!K49),"-")</f>
        <v>0</v>
      </c>
      <c r="AL50" s="43"/>
      <c r="AM50" s="94">
        <f>AG50*'0.1_Coefficients'!$B$23</f>
        <v>0</v>
      </c>
      <c r="AN50" s="94">
        <f>AH50*'0.1_Coefficients'!$C$23</f>
        <v>0</v>
      </c>
      <c r="AO50" s="94">
        <f>AI50*'0.1_Coefficients'!$D$23</f>
        <v>0</v>
      </c>
      <c r="AP50" s="94">
        <f>AJ50*'0.1_Coefficients'!AD59</f>
        <v>0</v>
      </c>
      <c r="AQ50" s="94">
        <f>AK50*'0.1_Coefficients'!$F$23</f>
        <v>0</v>
      </c>
      <c r="AR50" s="66"/>
      <c r="AS50" s="43"/>
      <c r="AT50" s="93">
        <f>IFERROR(('2.4_Input_Data_Rebase'!N49-'2.4_Input_Data_Rebase'!G49),"-")</f>
        <v>0</v>
      </c>
      <c r="AU50" s="93">
        <f>IFERROR(('2.4_Input_Data_Rebase'!O49-'2.4_Input_Data_Rebase'!H49),"-")</f>
        <v>1</v>
      </c>
      <c r="AV50" s="93">
        <f>IFERROR(('2.4_Input_Data_Rebase'!P49-'2.4_Input_Data_Rebase'!I49),"-")</f>
        <v>0</v>
      </c>
      <c r="AW50" s="93">
        <f>IFERROR(('2.4_Input_Data_Rebase'!Q49-'2.4_Input_Data_Rebase'!J49),"-")</f>
        <v>0</v>
      </c>
      <c r="AX50" s="93">
        <f>IFERROR(('2.4_Input_Data_Rebase'!R49-'2.4_Input_Data_Rebase'!K49),"-")</f>
        <v>-1</v>
      </c>
      <c r="AY50" s="43"/>
      <c r="AZ50" s="94">
        <f>AT50*'0.1_Coefficients'!$B$23</f>
        <v>0</v>
      </c>
      <c r="BA50" s="94">
        <f>AU50*'0.1_Coefficients'!$C$23</f>
        <v>0.1</v>
      </c>
      <c r="BB50" s="94">
        <f>AV50*'0.1_Coefficients'!$D$23</f>
        <v>0</v>
      </c>
      <c r="BC50" s="94">
        <f>AW50*'0.1_Coefficients'!AP59</f>
        <v>0</v>
      </c>
      <c r="BD50" s="94">
        <f>AX50*'0.1_Coefficients'!$F$23</f>
        <v>-0.25</v>
      </c>
      <c r="BE50" s="66"/>
      <c r="BF50" s="43"/>
      <c r="BG50" s="66"/>
      <c r="BH50" s="66"/>
      <c r="BI50" s="67"/>
    </row>
    <row r="51" spans="1:61" x14ac:dyDescent="0.3">
      <c r="A51" s="38" t="s">
        <v>42</v>
      </c>
      <c r="B51" s="15">
        <v>21</v>
      </c>
      <c r="C51" s="16" t="s">
        <v>45</v>
      </c>
      <c r="D51" s="17" t="s">
        <v>72</v>
      </c>
      <c r="F51" s="97" t="s">
        <v>25</v>
      </c>
      <c r="G51" s="93">
        <f>IFERROR(('2.3_Input_Data_Orig_MC'!U50-'2.3_Input_Data_Orig_MC'!G50),"-")</f>
        <v>0</v>
      </c>
      <c r="H51" s="93">
        <f>IFERROR(('2.3_Input_Data_Orig_MC'!V50-'2.3_Input_Data_Orig_MC'!H50),"-")</f>
        <v>0</v>
      </c>
      <c r="I51" s="93">
        <f>IFERROR(('2.3_Input_Data_Orig_MC'!W50-'2.3_Input_Data_Orig_MC'!I50),"-")</f>
        <v>0</v>
      </c>
      <c r="J51" s="93">
        <f>IFERROR(('2.3_Input_Data_Orig_MC'!X50-'2.3_Input_Data_Orig_MC'!J50),"-")</f>
        <v>0</v>
      </c>
      <c r="K51" s="93">
        <f>IFERROR(('2.3_Input_Data_Orig_MC'!Y50-'2.3_Input_Data_Orig_MC'!K50),"-")</f>
        <v>0</v>
      </c>
      <c r="L51" s="43"/>
      <c r="M51" s="94">
        <f>G51*'0.1_Coefficients'!$B$20</f>
        <v>0</v>
      </c>
      <c r="N51" s="94">
        <f>H51*'0.1_Coefficients'!$C$20</f>
        <v>0</v>
      </c>
      <c r="O51" s="94">
        <f>I51*'0.1_Coefficients'!$D$20</f>
        <v>0</v>
      </c>
      <c r="P51" s="94">
        <f>J51*'0.1_Coefficients'!$E$20</f>
        <v>0</v>
      </c>
      <c r="Q51" s="94">
        <f>K51*'0.1_Coefficients'!$F$20</f>
        <v>0</v>
      </c>
      <c r="R51" s="62">
        <f>SUM(M51:Q54)</f>
        <v>6.9</v>
      </c>
      <c r="S51" s="43"/>
      <c r="T51" s="93">
        <f>IFERROR(('2.3_Input_Data_Orig_MC'!N50-'2.3_Input_Data_Orig_MC'!G50),"-")</f>
        <v>0</v>
      </c>
      <c r="U51" s="93">
        <f>IFERROR(('2.3_Input_Data_Orig_MC'!O50-'2.3_Input_Data_Orig_MC'!H50),"-")</f>
        <v>0</v>
      </c>
      <c r="V51" s="93">
        <f>IFERROR(('2.3_Input_Data_Orig_MC'!P50-'2.3_Input_Data_Orig_MC'!I50),"-")</f>
        <v>0</v>
      </c>
      <c r="W51" s="93">
        <f>IFERROR(('2.3_Input_Data_Orig_MC'!Q50-'2.3_Input_Data_Orig_MC'!J50),"-")</f>
        <v>0</v>
      </c>
      <c r="X51" s="93">
        <f>IFERROR(('2.3_Input_Data_Orig_MC'!R50-'2.3_Input_Data_Orig_MC'!K50),"-")</f>
        <v>0</v>
      </c>
      <c r="Y51" s="43"/>
      <c r="Z51" s="94">
        <f>T51*'0.1_Coefficients'!$B$20</f>
        <v>0</v>
      </c>
      <c r="AA51" s="94">
        <f>U51*'0.1_Coefficients'!$C$20</f>
        <v>0</v>
      </c>
      <c r="AB51" s="94">
        <f>V51*'0.1_Coefficients'!$D$20</f>
        <v>0</v>
      </c>
      <c r="AC51" s="94">
        <f>W51*'0.1_Coefficients'!$E$20</f>
        <v>0</v>
      </c>
      <c r="AD51" s="94">
        <f>X51*'0.1_Coefficients'!$F$20</f>
        <v>0</v>
      </c>
      <c r="AE51" s="62">
        <f>SUM(Z51:AD54)</f>
        <v>4.1999999999999993</v>
      </c>
      <c r="AF51" s="43"/>
      <c r="AG51" s="93">
        <f>IFERROR(('2.4_Input_Data_Rebase'!U50-'2.4_Input_Data_Rebase'!G50),"-")</f>
        <v>0</v>
      </c>
      <c r="AH51" s="93">
        <f>IFERROR(('2.4_Input_Data_Rebase'!V50-'2.4_Input_Data_Rebase'!H50),"-")</f>
        <v>0</v>
      </c>
      <c r="AI51" s="93">
        <f>IFERROR(('2.4_Input_Data_Rebase'!W50-'2.4_Input_Data_Rebase'!I50),"-")</f>
        <v>0</v>
      </c>
      <c r="AJ51" s="93">
        <f>IFERROR(('2.4_Input_Data_Rebase'!X50-'2.4_Input_Data_Rebase'!J50),"-")</f>
        <v>0</v>
      </c>
      <c r="AK51" s="93">
        <f>IFERROR(('2.4_Input_Data_Rebase'!Y50-'2.4_Input_Data_Rebase'!K50),"-")</f>
        <v>0</v>
      </c>
      <c r="AL51" s="43"/>
      <c r="AM51" s="94">
        <f>AG51*'0.1_Coefficients'!$B$20</f>
        <v>0</v>
      </c>
      <c r="AN51" s="94">
        <f>AH51*'0.1_Coefficients'!$C$20</f>
        <v>0</v>
      </c>
      <c r="AO51" s="94">
        <f>AI51*'0.1_Coefficients'!$D$20</f>
        <v>0</v>
      </c>
      <c r="AP51" s="94">
        <f>AJ51*'0.1_Coefficients'!$E$20</f>
        <v>0</v>
      </c>
      <c r="AQ51" s="94">
        <f>AK51*'0.1_Coefficients'!$F$20</f>
        <v>0</v>
      </c>
      <c r="AR51" s="62">
        <f>SUM(AM51:AQ54)</f>
        <v>4.2</v>
      </c>
      <c r="AS51" s="43"/>
      <c r="AT51" s="93">
        <f>IFERROR(('2.4_Input_Data_Rebase'!N50-'2.4_Input_Data_Rebase'!G50),"-")</f>
        <v>3</v>
      </c>
      <c r="AU51" s="93">
        <f>IFERROR(('2.4_Input_Data_Rebase'!O50-'2.4_Input_Data_Rebase'!H50),"-")</f>
        <v>0</v>
      </c>
      <c r="AV51" s="93">
        <f>IFERROR(('2.4_Input_Data_Rebase'!P50-'2.4_Input_Data_Rebase'!I50),"-")</f>
        <v>0</v>
      </c>
      <c r="AW51" s="93">
        <f>IFERROR(('2.4_Input_Data_Rebase'!Q50-'2.4_Input_Data_Rebase'!J50),"-")</f>
        <v>0</v>
      </c>
      <c r="AX51" s="93">
        <f>IFERROR(('2.4_Input_Data_Rebase'!R50-'2.4_Input_Data_Rebase'!K50),"-")</f>
        <v>-3</v>
      </c>
      <c r="AY51" s="43"/>
      <c r="AZ51" s="94">
        <f>AT51*'0.1_Coefficients'!$B$20</f>
        <v>0.60000000000000009</v>
      </c>
      <c r="BA51" s="94">
        <f>AU51*'0.1_Coefficients'!$C$20</f>
        <v>0</v>
      </c>
      <c r="BB51" s="94">
        <f>AV51*'0.1_Coefficients'!$D$20</f>
        <v>0</v>
      </c>
      <c r="BC51" s="94">
        <f>AW51*'0.1_Coefficients'!$E$20</f>
        <v>0</v>
      </c>
      <c r="BD51" s="94">
        <f>AX51*'0.1_Coefficients'!$F$20</f>
        <v>-3</v>
      </c>
      <c r="BE51" s="62">
        <f>SUM(AZ51:BD54)</f>
        <v>-0.79999999999999893</v>
      </c>
      <c r="BF51" s="43"/>
      <c r="BG51" s="62">
        <f>AE51-R51</f>
        <v>-2.7000000000000011</v>
      </c>
      <c r="BH51" s="62">
        <f>BE51-AR51</f>
        <v>-4.9999999999999991</v>
      </c>
      <c r="BI51" s="63" t="str">
        <f>IFERROR(IF(ABS((BG51-BH51))&lt;=10%,"Acceptable","Request Narrative"),"-")</f>
        <v>Request Narrative</v>
      </c>
    </row>
    <row r="52" spans="1:61" x14ac:dyDescent="0.3">
      <c r="A52" s="37"/>
      <c r="B52" s="18"/>
      <c r="C52" s="19"/>
      <c r="D52" s="20"/>
      <c r="F52" s="92" t="s">
        <v>26</v>
      </c>
      <c r="G52" s="93">
        <f>IFERROR(('2.3_Input_Data_Orig_MC'!U51-'2.3_Input_Data_Orig_MC'!G51),"-")</f>
        <v>0</v>
      </c>
      <c r="H52" s="93">
        <f>IFERROR(('2.3_Input_Data_Orig_MC'!V51-'2.3_Input_Data_Orig_MC'!H51),"-")</f>
        <v>0</v>
      </c>
      <c r="I52" s="93">
        <f>IFERROR(('2.3_Input_Data_Orig_MC'!W51-'2.3_Input_Data_Orig_MC'!I51),"-")</f>
        <v>-3</v>
      </c>
      <c r="J52" s="93">
        <f>IFERROR(('2.3_Input_Data_Orig_MC'!X51-'2.3_Input_Data_Orig_MC'!J51),"-")</f>
        <v>0</v>
      </c>
      <c r="K52" s="93">
        <f>IFERROR(('2.3_Input_Data_Orig_MC'!Y51-'2.3_Input_Data_Orig_MC'!K51),"-")</f>
        <v>3</v>
      </c>
      <c r="L52" s="43"/>
      <c r="M52" s="94">
        <f>G52*'0.1_Coefficients'!$B$21</f>
        <v>0</v>
      </c>
      <c r="N52" s="94">
        <f>H52*'0.1_Coefficients'!$C$21</f>
        <v>0</v>
      </c>
      <c r="O52" s="94">
        <f>I52*'0.1_Coefficients'!$D$21</f>
        <v>-1.35</v>
      </c>
      <c r="P52" s="94">
        <f>J52*'0.1_Coefficients'!$E$21</f>
        <v>0</v>
      </c>
      <c r="Q52" s="94">
        <f>K52*'0.1_Coefficients'!$F$21</f>
        <v>2.25</v>
      </c>
      <c r="R52" s="62"/>
      <c r="S52" s="43"/>
      <c r="T52" s="93">
        <f>IFERROR(('2.3_Input_Data_Orig_MC'!N51-'2.3_Input_Data_Orig_MC'!G51),"-")</f>
        <v>0</v>
      </c>
      <c r="U52" s="93">
        <f>IFERROR(('2.3_Input_Data_Orig_MC'!O51-'2.3_Input_Data_Orig_MC'!H51),"-")</f>
        <v>0</v>
      </c>
      <c r="V52" s="93">
        <f>IFERROR(('2.3_Input_Data_Orig_MC'!P51-'2.3_Input_Data_Orig_MC'!I51),"-")</f>
        <v>-3</v>
      </c>
      <c r="W52" s="93">
        <f>IFERROR(('2.3_Input_Data_Orig_MC'!Q51-'2.3_Input_Data_Orig_MC'!J51),"-")</f>
        <v>0</v>
      </c>
      <c r="X52" s="93">
        <f>IFERROR(('2.3_Input_Data_Orig_MC'!R51-'2.3_Input_Data_Orig_MC'!K51),"-")</f>
        <v>3</v>
      </c>
      <c r="Y52" s="43"/>
      <c r="Z52" s="94">
        <f>T52*'0.1_Coefficients'!$B$21</f>
        <v>0</v>
      </c>
      <c r="AA52" s="94">
        <f>U52*'0.1_Coefficients'!$C$21</f>
        <v>0</v>
      </c>
      <c r="AB52" s="94">
        <f>V52*'0.1_Coefficients'!$D$21</f>
        <v>-1.35</v>
      </c>
      <c r="AC52" s="94">
        <f>W52*'0.1_Coefficients'!$E$21</f>
        <v>0</v>
      </c>
      <c r="AD52" s="94">
        <f>X52*'0.1_Coefficients'!$F$21</f>
        <v>2.25</v>
      </c>
      <c r="AE52" s="62"/>
      <c r="AF52" s="43"/>
      <c r="AG52" s="93">
        <f>IFERROR(('2.4_Input_Data_Rebase'!U51-'2.4_Input_Data_Rebase'!G51),"-")</f>
        <v>-2</v>
      </c>
      <c r="AH52" s="93">
        <f>IFERROR(('2.4_Input_Data_Rebase'!V51-'2.4_Input_Data_Rebase'!H51),"-")</f>
        <v>0</v>
      </c>
      <c r="AI52" s="93">
        <f>IFERROR(('2.4_Input_Data_Rebase'!W51-'2.4_Input_Data_Rebase'!I51),"-")</f>
        <v>0</v>
      </c>
      <c r="AJ52" s="93">
        <f>IFERROR(('2.4_Input_Data_Rebase'!X51-'2.4_Input_Data_Rebase'!J51),"-")</f>
        <v>0</v>
      </c>
      <c r="AK52" s="93">
        <f>IFERROR(('2.4_Input_Data_Rebase'!Y51-'2.4_Input_Data_Rebase'!K51),"-")</f>
        <v>2</v>
      </c>
      <c r="AL52" s="43"/>
      <c r="AM52" s="94">
        <f>AG52*'0.1_Coefficients'!$B$21</f>
        <v>-0.3</v>
      </c>
      <c r="AN52" s="94">
        <f>AH52*'0.1_Coefficients'!$C$21</f>
        <v>0</v>
      </c>
      <c r="AO52" s="94">
        <f>AI52*'0.1_Coefficients'!$D$21</f>
        <v>0</v>
      </c>
      <c r="AP52" s="94">
        <f>AJ52*'0.1_Coefficients'!$E$21</f>
        <v>0</v>
      </c>
      <c r="AQ52" s="94">
        <f>AK52*'0.1_Coefficients'!$F$21</f>
        <v>1.5</v>
      </c>
      <c r="AR52" s="62"/>
      <c r="AS52" s="43"/>
      <c r="AT52" s="93">
        <f>IFERROR(('2.4_Input_Data_Rebase'!N51-'2.4_Input_Data_Rebase'!G51),"-")</f>
        <v>1</v>
      </c>
      <c r="AU52" s="93">
        <f>IFERROR(('2.4_Input_Data_Rebase'!O51-'2.4_Input_Data_Rebase'!H51),"-")</f>
        <v>0</v>
      </c>
      <c r="AV52" s="93">
        <f>IFERROR(('2.4_Input_Data_Rebase'!P51-'2.4_Input_Data_Rebase'!I51),"-")</f>
        <v>0</v>
      </c>
      <c r="AW52" s="93">
        <f>IFERROR(('2.4_Input_Data_Rebase'!Q51-'2.4_Input_Data_Rebase'!J51),"-")</f>
        <v>0</v>
      </c>
      <c r="AX52" s="93">
        <f>IFERROR(('2.4_Input_Data_Rebase'!R51-'2.4_Input_Data_Rebase'!K51),"-")</f>
        <v>-1</v>
      </c>
      <c r="AY52" s="43"/>
      <c r="AZ52" s="94">
        <f>AT52*'0.1_Coefficients'!$B$21</f>
        <v>0.15</v>
      </c>
      <c r="BA52" s="94">
        <f>AU52*'0.1_Coefficients'!$C$21</f>
        <v>0</v>
      </c>
      <c r="BB52" s="94">
        <f>AV52*'0.1_Coefficients'!$D$21</f>
        <v>0</v>
      </c>
      <c r="BC52" s="94">
        <f>AW52*'0.1_Coefficients'!$E$21</f>
        <v>0</v>
      </c>
      <c r="BD52" s="94">
        <f>AX52*'0.1_Coefficients'!$F$21</f>
        <v>-0.75</v>
      </c>
      <c r="BE52" s="62"/>
      <c r="BF52" s="43"/>
      <c r="BG52" s="62"/>
      <c r="BH52" s="62"/>
      <c r="BI52" s="63"/>
    </row>
    <row r="53" spans="1:61" x14ac:dyDescent="0.3">
      <c r="A53" s="37"/>
      <c r="B53" s="18"/>
      <c r="C53" s="19"/>
      <c r="D53" s="20"/>
      <c r="F53" s="92" t="s">
        <v>27</v>
      </c>
      <c r="G53" s="93">
        <f>IFERROR(('2.3_Input_Data_Orig_MC'!U52-'2.3_Input_Data_Orig_MC'!G52),"-")</f>
        <v>0</v>
      </c>
      <c r="H53" s="93">
        <f>IFERROR(('2.3_Input_Data_Orig_MC'!V52-'2.3_Input_Data_Orig_MC'!H52),"-")</f>
        <v>-11</v>
      </c>
      <c r="I53" s="93">
        <f>IFERROR(('2.3_Input_Data_Orig_MC'!W52-'2.3_Input_Data_Orig_MC'!I52),"-")</f>
        <v>-11</v>
      </c>
      <c r="J53" s="93">
        <f>IFERROR(('2.3_Input_Data_Orig_MC'!X52-'2.3_Input_Data_Orig_MC'!J52),"-")</f>
        <v>0</v>
      </c>
      <c r="K53" s="93">
        <f>IFERROR(('2.3_Input_Data_Orig_MC'!Y52-'2.3_Input_Data_Orig_MC'!K52),"-")</f>
        <v>22</v>
      </c>
      <c r="L53" s="43"/>
      <c r="M53" s="94">
        <f>G53*'0.1_Coefficients'!$B$22</f>
        <v>0</v>
      </c>
      <c r="N53" s="94">
        <f>H53*'0.1_Coefficients'!$C$22</f>
        <v>-2.2000000000000002</v>
      </c>
      <c r="O53" s="94">
        <f>I53*'0.1_Coefficients'!$D$22</f>
        <v>-3.3</v>
      </c>
      <c r="P53" s="94">
        <f>J53*'0.1_Coefficients'!$E$22</f>
        <v>0</v>
      </c>
      <c r="Q53" s="94">
        <f>K53*'0.1_Coefficients'!$F$22</f>
        <v>11</v>
      </c>
      <c r="R53" s="62"/>
      <c r="S53" s="43"/>
      <c r="T53" s="93">
        <f>IFERROR(('2.3_Input_Data_Orig_MC'!N52-'2.3_Input_Data_Orig_MC'!G52),"-")</f>
        <v>0</v>
      </c>
      <c r="U53" s="93">
        <f>IFERROR(('2.3_Input_Data_Orig_MC'!O52-'2.3_Input_Data_Orig_MC'!H52),"-")</f>
        <v>-3</v>
      </c>
      <c r="V53" s="93">
        <f>IFERROR(('2.3_Input_Data_Orig_MC'!P52-'2.3_Input_Data_Orig_MC'!I52),"-")</f>
        <v>-11</v>
      </c>
      <c r="W53" s="93">
        <f>IFERROR(('2.3_Input_Data_Orig_MC'!Q52-'2.3_Input_Data_Orig_MC'!J52),"-")</f>
        <v>0</v>
      </c>
      <c r="X53" s="93">
        <f>IFERROR(('2.3_Input_Data_Orig_MC'!R52-'2.3_Input_Data_Orig_MC'!K52),"-")</f>
        <v>14</v>
      </c>
      <c r="Y53" s="43"/>
      <c r="Z53" s="94">
        <f>T53*'0.1_Coefficients'!$B$22</f>
        <v>0</v>
      </c>
      <c r="AA53" s="94">
        <f>U53*'0.1_Coefficients'!$C$22</f>
        <v>-0.60000000000000009</v>
      </c>
      <c r="AB53" s="94">
        <f>V53*'0.1_Coefficients'!$D$22</f>
        <v>-3.3</v>
      </c>
      <c r="AC53" s="94">
        <f>W53*'0.1_Coefficients'!$E$22</f>
        <v>0</v>
      </c>
      <c r="AD53" s="94">
        <f>X53*'0.1_Coefficients'!$F$22</f>
        <v>7</v>
      </c>
      <c r="AE53" s="62"/>
      <c r="AF53" s="43"/>
      <c r="AG53" s="93">
        <f>IFERROR(('2.4_Input_Data_Rebase'!U52-'2.4_Input_Data_Rebase'!G52),"-")</f>
        <v>-1</v>
      </c>
      <c r="AH53" s="93">
        <f>IFERROR(('2.4_Input_Data_Rebase'!V52-'2.4_Input_Data_Rebase'!H52),"-")</f>
        <v>-3</v>
      </c>
      <c r="AI53" s="93">
        <f>IFERROR(('2.4_Input_Data_Rebase'!W52-'2.4_Input_Data_Rebase'!I52),"-")</f>
        <v>-2</v>
      </c>
      <c r="AJ53" s="93">
        <f>IFERROR(('2.4_Input_Data_Rebase'!X52-'2.4_Input_Data_Rebase'!J52),"-")</f>
        <v>-4</v>
      </c>
      <c r="AK53" s="93">
        <f>IFERROR(('2.4_Input_Data_Rebase'!Y52-'2.4_Input_Data_Rebase'!K52),"-")</f>
        <v>8</v>
      </c>
      <c r="AL53" s="43"/>
      <c r="AM53" s="94">
        <f>AG53*'0.1_Coefficients'!$B$22</f>
        <v>-0.1</v>
      </c>
      <c r="AN53" s="94">
        <f>AH53*'0.1_Coefficients'!$C$22</f>
        <v>-0.60000000000000009</v>
      </c>
      <c r="AO53" s="94">
        <f>AI53*'0.1_Coefficients'!$D$22</f>
        <v>-0.6</v>
      </c>
      <c r="AP53" s="94">
        <f>AJ53*'0.1_Coefficients'!$E$22</f>
        <v>-1.6</v>
      </c>
      <c r="AQ53" s="94">
        <f>AK53*'0.1_Coefficients'!$F$22</f>
        <v>4</v>
      </c>
      <c r="AR53" s="62"/>
      <c r="AS53" s="43"/>
      <c r="AT53" s="93">
        <f>IFERROR(('2.4_Input_Data_Rebase'!N52-'2.4_Input_Data_Rebase'!G52),"-")</f>
        <v>1</v>
      </c>
      <c r="AU53" s="93">
        <f>IFERROR(('2.4_Input_Data_Rebase'!O52-'2.4_Input_Data_Rebase'!H52),"-")</f>
        <v>-3</v>
      </c>
      <c r="AV53" s="93">
        <f>IFERROR(('2.4_Input_Data_Rebase'!P52-'2.4_Input_Data_Rebase'!I52),"-")</f>
        <v>-2</v>
      </c>
      <c r="AW53" s="93">
        <f>IFERROR(('2.4_Input_Data_Rebase'!Q52-'2.4_Input_Data_Rebase'!J52),"-")</f>
        <v>-4</v>
      </c>
      <c r="AX53" s="93">
        <f>IFERROR(('2.4_Input_Data_Rebase'!R52-'2.4_Input_Data_Rebase'!K52),"-")</f>
        <v>6</v>
      </c>
      <c r="AY53" s="43"/>
      <c r="AZ53" s="94">
        <f>AT53*'0.1_Coefficients'!$B$22</f>
        <v>0.1</v>
      </c>
      <c r="BA53" s="94">
        <f>AU53*'0.1_Coefficients'!$C$22</f>
        <v>-0.60000000000000009</v>
      </c>
      <c r="BB53" s="94">
        <f>AV53*'0.1_Coefficients'!$D$22</f>
        <v>-0.6</v>
      </c>
      <c r="BC53" s="94">
        <f>AW53*'0.1_Coefficients'!$E$22</f>
        <v>-1.6</v>
      </c>
      <c r="BD53" s="94">
        <f>AX53*'0.1_Coefficients'!$F$22</f>
        <v>3</v>
      </c>
      <c r="BE53" s="62"/>
      <c r="BF53" s="43"/>
      <c r="BG53" s="62"/>
      <c r="BH53" s="62"/>
      <c r="BI53" s="63"/>
    </row>
    <row r="54" spans="1:61" ht="12.75" thickBot="1" x14ac:dyDescent="0.35">
      <c r="A54" s="37"/>
      <c r="B54" s="21"/>
      <c r="C54" s="22"/>
      <c r="D54" s="20"/>
      <c r="F54" s="96" t="s">
        <v>28</v>
      </c>
      <c r="G54" s="93">
        <f>IFERROR(('2.3_Input_Data_Orig_MC'!U53-'2.3_Input_Data_Orig_MC'!G53),"-")</f>
        <v>0</v>
      </c>
      <c r="H54" s="93">
        <f>IFERROR(('2.3_Input_Data_Orig_MC'!V53-'2.3_Input_Data_Orig_MC'!H53),"-")</f>
        <v>-1</v>
      </c>
      <c r="I54" s="93">
        <f>IFERROR(('2.3_Input_Data_Orig_MC'!W53-'2.3_Input_Data_Orig_MC'!I53),"-")</f>
        <v>-1</v>
      </c>
      <c r="J54" s="93">
        <f>IFERROR(('2.3_Input_Data_Orig_MC'!X53-'2.3_Input_Data_Orig_MC'!J53),"-")</f>
        <v>-1</v>
      </c>
      <c r="K54" s="93">
        <f>IFERROR(('2.3_Input_Data_Orig_MC'!Y53-'2.3_Input_Data_Orig_MC'!K53),"-")</f>
        <v>3</v>
      </c>
      <c r="L54" s="43"/>
      <c r="M54" s="94">
        <f>G54*'0.1_Coefficients'!$B$23</f>
        <v>0</v>
      </c>
      <c r="N54" s="94">
        <f>H54*'0.1_Coefficients'!$C$23</f>
        <v>-0.1</v>
      </c>
      <c r="O54" s="94">
        <f>I54*'0.1_Coefficients'!$D$23</f>
        <v>-0.15</v>
      </c>
      <c r="P54" s="94">
        <f>J54*'0.1_Coefficients'!E63</f>
        <v>0</v>
      </c>
      <c r="Q54" s="94">
        <f>K54*'0.1_Coefficients'!$F$23</f>
        <v>0.75</v>
      </c>
      <c r="R54" s="66"/>
      <c r="S54" s="43"/>
      <c r="T54" s="93">
        <f>IFERROR(('2.3_Input_Data_Orig_MC'!N53-'2.3_Input_Data_Orig_MC'!G53),"-")</f>
        <v>0</v>
      </c>
      <c r="U54" s="93">
        <f>IFERROR(('2.3_Input_Data_Orig_MC'!O53-'2.3_Input_Data_Orig_MC'!H53),"-")</f>
        <v>1</v>
      </c>
      <c r="V54" s="93">
        <f>IFERROR(('2.3_Input_Data_Orig_MC'!P53-'2.3_Input_Data_Orig_MC'!I53),"-")</f>
        <v>-1</v>
      </c>
      <c r="W54" s="93">
        <f>IFERROR(('2.3_Input_Data_Orig_MC'!Q53-'2.3_Input_Data_Orig_MC'!J53),"-")</f>
        <v>-1</v>
      </c>
      <c r="X54" s="93">
        <f>IFERROR(('2.3_Input_Data_Orig_MC'!R53-'2.3_Input_Data_Orig_MC'!K53),"-")</f>
        <v>1</v>
      </c>
      <c r="Y54" s="43"/>
      <c r="Z54" s="94">
        <f>T54*'0.1_Coefficients'!$B$23</f>
        <v>0</v>
      </c>
      <c r="AA54" s="94">
        <f>U54*'0.1_Coefficients'!$C$23</f>
        <v>0.1</v>
      </c>
      <c r="AB54" s="94">
        <f>V54*'0.1_Coefficients'!$D$23</f>
        <v>-0.15</v>
      </c>
      <c r="AC54" s="94">
        <f>W54*'0.1_Coefficients'!Q63</f>
        <v>0</v>
      </c>
      <c r="AD54" s="94">
        <f>X54*'0.1_Coefficients'!$F$23</f>
        <v>0.25</v>
      </c>
      <c r="AE54" s="66"/>
      <c r="AF54" s="43"/>
      <c r="AG54" s="93">
        <f>IFERROR(('2.4_Input_Data_Rebase'!U53-'2.4_Input_Data_Rebase'!G53),"-")</f>
        <v>-1</v>
      </c>
      <c r="AH54" s="93">
        <f>IFERROR(('2.4_Input_Data_Rebase'!V53-'2.4_Input_Data_Rebase'!H53),"-")</f>
        <v>0</v>
      </c>
      <c r="AI54" s="93">
        <f>IFERROR(('2.4_Input_Data_Rebase'!W53-'2.4_Input_Data_Rebase'!I53),"-")</f>
        <v>-2</v>
      </c>
      <c r="AJ54" s="93">
        <f>IFERROR(('2.4_Input_Data_Rebase'!X53-'2.4_Input_Data_Rebase'!J53),"-")</f>
        <v>-4</v>
      </c>
      <c r="AK54" s="93">
        <f>IFERROR(('2.4_Input_Data_Rebase'!Y53-'2.4_Input_Data_Rebase'!K53),"-")</f>
        <v>9</v>
      </c>
      <c r="AL54" s="43"/>
      <c r="AM54" s="94">
        <f>AG54*'0.1_Coefficients'!$B$23</f>
        <v>-0.05</v>
      </c>
      <c r="AN54" s="94">
        <f>AH54*'0.1_Coefficients'!$C$23</f>
        <v>0</v>
      </c>
      <c r="AO54" s="94">
        <f>AI54*'0.1_Coefficients'!$D$23</f>
        <v>-0.3</v>
      </c>
      <c r="AP54" s="94">
        <f>AJ54*'0.1_Coefficients'!AD63</f>
        <v>0</v>
      </c>
      <c r="AQ54" s="94">
        <f>AK54*'0.1_Coefficients'!$F$23</f>
        <v>2.25</v>
      </c>
      <c r="AR54" s="66"/>
      <c r="AS54" s="43"/>
      <c r="AT54" s="93">
        <f>IFERROR(('2.4_Input_Data_Rebase'!N53-'2.4_Input_Data_Rebase'!G53),"-")</f>
        <v>-1</v>
      </c>
      <c r="AU54" s="93">
        <f>IFERROR(('2.4_Input_Data_Rebase'!O53-'2.4_Input_Data_Rebase'!H53),"-")</f>
        <v>0</v>
      </c>
      <c r="AV54" s="93">
        <f>IFERROR(('2.4_Input_Data_Rebase'!P53-'2.4_Input_Data_Rebase'!I53),"-")</f>
        <v>-2</v>
      </c>
      <c r="AW54" s="93">
        <f>IFERROR(('2.4_Input_Data_Rebase'!Q53-'2.4_Input_Data_Rebase'!J53),"-")</f>
        <v>-4</v>
      </c>
      <c r="AX54" s="93">
        <f>IFERROR(('2.4_Input_Data_Rebase'!R53-'2.4_Input_Data_Rebase'!K53),"-")</f>
        <v>9</v>
      </c>
      <c r="AY54" s="43"/>
      <c r="AZ54" s="94">
        <f>AT54*'0.1_Coefficients'!$B$23</f>
        <v>-0.05</v>
      </c>
      <c r="BA54" s="94">
        <f>AU54*'0.1_Coefficients'!$C$23</f>
        <v>0</v>
      </c>
      <c r="BB54" s="94">
        <f>AV54*'0.1_Coefficients'!$D$23</f>
        <v>-0.3</v>
      </c>
      <c r="BC54" s="94">
        <f>AW54*'0.1_Coefficients'!AP63</f>
        <v>0</v>
      </c>
      <c r="BD54" s="94">
        <f>AX54*'0.1_Coefficients'!$F$23</f>
        <v>2.25</v>
      </c>
      <c r="BE54" s="66"/>
      <c r="BF54" s="43"/>
      <c r="BG54" s="66"/>
      <c r="BH54" s="66"/>
      <c r="BI54" s="67"/>
    </row>
    <row r="55" spans="1:61" x14ac:dyDescent="0.3">
      <c r="A55" s="38" t="s">
        <v>42</v>
      </c>
      <c r="B55" s="15">
        <v>22</v>
      </c>
      <c r="C55" s="16" t="s">
        <v>15</v>
      </c>
      <c r="D55" s="17" t="s">
        <v>72</v>
      </c>
      <c r="F55" s="97" t="s">
        <v>25</v>
      </c>
      <c r="G55" s="93">
        <f>IFERROR(('2.3_Input_Data_Orig_MC'!U54-'2.3_Input_Data_Orig_MC'!G54),"-")</f>
        <v>0</v>
      </c>
      <c r="H55" s="93">
        <f>IFERROR(('2.3_Input_Data_Orig_MC'!V54-'2.3_Input_Data_Orig_MC'!H54),"-")</f>
        <v>0</v>
      </c>
      <c r="I55" s="93">
        <f>IFERROR(('2.3_Input_Data_Orig_MC'!W54-'2.3_Input_Data_Orig_MC'!I54),"-")</f>
        <v>0</v>
      </c>
      <c r="J55" s="93">
        <f>IFERROR(('2.3_Input_Data_Orig_MC'!X54-'2.3_Input_Data_Orig_MC'!J54),"-")</f>
        <v>0</v>
      </c>
      <c r="K55" s="93">
        <f>IFERROR(('2.3_Input_Data_Orig_MC'!Y54-'2.3_Input_Data_Orig_MC'!K54),"-")</f>
        <v>0</v>
      </c>
      <c r="L55" s="43"/>
      <c r="M55" s="94">
        <f>G55*'0.1_Coefficients'!$B$20</f>
        <v>0</v>
      </c>
      <c r="N55" s="94">
        <f>H55*'0.1_Coefficients'!$C$20</f>
        <v>0</v>
      </c>
      <c r="O55" s="94">
        <f>I55*'0.1_Coefficients'!$D$20</f>
        <v>0</v>
      </c>
      <c r="P55" s="94">
        <f>J55*'0.1_Coefficients'!$E$20</f>
        <v>0</v>
      </c>
      <c r="Q55" s="94">
        <f>K55*'0.1_Coefficients'!$F$20</f>
        <v>0</v>
      </c>
      <c r="R55" s="62">
        <f>SUM(M55:Q58)</f>
        <v>3.9</v>
      </c>
      <c r="S55" s="43"/>
      <c r="T55" s="93">
        <f>IFERROR(('2.3_Input_Data_Orig_MC'!N54-'2.3_Input_Data_Orig_MC'!G54),"-")</f>
        <v>0</v>
      </c>
      <c r="U55" s="93">
        <f>IFERROR(('2.3_Input_Data_Orig_MC'!O54-'2.3_Input_Data_Orig_MC'!H54),"-")</f>
        <v>0</v>
      </c>
      <c r="V55" s="93">
        <f>IFERROR(('2.3_Input_Data_Orig_MC'!P54-'2.3_Input_Data_Orig_MC'!I54),"-")</f>
        <v>0</v>
      </c>
      <c r="W55" s="93">
        <f>IFERROR(('2.3_Input_Data_Orig_MC'!Q54-'2.3_Input_Data_Orig_MC'!J54),"-")</f>
        <v>0</v>
      </c>
      <c r="X55" s="93">
        <f>IFERROR(('2.3_Input_Data_Orig_MC'!R54-'2.3_Input_Data_Orig_MC'!K54),"-")</f>
        <v>0</v>
      </c>
      <c r="Y55" s="43"/>
      <c r="Z55" s="94">
        <f>T55*'0.1_Coefficients'!$B$20</f>
        <v>0</v>
      </c>
      <c r="AA55" s="94">
        <f>U55*'0.1_Coefficients'!$C$20</f>
        <v>0</v>
      </c>
      <c r="AB55" s="94">
        <f>V55*'0.1_Coefficients'!$D$20</f>
        <v>0</v>
      </c>
      <c r="AC55" s="94">
        <f>W55*'0.1_Coefficients'!$E$20</f>
        <v>0</v>
      </c>
      <c r="AD55" s="94">
        <f>X55*'0.1_Coefficients'!$F$20</f>
        <v>0</v>
      </c>
      <c r="AE55" s="62">
        <f>SUM(Z55:AD58)</f>
        <v>-0.3500000000000002</v>
      </c>
      <c r="AF55" s="43"/>
      <c r="AG55" s="93">
        <f>IFERROR(('2.4_Input_Data_Rebase'!U54-'2.4_Input_Data_Rebase'!G54),"-")</f>
        <v>0</v>
      </c>
      <c r="AH55" s="93">
        <f>IFERROR(('2.4_Input_Data_Rebase'!V54-'2.4_Input_Data_Rebase'!H54),"-")</f>
        <v>0</v>
      </c>
      <c r="AI55" s="93">
        <f>IFERROR(('2.4_Input_Data_Rebase'!W54-'2.4_Input_Data_Rebase'!I54),"-")</f>
        <v>0</v>
      </c>
      <c r="AJ55" s="93">
        <f>IFERROR(('2.4_Input_Data_Rebase'!X54-'2.4_Input_Data_Rebase'!J54),"-")</f>
        <v>-2</v>
      </c>
      <c r="AK55" s="93">
        <f>IFERROR(('2.4_Input_Data_Rebase'!Y54-'2.4_Input_Data_Rebase'!K54),"-")</f>
        <v>2</v>
      </c>
      <c r="AL55" s="43"/>
      <c r="AM55" s="94">
        <f>AG55*'0.1_Coefficients'!$B$20</f>
        <v>0</v>
      </c>
      <c r="AN55" s="94">
        <f>AH55*'0.1_Coefficients'!$C$20</f>
        <v>0</v>
      </c>
      <c r="AO55" s="94">
        <f>AI55*'0.1_Coefficients'!$D$20</f>
        <v>0</v>
      </c>
      <c r="AP55" s="94">
        <f>AJ55*'0.1_Coefficients'!$E$20</f>
        <v>-1.6</v>
      </c>
      <c r="AQ55" s="94">
        <f>AK55*'0.1_Coefficients'!$F$20</f>
        <v>2</v>
      </c>
      <c r="AR55" s="62">
        <f>SUM(AM55:AQ58)</f>
        <v>5.4</v>
      </c>
      <c r="AS55" s="43"/>
      <c r="AT55" s="93">
        <f>IFERROR(('2.4_Input_Data_Rebase'!N54-'2.4_Input_Data_Rebase'!G54),"-")</f>
        <v>0</v>
      </c>
      <c r="AU55" s="93">
        <f>IFERROR(('2.4_Input_Data_Rebase'!O54-'2.4_Input_Data_Rebase'!H54),"-")</f>
        <v>0</v>
      </c>
      <c r="AV55" s="93">
        <f>IFERROR(('2.4_Input_Data_Rebase'!P54-'2.4_Input_Data_Rebase'!I54),"-")</f>
        <v>0</v>
      </c>
      <c r="AW55" s="93">
        <f>IFERROR(('2.4_Input_Data_Rebase'!Q54-'2.4_Input_Data_Rebase'!J54),"-")</f>
        <v>-2</v>
      </c>
      <c r="AX55" s="93">
        <f>IFERROR(('2.4_Input_Data_Rebase'!R54-'2.4_Input_Data_Rebase'!K54),"-")</f>
        <v>2</v>
      </c>
      <c r="AY55" s="43"/>
      <c r="AZ55" s="94">
        <f>AT55*'0.1_Coefficients'!$B$20</f>
        <v>0</v>
      </c>
      <c r="BA55" s="94">
        <f>AU55*'0.1_Coefficients'!$C$20</f>
        <v>0</v>
      </c>
      <c r="BB55" s="94">
        <f>AV55*'0.1_Coefficients'!$D$20</f>
        <v>0</v>
      </c>
      <c r="BC55" s="94">
        <f>AW55*'0.1_Coefficients'!$E$20</f>
        <v>-1.6</v>
      </c>
      <c r="BD55" s="94">
        <f>AX55*'0.1_Coefficients'!$F$20</f>
        <v>2</v>
      </c>
      <c r="BE55" s="62">
        <f>SUM(AZ55:BD58)</f>
        <v>3.1500000000000004</v>
      </c>
      <c r="BF55" s="43"/>
      <c r="BG55" s="62">
        <f>AE55-R55</f>
        <v>-4.25</v>
      </c>
      <c r="BH55" s="62">
        <f>BE55-AR55</f>
        <v>-2.25</v>
      </c>
      <c r="BI55" s="63" t="str">
        <f>IFERROR(IF(ABS((BG55-BH55))&lt;=10%,"Acceptable","Request Narrative"),"-")</f>
        <v>Request Narrative</v>
      </c>
    </row>
    <row r="56" spans="1:61" x14ac:dyDescent="0.3">
      <c r="A56" s="37"/>
      <c r="B56" s="18"/>
      <c r="C56" s="19"/>
      <c r="D56" s="20"/>
      <c r="F56" s="92" t="s">
        <v>26</v>
      </c>
      <c r="G56" s="93">
        <f>IFERROR(('2.3_Input_Data_Orig_MC'!U55-'2.3_Input_Data_Orig_MC'!G55),"-")</f>
        <v>0</v>
      </c>
      <c r="H56" s="93">
        <f>IFERROR(('2.3_Input_Data_Orig_MC'!V55-'2.3_Input_Data_Orig_MC'!H55),"-")</f>
        <v>-1</v>
      </c>
      <c r="I56" s="93">
        <f>IFERROR(('2.3_Input_Data_Orig_MC'!W55-'2.3_Input_Data_Orig_MC'!I55),"-")</f>
        <v>0</v>
      </c>
      <c r="J56" s="93">
        <f>IFERROR(('2.3_Input_Data_Orig_MC'!X55-'2.3_Input_Data_Orig_MC'!J55),"-")</f>
        <v>-1</v>
      </c>
      <c r="K56" s="93">
        <f>IFERROR(('2.3_Input_Data_Orig_MC'!Y55-'2.3_Input_Data_Orig_MC'!K55),"-")</f>
        <v>2</v>
      </c>
      <c r="L56" s="43"/>
      <c r="M56" s="94">
        <f>G56*'0.1_Coefficients'!$B$21</f>
        <v>0</v>
      </c>
      <c r="N56" s="94">
        <f>H56*'0.1_Coefficients'!$C$21</f>
        <v>-0.3</v>
      </c>
      <c r="O56" s="94">
        <f>I56*'0.1_Coefficients'!$D$21</f>
        <v>0</v>
      </c>
      <c r="P56" s="94">
        <f>J56*'0.1_Coefficients'!$E$21</f>
        <v>-0.6</v>
      </c>
      <c r="Q56" s="94">
        <f>K56*'0.1_Coefficients'!$F$21</f>
        <v>1.5</v>
      </c>
      <c r="R56" s="62"/>
      <c r="S56" s="43"/>
      <c r="T56" s="93">
        <f>IFERROR(('2.3_Input_Data_Orig_MC'!N55-'2.3_Input_Data_Orig_MC'!G55),"-")</f>
        <v>0</v>
      </c>
      <c r="U56" s="93">
        <f>IFERROR(('2.3_Input_Data_Orig_MC'!O55-'2.3_Input_Data_Orig_MC'!H55),"-")</f>
        <v>1</v>
      </c>
      <c r="V56" s="93">
        <f>IFERROR(('2.3_Input_Data_Orig_MC'!P55-'2.3_Input_Data_Orig_MC'!I55),"-")</f>
        <v>0</v>
      </c>
      <c r="W56" s="93">
        <f>IFERROR(('2.3_Input_Data_Orig_MC'!Q55-'2.3_Input_Data_Orig_MC'!J55),"-")</f>
        <v>-1</v>
      </c>
      <c r="X56" s="93">
        <f>IFERROR(('2.3_Input_Data_Orig_MC'!R55-'2.3_Input_Data_Orig_MC'!K55),"-")</f>
        <v>0</v>
      </c>
      <c r="Y56" s="43"/>
      <c r="Z56" s="94">
        <f>T56*'0.1_Coefficients'!$B$21</f>
        <v>0</v>
      </c>
      <c r="AA56" s="94">
        <f>U56*'0.1_Coefficients'!$C$21</f>
        <v>0.3</v>
      </c>
      <c r="AB56" s="94">
        <f>V56*'0.1_Coefficients'!$D$21</f>
        <v>0</v>
      </c>
      <c r="AC56" s="94">
        <f>W56*'0.1_Coefficients'!$E$21</f>
        <v>-0.6</v>
      </c>
      <c r="AD56" s="94">
        <f>X56*'0.1_Coefficients'!$F$21</f>
        <v>0</v>
      </c>
      <c r="AE56" s="62"/>
      <c r="AF56" s="43"/>
      <c r="AG56" s="93">
        <f>IFERROR(('2.4_Input_Data_Rebase'!U55-'2.4_Input_Data_Rebase'!G55),"-")</f>
        <v>0</v>
      </c>
      <c r="AH56" s="93">
        <f>IFERROR(('2.4_Input_Data_Rebase'!V55-'2.4_Input_Data_Rebase'!H55),"-")</f>
        <v>0</v>
      </c>
      <c r="AI56" s="93">
        <f>IFERROR(('2.4_Input_Data_Rebase'!W55-'2.4_Input_Data_Rebase'!I55),"-")</f>
        <v>0</v>
      </c>
      <c r="AJ56" s="93">
        <f>IFERROR(('2.4_Input_Data_Rebase'!X55-'2.4_Input_Data_Rebase'!J55),"-")</f>
        <v>0</v>
      </c>
      <c r="AK56" s="93">
        <f>IFERROR(('2.4_Input_Data_Rebase'!Y55-'2.4_Input_Data_Rebase'!K55),"-")</f>
        <v>19</v>
      </c>
      <c r="AL56" s="43"/>
      <c r="AM56" s="94">
        <f>AG56*'0.1_Coefficients'!$B$21</f>
        <v>0</v>
      </c>
      <c r="AN56" s="94">
        <f>AH56*'0.1_Coefficients'!$C$21</f>
        <v>0</v>
      </c>
      <c r="AO56" s="94">
        <f>AI56*'0.1_Coefficients'!$D$21</f>
        <v>0</v>
      </c>
      <c r="AP56" s="94">
        <f>AJ56*'0.1_Coefficients'!$E$21</f>
        <v>0</v>
      </c>
      <c r="AQ56" s="94">
        <f>AK56*'0.1_Coefficients'!$F$21</f>
        <v>14.25</v>
      </c>
      <c r="AR56" s="62"/>
      <c r="AS56" s="43"/>
      <c r="AT56" s="93">
        <f>IFERROR(('2.4_Input_Data_Rebase'!N55-'2.4_Input_Data_Rebase'!G55),"-")</f>
        <v>0</v>
      </c>
      <c r="AU56" s="93">
        <f>IFERROR(('2.4_Input_Data_Rebase'!O55-'2.4_Input_Data_Rebase'!H55),"-")</f>
        <v>0</v>
      </c>
      <c r="AV56" s="93">
        <f>IFERROR(('2.4_Input_Data_Rebase'!P55-'2.4_Input_Data_Rebase'!I55),"-")</f>
        <v>0</v>
      </c>
      <c r="AW56" s="93">
        <f>IFERROR(('2.4_Input_Data_Rebase'!Q55-'2.4_Input_Data_Rebase'!J55),"-")</f>
        <v>15</v>
      </c>
      <c r="AX56" s="93">
        <f>IFERROR(('2.4_Input_Data_Rebase'!R55-'2.4_Input_Data_Rebase'!K55),"-")</f>
        <v>4</v>
      </c>
      <c r="AY56" s="43"/>
      <c r="AZ56" s="94">
        <f>AT56*'0.1_Coefficients'!$B$21</f>
        <v>0</v>
      </c>
      <c r="BA56" s="94">
        <f>AU56*'0.1_Coefficients'!$C$21</f>
        <v>0</v>
      </c>
      <c r="BB56" s="94">
        <f>AV56*'0.1_Coefficients'!$D$21</f>
        <v>0</v>
      </c>
      <c r="BC56" s="94">
        <f>AW56*'0.1_Coefficients'!$E$21</f>
        <v>9</v>
      </c>
      <c r="BD56" s="94">
        <f>AX56*'0.1_Coefficients'!$F$21</f>
        <v>3</v>
      </c>
      <c r="BE56" s="62"/>
      <c r="BF56" s="43"/>
      <c r="BG56" s="62"/>
      <c r="BH56" s="62"/>
      <c r="BI56" s="63"/>
    </row>
    <row r="57" spans="1:61" x14ac:dyDescent="0.3">
      <c r="A57" s="37"/>
      <c r="B57" s="18"/>
      <c r="C57" s="19"/>
      <c r="D57" s="20"/>
      <c r="F57" s="92" t="s">
        <v>27</v>
      </c>
      <c r="G57" s="93">
        <f>IFERROR(('2.3_Input_Data_Orig_MC'!U56-'2.3_Input_Data_Orig_MC'!G56),"-")</f>
        <v>0</v>
      </c>
      <c r="H57" s="93">
        <f>IFERROR(('2.3_Input_Data_Orig_MC'!V56-'2.3_Input_Data_Orig_MC'!H56),"-")</f>
        <v>-1</v>
      </c>
      <c r="I57" s="93">
        <f>IFERROR(('2.3_Input_Data_Orig_MC'!W56-'2.3_Input_Data_Orig_MC'!I56),"-")</f>
        <v>-8</v>
      </c>
      <c r="J57" s="93">
        <f>IFERROR(('2.3_Input_Data_Orig_MC'!X56-'2.3_Input_Data_Orig_MC'!J56),"-")</f>
        <v>-6</v>
      </c>
      <c r="K57" s="93">
        <f>IFERROR(('2.3_Input_Data_Orig_MC'!Y56-'2.3_Input_Data_Orig_MC'!K56),"-")</f>
        <v>15</v>
      </c>
      <c r="L57" s="43"/>
      <c r="M57" s="94">
        <f>G57*'0.1_Coefficients'!$B$22</f>
        <v>0</v>
      </c>
      <c r="N57" s="94">
        <f>H57*'0.1_Coefficients'!$C$22</f>
        <v>-0.2</v>
      </c>
      <c r="O57" s="94">
        <f>I57*'0.1_Coefficients'!$D$22</f>
        <v>-2.4</v>
      </c>
      <c r="P57" s="94">
        <f>J57*'0.1_Coefficients'!$E$22</f>
        <v>-2.4000000000000004</v>
      </c>
      <c r="Q57" s="94">
        <f>K57*'0.1_Coefficients'!$F$22</f>
        <v>7.5</v>
      </c>
      <c r="R57" s="62"/>
      <c r="S57" s="43"/>
      <c r="T57" s="93">
        <f>IFERROR(('2.3_Input_Data_Orig_MC'!N56-'2.3_Input_Data_Orig_MC'!G56),"-")</f>
        <v>0</v>
      </c>
      <c r="U57" s="93">
        <f>IFERROR(('2.3_Input_Data_Orig_MC'!O56-'2.3_Input_Data_Orig_MC'!H56),"-")</f>
        <v>9</v>
      </c>
      <c r="V57" s="93">
        <f>IFERROR(('2.3_Input_Data_Orig_MC'!P56-'2.3_Input_Data_Orig_MC'!I56),"-")</f>
        <v>-8</v>
      </c>
      <c r="W57" s="93">
        <f>IFERROR(('2.3_Input_Data_Orig_MC'!Q56-'2.3_Input_Data_Orig_MC'!J56),"-")</f>
        <v>-7</v>
      </c>
      <c r="X57" s="93">
        <f>IFERROR(('2.3_Input_Data_Orig_MC'!R56-'2.3_Input_Data_Orig_MC'!K56),"-")</f>
        <v>6</v>
      </c>
      <c r="Y57" s="43"/>
      <c r="Z57" s="94">
        <f>T57*'0.1_Coefficients'!$B$22</f>
        <v>0</v>
      </c>
      <c r="AA57" s="94">
        <f>U57*'0.1_Coefficients'!$C$22</f>
        <v>1.8</v>
      </c>
      <c r="AB57" s="94">
        <f>V57*'0.1_Coefficients'!$D$22</f>
        <v>-2.4</v>
      </c>
      <c r="AC57" s="94">
        <f>W57*'0.1_Coefficients'!$E$22</f>
        <v>-2.8000000000000003</v>
      </c>
      <c r="AD57" s="94">
        <f>X57*'0.1_Coefficients'!$F$22</f>
        <v>3</v>
      </c>
      <c r="AE57" s="62"/>
      <c r="AF57" s="43"/>
      <c r="AG57" s="93">
        <f>IFERROR(('2.4_Input_Data_Rebase'!U56-'2.4_Input_Data_Rebase'!G56),"-")</f>
        <v>0</v>
      </c>
      <c r="AH57" s="93">
        <f>IFERROR(('2.4_Input_Data_Rebase'!V56-'2.4_Input_Data_Rebase'!H56),"-")</f>
        <v>0</v>
      </c>
      <c r="AI57" s="93">
        <f>IFERROR(('2.4_Input_Data_Rebase'!W56-'2.4_Input_Data_Rebase'!I56),"-")</f>
        <v>0</v>
      </c>
      <c r="AJ57" s="93">
        <f>IFERROR(('2.4_Input_Data_Rebase'!X56-'2.4_Input_Data_Rebase'!J56),"-")</f>
        <v>0</v>
      </c>
      <c r="AK57" s="93">
        <f>IFERROR(('2.4_Input_Data_Rebase'!Y56-'2.4_Input_Data_Rebase'!K56),"-")</f>
        <v>-19</v>
      </c>
      <c r="AL57" s="43"/>
      <c r="AM57" s="94">
        <f>AG57*'0.1_Coefficients'!$B$22</f>
        <v>0</v>
      </c>
      <c r="AN57" s="94">
        <f>AH57*'0.1_Coefficients'!$C$22</f>
        <v>0</v>
      </c>
      <c r="AO57" s="94">
        <f>AI57*'0.1_Coefficients'!$D$22</f>
        <v>0</v>
      </c>
      <c r="AP57" s="94">
        <f>AJ57*'0.1_Coefficients'!$E$22</f>
        <v>0</v>
      </c>
      <c r="AQ57" s="94">
        <f>AK57*'0.1_Coefficients'!$F$22</f>
        <v>-9.5</v>
      </c>
      <c r="AR57" s="62"/>
      <c r="AS57" s="43"/>
      <c r="AT57" s="93">
        <f>IFERROR(('2.4_Input_Data_Rebase'!N56-'2.4_Input_Data_Rebase'!G56),"-")</f>
        <v>0</v>
      </c>
      <c r="AU57" s="93">
        <f>IFERROR(('2.4_Input_Data_Rebase'!O56-'2.4_Input_Data_Rebase'!H56),"-")</f>
        <v>0</v>
      </c>
      <c r="AV57" s="93">
        <f>IFERROR(('2.4_Input_Data_Rebase'!P56-'2.4_Input_Data_Rebase'!I56),"-")</f>
        <v>0</v>
      </c>
      <c r="AW57" s="93">
        <f>IFERROR(('2.4_Input_Data_Rebase'!Q56-'2.4_Input_Data_Rebase'!J56),"-")</f>
        <v>0</v>
      </c>
      <c r="AX57" s="93">
        <f>IFERROR(('2.4_Input_Data_Rebase'!R56-'2.4_Input_Data_Rebase'!K56),"-")</f>
        <v>-19</v>
      </c>
      <c r="AY57" s="43"/>
      <c r="AZ57" s="94">
        <f>AT57*'0.1_Coefficients'!$B$22</f>
        <v>0</v>
      </c>
      <c r="BA57" s="94">
        <f>AU57*'0.1_Coefficients'!$C$22</f>
        <v>0</v>
      </c>
      <c r="BB57" s="94">
        <f>AV57*'0.1_Coefficients'!$D$22</f>
        <v>0</v>
      </c>
      <c r="BC57" s="94">
        <f>AW57*'0.1_Coefficients'!$E$22</f>
        <v>0</v>
      </c>
      <c r="BD57" s="94">
        <f>AX57*'0.1_Coefficients'!$F$22</f>
        <v>-9.5</v>
      </c>
      <c r="BE57" s="62"/>
      <c r="BF57" s="43"/>
      <c r="BG57" s="62"/>
      <c r="BH57" s="62"/>
      <c r="BI57" s="63"/>
    </row>
    <row r="58" spans="1:61" ht="12.75" thickBot="1" x14ac:dyDescent="0.35">
      <c r="A58" s="37"/>
      <c r="B58" s="21"/>
      <c r="C58" s="22"/>
      <c r="D58" s="20"/>
      <c r="F58" s="96" t="s">
        <v>28</v>
      </c>
      <c r="G58" s="93">
        <f>IFERROR(('2.3_Input_Data_Orig_MC'!U57-'2.3_Input_Data_Orig_MC'!G57),"-")</f>
        <v>-1</v>
      </c>
      <c r="H58" s="93">
        <f>IFERROR(('2.3_Input_Data_Orig_MC'!V57-'2.3_Input_Data_Orig_MC'!H57),"-")</f>
        <v>0</v>
      </c>
      <c r="I58" s="93">
        <f>IFERROR(('2.3_Input_Data_Orig_MC'!W57-'2.3_Input_Data_Orig_MC'!I57),"-")</f>
        <v>-1</v>
      </c>
      <c r="J58" s="93">
        <f>IFERROR(('2.3_Input_Data_Orig_MC'!X57-'2.3_Input_Data_Orig_MC'!J57),"-")</f>
        <v>-2</v>
      </c>
      <c r="K58" s="93">
        <f>IFERROR(('2.3_Input_Data_Orig_MC'!Y57-'2.3_Input_Data_Orig_MC'!K57),"-")</f>
        <v>4</v>
      </c>
      <c r="L58" s="43"/>
      <c r="M58" s="94">
        <f>G58*'0.1_Coefficients'!$B$23</f>
        <v>-0.05</v>
      </c>
      <c r="N58" s="94">
        <f>H58*'0.1_Coefficients'!$C$23</f>
        <v>0</v>
      </c>
      <c r="O58" s="94">
        <f>I58*'0.1_Coefficients'!$D$23</f>
        <v>-0.15</v>
      </c>
      <c r="P58" s="94">
        <f>J58*'0.1_Coefficients'!E67</f>
        <v>0</v>
      </c>
      <c r="Q58" s="94">
        <f>K58*'0.1_Coefficients'!$F$23</f>
        <v>1</v>
      </c>
      <c r="R58" s="66"/>
      <c r="S58" s="43"/>
      <c r="T58" s="93">
        <f>IFERROR(('2.3_Input_Data_Orig_MC'!N57-'2.3_Input_Data_Orig_MC'!G57),"-")</f>
        <v>-1</v>
      </c>
      <c r="U58" s="93">
        <f>IFERROR(('2.3_Input_Data_Orig_MC'!O57-'2.3_Input_Data_Orig_MC'!H57),"-")</f>
        <v>3</v>
      </c>
      <c r="V58" s="93">
        <f>IFERROR(('2.3_Input_Data_Orig_MC'!P57-'2.3_Input_Data_Orig_MC'!I57),"-")</f>
        <v>-1</v>
      </c>
      <c r="W58" s="93">
        <f>IFERROR(('2.3_Input_Data_Orig_MC'!Q57-'2.3_Input_Data_Orig_MC'!J57),"-")</f>
        <v>-2</v>
      </c>
      <c r="X58" s="93">
        <f>IFERROR(('2.3_Input_Data_Orig_MC'!R57-'2.3_Input_Data_Orig_MC'!K57),"-")</f>
        <v>1</v>
      </c>
      <c r="Y58" s="43"/>
      <c r="Z58" s="94">
        <f>T58*'0.1_Coefficients'!$B$23</f>
        <v>-0.05</v>
      </c>
      <c r="AA58" s="94">
        <f>U58*'0.1_Coefficients'!$C$23</f>
        <v>0.30000000000000004</v>
      </c>
      <c r="AB58" s="94">
        <f>V58*'0.1_Coefficients'!$D$23</f>
        <v>-0.15</v>
      </c>
      <c r="AC58" s="94">
        <f>W58*'0.1_Coefficients'!Q67</f>
        <v>0</v>
      </c>
      <c r="AD58" s="94">
        <f>X58*'0.1_Coefficients'!$F$23</f>
        <v>0.25</v>
      </c>
      <c r="AE58" s="66"/>
      <c r="AF58" s="43"/>
      <c r="AG58" s="93">
        <f>IFERROR(('2.4_Input_Data_Rebase'!U57-'2.4_Input_Data_Rebase'!G57),"-")</f>
        <v>0</v>
      </c>
      <c r="AH58" s="93">
        <f>IFERROR(('2.4_Input_Data_Rebase'!V57-'2.4_Input_Data_Rebase'!H57),"-")</f>
        <v>0</v>
      </c>
      <c r="AI58" s="93">
        <f>IFERROR(('2.4_Input_Data_Rebase'!W57-'2.4_Input_Data_Rebase'!I57),"-")</f>
        <v>0</v>
      </c>
      <c r="AJ58" s="93">
        <f>IFERROR(('2.4_Input_Data_Rebase'!X57-'2.4_Input_Data_Rebase'!J57),"-")</f>
        <v>-1</v>
      </c>
      <c r="AK58" s="93">
        <f>IFERROR(('2.4_Input_Data_Rebase'!Y57-'2.4_Input_Data_Rebase'!K57),"-")</f>
        <v>1</v>
      </c>
      <c r="AL58" s="43"/>
      <c r="AM58" s="94">
        <f>AG58*'0.1_Coefficients'!$B$23</f>
        <v>0</v>
      </c>
      <c r="AN58" s="94">
        <f>AH58*'0.1_Coefficients'!$C$23</f>
        <v>0</v>
      </c>
      <c r="AO58" s="94">
        <f>AI58*'0.1_Coefficients'!$D$23</f>
        <v>0</v>
      </c>
      <c r="AP58" s="94">
        <f>AJ58*'0.1_Coefficients'!AD67</f>
        <v>0</v>
      </c>
      <c r="AQ58" s="94">
        <f>AK58*'0.1_Coefficients'!$F$23</f>
        <v>0.25</v>
      </c>
      <c r="AR58" s="66"/>
      <c r="AS58" s="43"/>
      <c r="AT58" s="93">
        <f>IFERROR(('2.4_Input_Data_Rebase'!N57-'2.4_Input_Data_Rebase'!G57),"-")</f>
        <v>0</v>
      </c>
      <c r="AU58" s="93">
        <f>IFERROR(('2.4_Input_Data_Rebase'!O57-'2.4_Input_Data_Rebase'!H57),"-")</f>
        <v>0</v>
      </c>
      <c r="AV58" s="93">
        <f>IFERROR(('2.4_Input_Data_Rebase'!P57-'2.4_Input_Data_Rebase'!I57),"-")</f>
        <v>0</v>
      </c>
      <c r="AW58" s="93">
        <f>IFERROR(('2.4_Input_Data_Rebase'!Q57-'2.4_Input_Data_Rebase'!J57),"-")</f>
        <v>-1</v>
      </c>
      <c r="AX58" s="93">
        <f>IFERROR(('2.4_Input_Data_Rebase'!R57-'2.4_Input_Data_Rebase'!K57),"-")</f>
        <v>1</v>
      </c>
      <c r="AY58" s="43"/>
      <c r="AZ58" s="94">
        <f>AT58*'0.1_Coefficients'!$B$23</f>
        <v>0</v>
      </c>
      <c r="BA58" s="94">
        <f>AU58*'0.1_Coefficients'!$C$23</f>
        <v>0</v>
      </c>
      <c r="BB58" s="94">
        <f>AV58*'0.1_Coefficients'!$D$23</f>
        <v>0</v>
      </c>
      <c r="BC58" s="94">
        <f>AW58*'0.1_Coefficients'!AP67</f>
        <v>0</v>
      </c>
      <c r="BD58" s="94">
        <f>AX58*'0.1_Coefficients'!$F$23</f>
        <v>0.25</v>
      </c>
      <c r="BE58" s="66"/>
      <c r="BF58" s="43"/>
      <c r="BG58" s="66"/>
      <c r="BH58" s="66"/>
      <c r="BI58" s="67"/>
    </row>
    <row r="59" spans="1:61" x14ac:dyDescent="0.3">
      <c r="A59" s="38" t="s">
        <v>42</v>
      </c>
      <c r="B59" s="15">
        <v>44</v>
      </c>
      <c r="C59" s="16" t="s">
        <v>46</v>
      </c>
      <c r="D59" s="17" t="s">
        <v>72</v>
      </c>
      <c r="F59" s="97" t="s">
        <v>25</v>
      </c>
      <c r="G59" s="93">
        <f>IFERROR(('2.3_Input_Data_Orig_MC'!U58-'2.3_Input_Data_Orig_MC'!G58),"-")</f>
        <v>0</v>
      </c>
      <c r="H59" s="93">
        <f>IFERROR(('2.3_Input_Data_Orig_MC'!V58-'2.3_Input_Data_Orig_MC'!H58),"-")</f>
        <v>0</v>
      </c>
      <c r="I59" s="93">
        <f>IFERROR(('2.3_Input_Data_Orig_MC'!W58-'2.3_Input_Data_Orig_MC'!I58),"-")</f>
        <v>0</v>
      </c>
      <c r="J59" s="93">
        <f>IFERROR(('2.3_Input_Data_Orig_MC'!X58-'2.3_Input_Data_Orig_MC'!J58),"-")</f>
        <v>0</v>
      </c>
      <c r="K59" s="93">
        <f>IFERROR(('2.3_Input_Data_Orig_MC'!Y58-'2.3_Input_Data_Orig_MC'!K58),"-")</f>
        <v>0</v>
      </c>
      <c r="L59" s="43"/>
      <c r="M59" s="94">
        <f>G59*'0.1_Coefficients'!$B$20</f>
        <v>0</v>
      </c>
      <c r="N59" s="94">
        <f>H59*'0.1_Coefficients'!$C$20</f>
        <v>0</v>
      </c>
      <c r="O59" s="94">
        <f>I59*'0.1_Coefficients'!$D$20</f>
        <v>0</v>
      </c>
      <c r="P59" s="94">
        <f>J59*'0.1_Coefficients'!$E$20</f>
        <v>0</v>
      </c>
      <c r="Q59" s="94">
        <f>K59*'0.1_Coefficients'!$F$20</f>
        <v>0</v>
      </c>
      <c r="R59" s="62">
        <f>SUM(M59:Q62)</f>
        <v>2.1500000000000004</v>
      </c>
      <c r="S59" s="43"/>
      <c r="T59" s="93">
        <f>IFERROR(('2.3_Input_Data_Orig_MC'!N58-'2.3_Input_Data_Orig_MC'!G58),"-")</f>
        <v>0</v>
      </c>
      <c r="U59" s="93">
        <f>IFERROR(('2.3_Input_Data_Orig_MC'!O58-'2.3_Input_Data_Orig_MC'!H58),"-")</f>
        <v>0</v>
      </c>
      <c r="V59" s="93">
        <f>IFERROR(('2.3_Input_Data_Orig_MC'!P58-'2.3_Input_Data_Orig_MC'!I58),"-")</f>
        <v>0</v>
      </c>
      <c r="W59" s="93">
        <f>IFERROR(('2.3_Input_Data_Orig_MC'!Q58-'2.3_Input_Data_Orig_MC'!J58),"-")</f>
        <v>0</v>
      </c>
      <c r="X59" s="93">
        <f>IFERROR(('2.3_Input_Data_Orig_MC'!R58-'2.3_Input_Data_Orig_MC'!K58),"-")</f>
        <v>0</v>
      </c>
      <c r="Y59" s="43"/>
      <c r="Z59" s="94">
        <f>T59*'0.1_Coefficients'!$B$20</f>
        <v>0</v>
      </c>
      <c r="AA59" s="94">
        <f>U59*'0.1_Coefficients'!$C$20</f>
        <v>0</v>
      </c>
      <c r="AB59" s="94">
        <f>V59*'0.1_Coefficients'!$D$20</f>
        <v>0</v>
      </c>
      <c r="AC59" s="94">
        <f>W59*'0.1_Coefficients'!$E$20</f>
        <v>0</v>
      </c>
      <c r="AD59" s="94">
        <f>X59*'0.1_Coefficients'!$F$20</f>
        <v>0</v>
      </c>
      <c r="AE59" s="62">
        <f>SUM(Z59:AD62)</f>
        <v>1.2500000000000002</v>
      </c>
      <c r="AF59" s="43"/>
      <c r="AG59" s="93">
        <f>IFERROR(('2.4_Input_Data_Rebase'!U58-'2.4_Input_Data_Rebase'!G58),"-")</f>
        <v>0</v>
      </c>
      <c r="AH59" s="93">
        <f>IFERROR(('2.4_Input_Data_Rebase'!V58-'2.4_Input_Data_Rebase'!H58),"-")</f>
        <v>0</v>
      </c>
      <c r="AI59" s="93">
        <f>IFERROR(('2.4_Input_Data_Rebase'!W58-'2.4_Input_Data_Rebase'!I58),"-")</f>
        <v>0</v>
      </c>
      <c r="AJ59" s="93">
        <f>IFERROR(('2.4_Input_Data_Rebase'!X58-'2.4_Input_Data_Rebase'!J58),"-")</f>
        <v>0</v>
      </c>
      <c r="AK59" s="93">
        <f>IFERROR(('2.4_Input_Data_Rebase'!Y58-'2.4_Input_Data_Rebase'!K58),"-")</f>
        <v>10</v>
      </c>
      <c r="AL59" s="43"/>
      <c r="AM59" s="94">
        <f>AG59*'0.1_Coefficients'!$B$20</f>
        <v>0</v>
      </c>
      <c r="AN59" s="94">
        <f>AH59*'0.1_Coefficients'!$C$20</f>
        <v>0</v>
      </c>
      <c r="AO59" s="94">
        <f>AI59*'0.1_Coefficients'!$D$20</f>
        <v>0</v>
      </c>
      <c r="AP59" s="94">
        <f>AJ59*'0.1_Coefficients'!$E$20</f>
        <v>0</v>
      </c>
      <c r="AQ59" s="94">
        <f>AK59*'0.1_Coefficients'!$F$20</f>
        <v>10</v>
      </c>
      <c r="AR59" s="62">
        <f>SUM(AM59:AQ62)</f>
        <v>9.5</v>
      </c>
      <c r="AS59" s="43"/>
      <c r="AT59" s="93">
        <f>IFERROR(('2.4_Input_Data_Rebase'!N58-'2.4_Input_Data_Rebase'!G58),"-")</f>
        <v>3</v>
      </c>
      <c r="AU59" s="93">
        <f>IFERROR(('2.4_Input_Data_Rebase'!O58-'2.4_Input_Data_Rebase'!H58),"-")</f>
        <v>0</v>
      </c>
      <c r="AV59" s="93">
        <f>IFERROR(('2.4_Input_Data_Rebase'!P58-'2.4_Input_Data_Rebase'!I58),"-")</f>
        <v>0</v>
      </c>
      <c r="AW59" s="93">
        <f>IFERROR(('2.4_Input_Data_Rebase'!Q58-'2.4_Input_Data_Rebase'!J58),"-")</f>
        <v>0</v>
      </c>
      <c r="AX59" s="93">
        <f>IFERROR(('2.4_Input_Data_Rebase'!R58-'2.4_Input_Data_Rebase'!K58),"-")</f>
        <v>7</v>
      </c>
      <c r="AY59" s="43"/>
      <c r="AZ59" s="94">
        <f>AT59*'0.1_Coefficients'!$B$20</f>
        <v>0.60000000000000009</v>
      </c>
      <c r="BA59" s="94">
        <f>AU59*'0.1_Coefficients'!$C$20</f>
        <v>0</v>
      </c>
      <c r="BB59" s="94">
        <f>AV59*'0.1_Coefficients'!$D$20</f>
        <v>0</v>
      </c>
      <c r="BC59" s="94">
        <f>AW59*'0.1_Coefficients'!$E$20</f>
        <v>0</v>
      </c>
      <c r="BD59" s="94">
        <f>AX59*'0.1_Coefficients'!$F$20</f>
        <v>7</v>
      </c>
      <c r="BE59" s="62">
        <f>SUM(AZ59:BD62)</f>
        <v>7.1</v>
      </c>
      <c r="BF59" s="43"/>
      <c r="BG59" s="62">
        <f>AE59-R59</f>
        <v>-0.90000000000000013</v>
      </c>
      <c r="BH59" s="62">
        <f>BE59-AR59</f>
        <v>-2.4000000000000004</v>
      </c>
      <c r="BI59" s="63" t="str">
        <f>IFERROR(IF(ABS((BG59-BH59))&lt;=10%,"Acceptable","Request Narrative"),"-")</f>
        <v>Request Narrative</v>
      </c>
    </row>
    <row r="60" spans="1:61" x14ac:dyDescent="0.3">
      <c r="A60" s="37"/>
      <c r="B60" s="18"/>
      <c r="C60" s="19"/>
      <c r="D60" s="20"/>
      <c r="F60" s="92" t="s">
        <v>26</v>
      </c>
      <c r="G60" s="93">
        <f>IFERROR(('2.3_Input_Data_Orig_MC'!U59-'2.3_Input_Data_Orig_MC'!G59),"-")</f>
        <v>0</v>
      </c>
      <c r="H60" s="93">
        <f>IFERROR(('2.3_Input_Data_Orig_MC'!V59-'2.3_Input_Data_Orig_MC'!H59),"-")</f>
        <v>-1</v>
      </c>
      <c r="I60" s="93">
        <f>IFERROR(('2.3_Input_Data_Orig_MC'!W59-'2.3_Input_Data_Orig_MC'!I59),"-")</f>
        <v>1</v>
      </c>
      <c r="J60" s="93">
        <f>IFERROR(('2.3_Input_Data_Orig_MC'!X59-'2.3_Input_Data_Orig_MC'!J59),"-")</f>
        <v>-2</v>
      </c>
      <c r="K60" s="93">
        <f>IFERROR(('2.3_Input_Data_Orig_MC'!Y59-'2.3_Input_Data_Orig_MC'!K59),"-")</f>
        <v>2</v>
      </c>
      <c r="L60" s="43"/>
      <c r="M60" s="94">
        <f>G60*'0.1_Coefficients'!$B$21</f>
        <v>0</v>
      </c>
      <c r="N60" s="94">
        <f>H60*'0.1_Coefficients'!$C$21</f>
        <v>-0.3</v>
      </c>
      <c r="O60" s="94">
        <f>I60*'0.1_Coefficients'!$D$21</f>
        <v>0.45</v>
      </c>
      <c r="P60" s="94">
        <f>J60*'0.1_Coefficients'!$E$21</f>
        <v>-1.2</v>
      </c>
      <c r="Q60" s="94">
        <f>K60*'0.1_Coefficients'!$F$21</f>
        <v>1.5</v>
      </c>
      <c r="R60" s="62"/>
      <c r="S60" s="43"/>
      <c r="T60" s="93">
        <f>IFERROR(('2.3_Input_Data_Orig_MC'!N59-'2.3_Input_Data_Orig_MC'!G59),"-")</f>
        <v>0</v>
      </c>
      <c r="U60" s="93">
        <f>IFERROR(('2.3_Input_Data_Orig_MC'!O59-'2.3_Input_Data_Orig_MC'!H59),"-")</f>
        <v>-1</v>
      </c>
      <c r="V60" s="93">
        <f>IFERROR(('2.3_Input_Data_Orig_MC'!P59-'2.3_Input_Data_Orig_MC'!I59),"-")</f>
        <v>1</v>
      </c>
      <c r="W60" s="93">
        <f>IFERROR(('2.3_Input_Data_Orig_MC'!Q59-'2.3_Input_Data_Orig_MC'!J59),"-")</f>
        <v>-2</v>
      </c>
      <c r="X60" s="93">
        <f>IFERROR(('2.3_Input_Data_Orig_MC'!R59-'2.3_Input_Data_Orig_MC'!K59),"-")</f>
        <v>2</v>
      </c>
      <c r="Y60" s="43"/>
      <c r="Z60" s="94">
        <f>T60*'0.1_Coefficients'!$B$21</f>
        <v>0</v>
      </c>
      <c r="AA60" s="94">
        <f>U60*'0.1_Coefficients'!$C$21</f>
        <v>-0.3</v>
      </c>
      <c r="AB60" s="94">
        <f>V60*'0.1_Coefficients'!$D$21</f>
        <v>0.45</v>
      </c>
      <c r="AC60" s="94">
        <f>W60*'0.1_Coefficients'!$E$21</f>
        <v>-1.2</v>
      </c>
      <c r="AD60" s="94">
        <f>X60*'0.1_Coefficients'!$F$21</f>
        <v>1.5</v>
      </c>
      <c r="AE60" s="62"/>
      <c r="AF60" s="43"/>
      <c r="AG60" s="93">
        <f>IFERROR(('2.4_Input_Data_Rebase'!U59-'2.4_Input_Data_Rebase'!G59),"-")</f>
        <v>0</v>
      </c>
      <c r="AH60" s="93">
        <f>IFERROR(('2.4_Input_Data_Rebase'!V59-'2.4_Input_Data_Rebase'!H59),"-")</f>
        <v>0</v>
      </c>
      <c r="AI60" s="93">
        <f>IFERROR(('2.4_Input_Data_Rebase'!W59-'2.4_Input_Data_Rebase'!I59),"-")</f>
        <v>0</v>
      </c>
      <c r="AJ60" s="93">
        <f>IFERROR(('2.4_Input_Data_Rebase'!X59-'2.4_Input_Data_Rebase'!J59),"-")</f>
        <v>0</v>
      </c>
      <c r="AK60" s="93">
        <f>IFERROR(('2.4_Input_Data_Rebase'!Y59-'2.4_Input_Data_Rebase'!K59),"-")</f>
        <v>0</v>
      </c>
      <c r="AL60" s="43"/>
      <c r="AM60" s="94">
        <f>AG60*'0.1_Coefficients'!$B$21</f>
        <v>0</v>
      </c>
      <c r="AN60" s="94">
        <f>AH60*'0.1_Coefficients'!$C$21</f>
        <v>0</v>
      </c>
      <c r="AO60" s="94">
        <f>AI60*'0.1_Coefficients'!$D$21</f>
        <v>0</v>
      </c>
      <c r="AP60" s="94">
        <f>AJ60*'0.1_Coefficients'!$E$21</f>
        <v>0</v>
      </c>
      <c r="AQ60" s="94">
        <f>AK60*'0.1_Coefficients'!$F$21</f>
        <v>0</v>
      </c>
      <c r="AR60" s="62"/>
      <c r="AS60" s="43"/>
      <c r="AT60" s="93">
        <f>IFERROR(('2.4_Input_Data_Rebase'!N59-'2.4_Input_Data_Rebase'!G59),"-")</f>
        <v>0</v>
      </c>
      <c r="AU60" s="93">
        <f>IFERROR(('2.4_Input_Data_Rebase'!O59-'2.4_Input_Data_Rebase'!H59),"-")</f>
        <v>0</v>
      </c>
      <c r="AV60" s="93">
        <f>IFERROR(('2.4_Input_Data_Rebase'!P59-'2.4_Input_Data_Rebase'!I59),"-")</f>
        <v>0</v>
      </c>
      <c r="AW60" s="93">
        <f>IFERROR(('2.4_Input_Data_Rebase'!Q59-'2.4_Input_Data_Rebase'!J59),"-")</f>
        <v>0</v>
      </c>
      <c r="AX60" s="93">
        <f>IFERROR(('2.4_Input_Data_Rebase'!R59-'2.4_Input_Data_Rebase'!K59),"-")</f>
        <v>0</v>
      </c>
      <c r="AY60" s="43"/>
      <c r="AZ60" s="94">
        <f>AT60*'0.1_Coefficients'!$B$21</f>
        <v>0</v>
      </c>
      <c r="BA60" s="94">
        <f>AU60*'0.1_Coefficients'!$C$21</f>
        <v>0</v>
      </c>
      <c r="BB60" s="94">
        <f>AV60*'0.1_Coefficients'!$D$21</f>
        <v>0</v>
      </c>
      <c r="BC60" s="94">
        <f>AW60*'0.1_Coefficients'!$E$21</f>
        <v>0</v>
      </c>
      <c r="BD60" s="94">
        <f>AX60*'0.1_Coefficients'!$F$21</f>
        <v>0</v>
      </c>
      <c r="BE60" s="62"/>
      <c r="BF60" s="43"/>
      <c r="BG60" s="62"/>
      <c r="BH60" s="62"/>
      <c r="BI60" s="63"/>
    </row>
    <row r="61" spans="1:61" x14ac:dyDescent="0.3">
      <c r="A61" s="37"/>
      <c r="B61" s="18"/>
      <c r="C61" s="19"/>
      <c r="D61" s="20"/>
      <c r="F61" s="92" t="s">
        <v>27</v>
      </c>
      <c r="G61" s="93">
        <f>IFERROR(('2.3_Input_Data_Orig_MC'!U60-'2.3_Input_Data_Orig_MC'!G60),"-")</f>
        <v>0</v>
      </c>
      <c r="H61" s="93">
        <f>IFERROR(('2.3_Input_Data_Orig_MC'!V60-'2.3_Input_Data_Orig_MC'!H60),"-")</f>
        <v>-4</v>
      </c>
      <c r="I61" s="93">
        <f>IFERROR(('2.3_Input_Data_Orig_MC'!W60-'2.3_Input_Data_Orig_MC'!I60),"-")</f>
        <v>-1</v>
      </c>
      <c r="J61" s="93">
        <f>IFERROR(('2.3_Input_Data_Orig_MC'!X60-'2.3_Input_Data_Orig_MC'!J60),"-")</f>
        <v>0</v>
      </c>
      <c r="K61" s="93">
        <f>IFERROR(('2.3_Input_Data_Orig_MC'!Y60-'2.3_Input_Data_Orig_MC'!K60),"-")</f>
        <v>5</v>
      </c>
      <c r="L61" s="43"/>
      <c r="M61" s="94">
        <f>G61*'0.1_Coefficients'!$B$22</f>
        <v>0</v>
      </c>
      <c r="N61" s="94">
        <f>H61*'0.1_Coefficients'!$C$22</f>
        <v>-0.8</v>
      </c>
      <c r="O61" s="94">
        <f>I61*'0.1_Coefficients'!$D$22</f>
        <v>-0.3</v>
      </c>
      <c r="P61" s="94">
        <f>J61*'0.1_Coefficients'!$E$22</f>
        <v>0</v>
      </c>
      <c r="Q61" s="94">
        <f>K61*'0.1_Coefficients'!$F$22</f>
        <v>2.5</v>
      </c>
      <c r="R61" s="62"/>
      <c r="S61" s="43"/>
      <c r="T61" s="93">
        <f>IFERROR(('2.3_Input_Data_Orig_MC'!N60-'2.3_Input_Data_Orig_MC'!G60),"-")</f>
        <v>0</v>
      </c>
      <c r="U61" s="93">
        <f>IFERROR(('2.3_Input_Data_Orig_MC'!O60-'2.3_Input_Data_Orig_MC'!H60),"-")</f>
        <v>-1</v>
      </c>
      <c r="V61" s="93">
        <f>IFERROR(('2.3_Input_Data_Orig_MC'!P60-'2.3_Input_Data_Orig_MC'!I60),"-")</f>
        <v>-1</v>
      </c>
      <c r="W61" s="93">
        <f>IFERROR(('2.3_Input_Data_Orig_MC'!Q60-'2.3_Input_Data_Orig_MC'!J60),"-")</f>
        <v>0</v>
      </c>
      <c r="X61" s="93">
        <f>IFERROR(('2.3_Input_Data_Orig_MC'!R60-'2.3_Input_Data_Orig_MC'!K60),"-")</f>
        <v>2</v>
      </c>
      <c r="Y61" s="43"/>
      <c r="Z61" s="94">
        <f>T61*'0.1_Coefficients'!$B$22</f>
        <v>0</v>
      </c>
      <c r="AA61" s="94">
        <f>U61*'0.1_Coefficients'!$C$22</f>
        <v>-0.2</v>
      </c>
      <c r="AB61" s="94">
        <f>V61*'0.1_Coefficients'!$D$22</f>
        <v>-0.3</v>
      </c>
      <c r="AC61" s="94">
        <f>W61*'0.1_Coefficients'!$E$22</f>
        <v>0</v>
      </c>
      <c r="AD61" s="94">
        <f>X61*'0.1_Coefficients'!$F$22</f>
        <v>1</v>
      </c>
      <c r="AE61" s="62"/>
      <c r="AF61" s="43"/>
      <c r="AG61" s="93">
        <f>IFERROR(('2.4_Input_Data_Rebase'!U60-'2.4_Input_Data_Rebase'!G60),"-")</f>
        <v>0</v>
      </c>
      <c r="AH61" s="93">
        <f>IFERROR(('2.4_Input_Data_Rebase'!V60-'2.4_Input_Data_Rebase'!H60),"-")</f>
        <v>0</v>
      </c>
      <c r="AI61" s="93">
        <f>IFERROR(('2.4_Input_Data_Rebase'!W60-'2.4_Input_Data_Rebase'!I60),"-")</f>
        <v>0</v>
      </c>
      <c r="AJ61" s="93">
        <f>IFERROR(('2.4_Input_Data_Rebase'!X60-'2.4_Input_Data_Rebase'!J60),"-")</f>
        <v>0</v>
      </c>
      <c r="AK61" s="93">
        <f>IFERROR(('2.4_Input_Data_Rebase'!Y60-'2.4_Input_Data_Rebase'!K60),"-")</f>
        <v>0</v>
      </c>
      <c r="AL61" s="43"/>
      <c r="AM61" s="94">
        <f>AG61*'0.1_Coefficients'!$B$22</f>
        <v>0</v>
      </c>
      <c r="AN61" s="94">
        <f>AH61*'0.1_Coefficients'!$C$22</f>
        <v>0</v>
      </c>
      <c r="AO61" s="94">
        <f>AI61*'0.1_Coefficients'!$D$22</f>
        <v>0</v>
      </c>
      <c r="AP61" s="94">
        <f>AJ61*'0.1_Coefficients'!$E$22</f>
        <v>0</v>
      </c>
      <c r="AQ61" s="94">
        <f>AK61*'0.1_Coefficients'!$F$22</f>
        <v>0</v>
      </c>
      <c r="AR61" s="62"/>
      <c r="AS61" s="43"/>
      <c r="AT61" s="93">
        <f>IFERROR(('2.4_Input_Data_Rebase'!N60-'2.4_Input_Data_Rebase'!G60),"-")</f>
        <v>0</v>
      </c>
      <c r="AU61" s="93">
        <f>IFERROR(('2.4_Input_Data_Rebase'!O60-'2.4_Input_Data_Rebase'!H60),"-")</f>
        <v>0</v>
      </c>
      <c r="AV61" s="93">
        <f>IFERROR(('2.4_Input_Data_Rebase'!P60-'2.4_Input_Data_Rebase'!I60),"-")</f>
        <v>0</v>
      </c>
      <c r="AW61" s="93">
        <f>IFERROR(('2.4_Input_Data_Rebase'!Q60-'2.4_Input_Data_Rebase'!J60),"-")</f>
        <v>0</v>
      </c>
      <c r="AX61" s="93">
        <f>IFERROR(('2.4_Input_Data_Rebase'!R60-'2.4_Input_Data_Rebase'!K60),"-")</f>
        <v>0</v>
      </c>
      <c r="AY61" s="43"/>
      <c r="AZ61" s="94">
        <f>AT61*'0.1_Coefficients'!$B$22</f>
        <v>0</v>
      </c>
      <c r="BA61" s="94">
        <f>AU61*'0.1_Coefficients'!$C$22</f>
        <v>0</v>
      </c>
      <c r="BB61" s="94">
        <f>AV61*'0.1_Coefficients'!$D$22</f>
        <v>0</v>
      </c>
      <c r="BC61" s="94">
        <f>AW61*'0.1_Coefficients'!$E$22</f>
        <v>0</v>
      </c>
      <c r="BD61" s="94">
        <f>AX61*'0.1_Coefficients'!$F$22</f>
        <v>0</v>
      </c>
      <c r="BE61" s="62"/>
      <c r="BF61" s="43"/>
      <c r="BG61" s="62"/>
      <c r="BH61" s="62"/>
      <c r="BI61" s="63"/>
    </row>
    <row r="62" spans="1:61" ht="12.75" thickBot="1" x14ac:dyDescent="0.35">
      <c r="A62" s="37"/>
      <c r="B62" s="21"/>
      <c r="C62" s="22"/>
      <c r="D62" s="20"/>
      <c r="F62" s="96" t="s">
        <v>28</v>
      </c>
      <c r="G62" s="93">
        <f>IFERROR(('2.3_Input_Data_Orig_MC'!U61-'2.3_Input_Data_Orig_MC'!G61),"-")</f>
        <v>0</v>
      </c>
      <c r="H62" s="93">
        <f>IFERROR(('2.3_Input_Data_Orig_MC'!V61-'2.3_Input_Data_Orig_MC'!H61),"-")</f>
        <v>-2</v>
      </c>
      <c r="I62" s="93">
        <f>IFERROR(('2.3_Input_Data_Orig_MC'!W61-'2.3_Input_Data_Orig_MC'!I61),"-")</f>
        <v>0</v>
      </c>
      <c r="J62" s="93">
        <f>IFERROR(('2.3_Input_Data_Orig_MC'!X61-'2.3_Input_Data_Orig_MC'!J61),"-")</f>
        <v>0</v>
      </c>
      <c r="K62" s="93">
        <f>IFERROR(('2.3_Input_Data_Orig_MC'!Y61-'2.3_Input_Data_Orig_MC'!K61),"-")</f>
        <v>2</v>
      </c>
      <c r="L62" s="43"/>
      <c r="M62" s="94">
        <f>G62*'0.1_Coefficients'!$B$23</f>
        <v>0</v>
      </c>
      <c r="N62" s="94">
        <f>H62*'0.1_Coefficients'!$C$23</f>
        <v>-0.2</v>
      </c>
      <c r="O62" s="94">
        <f>I62*'0.1_Coefficients'!$D$23</f>
        <v>0</v>
      </c>
      <c r="P62" s="94">
        <f>J62*'0.1_Coefficients'!E71</f>
        <v>0</v>
      </c>
      <c r="Q62" s="94">
        <f>K62*'0.1_Coefficients'!$F$23</f>
        <v>0.5</v>
      </c>
      <c r="R62" s="66"/>
      <c r="S62" s="43"/>
      <c r="T62" s="93">
        <f>IFERROR(('2.3_Input_Data_Orig_MC'!N61-'2.3_Input_Data_Orig_MC'!G61),"-")</f>
        <v>0</v>
      </c>
      <c r="U62" s="93">
        <f>IFERROR(('2.3_Input_Data_Orig_MC'!O61-'2.3_Input_Data_Orig_MC'!H61),"-")</f>
        <v>-2</v>
      </c>
      <c r="V62" s="93">
        <f>IFERROR(('2.3_Input_Data_Orig_MC'!P61-'2.3_Input_Data_Orig_MC'!I61),"-")</f>
        <v>0</v>
      </c>
      <c r="W62" s="93">
        <f>IFERROR(('2.3_Input_Data_Orig_MC'!Q61-'2.3_Input_Data_Orig_MC'!J61),"-")</f>
        <v>0</v>
      </c>
      <c r="X62" s="93">
        <f>IFERROR(('2.3_Input_Data_Orig_MC'!R61-'2.3_Input_Data_Orig_MC'!K61),"-")</f>
        <v>2</v>
      </c>
      <c r="Y62" s="43"/>
      <c r="Z62" s="94">
        <f>T62*'0.1_Coefficients'!$B$23</f>
        <v>0</v>
      </c>
      <c r="AA62" s="94">
        <f>U62*'0.1_Coefficients'!$C$23</f>
        <v>-0.2</v>
      </c>
      <c r="AB62" s="94">
        <f>V62*'0.1_Coefficients'!$D$23</f>
        <v>0</v>
      </c>
      <c r="AC62" s="94">
        <f>W62*'0.1_Coefficients'!Q71</f>
        <v>0</v>
      </c>
      <c r="AD62" s="94">
        <f>X62*'0.1_Coefficients'!$F$23</f>
        <v>0.5</v>
      </c>
      <c r="AE62" s="66"/>
      <c r="AF62" s="43"/>
      <c r="AG62" s="93">
        <f>IFERROR(('2.4_Input_Data_Rebase'!U61-'2.4_Input_Data_Rebase'!G61),"-")</f>
        <v>-10</v>
      </c>
      <c r="AH62" s="93">
        <f>IFERROR(('2.4_Input_Data_Rebase'!V61-'2.4_Input_Data_Rebase'!H61),"-")</f>
        <v>0</v>
      </c>
      <c r="AI62" s="93">
        <f>IFERROR(('2.4_Input_Data_Rebase'!W61-'2.4_Input_Data_Rebase'!I61),"-")</f>
        <v>0</v>
      </c>
      <c r="AJ62" s="93">
        <f>IFERROR(('2.4_Input_Data_Rebase'!X61-'2.4_Input_Data_Rebase'!J61),"-")</f>
        <v>0</v>
      </c>
      <c r="AK62" s="93">
        <f>IFERROR(('2.4_Input_Data_Rebase'!Y61-'2.4_Input_Data_Rebase'!K61),"-")</f>
        <v>0</v>
      </c>
      <c r="AL62" s="43"/>
      <c r="AM62" s="94">
        <f>AG62*'0.1_Coefficients'!$B$23</f>
        <v>-0.5</v>
      </c>
      <c r="AN62" s="94">
        <f>AH62*'0.1_Coefficients'!$C$23</f>
        <v>0</v>
      </c>
      <c r="AO62" s="94">
        <f>AI62*'0.1_Coefficients'!$D$23</f>
        <v>0</v>
      </c>
      <c r="AP62" s="94">
        <f>AJ62*'0.1_Coefficients'!AD71</f>
        <v>0</v>
      </c>
      <c r="AQ62" s="94">
        <f>AK62*'0.1_Coefficients'!$F$23</f>
        <v>0</v>
      </c>
      <c r="AR62" s="66"/>
      <c r="AS62" s="43"/>
      <c r="AT62" s="93">
        <f>IFERROR(('2.4_Input_Data_Rebase'!N61-'2.4_Input_Data_Rebase'!G61),"-")</f>
        <v>-10</v>
      </c>
      <c r="AU62" s="93">
        <f>IFERROR(('2.4_Input_Data_Rebase'!O61-'2.4_Input_Data_Rebase'!H61),"-")</f>
        <v>0</v>
      </c>
      <c r="AV62" s="93">
        <f>IFERROR(('2.4_Input_Data_Rebase'!P61-'2.4_Input_Data_Rebase'!I61),"-")</f>
        <v>0</v>
      </c>
      <c r="AW62" s="93">
        <f>IFERROR(('2.4_Input_Data_Rebase'!Q61-'2.4_Input_Data_Rebase'!J61),"-")</f>
        <v>0</v>
      </c>
      <c r="AX62" s="93">
        <f>IFERROR(('2.4_Input_Data_Rebase'!R61-'2.4_Input_Data_Rebase'!K61),"-")</f>
        <v>0</v>
      </c>
      <c r="AY62" s="43"/>
      <c r="AZ62" s="94">
        <f>AT62*'0.1_Coefficients'!$B$23</f>
        <v>-0.5</v>
      </c>
      <c r="BA62" s="94">
        <f>AU62*'0.1_Coefficients'!$C$23</f>
        <v>0</v>
      </c>
      <c r="BB62" s="94">
        <f>AV62*'0.1_Coefficients'!$D$23</f>
        <v>0</v>
      </c>
      <c r="BC62" s="94">
        <f>AW62*'0.1_Coefficients'!AP71</f>
        <v>0</v>
      </c>
      <c r="BD62" s="94">
        <f>AX62*'0.1_Coefficients'!$F$23</f>
        <v>0</v>
      </c>
      <c r="BE62" s="66"/>
      <c r="BF62" s="43"/>
      <c r="BG62" s="66"/>
      <c r="BH62" s="66"/>
      <c r="BI62" s="67"/>
    </row>
    <row r="63" spans="1:61" x14ac:dyDescent="0.3">
      <c r="A63" s="38" t="s">
        <v>42</v>
      </c>
      <c r="B63" s="15">
        <v>47</v>
      </c>
      <c r="C63" s="16" t="s">
        <v>17</v>
      </c>
      <c r="D63" s="17" t="s">
        <v>72</v>
      </c>
      <c r="F63" s="97" t="s">
        <v>25</v>
      </c>
      <c r="G63" s="93">
        <f>IFERROR(('2.3_Input_Data_Orig_MC'!U62-'2.3_Input_Data_Orig_MC'!G62),"-")</f>
        <v>0</v>
      </c>
      <c r="H63" s="93">
        <f>IFERROR(('2.3_Input_Data_Orig_MC'!V62-'2.3_Input_Data_Orig_MC'!H62),"-")</f>
        <v>0</v>
      </c>
      <c r="I63" s="93">
        <f>IFERROR(('2.3_Input_Data_Orig_MC'!W62-'2.3_Input_Data_Orig_MC'!I62),"-")</f>
        <v>0</v>
      </c>
      <c r="J63" s="93">
        <f>IFERROR(('2.3_Input_Data_Orig_MC'!X62-'2.3_Input_Data_Orig_MC'!J62),"-")</f>
        <v>0</v>
      </c>
      <c r="K63" s="93">
        <f>IFERROR(('2.3_Input_Data_Orig_MC'!Y62-'2.3_Input_Data_Orig_MC'!K62),"-")</f>
        <v>0</v>
      </c>
      <c r="L63" s="43"/>
      <c r="M63" s="94">
        <f>G63*'0.1_Coefficients'!$B$20</f>
        <v>0</v>
      </c>
      <c r="N63" s="94">
        <f>H63*'0.1_Coefficients'!$C$20</f>
        <v>0</v>
      </c>
      <c r="O63" s="94">
        <f>I63*'0.1_Coefficients'!$D$20</f>
        <v>0</v>
      </c>
      <c r="P63" s="94">
        <f>J63*'0.1_Coefficients'!$E$20</f>
        <v>0</v>
      </c>
      <c r="Q63" s="94">
        <f>K63*'0.1_Coefficients'!$F$20</f>
        <v>0</v>
      </c>
      <c r="R63" s="62">
        <f>SUM(M63:Q66)</f>
        <v>0</v>
      </c>
      <c r="S63" s="43"/>
      <c r="T63" s="93">
        <f>IFERROR(('2.3_Input_Data_Orig_MC'!N62-'2.3_Input_Data_Orig_MC'!G62),"-")</f>
        <v>0</v>
      </c>
      <c r="U63" s="93">
        <f>IFERROR(('2.3_Input_Data_Orig_MC'!O62-'2.3_Input_Data_Orig_MC'!H62),"-")</f>
        <v>0</v>
      </c>
      <c r="V63" s="93">
        <f>IFERROR(('2.3_Input_Data_Orig_MC'!P62-'2.3_Input_Data_Orig_MC'!I62),"-")</f>
        <v>0</v>
      </c>
      <c r="W63" s="93">
        <f>IFERROR(('2.3_Input_Data_Orig_MC'!Q62-'2.3_Input_Data_Orig_MC'!J62),"-")</f>
        <v>0</v>
      </c>
      <c r="X63" s="93">
        <f>IFERROR(('2.3_Input_Data_Orig_MC'!R62-'2.3_Input_Data_Orig_MC'!K62),"-")</f>
        <v>0</v>
      </c>
      <c r="Y63" s="43"/>
      <c r="Z63" s="94">
        <f>T63*'0.1_Coefficients'!$B$20</f>
        <v>0</v>
      </c>
      <c r="AA63" s="94">
        <f>U63*'0.1_Coefficients'!$C$20</f>
        <v>0</v>
      </c>
      <c r="AB63" s="94">
        <f>V63*'0.1_Coefficients'!$D$20</f>
        <v>0</v>
      </c>
      <c r="AC63" s="94">
        <f>W63*'0.1_Coefficients'!$E$20</f>
        <v>0</v>
      </c>
      <c r="AD63" s="94">
        <f>X63*'0.1_Coefficients'!$F$20</f>
        <v>0</v>
      </c>
      <c r="AE63" s="62">
        <f>SUM(Z63:AD66)</f>
        <v>0</v>
      </c>
      <c r="AF63" s="43"/>
      <c r="AG63" s="93">
        <f>IFERROR(('2.4_Input_Data_Rebase'!U62-'2.4_Input_Data_Rebase'!G62),"-")</f>
        <v>0</v>
      </c>
      <c r="AH63" s="93">
        <f>IFERROR(('2.4_Input_Data_Rebase'!V62-'2.4_Input_Data_Rebase'!H62),"-")</f>
        <v>0</v>
      </c>
      <c r="AI63" s="93">
        <f>IFERROR(('2.4_Input_Data_Rebase'!W62-'2.4_Input_Data_Rebase'!I62),"-")</f>
        <v>0</v>
      </c>
      <c r="AJ63" s="93">
        <f>IFERROR(('2.4_Input_Data_Rebase'!X62-'2.4_Input_Data_Rebase'!J62),"-")</f>
        <v>0</v>
      </c>
      <c r="AK63" s="93">
        <f>IFERROR(('2.4_Input_Data_Rebase'!Y62-'2.4_Input_Data_Rebase'!K62),"-")</f>
        <v>0</v>
      </c>
      <c r="AL63" s="43"/>
      <c r="AM63" s="94">
        <f>AG63*'0.1_Coefficients'!$B$20</f>
        <v>0</v>
      </c>
      <c r="AN63" s="94">
        <f>AH63*'0.1_Coefficients'!$C$20</f>
        <v>0</v>
      </c>
      <c r="AO63" s="94">
        <f>AI63*'0.1_Coefficients'!$D$20</f>
        <v>0</v>
      </c>
      <c r="AP63" s="94">
        <f>AJ63*'0.1_Coefficients'!$E$20</f>
        <v>0</v>
      </c>
      <c r="AQ63" s="94">
        <f>AK63*'0.1_Coefficients'!$F$20</f>
        <v>0</v>
      </c>
      <c r="AR63" s="62">
        <f>SUM(AM63:AQ66)</f>
        <v>0</v>
      </c>
      <c r="AS63" s="43"/>
      <c r="AT63" s="93">
        <f>IFERROR(('2.4_Input_Data_Rebase'!N62-'2.4_Input_Data_Rebase'!G62),"-")</f>
        <v>0</v>
      </c>
      <c r="AU63" s="93">
        <f>IFERROR(('2.4_Input_Data_Rebase'!O62-'2.4_Input_Data_Rebase'!H62),"-")</f>
        <v>0</v>
      </c>
      <c r="AV63" s="93">
        <f>IFERROR(('2.4_Input_Data_Rebase'!P62-'2.4_Input_Data_Rebase'!I62),"-")</f>
        <v>0</v>
      </c>
      <c r="AW63" s="93">
        <f>IFERROR(('2.4_Input_Data_Rebase'!Q62-'2.4_Input_Data_Rebase'!J62),"-")</f>
        <v>0</v>
      </c>
      <c r="AX63" s="93">
        <f>IFERROR(('2.4_Input_Data_Rebase'!R62-'2.4_Input_Data_Rebase'!K62),"-")</f>
        <v>0</v>
      </c>
      <c r="AY63" s="43"/>
      <c r="AZ63" s="94">
        <f>AT63*'0.1_Coefficients'!$B$20</f>
        <v>0</v>
      </c>
      <c r="BA63" s="94">
        <f>AU63*'0.1_Coefficients'!$C$20</f>
        <v>0</v>
      </c>
      <c r="BB63" s="94">
        <f>AV63*'0.1_Coefficients'!$D$20</f>
        <v>0</v>
      </c>
      <c r="BC63" s="94">
        <f>AW63*'0.1_Coefficients'!$E$20</f>
        <v>0</v>
      </c>
      <c r="BD63" s="94">
        <f>AX63*'0.1_Coefficients'!$F$20</f>
        <v>0</v>
      </c>
      <c r="BE63" s="62">
        <f>SUM(AZ63:BD66)</f>
        <v>0</v>
      </c>
      <c r="BF63" s="43"/>
      <c r="BG63" s="62">
        <f>AE63-R63</f>
        <v>0</v>
      </c>
      <c r="BH63" s="62">
        <f>BE63-AR63</f>
        <v>0</v>
      </c>
      <c r="BI63" s="63" t="str">
        <f>IFERROR(IF(ABS((BG63-BH63))&lt;=10%,"Acceptable","Request Narrative"),"-")</f>
        <v>Acceptable</v>
      </c>
    </row>
    <row r="64" spans="1:61" x14ac:dyDescent="0.3">
      <c r="A64" s="37"/>
      <c r="B64" s="18"/>
      <c r="C64" s="19"/>
      <c r="D64" s="20"/>
      <c r="F64" s="92" t="s">
        <v>26</v>
      </c>
      <c r="G64" s="93">
        <f>IFERROR(('2.3_Input_Data_Orig_MC'!U63-'2.3_Input_Data_Orig_MC'!G63),"-")</f>
        <v>0</v>
      </c>
      <c r="H64" s="93">
        <f>IFERROR(('2.3_Input_Data_Orig_MC'!V63-'2.3_Input_Data_Orig_MC'!H63),"-")</f>
        <v>0</v>
      </c>
      <c r="I64" s="93">
        <f>IFERROR(('2.3_Input_Data_Orig_MC'!W63-'2.3_Input_Data_Orig_MC'!I63),"-")</f>
        <v>0</v>
      </c>
      <c r="J64" s="93">
        <f>IFERROR(('2.3_Input_Data_Orig_MC'!X63-'2.3_Input_Data_Orig_MC'!J63),"-")</f>
        <v>0</v>
      </c>
      <c r="K64" s="93">
        <f>IFERROR(('2.3_Input_Data_Orig_MC'!Y63-'2.3_Input_Data_Orig_MC'!K63),"-")</f>
        <v>0</v>
      </c>
      <c r="L64" s="43"/>
      <c r="M64" s="94">
        <f>G64*'0.1_Coefficients'!$B$21</f>
        <v>0</v>
      </c>
      <c r="N64" s="94">
        <f>H64*'0.1_Coefficients'!$C$21</f>
        <v>0</v>
      </c>
      <c r="O64" s="94">
        <f>I64*'0.1_Coefficients'!$D$21</f>
        <v>0</v>
      </c>
      <c r="P64" s="94">
        <f>J64*'0.1_Coefficients'!$E$21</f>
        <v>0</v>
      </c>
      <c r="Q64" s="94">
        <f>K64*'0.1_Coefficients'!$F$21</f>
        <v>0</v>
      </c>
      <c r="R64" s="62"/>
      <c r="S64" s="43"/>
      <c r="T64" s="93">
        <f>IFERROR(('2.3_Input_Data_Orig_MC'!N63-'2.3_Input_Data_Orig_MC'!G63),"-")</f>
        <v>0</v>
      </c>
      <c r="U64" s="93">
        <f>IFERROR(('2.3_Input_Data_Orig_MC'!O63-'2.3_Input_Data_Orig_MC'!H63),"-")</f>
        <v>0</v>
      </c>
      <c r="V64" s="93">
        <f>IFERROR(('2.3_Input_Data_Orig_MC'!P63-'2.3_Input_Data_Orig_MC'!I63),"-")</f>
        <v>0</v>
      </c>
      <c r="W64" s="93">
        <f>IFERROR(('2.3_Input_Data_Orig_MC'!Q63-'2.3_Input_Data_Orig_MC'!J63),"-")</f>
        <v>0</v>
      </c>
      <c r="X64" s="93">
        <f>IFERROR(('2.3_Input_Data_Orig_MC'!R63-'2.3_Input_Data_Orig_MC'!K63),"-")</f>
        <v>0</v>
      </c>
      <c r="Y64" s="43"/>
      <c r="Z64" s="94">
        <f>T64*'0.1_Coefficients'!$B$21</f>
        <v>0</v>
      </c>
      <c r="AA64" s="94">
        <f>U64*'0.1_Coefficients'!$C$21</f>
        <v>0</v>
      </c>
      <c r="AB64" s="94">
        <f>V64*'0.1_Coefficients'!$D$21</f>
        <v>0</v>
      </c>
      <c r="AC64" s="94">
        <f>W64*'0.1_Coefficients'!$E$21</f>
        <v>0</v>
      </c>
      <c r="AD64" s="94">
        <f>X64*'0.1_Coefficients'!$F$21</f>
        <v>0</v>
      </c>
      <c r="AE64" s="62"/>
      <c r="AF64" s="43"/>
      <c r="AG64" s="93">
        <f>IFERROR(('2.4_Input_Data_Rebase'!U63-'2.4_Input_Data_Rebase'!G63),"-")</f>
        <v>0</v>
      </c>
      <c r="AH64" s="93">
        <f>IFERROR(('2.4_Input_Data_Rebase'!V63-'2.4_Input_Data_Rebase'!H63),"-")</f>
        <v>0</v>
      </c>
      <c r="AI64" s="93">
        <f>IFERROR(('2.4_Input_Data_Rebase'!W63-'2.4_Input_Data_Rebase'!I63),"-")</f>
        <v>0</v>
      </c>
      <c r="AJ64" s="93">
        <f>IFERROR(('2.4_Input_Data_Rebase'!X63-'2.4_Input_Data_Rebase'!J63),"-")</f>
        <v>0</v>
      </c>
      <c r="AK64" s="93">
        <f>IFERROR(('2.4_Input_Data_Rebase'!Y63-'2.4_Input_Data_Rebase'!K63),"-")</f>
        <v>0</v>
      </c>
      <c r="AL64" s="43"/>
      <c r="AM64" s="94">
        <f>AG64*'0.1_Coefficients'!$B$21</f>
        <v>0</v>
      </c>
      <c r="AN64" s="94">
        <f>AH64*'0.1_Coefficients'!$C$21</f>
        <v>0</v>
      </c>
      <c r="AO64" s="94">
        <f>AI64*'0.1_Coefficients'!$D$21</f>
        <v>0</v>
      </c>
      <c r="AP64" s="94">
        <f>AJ64*'0.1_Coefficients'!$E$21</f>
        <v>0</v>
      </c>
      <c r="AQ64" s="94">
        <f>AK64*'0.1_Coefficients'!$F$21</f>
        <v>0</v>
      </c>
      <c r="AR64" s="62"/>
      <c r="AS64" s="43"/>
      <c r="AT64" s="93">
        <f>IFERROR(('2.4_Input_Data_Rebase'!N63-'2.4_Input_Data_Rebase'!G63),"-")</f>
        <v>0</v>
      </c>
      <c r="AU64" s="93">
        <f>IFERROR(('2.4_Input_Data_Rebase'!O63-'2.4_Input_Data_Rebase'!H63),"-")</f>
        <v>0</v>
      </c>
      <c r="AV64" s="93">
        <f>IFERROR(('2.4_Input_Data_Rebase'!P63-'2.4_Input_Data_Rebase'!I63),"-")</f>
        <v>0</v>
      </c>
      <c r="AW64" s="93">
        <f>IFERROR(('2.4_Input_Data_Rebase'!Q63-'2.4_Input_Data_Rebase'!J63),"-")</f>
        <v>0</v>
      </c>
      <c r="AX64" s="93">
        <f>IFERROR(('2.4_Input_Data_Rebase'!R63-'2.4_Input_Data_Rebase'!K63),"-")</f>
        <v>0</v>
      </c>
      <c r="AY64" s="43"/>
      <c r="AZ64" s="94">
        <f>AT64*'0.1_Coefficients'!$B$21</f>
        <v>0</v>
      </c>
      <c r="BA64" s="94">
        <f>AU64*'0.1_Coefficients'!$C$21</f>
        <v>0</v>
      </c>
      <c r="BB64" s="94">
        <f>AV64*'0.1_Coefficients'!$D$21</f>
        <v>0</v>
      </c>
      <c r="BC64" s="94">
        <f>AW64*'0.1_Coefficients'!$E$21</f>
        <v>0</v>
      </c>
      <c r="BD64" s="94">
        <f>AX64*'0.1_Coefficients'!$F$21</f>
        <v>0</v>
      </c>
      <c r="BE64" s="62"/>
      <c r="BF64" s="43"/>
      <c r="BG64" s="62"/>
      <c r="BH64" s="62"/>
      <c r="BI64" s="63"/>
    </row>
    <row r="65" spans="1:61" x14ac:dyDescent="0.3">
      <c r="A65" s="37"/>
      <c r="B65" s="18"/>
      <c r="C65" s="19"/>
      <c r="D65" s="20"/>
      <c r="F65" s="92" t="s">
        <v>27</v>
      </c>
      <c r="G65" s="93">
        <f>IFERROR(('2.3_Input_Data_Orig_MC'!U64-'2.3_Input_Data_Orig_MC'!G64),"-")</f>
        <v>0</v>
      </c>
      <c r="H65" s="93">
        <f>IFERROR(('2.3_Input_Data_Orig_MC'!V64-'2.3_Input_Data_Orig_MC'!H64),"-")</f>
        <v>0</v>
      </c>
      <c r="I65" s="93">
        <f>IFERROR(('2.3_Input_Data_Orig_MC'!W64-'2.3_Input_Data_Orig_MC'!I64),"-")</f>
        <v>0</v>
      </c>
      <c r="J65" s="93">
        <f>IFERROR(('2.3_Input_Data_Orig_MC'!X64-'2.3_Input_Data_Orig_MC'!J64),"-")</f>
        <v>0</v>
      </c>
      <c r="K65" s="93">
        <f>IFERROR(('2.3_Input_Data_Orig_MC'!Y64-'2.3_Input_Data_Orig_MC'!K64),"-")</f>
        <v>0</v>
      </c>
      <c r="L65" s="43"/>
      <c r="M65" s="94">
        <f>G65*'0.1_Coefficients'!$B$22</f>
        <v>0</v>
      </c>
      <c r="N65" s="94">
        <f>H65*'0.1_Coefficients'!$C$22</f>
        <v>0</v>
      </c>
      <c r="O65" s="94">
        <f>I65*'0.1_Coefficients'!$D$22</f>
        <v>0</v>
      </c>
      <c r="P65" s="94">
        <f>J65*'0.1_Coefficients'!$E$22</f>
        <v>0</v>
      </c>
      <c r="Q65" s="94">
        <f>K65*'0.1_Coefficients'!$F$22</f>
        <v>0</v>
      </c>
      <c r="R65" s="62"/>
      <c r="S65" s="43"/>
      <c r="T65" s="93">
        <f>IFERROR(('2.3_Input_Data_Orig_MC'!N64-'2.3_Input_Data_Orig_MC'!G64),"-")</f>
        <v>0</v>
      </c>
      <c r="U65" s="93">
        <f>IFERROR(('2.3_Input_Data_Orig_MC'!O64-'2.3_Input_Data_Orig_MC'!H64),"-")</f>
        <v>0</v>
      </c>
      <c r="V65" s="93">
        <f>IFERROR(('2.3_Input_Data_Orig_MC'!P64-'2.3_Input_Data_Orig_MC'!I64),"-")</f>
        <v>0</v>
      </c>
      <c r="W65" s="93">
        <f>IFERROR(('2.3_Input_Data_Orig_MC'!Q64-'2.3_Input_Data_Orig_MC'!J64),"-")</f>
        <v>0</v>
      </c>
      <c r="X65" s="93">
        <f>IFERROR(('2.3_Input_Data_Orig_MC'!R64-'2.3_Input_Data_Orig_MC'!K64),"-")</f>
        <v>0</v>
      </c>
      <c r="Y65" s="43"/>
      <c r="Z65" s="94">
        <f>T65*'0.1_Coefficients'!$B$22</f>
        <v>0</v>
      </c>
      <c r="AA65" s="94">
        <f>U65*'0.1_Coefficients'!$C$22</f>
        <v>0</v>
      </c>
      <c r="AB65" s="94">
        <f>V65*'0.1_Coefficients'!$D$22</f>
        <v>0</v>
      </c>
      <c r="AC65" s="94">
        <f>W65*'0.1_Coefficients'!$E$22</f>
        <v>0</v>
      </c>
      <c r="AD65" s="94">
        <f>X65*'0.1_Coefficients'!$F$22</f>
        <v>0</v>
      </c>
      <c r="AE65" s="62"/>
      <c r="AF65" s="43"/>
      <c r="AG65" s="93">
        <f>IFERROR(('2.4_Input_Data_Rebase'!U64-'2.4_Input_Data_Rebase'!G64),"-")</f>
        <v>0</v>
      </c>
      <c r="AH65" s="93">
        <f>IFERROR(('2.4_Input_Data_Rebase'!V64-'2.4_Input_Data_Rebase'!H64),"-")</f>
        <v>0</v>
      </c>
      <c r="AI65" s="93">
        <f>IFERROR(('2.4_Input_Data_Rebase'!W64-'2.4_Input_Data_Rebase'!I64),"-")</f>
        <v>0</v>
      </c>
      <c r="AJ65" s="93">
        <f>IFERROR(('2.4_Input_Data_Rebase'!X64-'2.4_Input_Data_Rebase'!J64),"-")</f>
        <v>0</v>
      </c>
      <c r="AK65" s="93">
        <f>IFERROR(('2.4_Input_Data_Rebase'!Y64-'2.4_Input_Data_Rebase'!K64),"-")</f>
        <v>0</v>
      </c>
      <c r="AL65" s="43"/>
      <c r="AM65" s="94">
        <f>AG65*'0.1_Coefficients'!$B$22</f>
        <v>0</v>
      </c>
      <c r="AN65" s="94">
        <f>AH65*'0.1_Coefficients'!$C$22</f>
        <v>0</v>
      </c>
      <c r="AO65" s="94">
        <f>AI65*'0.1_Coefficients'!$D$22</f>
        <v>0</v>
      </c>
      <c r="AP65" s="94">
        <f>AJ65*'0.1_Coefficients'!$E$22</f>
        <v>0</v>
      </c>
      <c r="AQ65" s="94">
        <f>AK65*'0.1_Coefficients'!$F$22</f>
        <v>0</v>
      </c>
      <c r="AR65" s="62"/>
      <c r="AS65" s="43"/>
      <c r="AT65" s="93">
        <f>IFERROR(('2.4_Input_Data_Rebase'!N64-'2.4_Input_Data_Rebase'!G64),"-")</f>
        <v>0</v>
      </c>
      <c r="AU65" s="93">
        <f>IFERROR(('2.4_Input_Data_Rebase'!O64-'2.4_Input_Data_Rebase'!H64),"-")</f>
        <v>0</v>
      </c>
      <c r="AV65" s="93">
        <f>IFERROR(('2.4_Input_Data_Rebase'!P64-'2.4_Input_Data_Rebase'!I64),"-")</f>
        <v>0</v>
      </c>
      <c r="AW65" s="93">
        <f>IFERROR(('2.4_Input_Data_Rebase'!Q64-'2.4_Input_Data_Rebase'!J64),"-")</f>
        <v>0</v>
      </c>
      <c r="AX65" s="93">
        <f>IFERROR(('2.4_Input_Data_Rebase'!R64-'2.4_Input_Data_Rebase'!K64),"-")</f>
        <v>0</v>
      </c>
      <c r="AY65" s="43"/>
      <c r="AZ65" s="94">
        <f>AT65*'0.1_Coefficients'!$B$22</f>
        <v>0</v>
      </c>
      <c r="BA65" s="94">
        <f>AU65*'0.1_Coefficients'!$C$22</f>
        <v>0</v>
      </c>
      <c r="BB65" s="94">
        <f>AV65*'0.1_Coefficients'!$D$22</f>
        <v>0</v>
      </c>
      <c r="BC65" s="94">
        <f>AW65*'0.1_Coefficients'!$E$22</f>
        <v>0</v>
      </c>
      <c r="BD65" s="94">
        <f>AX65*'0.1_Coefficients'!$F$22</f>
        <v>0</v>
      </c>
      <c r="BE65" s="62"/>
      <c r="BF65" s="43"/>
      <c r="BG65" s="62"/>
      <c r="BH65" s="62"/>
      <c r="BI65" s="63"/>
    </row>
    <row r="66" spans="1:61" ht="12.75" thickBot="1" x14ac:dyDescent="0.35">
      <c r="A66" s="37"/>
      <c r="B66" s="21"/>
      <c r="C66" s="22"/>
      <c r="D66" s="20"/>
      <c r="F66" s="96" t="s">
        <v>28</v>
      </c>
      <c r="G66" s="93">
        <f>IFERROR(('2.3_Input_Data_Orig_MC'!U65-'2.3_Input_Data_Orig_MC'!G65),"-")</f>
        <v>0</v>
      </c>
      <c r="H66" s="93">
        <f>IFERROR(('2.3_Input_Data_Orig_MC'!V65-'2.3_Input_Data_Orig_MC'!H65),"-")</f>
        <v>0</v>
      </c>
      <c r="I66" s="93">
        <f>IFERROR(('2.3_Input_Data_Orig_MC'!W65-'2.3_Input_Data_Orig_MC'!I65),"-")</f>
        <v>0</v>
      </c>
      <c r="J66" s="93">
        <f>IFERROR(('2.3_Input_Data_Orig_MC'!X65-'2.3_Input_Data_Orig_MC'!J65),"-")</f>
        <v>0</v>
      </c>
      <c r="K66" s="93">
        <f>IFERROR(('2.3_Input_Data_Orig_MC'!Y65-'2.3_Input_Data_Orig_MC'!K65),"-")</f>
        <v>0</v>
      </c>
      <c r="L66" s="43"/>
      <c r="M66" s="94">
        <f>G66*'0.1_Coefficients'!$B$23</f>
        <v>0</v>
      </c>
      <c r="N66" s="94">
        <f>H66*'0.1_Coefficients'!$C$23</f>
        <v>0</v>
      </c>
      <c r="O66" s="94">
        <f>I66*'0.1_Coefficients'!$D$23</f>
        <v>0</v>
      </c>
      <c r="P66" s="94">
        <f>J66*'0.1_Coefficients'!E75</f>
        <v>0</v>
      </c>
      <c r="Q66" s="94">
        <f>K66*'0.1_Coefficients'!$F$23</f>
        <v>0</v>
      </c>
      <c r="R66" s="66"/>
      <c r="S66" s="43"/>
      <c r="T66" s="93">
        <f>IFERROR(('2.3_Input_Data_Orig_MC'!N65-'2.3_Input_Data_Orig_MC'!G65),"-")</f>
        <v>0</v>
      </c>
      <c r="U66" s="93">
        <f>IFERROR(('2.3_Input_Data_Orig_MC'!O65-'2.3_Input_Data_Orig_MC'!H65),"-")</f>
        <v>0</v>
      </c>
      <c r="V66" s="93">
        <f>IFERROR(('2.3_Input_Data_Orig_MC'!P65-'2.3_Input_Data_Orig_MC'!I65),"-")</f>
        <v>0</v>
      </c>
      <c r="W66" s="93">
        <f>IFERROR(('2.3_Input_Data_Orig_MC'!Q65-'2.3_Input_Data_Orig_MC'!J65),"-")</f>
        <v>0</v>
      </c>
      <c r="X66" s="93">
        <f>IFERROR(('2.3_Input_Data_Orig_MC'!R65-'2.3_Input_Data_Orig_MC'!K65),"-")</f>
        <v>0</v>
      </c>
      <c r="Y66" s="43"/>
      <c r="Z66" s="94">
        <f>T66*'0.1_Coefficients'!$B$23</f>
        <v>0</v>
      </c>
      <c r="AA66" s="94">
        <f>U66*'0.1_Coefficients'!$C$23</f>
        <v>0</v>
      </c>
      <c r="AB66" s="94">
        <f>V66*'0.1_Coefficients'!$D$23</f>
        <v>0</v>
      </c>
      <c r="AC66" s="94">
        <f>W66*'0.1_Coefficients'!Q75</f>
        <v>0</v>
      </c>
      <c r="AD66" s="94">
        <f>X66*'0.1_Coefficients'!$F$23</f>
        <v>0</v>
      </c>
      <c r="AE66" s="66"/>
      <c r="AF66" s="43"/>
      <c r="AG66" s="93">
        <f>IFERROR(('2.4_Input_Data_Rebase'!U65-'2.4_Input_Data_Rebase'!G65),"-")</f>
        <v>0</v>
      </c>
      <c r="AH66" s="93">
        <f>IFERROR(('2.4_Input_Data_Rebase'!V65-'2.4_Input_Data_Rebase'!H65),"-")</f>
        <v>0</v>
      </c>
      <c r="AI66" s="93">
        <f>IFERROR(('2.4_Input_Data_Rebase'!W65-'2.4_Input_Data_Rebase'!I65),"-")</f>
        <v>0</v>
      </c>
      <c r="AJ66" s="93">
        <f>IFERROR(('2.4_Input_Data_Rebase'!X65-'2.4_Input_Data_Rebase'!J65),"-")</f>
        <v>0</v>
      </c>
      <c r="AK66" s="93">
        <f>IFERROR(('2.4_Input_Data_Rebase'!Y65-'2.4_Input_Data_Rebase'!K65),"-")</f>
        <v>0</v>
      </c>
      <c r="AL66" s="43"/>
      <c r="AM66" s="94">
        <f>AG66*'0.1_Coefficients'!$B$23</f>
        <v>0</v>
      </c>
      <c r="AN66" s="94">
        <f>AH66*'0.1_Coefficients'!$C$23</f>
        <v>0</v>
      </c>
      <c r="AO66" s="94">
        <f>AI66*'0.1_Coefficients'!$D$23</f>
        <v>0</v>
      </c>
      <c r="AP66" s="94">
        <f>AJ66*'0.1_Coefficients'!AD75</f>
        <v>0</v>
      </c>
      <c r="AQ66" s="94">
        <f>AK66*'0.1_Coefficients'!$F$23</f>
        <v>0</v>
      </c>
      <c r="AR66" s="66"/>
      <c r="AS66" s="43"/>
      <c r="AT66" s="93">
        <f>IFERROR(('2.4_Input_Data_Rebase'!N65-'2.4_Input_Data_Rebase'!G65),"-")</f>
        <v>0</v>
      </c>
      <c r="AU66" s="93">
        <f>IFERROR(('2.4_Input_Data_Rebase'!O65-'2.4_Input_Data_Rebase'!H65),"-")</f>
        <v>0</v>
      </c>
      <c r="AV66" s="93">
        <f>IFERROR(('2.4_Input_Data_Rebase'!P65-'2.4_Input_Data_Rebase'!I65),"-")</f>
        <v>0</v>
      </c>
      <c r="AW66" s="93">
        <f>IFERROR(('2.4_Input_Data_Rebase'!Q65-'2.4_Input_Data_Rebase'!J65),"-")</f>
        <v>0</v>
      </c>
      <c r="AX66" s="93">
        <f>IFERROR(('2.4_Input_Data_Rebase'!R65-'2.4_Input_Data_Rebase'!K65),"-")</f>
        <v>0</v>
      </c>
      <c r="AY66" s="43"/>
      <c r="AZ66" s="94">
        <f>AT66*'0.1_Coefficients'!$B$23</f>
        <v>0</v>
      </c>
      <c r="BA66" s="94">
        <f>AU66*'0.1_Coefficients'!$C$23</f>
        <v>0</v>
      </c>
      <c r="BB66" s="94">
        <f>AV66*'0.1_Coefficients'!$D$23</f>
        <v>0</v>
      </c>
      <c r="BC66" s="94">
        <f>AW66*'0.1_Coefficients'!AP75</f>
        <v>0</v>
      </c>
      <c r="BD66" s="94">
        <f>AX66*'0.1_Coefficients'!$F$23</f>
        <v>0</v>
      </c>
      <c r="BE66" s="66"/>
      <c r="BF66" s="43"/>
      <c r="BG66" s="66"/>
      <c r="BH66" s="66"/>
      <c r="BI66" s="67"/>
    </row>
    <row r="67" spans="1:61" x14ac:dyDescent="0.3">
      <c r="A67" s="38" t="s">
        <v>42</v>
      </c>
      <c r="B67" s="15">
        <v>27</v>
      </c>
      <c r="C67" s="16" t="s">
        <v>16</v>
      </c>
      <c r="D67" s="17" t="s">
        <v>72</v>
      </c>
      <c r="F67" s="97" t="s">
        <v>25</v>
      </c>
      <c r="G67" s="93">
        <f>IFERROR(('2.3_Input_Data_Orig_MC'!U66-'2.3_Input_Data_Orig_MC'!G66),"-")</f>
        <v>0</v>
      </c>
      <c r="H67" s="93">
        <f>IFERROR(('2.3_Input_Data_Orig_MC'!V66-'2.3_Input_Data_Orig_MC'!H66),"-")</f>
        <v>0</v>
      </c>
      <c r="I67" s="93">
        <f>IFERROR(('2.3_Input_Data_Orig_MC'!W66-'2.3_Input_Data_Orig_MC'!I66),"-")</f>
        <v>0</v>
      </c>
      <c r="J67" s="93">
        <f>IFERROR(('2.3_Input_Data_Orig_MC'!X66-'2.3_Input_Data_Orig_MC'!J66),"-")</f>
        <v>0</v>
      </c>
      <c r="K67" s="93">
        <f>IFERROR(('2.3_Input_Data_Orig_MC'!Y66-'2.3_Input_Data_Orig_MC'!K66),"-")</f>
        <v>0</v>
      </c>
      <c r="L67" s="43"/>
      <c r="M67" s="94">
        <f>G67*'0.1_Coefficients'!$B$20</f>
        <v>0</v>
      </c>
      <c r="N67" s="94">
        <f>H67*'0.1_Coefficients'!$C$20</f>
        <v>0</v>
      </c>
      <c r="O67" s="94">
        <f>I67*'0.1_Coefficients'!$D$20</f>
        <v>0</v>
      </c>
      <c r="P67" s="94">
        <f>J67*'0.1_Coefficients'!$E$20</f>
        <v>0</v>
      </c>
      <c r="Q67" s="94">
        <f>K67*'0.1_Coefficients'!$F$20</f>
        <v>0</v>
      </c>
      <c r="R67" s="62">
        <f>SUM(M67:Q70)</f>
        <v>0.7</v>
      </c>
      <c r="S67" s="43"/>
      <c r="T67" s="93">
        <f>IFERROR(('2.3_Input_Data_Orig_MC'!N66-'2.3_Input_Data_Orig_MC'!G66),"-")</f>
        <v>0</v>
      </c>
      <c r="U67" s="93">
        <f>IFERROR(('2.3_Input_Data_Orig_MC'!O66-'2.3_Input_Data_Orig_MC'!H66),"-")</f>
        <v>0</v>
      </c>
      <c r="V67" s="93">
        <f>IFERROR(('2.3_Input_Data_Orig_MC'!P66-'2.3_Input_Data_Orig_MC'!I66),"-")</f>
        <v>0</v>
      </c>
      <c r="W67" s="93">
        <f>IFERROR(('2.3_Input_Data_Orig_MC'!Q66-'2.3_Input_Data_Orig_MC'!J66),"-")</f>
        <v>0</v>
      </c>
      <c r="X67" s="93">
        <f>IFERROR(('2.3_Input_Data_Orig_MC'!R66-'2.3_Input_Data_Orig_MC'!K66),"-")</f>
        <v>0</v>
      </c>
      <c r="Y67" s="43"/>
      <c r="Z67" s="94">
        <f>T67*'0.1_Coefficients'!$B$20</f>
        <v>0</v>
      </c>
      <c r="AA67" s="94">
        <f>U67*'0.1_Coefficients'!$C$20</f>
        <v>0</v>
      </c>
      <c r="AB67" s="94">
        <f>V67*'0.1_Coefficients'!$D$20</f>
        <v>0</v>
      </c>
      <c r="AC67" s="94">
        <f>W67*'0.1_Coefficients'!$E$20</f>
        <v>0</v>
      </c>
      <c r="AD67" s="94">
        <f>X67*'0.1_Coefficients'!$F$20</f>
        <v>0</v>
      </c>
      <c r="AE67" s="62">
        <f>SUM(Z67:AD70)</f>
        <v>-0.25</v>
      </c>
      <c r="AF67" s="43"/>
      <c r="AG67" s="93">
        <f>IFERROR(('2.4_Input_Data_Rebase'!U66-'2.4_Input_Data_Rebase'!G66),"-")</f>
        <v>0</v>
      </c>
      <c r="AH67" s="93">
        <f>IFERROR(('2.4_Input_Data_Rebase'!V66-'2.4_Input_Data_Rebase'!H66),"-")</f>
        <v>0</v>
      </c>
      <c r="AI67" s="93">
        <f>IFERROR(('2.4_Input_Data_Rebase'!W66-'2.4_Input_Data_Rebase'!I66),"-")</f>
        <v>0</v>
      </c>
      <c r="AJ67" s="93">
        <f>IFERROR(('2.4_Input_Data_Rebase'!X66-'2.4_Input_Data_Rebase'!J66),"-")</f>
        <v>0</v>
      </c>
      <c r="AK67" s="93">
        <f>IFERROR(('2.4_Input_Data_Rebase'!Y66-'2.4_Input_Data_Rebase'!K66),"-")</f>
        <v>0</v>
      </c>
      <c r="AL67" s="43"/>
      <c r="AM67" s="94">
        <f>AG67*'0.1_Coefficients'!$B$20</f>
        <v>0</v>
      </c>
      <c r="AN67" s="94">
        <f>AH67*'0.1_Coefficients'!$C$20</f>
        <v>0</v>
      </c>
      <c r="AO67" s="94">
        <f>AI67*'0.1_Coefficients'!$D$20</f>
        <v>0</v>
      </c>
      <c r="AP67" s="94">
        <f>AJ67*'0.1_Coefficients'!$E$20</f>
        <v>0</v>
      </c>
      <c r="AQ67" s="94">
        <f>AK67*'0.1_Coefficients'!$F$20</f>
        <v>0</v>
      </c>
      <c r="AR67" s="62">
        <f>SUM(AM67:AQ70)</f>
        <v>0.65</v>
      </c>
      <c r="AS67" s="43"/>
      <c r="AT67" s="93">
        <f>IFERROR(('2.4_Input_Data_Rebase'!N66-'2.4_Input_Data_Rebase'!G66),"-")</f>
        <v>1</v>
      </c>
      <c r="AU67" s="93">
        <f>IFERROR(('2.4_Input_Data_Rebase'!O66-'2.4_Input_Data_Rebase'!H66),"-")</f>
        <v>2</v>
      </c>
      <c r="AV67" s="93">
        <f>IFERROR(('2.4_Input_Data_Rebase'!P66-'2.4_Input_Data_Rebase'!I66),"-")</f>
        <v>1</v>
      </c>
      <c r="AW67" s="93">
        <f>IFERROR(('2.4_Input_Data_Rebase'!Q66-'2.4_Input_Data_Rebase'!J66),"-")</f>
        <v>0</v>
      </c>
      <c r="AX67" s="93">
        <f>IFERROR(('2.4_Input_Data_Rebase'!R66-'2.4_Input_Data_Rebase'!K66),"-")</f>
        <v>-4</v>
      </c>
      <c r="AY67" s="43"/>
      <c r="AZ67" s="94">
        <f>AT67*'0.1_Coefficients'!$B$20</f>
        <v>0.2</v>
      </c>
      <c r="BA67" s="94">
        <f>AU67*'0.1_Coefficients'!$C$20</f>
        <v>0.8</v>
      </c>
      <c r="BB67" s="94">
        <f>AV67*'0.1_Coefficients'!$D$20</f>
        <v>0.6</v>
      </c>
      <c r="BC67" s="94">
        <f>AW67*'0.1_Coefficients'!$E$20</f>
        <v>0</v>
      </c>
      <c r="BD67" s="94">
        <f>AX67*'0.1_Coefficients'!$F$20</f>
        <v>-4</v>
      </c>
      <c r="BE67" s="62">
        <f>SUM(AZ67:BD70)</f>
        <v>-2.15</v>
      </c>
      <c r="BF67" s="43"/>
      <c r="BG67" s="62">
        <f>AE67-R67</f>
        <v>-0.95</v>
      </c>
      <c r="BH67" s="62">
        <f>BE67-AR67</f>
        <v>-2.8</v>
      </c>
      <c r="BI67" s="63" t="str">
        <f>IFERROR(IF(ABS((BG67-BH67))&lt;=10%,"Acceptable","Request Narrative"),"-")</f>
        <v>Request Narrative</v>
      </c>
    </row>
    <row r="68" spans="1:61" x14ac:dyDescent="0.3">
      <c r="A68" s="37"/>
      <c r="B68" s="18"/>
      <c r="C68" s="19"/>
      <c r="D68" s="20"/>
      <c r="F68" s="92" t="s">
        <v>26</v>
      </c>
      <c r="G68" s="93">
        <f>IFERROR(('2.3_Input_Data_Orig_MC'!U67-'2.3_Input_Data_Orig_MC'!G67),"-")</f>
        <v>0</v>
      </c>
      <c r="H68" s="93">
        <f>IFERROR(('2.3_Input_Data_Orig_MC'!V67-'2.3_Input_Data_Orig_MC'!H67),"-")</f>
        <v>0</v>
      </c>
      <c r="I68" s="93">
        <f>IFERROR(('2.3_Input_Data_Orig_MC'!W67-'2.3_Input_Data_Orig_MC'!I67),"-")</f>
        <v>0</v>
      </c>
      <c r="J68" s="93">
        <f>IFERROR(('2.3_Input_Data_Orig_MC'!X67-'2.3_Input_Data_Orig_MC'!J67),"-")</f>
        <v>0</v>
      </c>
      <c r="K68" s="93">
        <f>IFERROR(('2.3_Input_Data_Orig_MC'!Y67-'2.3_Input_Data_Orig_MC'!K67),"-")</f>
        <v>0</v>
      </c>
      <c r="L68" s="43"/>
      <c r="M68" s="94">
        <f>G68*'0.1_Coefficients'!$B$21</f>
        <v>0</v>
      </c>
      <c r="N68" s="94">
        <f>H68*'0.1_Coefficients'!$C$21</f>
        <v>0</v>
      </c>
      <c r="O68" s="94">
        <f>I68*'0.1_Coefficients'!$D$21</f>
        <v>0</v>
      </c>
      <c r="P68" s="94">
        <f>J68*'0.1_Coefficients'!$E$21</f>
        <v>0</v>
      </c>
      <c r="Q68" s="94">
        <f>K68*'0.1_Coefficients'!$F$21</f>
        <v>0</v>
      </c>
      <c r="R68" s="62"/>
      <c r="S68" s="43"/>
      <c r="T68" s="93">
        <f>IFERROR(('2.3_Input_Data_Orig_MC'!N67-'2.3_Input_Data_Orig_MC'!G67),"-")</f>
        <v>0</v>
      </c>
      <c r="U68" s="93">
        <f>IFERROR(('2.3_Input_Data_Orig_MC'!O67-'2.3_Input_Data_Orig_MC'!H67),"-")</f>
        <v>0</v>
      </c>
      <c r="V68" s="93">
        <f>IFERROR(('2.3_Input_Data_Orig_MC'!P67-'2.3_Input_Data_Orig_MC'!I67),"-")</f>
        <v>0</v>
      </c>
      <c r="W68" s="93">
        <f>IFERROR(('2.3_Input_Data_Orig_MC'!Q67-'2.3_Input_Data_Orig_MC'!J67),"-")</f>
        <v>0</v>
      </c>
      <c r="X68" s="93">
        <f>IFERROR(('2.3_Input_Data_Orig_MC'!R67-'2.3_Input_Data_Orig_MC'!K67),"-")</f>
        <v>0</v>
      </c>
      <c r="Y68" s="43"/>
      <c r="Z68" s="94">
        <f>T68*'0.1_Coefficients'!$B$21</f>
        <v>0</v>
      </c>
      <c r="AA68" s="94">
        <f>U68*'0.1_Coefficients'!$C$21</f>
        <v>0</v>
      </c>
      <c r="AB68" s="94">
        <f>V68*'0.1_Coefficients'!$D$21</f>
        <v>0</v>
      </c>
      <c r="AC68" s="94">
        <f>W68*'0.1_Coefficients'!$E$21</f>
        <v>0</v>
      </c>
      <c r="AD68" s="94">
        <f>X68*'0.1_Coefficients'!$F$21</f>
        <v>0</v>
      </c>
      <c r="AE68" s="62"/>
      <c r="AF68" s="43"/>
      <c r="AG68" s="93">
        <f>IFERROR(('2.4_Input_Data_Rebase'!U67-'2.4_Input_Data_Rebase'!G67),"-")</f>
        <v>0</v>
      </c>
      <c r="AH68" s="93">
        <f>IFERROR(('2.4_Input_Data_Rebase'!V67-'2.4_Input_Data_Rebase'!H67),"-")</f>
        <v>0</v>
      </c>
      <c r="AI68" s="93">
        <f>IFERROR(('2.4_Input_Data_Rebase'!W67-'2.4_Input_Data_Rebase'!I67),"-")</f>
        <v>0</v>
      </c>
      <c r="AJ68" s="93">
        <f>IFERROR(('2.4_Input_Data_Rebase'!X67-'2.4_Input_Data_Rebase'!J67),"-")</f>
        <v>0</v>
      </c>
      <c r="AK68" s="93">
        <f>IFERROR(('2.4_Input_Data_Rebase'!Y67-'2.4_Input_Data_Rebase'!K67),"-")</f>
        <v>0</v>
      </c>
      <c r="AL68" s="43"/>
      <c r="AM68" s="94">
        <f>AG68*'0.1_Coefficients'!$B$21</f>
        <v>0</v>
      </c>
      <c r="AN68" s="94">
        <f>AH68*'0.1_Coefficients'!$C$21</f>
        <v>0</v>
      </c>
      <c r="AO68" s="94">
        <f>AI68*'0.1_Coefficients'!$D$21</f>
        <v>0</v>
      </c>
      <c r="AP68" s="94">
        <f>AJ68*'0.1_Coefficients'!$E$21</f>
        <v>0</v>
      </c>
      <c r="AQ68" s="94">
        <f>AK68*'0.1_Coefficients'!$F$21</f>
        <v>0</v>
      </c>
      <c r="AR68" s="62"/>
      <c r="AS68" s="43"/>
      <c r="AT68" s="93">
        <f>IFERROR(('2.4_Input_Data_Rebase'!N67-'2.4_Input_Data_Rebase'!G67),"-")</f>
        <v>0</v>
      </c>
      <c r="AU68" s="93">
        <f>IFERROR(('2.4_Input_Data_Rebase'!O67-'2.4_Input_Data_Rebase'!H67),"-")</f>
        <v>0</v>
      </c>
      <c r="AV68" s="93">
        <f>IFERROR(('2.4_Input_Data_Rebase'!P67-'2.4_Input_Data_Rebase'!I67),"-")</f>
        <v>0</v>
      </c>
      <c r="AW68" s="93">
        <f>IFERROR(('2.4_Input_Data_Rebase'!Q67-'2.4_Input_Data_Rebase'!J67),"-")</f>
        <v>0</v>
      </c>
      <c r="AX68" s="93">
        <f>IFERROR(('2.4_Input_Data_Rebase'!R67-'2.4_Input_Data_Rebase'!K67),"-")</f>
        <v>0</v>
      </c>
      <c r="AY68" s="43"/>
      <c r="AZ68" s="94">
        <f>AT68*'0.1_Coefficients'!$B$21</f>
        <v>0</v>
      </c>
      <c r="BA68" s="94">
        <f>AU68*'0.1_Coefficients'!$C$21</f>
        <v>0</v>
      </c>
      <c r="BB68" s="94">
        <f>AV68*'0.1_Coefficients'!$D$21</f>
        <v>0</v>
      </c>
      <c r="BC68" s="94">
        <f>AW68*'0.1_Coefficients'!$E$21</f>
        <v>0</v>
      </c>
      <c r="BD68" s="94">
        <f>AX68*'0.1_Coefficients'!$F$21</f>
        <v>0</v>
      </c>
      <c r="BE68" s="62"/>
      <c r="BF68" s="43"/>
      <c r="BG68" s="62"/>
      <c r="BH68" s="62"/>
      <c r="BI68" s="63"/>
    </row>
    <row r="69" spans="1:61" x14ac:dyDescent="0.3">
      <c r="A69" s="37"/>
      <c r="B69" s="18"/>
      <c r="C69" s="19"/>
      <c r="D69" s="20"/>
      <c r="F69" s="92" t="s">
        <v>27</v>
      </c>
      <c r="G69" s="93">
        <f>IFERROR(('2.3_Input_Data_Orig_MC'!U68-'2.3_Input_Data_Orig_MC'!G68),"-")</f>
        <v>0</v>
      </c>
      <c r="H69" s="93">
        <f>IFERROR(('2.3_Input_Data_Orig_MC'!V68-'2.3_Input_Data_Orig_MC'!H68),"-")</f>
        <v>0</v>
      </c>
      <c r="I69" s="93">
        <f>IFERROR(('2.3_Input_Data_Orig_MC'!W68-'2.3_Input_Data_Orig_MC'!I68),"-")</f>
        <v>0</v>
      </c>
      <c r="J69" s="93">
        <f>IFERROR(('2.3_Input_Data_Orig_MC'!X68-'2.3_Input_Data_Orig_MC'!J68),"-")</f>
        <v>0</v>
      </c>
      <c r="K69" s="93">
        <f>IFERROR(('2.3_Input_Data_Orig_MC'!Y68-'2.3_Input_Data_Orig_MC'!K68),"-")</f>
        <v>0</v>
      </c>
      <c r="L69" s="43"/>
      <c r="M69" s="94">
        <f>G69*'0.1_Coefficients'!$B$22</f>
        <v>0</v>
      </c>
      <c r="N69" s="94">
        <f>H69*'0.1_Coefficients'!$C$22</f>
        <v>0</v>
      </c>
      <c r="O69" s="94">
        <f>I69*'0.1_Coefficients'!$D$22</f>
        <v>0</v>
      </c>
      <c r="P69" s="94">
        <f>J69*'0.1_Coefficients'!$E$22</f>
        <v>0</v>
      </c>
      <c r="Q69" s="94">
        <f>K69*'0.1_Coefficients'!$F$22</f>
        <v>0</v>
      </c>
      <c r="R69" s="62"/>
      <c r="S69" s="43"/>
      <c r="T69" s="93">
        <f>IFERROR(('2.3_Input_Data_Orig_MC'!N68-'2.3_Input_Data_Orig_MC'!G68),"-")</f>
        <v>0</v>
      </c>
      <c r="U69" s="93">
        <f>IFERROR(('2.3_Input_Data_Orig_MC'!O68-'2.3_Input_Data_Orig_MC'!H68),"-")</f>
        <v>0</v>
      </c>
      <c r="V69" s="93">
        <f>IFERROR(('2.3_Input_Data_Orig_MC'!P68-'2.3_Input_Data_Orig_MC'!I68),"-")</f>
        <v>0</v>
      </c>
      <c r="W69" s="93">
        <f>IFERROR(('2.3_Input_Data_Orig_MC'!Q68-'2.3_Input_Data_Orig_MC'!J68),"-")</f>
        <v>0</v>
      </c>
      <c r="X69" s="93">
        <f>IFERROR(('2.3_Input_Data_Orig_MC'!R68-'2.3_Input_Data_Orig_MC'!K68),"-")</f>
        <v>0</v>
      </c>
      <c r="Y69" s="43"/>
      <c r="Z69" s="94">
        <f>T69*'0.1_Coefficients'!$B$22</f>
        <v>0</v>
      </c>
      <c r="AA69" s="94">
        <f>U69*'0.1_Coefficients'!$C$22</f>
        <v>0</v>
      </c>
      <c r="AB69" s="94">
        <f>V69*'0.1_Coefficients'!$D$22</f>
        <v>0</v>
      </c>
      <c r="AC69" s="94">
        <f>W69*'0.1_Coefficients'!$E$22</f>
        <v>0</v>
      </c>
      <c r="AD69" s="94">
        <f>X69*'0.1_Coefficients'!$F$22</f>
        <v>0</v>
      </c>
      <c r="AE69" s="62"/>
      <c r="AF69" s="43"/>
      <c r="AG69" s="93">
        <f>IFERROR(('2.4_Input_Data_Rebase'!U68-'2.4_Input_Data_Rebase'!G68),"-")</f>
        <v>0</v>
      </c>
      <c r="AH69" s="93">
        <f>IFERROR(('2.4_Input_Data_Rebase'!V68-'2.4_Input_Data_Rebase'!H68),"-")</f>
        <v>0</v>
      </c>
      <c r="AI69" s="93">
        <f>IFERROR(('2.4_Input_Data_Rebase'!W68-'2.4_Input_Data_Rebase'!I68),"-")</f>
        <v>0</v>
      </c>
      <c r="AJ69" s="93">
        <f>IFERROR(('2.4_Input_Data_Rebase'!X68-'2.4_Input_Data_Rebase'!J68),"-")</f>
        <v>0</v>
      </c>
      <c r="AK69" s="93">
        <f>IFERROR(('2.4_Input_Data_Rebase'!Y68-'2.4_Input_Data_Rebase'!K68),"-")</f>
        <v>0</v>
      </c>
      <c r="AL69" s="43"/>
      <c r="AM69" s="94">
        <f>AG69*'0.1_Coefficients'!$B$22</f>
        <v>0</v>
      </c>
      <c r="AN69" s="94">
        <f>AH69*'0.1_Coefficients'!$C$22</f>
        <v>0</v>
      </c>
      <c r="AO69" s="94">
        <f>AI69*'0.1_Coefficients'!$D$22</f>
        <v>0</v>
      </c>
      <c r="AP69" s="94">
        <f>AJ69*'0.1_Coefficients'!$E$22</f>
        <v>0</v>
      </c>
      <c r="AQ69" s="94">
        <f>AK69*'0.1_Coefficients'!$F$22</f>
        <v>0</v>
      </c>
      <c r="AR69" s="62"/>
      <c r="AS69" s="43"/>
      <c r="AT69" s="93">
        <f>IFERROR(('2.4_Input_Data_Rebase'!N68-'2.4_Input_Data_Rebase'!G68),"-")</f>
        <v>0</v>
      </c>
      <c r="AU69" s="93">
        <f>IFERROR(('2.4_Input_Data_Rebase'!O68-'2.4_Input_Data_Rebase'!H68),"-")</f>
        <v>0</v>
      </c>
      <c r="AV69" s="93">
        <f>IFERROR(('2.4_Input_Data_Rebase'!P68-'2.4_Input_Data_Rebase'!I68),"-")</f>
        <v>0</v>
      </c>
      <c r="AW69" s="93">
        <f>IFERROR(('2.4_Input_Data_Rebase'!Q68-'2.4_Input_Data_Rebase'!J68),"-")</f>
        <v>0</v>
      </c>
      <c r="AX69" s="93">
        <f>IFERROR(('2.4_Input_Data_Rebase'!R68-'2.4_Input_Data_Rebase'!K68),"-")</f>
        <v>0</v>
      </c>
      <c r="AY69" s="43"/>
      <c r="AZ69" s="94">
        <f>AT69*'0.1_Coefficients'!$B$22</f>
        <v>0</v>
      </c>
      <c r="BA69" s="94">
        <f>AU69*'0.1_Coefficients'!$C$22</f>
        <v>0</v>
      </c>
      <c r="BB69" s="94">
        <f>AV69*'0.1_Coefficients'!$D$22</f>
        <v>0</v>
      </c>
      <c r="BC69" s="94">
        <f>AW69*'0.1_Coefficients'!$E$22</f>
        <v>0</v>
      </c>
      <c r="BD69" s="94">
        <f>AX69*'0.1_Coefficients'!$F$22</f>
        <v>0</v>
      </c>
      <c r="BE69" s="62"/>
      <c r="BF69" s="43"/>
      <c r="BG69" s="62"/>
      <c r="BH69" s="62"/>
      <c r="BI69" s="63"/>
    </row>
    <row r="70" spans="1:61" ht="12.75" thickBot="1" x14ac:dyDescent="0.35">
      <c r="A70" s="37"/>
      <c r="B70" s="21"/>
      <c r="C70" s="22"/>
      <c r="D70" s="20"/>
      <c r="F70" s="96" t="s">
        <v>28</v>
      </c>
      <c r="G70" s="93">
        <f>IFERROR(('2.3_Input_Data_Orig_MC'!U69-'2.3_Input_Data_Orig_MC'!G69),"-")</f>
        <v>0</v>
      </c>
      <c r="H70" s="93">
        <f>IFERROR(('2.3_Input_Data_Orig_MC'!V69-'2.3_Input_Data_Orig_MC'!H69),"-")</f>
        <v>-13</v>
      </c>
      <c r="I70" s="93">
        <f>IFERROR(('2.3_Input_Data_Orig_MC'!W69-'2.3_Input_Data_Orig_MC'!I69),"-")</f>
        <v>0</v>
      </c>
      <c r="J70" s="93">
        <f>IFERROR(('2.3_Input_Data_Orig_MC'!X69-'2.3_Input_Data_Orig_MC'!J69),"-")</f>
        <v>5</v>
      </c>
      <c r="K70" s="93">
        <f>IFERROR(('2.3_Input_Data_Orig_MC'!Y69-'2.3_Input_Data_Orig_MC'!K69),"-")</f>
        <v>8</v>
      </c>
      <c r="L70" s="43"/>
      <c r="M70" s="94">
        <f>G70*'0.1_Coefficients'!$B$23</f>
        <v>0</v>
      </c>
      <c r="N70" s="94">
        <f>H70*'0.1_Coefficients'!$C$23</f>
        <v>-1.3</v>
      </c>
      <c r="O70" s="94">
        <f>I70*'0.1_Coefficients'!$D$23</f>
        <v>0</v>
      </c>
      <c r="P70" s="94">
        <f>J70*'0.1_Coefficients'!E79</f>
        <v>0</v>
      </c>
      <c r="Q70" s="94">
        <f>K70*'0.1_Coefficients'!$F$23</f>
        <v>2</v>
      </c>
      <c r="R70" s="66"/>
      <c r="S70" s="43"/>
      <c r="T70" s="93">
        <f>IFERROR(('2.3_Input_Data_Orig_MC'!N69-'2.3_Input_Data_Orig_MC'!G69),"-")</f>
        <v>3</v>
      </c>
      <c r="U70" s="93">
        <f>IFERROR(('2.3_Input_Data_Orig_MC'!O69-'2.3_Input_Data_Orig_MC'!H69),"-")</f>
        <v>-4</v>
      </c>
      <c r="V70" s="93">
        <f>IFERROR(('2.3_Input_Data_Orig_MC'!P69-'2.3_Input_Data_Orig_MC'!I69),"-")</f>
        <v>0</v>
      </c>
      <c r="W70" s="93">
        <f>IFERROR(('2.3_Input_Data_Orig_MC'!Q69-'2.3_Input_Data_Orig_MC'!J69),"-")</f>
        <v>1</v>
      </c>
      <c r="X70" s="93">
        <f>IFERROR(('2.3_Input_Data_Orig_MC'!R69-'2.3_Input_Data_Orig_MC'!K69),"-")</f>
        <v>0</v>
      </c>
      <c r="Y70" s="43"/>
      <c r="Z70" s="94">
        <f>T70*'0.1_Coefficients'!$B$23</f>
        <v>0.15000000000000002</v>
      </c>
      <c r="AA70" s="94">
        <f>U70*'0.1_Coefficients'!$C$23</f>
        <v>-0.4</v>
      </c>
      <c r="AB70" s="94">
        <f>V70*'0.1_Coefficients'!$D$23</f>
        <v>0</v>
      </c>
      <c r="AC70" s="94">
        <f>W70*'0.1_Coefficients'!Q79</f>
        <v>0</v>
      </c>
      <c r="AD70" s="94">
        <f>X70*'0.1_Coefficients'!$F$23</f>
        <v>0</v>
      </c>
      <c r="AE70" s="66"/>
      <c r="AF70" s="43"/>
      <c r="AG70" s="93">
        <f>IFERROR(('2.4_Input_Data_Rebase'!U69-'2.4_Input_Data_Rebase'!G69),"-")</f>
        <v>-13</v>
      </c>
      <c r="AH70" s="93">
        <f>IFERROR(('2.4_Input_Data_Rebase'!V69-'2.4_Input_Data_Rebase'!H69),"-")</f>
        <v>13</v>
      </c>
      <c r="AI70" s="93">
        <f>IFERROR(('2.4_Input_Data_Rebase'!W69-'2.4_Input_Data_Rebase'!I69),"-")</f>
        <v>0</v>
      </c>
      <c r="AJ70" s="93">
        <f>IFERROR(('2.4_Input_Data_Rebase'!X69-'2.4_Input_Data_Rebase'!J69),"-")</f>
        <v>0</v>
      </c>
      <c r="AK70" s="93">
        <f>IFERROR(('2.4_Input_Data_Rebase'!Y69-'2.4_Input_Data_Rebase'!K69),"-")</f>
        <v>0</v>
      </c>
      <c r="AL70" s="43"/>
      <c r="AM70" s="94">
        <f>AG70*'0.1_Coefficients'!$B$23</f>
        <v>-0.65</v>
      </c>
      <c r="AN70" s="94">
        <f>AH70*'0.1_Coefficients'!$C$23</f>
        <v>1.3</v>
      </c>
      <c r="AO70" s="94">
        <f>AI70*'0.1_Coefficients'!$D$23</f>
        <v>0</v>
      </c>
      <c r="AP70" s="94">
        <f>AJ70*'0.1_Coefficients'!AD79</f>
        <v>0</v>
      </c>
      <c r="AQ70" s="94">
        <f>AK70*'0.1_Coefficients'!$F$23</f>
        <v>0</v>
      </c>
      <c r="AR70" s="66"/>
      <c r="AS70" s="43"/>
      <c r="AT70" s="93">
        <f>IFERROR(('2.4_Input_Data_Rebase'!N69-'2.4_Input_Data_Rebase'!G69),"-")</f>
        <v>-5</v>
      </c>
      <c r="AU70" s="93">
        <f>IFERROR(('2.4_Input_Data_Rebase'!O69-'2.4_Input_Data_Rebase'!H69),"-")</f>
        <v>5</v>
      </c>
      <c r="AV70" s="93">
        <f>IFERROR(('2.4_Input_Data_Rebase'!P69-'2.4_Input_Data_Rebase'!I69),"-")</f>
        <v>0</v>
      </c>
      <c r="AW70" s="93">
        <f>IFERROR(('2.4_Input_Data_Rebase'!Q69-'2.4_Input_Data_Rebase'!J69),"-")</f>
        <v>0</v>
      </c>
      <c r="AX70" s="93">
        <f>IFERROR(('2.4_Input_Data_Rebase'!R69-'2.4_Input_Data_Rebase'!K69),"-")</f>
        <v>0</v>
      </c>
      <c r="AY70" s="43"/>
      <c r="AZ70" s="94">
        <f>AT70*'0.1_Coefficients'!$B$23</f>
        <v>-0.25</v>
      </c>
      <c r="BA70" s="94">
        <f>AU70*'0.1_Coefficients'!$C$23</f>
        <v>0.5</v>
      </c>
      <c r="BB70" s="94">
        <f>AV70*'0.1_Coefficients'!$D$23</f>
        <v>0</v>
      </c>
      <c r="BC70" s="94">
        <f>AW70*'0.1_Coefficients'!AP79</f>
        <v>0</v>
      </c>
      <c r="BD70" s="94">
        <f>AX70*'0.1_Coefficients'!$F$23</f>
        <v>0</v>
      </c>
      <c r="BE70" s="66"/>
      <c r="BF70" s="43"/>
      <c r="BG70" s="66"/>
      <c r="BH70" s="66"/>
      <c r="BI70" s="67"/>
    </row>
    <row r="71" spans="1:61" x14ac:dyDescent="0.3">
      <c r="A71" s="38" t="s">
        <v>42</v>
      </c>
      <c r="B71" s="15">
        <v>26</v>
      </c>
      <c r="C71" s="16" t="s">
        <v>47</v>
      </c>
      <c r="D71" s="17" t="s">
        <v>72</v>
      </c>
      <c r="F71" s="97" t="s">
        <v>25</v>
      </c>
      <c r="G71" s="93">
        <f>IFERROR(('2.3_Input_Data_Orig_MC'!U70-'2.3_Input_Data_Orig_MC'!G70),"-")</f>
        <v>0</v>
      </c>
      <c r="H71" s="93">
        <f>IFERROR(('2.3_Input_Data_Orig_MC'!V70-'2.3_Input_Data_Orig_MC'!H70),"-")</f>
        <v>0</v>
      </c>
      <c r="I71" s="93">
        <f>IFERROR(('2.3_Input_Data_Orig_MC'!W70-'2.3_Input_Data_Orig_MC'!I70),"-")</f>
        <v>0</v>
      </c>
      <c r="J71" s="93">
        <f>IFERROR(('2.3_Input_Data_Orig_MC'!X70-'2.3_Input_Data_Orig_MC'!J70),"-")</f>
        <v>0</v>
      </c>
      <c r="K71" s="93">
        <f>IFERROR(('2.3_Input_Data_Orig_MC'!Y70-'2.3_Input_Data_Orig_MC'!K70),"-")</f>
        <v>0</v>
      </c>
      <c r="L71" s="43"/>
      <c r="M71" s="94">
        <f>G71*'0.1_Coefficients'!$B$20</f>
        <v>0</v>
      </c>
      <c r="N71" s="94">
        <f>H71*'0.1_Coefficients'!$C$20</f>
        <v>0</v>
      </c>
      <c r="O71" s="94">
        <f>I71*'0.1_Coefficients'!$D$20</f>
        <v>0</v>
      </c>
      <c r="P71" s="94">
        <f>J71*'0.1_Coefficients'!$E$20</f>
        <v>0</v>
      </c>
      <c r="Q71" s="94">
        <f>K71*'0.1_Coefficients'!$F$20</f>
        <v>0</v>
      </c>
      <c r="R71" s="62">
        <f>SUM(M71:Q74)</f>
        <v>0</v>
      </c>
      <c r="S71" s="43"/>
      <c r="T71" s="93">
        <f>IFERROR(('2.3_Input_Data_Orig_MC'!N70-'2.3_Input_Data_Orig_MC'!G70),"-")</f>
        <v>0</v>
      </c>
      <c r="U71" s="93">
        <f>IFERROR(('2.3_Input_Data_Orig_MC'!O70-'2.3_Input_Data_Orig_MC'!H70),"-")</f>
        <v>0</v>
      </c>
      <c r="V71" s="93">
        <f>IFERROR(('2.3_Input_Data_Orig_MC'!P70-'2.3_Input_Data_Orig_MC'!I70),"-")</f>
        <v>0</v>
      </c>
      <c r="W71" s="93">
        <f>IFERROR(('2.3_Input_Data_Orig_MC'!Q70-'2.3_Input_Data_Orig_MC'!J70),"-")</f>
        <v>0</v>
      </c>
      <c r="X71" s="93">
        <f>IFERROR(('2.3_Input_Data_Orig_MC'!R70-'2.3_Input_Data_Orig_MC'!K70),"-")</f>
        <v>0</v>
      </c>
      <c r="Y71" s="43"/>
      <c r="Z71" s="94">
        <f>T71*'0.1_Coefficients'!$B$20</f>
        <v>0</v>
      </c>
      <c r="AA71" s="94">
        <f>U71*'0.1_Coefficients'!$C$20</f>
        <v>0</v>
      </c>
      <c r="AB71" s="94">
        <f>V71*'0.1_Coefficients'!$D$20</f>
        <v>0</v>
      </c>
      <c r="AC71" s="94">
        <f>W71*'0.1_Coefficients'!$E$20</f>
        <v>0</v>
      </c>
      <c r="AD71" s="94">
        <f>X71*'0.1_Coefficients'!$F$20</f>
        <v>0</v>
      </c>
      <c r="AE71" s="62">
        <f>SUM(Z71:AD74)</f>
        <v>0</v>
      </c>
      <c r="AF71" s="43"/>
      <c r="AG71" s="93">
        <f>IFERROR(('2.4_Input_Data_Rebase'!U70-'2.4_Input_Data_Rebase'!G70),"-")</f>
        <v>0</v>
      </c>
      <c r="AH71" s="93">
        <f>IFERROR(('2.4_Input_Data_Rebase'!V70-'2.4_Input_Data_Rebase'!H70),"-")</f>
        <v>0</v>
      </c>
      <c r="AI71" s="93">
        <f>IFERROR(('2.4_Input_Data_Rebase'!W70-'2.4_Input_Data_Rebase'!I70),"-")</f>
        <v>0</v>
      </c>
      <c r="AJ71" s="93">
        <f>IFERROR(('2.4_Input_Data_Rebase'!X70-'2.4_Input_Data_Rebase'!J70),"-")</f>
        <v>0</v>
      </c>
      <c r="AK71" s="93">
        <f>IFERROR(('2.4_Input_Data_Rebase'!Y70-'2.4_Input_Data_Rebase'!K70),"-")</f>
        <v>0</v>
      </c>
      <c r="AL71" s="43"/>
      <c r="AM71" s="94">
        <f>AG71*'0.1_Coefficients'!$B$20</f>
        <v>0</v>
      </c>
      <c r="AN71" s="94">
        <f>AH71*'0.1_Coefficients'!$C$20</f>
        <v>0</v>
      </c>
      <c r="AO71" s="94">
        <f>AI71*'0.1_Coefficients'!$D$20</f>
        <v>0</v>
      </c>
      <c r="AP71" s="94">
        <f>AJ71*'0.1_Coefficients'!$E$20</f>
        <v>0</v>
      </c>
      <c r="AQ71" s="94">
        <f>AK71*'0.1_Coefficients'!$F$20</f>
        <v>0</v>
      </c>
      <c r="AR71" s="62">
        <f>SUM(AM71:AQ74)</f>
        <v>0</v>
      </c>
      <c r="AS71" s="43"/>
      <c r="AT71" s="93">
        <f>IFERROR(('2.4_Input_Data_Rebase'!N70-'2.4_Input_Data_Rebase'!G70),"-")</f>
        <v>0</v>
      </c>
      <c r="AU71" s="93">
        <f>IFERROR(('2.4_Input_Data_Rebase'!O70-'2.4_Input_Data_Rebase'!H70),"-")</f>
        <v>0</v>
      </c>
      <c r="AV71" s="93">
        <f>IFERROR(('2.4_Input_Data_Rebase'!P70-'2.4_Input_Data_Rebase'!I70),"-")</f>
        <v>0</v>
      </c>
      <c r="AW71" s="93">
        <f>IFERROR(('2.4_Input_Data_Rebase'!Q70-'2.4_Input_Data_Rebase'!J70),"-")</f>
        <v>0</v>
      </c>
      <c r="AX71" s="93">
        <f>IFERROR(('2.4_Input_Data_Rebase'!R70-'2.4_Input_Data_Rebase'!K70),"-")</f>
        <v>0</v>
      </c>
      <c r="AY71" s="43"/>
      <c r="AZ71" s="94">
        <f>AT71*'0.1_Coefficients'!$B$20</f>
        <v>0</v>
      </c>
      <c r="BA71" s="94">
        <f>AU71*'0.1_Coefficients'!$C$20</f>
        <v>0</v>
      </c>
      <c r="BB71" s="94">
        <f>AV71*'0.1_Coefficients'!$D$20</f>
        <v>0</v>
      </c>
      <c r="BC71" s="94">
        <f>AW71*'0.1_Coefficients'!$E$20</f>
        <v>0</v>
      </c>
      <c r="BD71" s="94">
        <f>AX71*'0.1_Coefficients'!$F$20</f>
        <v>0</v>
      </c>
      <c r="BE71" s="62">
        <f>SUM(AZ71:BD74)</f>
        <v>0</v>
      </c>
      <c r="BF71" s="43"/>
      <c r="BG71" s="62">
        <f>AE71-R71</f>
        <v>0</v>
      </c>
      <c r="BH71" s="62">
        <f>BE71-AR71</f>
        <v>0</v>
      </c>
      <c r="BI71" s="63" t="str">
        <f>IFERROR(IF(ABS((BG71-BH71))&lt;=10%,"Acceptable","Request Narrative"),"-")</f>
        <v>Acceptable</v>
      </c>
    </row>
    <row r="72" spans="1:61" x14ac:dyDescent="0.3">
      <c r="A72" s="37"/>
      <c r="B72" s="18"/>
      <c r="C72" s="19"/>
      <c r="D72" s="20"/>
      <c r="F72" s="92" t="s">
        <v>26</v>
      </c>
      <c r="G72" s="93">
        <f>IFERROR(('2.3_Input_Data_Orig_MC'!U71-'2.3_Input_Data_Orig_MC'!G71),"-")</f>
        <v>0</v>
      </c>
      <c r="H72" s="93">
        <f>IFERROR(('2.3_Input_Data_Orig_MC'!V71-'2.3_Input_Data_Orig_MC'!H71),"-")</f>
        <v>0</v>
      </c>
      <c r="I72" s="93">
        <f>IFERROR(('2.3_Input_Data_Orig_MC'!W71-'2.3_Input_Data_Orig_MC'!I71),"-")</f>
        <v>0</v>
      </c>
      <c r="J72" s="93">
        <f>IFERROR(('2.3_Input_Data_Orig_MC'!X71-'2.3_Input_Data_Orig_MC'!J71),"-")</f>
        <v>0</v>
      </c>
      <c r="K72" s="93">
        <f>IFERROR(('2.3_Input_Data_Orig_MC'!Y71-'2.3_Input_Data_Orig_MC'!K71),"-")</f>
        <v>0</v>
      </c>
      <c r="L72" s="43"/>
      <c r="M72" s="94">
        <f>G72*'0.1_Coefficients'!$B$21</f>
        <v>0</v>
      </c>
      <c r="N72" s="94">
        <f>H72*'0.1_Coefficients'!$C$21</f>
        <v>0</v>
      </c>
      <c r="O72" s="94">
        <f>I72*'0.1_Coefficients'!$D$21</f>
        <v>0</v>
      </c>
      <c r="P72" s="94">
        <f>J72*'0.1_Coefficients'!$E$21</f>
        <v>0</v>
      </c>
      <c r="Q72" s="94">
        <f>K72*'0.1_Coefficients'!$F$21</f>
        <v>0</v>
      </c>
      <c r="R72" s="62"/>
      <c r="S72" s="43"/>
      <c r="T72" s="93">
        <f>IFERROR(('2.3_Input_Data_Orig_MC'!N71-'2.3_Input_Data_Orig_MC'!G71),"-")</f>
        <v>0</v>
      </c>
      <c r="U72" s="93">
        <f>IFERROR(('2.3_Input_Data_Orig_MC'!O71-'2.3_Input_Data_Orig_MC'!H71),"-")</f>
        <v>0</v>
      </c>
      <c r="V72" s="93">
        <f>IFERROR(('2.3_Input_Data_Orig_MC'!P71-'2.3_Input_Data_Orig_MC'!I71),"-")</f>
        <v>0</v>
      </c>
      <c r="W72" s="93">
        <f>IFERROR(('2.3_Input_Data_Orig_MC'!Q71-'2.3_Input_Data_Orig_MC'!J71),"-")</f>
        <v>0</v>
      </c>
      <c r="X72" s="93">
        <f>IFERROR(('2.3_Input_Data_Orig_MC'!R71-'2.3_Input_Data_Orig_MC'!K71),"-")</f>
        <v>0</v>
      </c>
      <c r="Y72" s="43"/>
      <c r="Z72" s="94">
        <f>T72*'0.1_Coefficients'!$B$21</f>
        <v>0</v>
      </c>
      <c r="AA72" s="94">
        <f>U72*'0.1_Coefficients'!$C$21</f>
        <v>0</v>
      </c>
      <c r="AB72" s="94">
        <f>V72*'0.1_Coefficients'!$D$21</f>
        <v>0</v>
      </c>
      <c r="AC72" s="94">
        <f>W72*'0.1_Coefficients'!$E$21</f>
        <v>0</v>
      </c>
      <c r="AD72" s="94">
        <f>X72*'0.1_Coefficients'!$F$21</f>
        <v>0</v>
      </c>
      <c r="AE72" s="62"/>
      <c r="AF72" s="43"/>
      <c r="AG72" s="93">
        <f>IFERROR(('2.4_Input_Data_Rebase'!U71-'2.4_Input_Data_Rebase'!G71),"-")</f>
        <v>0</v>
      </c>
      <c r="AH72" s="93">
        <f>IFERROR(('2.4_Input_Data_Rebase'!V71-'2.4_Input_Data_Rebase'!H71),"-")</f>
        <v>0</v>
      </c>
      <c r="AI72" s="93">
        <f>IFERROR(('2.4_Input_Data_Rebase'!W71-'2.4_Input_Data_Rebase'!I71),"-")</f>
        <v>0</v>
      </c>
      <c r="AJ72" s="93">
        <f>IFERROR(('2.4_Input_Data_Rebase'!X71-'2.4_Input_Data_Rebase'!J71),"-")</f>
        <v>0</v>
      </c>
      <c r="AK72" s="93">
        <f>IFERROR(('2.4_Input_Data_Rebase'!Y71-'2.4_Input_Data_Rebase'!K71),"-")</f>
        <v>0</v>
      </c>
      <c r="AL72" s="43"/>
      <c r="AM72" s="94">
        <f>AG72*'0.1_Coefficients'!$B$21</f>
        <v>0</v>
      </c>
      <c r="AN72" s="94">
        <f>AH72*'0.1_Coefficients'!$C$21</f>
        <v>0</v>
      </c>
      <c r="AO72" s="94">
        <f>AI72*'0.1_Coefficients'!$D$21</f>
        <v>0</v>
      </c>
      <c r="AP72" s="94">
        <f>AJ72*'0.1_Coefficients'!$E$21</f>
        <v>0</v>
      </c>
      <c r="AQ72" s="94">
        <f>AK72*'0.1_Coefficients'!$F$21</f>
        <v>0</v>
      </c>
      <c r="AR72" s="62"/>
      <c r="AS72" s="43"/>
      <c r="AT72" s="93">
        <f>IFERROR(('2.4_Input_Data_Rebase'!N71-'2.4_Input_Data_Rebase'!G71),"-")</f>
        <v>0</v>
      </c>
      <c r="AU72" s="93">
        <f>IFERROR(('2.4_Input_Data_Rebase'!O71-'2.4_Input_Data_Rebase'!H71),"-")</f>
        <v>0</v>
      </c>
      <c r="AV72" s="93">
        <f>IFERROR(('2.4_Input_Data_Rebase'!P71-'2.4_Input_Data_Rebase'!I71),"-")</f>
        <v>0</v>
      </c>
      <c r="AW72" s="93">
        <f>IFERROR(('2.4_Input_Data_Rebase'!Q71-'2.4_Input_Data_Rebase'!J71),"-")</f>
        <v>0</v>
      </c>
      <c r="AX72" s="93">
        <f>IFERROR(('2.4_Input_Data_Rebase'!R71-'2.4_Input_Data_Rebase'!K71),"-")</f>
        <v>0</v>
      </c>
      <c r="AY72" s="43"/>
      <c r="AZ72" s="94">
        <f>AT72*'0.1_Coefficients'!$B$21</f>
        <v>0</v>
      </c>
      <c r="BA72" s="94">
        <f>AU72*'0.1_Coefficients'!$C$21</f>
        <v>0</v>
      </c>
      <c r="BB72" s="94">
        <f>AV72*'0.1_Coefficients'!$D$21</f>
        <v>0</v>
      </c>
      <c r="BC72" s="94">
        <f>AW72*'0.1_Coefficients'!$E$21</f>
        <v>0</v>
      </c>
      <c r="BD72" s="94">
        <f>AX72*'0.1_Coefficients'!$F$21</f>
        <v>0</v>
      </c>
      <c r="BE72" s="62"/>
      <c r="BF72" s="43"/>
      <c r="BG72" s="62"/>
      <c r="BH72" s="62"/>
      <c r="BI72" s="63"/>
    </row>
    <row r="73" spans="1:61" x14ac:dyDescent="0.3">
      <c r="A73" s="37"/>
      <c r="B73" s="18"/>
      <c r="C73" s="19"/>
      <c r="D73" s="20"/>
      <c r="F73" s="92" t="s">
        <v>27</v>
      </c>
      <c r="G73" s="93">
        <f>IFERROR(('2.3_Input_Data_Orig_MC'!U72-'2.3_Input_Data_Orig_MC'!G72),"-")</f>
        <v>0</v>
      </c>
      <c r="H73" s="93">
        <f>IFERROR(('2.3_Input_Data_Orig_MC'!V72-'2.3_Input_Data_Orig_MC'!H72),"-")</f>
        <v>0</v>
      </c>
      <c r="I73" s="93">
        <f>IFERROR(('2.3_Input_Data_Orig_MC'!W72-'2.3_Input_Data_Orig_MC'!I72),"-")</f>
        <v>0</v>
      </c>
      <c r="J73" s="93">
        <f>IFERROR(('2.3_Input_Data_Orig_MC'!X72-'2.3_Input_Data_Orig_MC'!J72),"-")</f>
        <v>0</v>
      </c>
      <c r="K73" s="93">
        <f>IFERROR(('2.3_Input_Data_Orig_MC'!Y72-'2.3_Input_Data_Orig_MC'!K72),"-")</f>
        <v>0</v>
      </c>
      <c r="L73" s="43"/>
      <c r="M73" s="94">
        <f>G73*'0.1_Coefficients'!$B$22</f>
        <v>0</v>
      </c>
      <c r="N73" s="94">
        <f>H73*'0.1_Coefficients'!$C$22</f>
        <v>0</v>
      </c>
      <c r="O73" s="94">
        <f>I73*'0.1_Coefficients'!$D$22</f>
        <v>0</v>
      </c>
      <c r="P73" s="94">
        <f>J73*'0.1_Coefficients'!$E$22</f>
        <v>0</v>
      </c>
      <c r="Q73" s="94">
        <f>K73*'0.1_Coefficients'!$F$22</f>
        <v>0</v>
      </c>
      <c r="R73" s="62"/>
      <c r="S73" s="43"/>
      <c r="T73" s="93">
        <f>IFERROR(('2.3_Input_Data_Orig_MC'!N72-'2.3_Input_Data_Orig_MC'!G72),"-")</f>
        <v>0</v>
      </c>
      <c r="U73" s="93">
        <f>IFERROR(('2.3_Input_Data_Orig_MC'!O72-'2.3_Input_Data_Orig_MC'!H72),"-")</f>
        <v>0</v>
      </c>
      <c r="V73" s="93">
        <f>IFERROR(('2.3_Input_Data_Orig_MC'!P72-'2.3_Input_Data_Orig_MC'!I72),"-")</f>
        <v>0</v>
      </c>
      <c r="W73" s="93">
        <f>IFERROR(('2.3_Input_Data_Orig_MC'!Q72-'2.3_Input_Data_Orig_MC'!J72),"-")</f>
        <v>0</v>
      </c>
      <c r="X73" s="93">
        <f>IFERROR(('2.3_Input_Data_Orig_MC'!R72-'2.3_Input_Data_Orig_MC'!K72),"-")</f>
        <v>0</v>
      </c>
      <c r="Y73" s="43"/>
      <c r="Z73" s="94">
        <f>T73*'0.1_Coefficients'!$B$22</f>
        <v>0</v>
      </c>
      <c r="AA73" s="94">
        <f>U73*'0.1_Coefficients'!$C$22</f>
        <v>0</v>
      </c>
      <c r="AB73" s="94">
        <f>V73*'0.1_Coefficients'!$D$22</f>
        <v>0</v>
      </c>
      <c r="AC73" s="94">
        <f>W73*'0.1_Coefficients'!$E$22</f>
        <v>0</v>
      </c>
      <c r="AD73" s="94">
        <f>X73*'0.1_Coefficients'!$F$22</f>
        <v>0</v>
      </c>
      <c r="AE73" s="62"/>
      <c r="AF73" s="43"/>
      <c r="AG73" s="93">
        <f>IFERROR(('2.4_Input_Data_Rebase'!U72-'2.4_Input_Data_Rebase'!G72),"-")</f>
        <v>0</v>
      </c>
      <c r="AH73" s="93">
        <f>IFERROR(('2.4_Input_Data_Rebase'!V72-'2.4_Input_Data_Rebase'!H72),"-")</f>
        <v>0</v>
      </c>
      <c r="AI73" s="93">
        <f>IFERROR(('2.4_Input_Data_Rebase'!W72-'2.4_Input_Data_Rebase'!I72),"-")</f>
        <v>0</v>
      </c>
      <c r="AJ73" s="93">
        <f>IFERROR(('2.4_Input_Data_Rebase'!X72-'2.4_Input_Data_Rebase'!J72),"-")</f>
        <v>0</v>
      </c>
      <c r="AK73" s="93">
        <f>IFERROR(('2.4_Input_Data_Rebase'!Y72-'2.4_Input_Data_Rebase'!K72),"-")</f>
        <v>0</v>
      </c>
      <c r="AL73" s="43"/>
      <c r="AM73" s="94">
        <f>AG73*'0.1_Coefficients'!$B$22</f>
        <v>0</v>
      </c>
      <c r="AN73" s="94">
        <f>AH73*'0.1_Coefficients'!$C$22</f>
        <v>0</v>
      </c>
      <c r="AO73" s="94">
        <f>AI73*'0.1_Coefficients'!$D$22</f>
        <v>0</v>
      </c>
      <c r="AP73" s="94">
        <f>AJ73*'0.1_Coefficients'!$E$22</f>
        <v>0</v>
      </c>
      <c r="AQ73" s="94">
        <f>AK73*'0.1_Coefficients'!$F$22</f>
        <v>0</v>
      </c>
      <c r="AR73" s="62"/>
      <c r="AS73" s="43"/>
      <c r="AT73" s="93">
        <f>IFERROR(('2.4_Input_Data_Rebase'!N72-'2.4_Input_Data_Rebase'!G72),"-")</f>
        <v>0</v>
      </c>
      <c r="AU73" s="93">
        <f>IFERROR(('2.4_Input_Data_Rebase'!O72-'2.4_Input_Data_Rebase'!H72),"-")</f>
        <v>0</v>
      </c>
      <c r="AV73" s="93">
        <f>IFERROR(('2.4_Input_Data_Rebase'!P72-'2.4_Input_Data_Rebase'!I72),"-")</f>
        <v>0</v>
      </c>
      <c r="AW73" s="93">
        <f>IFERROR(('2.4_Input_Data_Rebase'!Q72-'2.4_Input_Data_Rebase'!J72),"-")</f>
        <v>0</v>
      </c>
      <c r="AX73" s="93">
        <f>IFERROR(('2.4_Input_Data_Rebase'!R72-'2.4_Input_Data_Rebase'!K72),"-")</f>
        <v>0</v>
      </c>
      <c r="AY73" s="43"/>
      <c r="AZ73" s="94">
        <f>AT73*'0.1_Coefficients'!$B$22</f>
        <v>0</v>
      </c>
      <c r="BA73" s="94">
        <f>AU73*'0.1_Coefficients'!$C$22</f>
        <v>0</v>
      </c>
      <c r="BB73" s="94">
        <f>AV73*'0.1_Coefficients'!$D$22</f>
        <v>0</v>
      </c>
      <c r="BC73" s="94">
        <f>AW73*'0.1_Coefficients'!$E$22</f>
        <v>0</v>
      </c>
      <c r="BD73" s="94">
        <f>AX73*'0.1_Coefficients'!$F$22</f>
        <v>0</v>
      </c>
      <c r="BE73" s="62"/>
      <c r="BF73" s="43"/>
      <c r="BG73" s="62"/>
      <c r="BH73" s="62"/>
      <c r="BI73" s="63"/>
    </row>
    <row r="74" spans="1:61" ht="12.75" thickBot="1" x14ac:dyDescent="0.35">
      <c r="A74" s="37"/>
      <c r="B74" s="21"/>
      <c r="C74" s="22"/>
      <c r="D74" s="20"/>
      <c r="F74" s="96" t="s">
        <v>28</v>
      </c>
      <c r="G74" s="93">
        <f>IFERROR(('2.3_Input_Data_Orig_MC'!U73-'2.3_Input_Data_Orig_MC'!G73),"-")</f>
        <v>0</v>
      </c>
      <c r="H74" s="93">
        <f>IFERROR(('2.3_Input_Data_Orig_MC'!V73-'2.3_Input_Data_Orig_MC'!H73),"-")</f>
        <v>0</v>
      </c>
      <c r="I74" s="93">
        <f>IFERROR(('2.3_Input_Data_Orig_MC'!W73-'2.3_Input_Data_Orig_MC'!I73),"-")</f>
        <v>0</v>
      </c>
      <c r="J74" s="93">
        <f>IFERROR(('2.3_Input_Data_Orig_MC'!X73-'2.3_Input_Data_Orig_MC'!J73),"-")</f>
        <v>0</v>
      </c>
      <c r="K74" s="93">
        <f>IFERROR(('2.3_Input_Data_Orig_MC'!Y73-'2.3_Input_Data_Orig_MC'!K73),"-")</f>
        <v>0</v>
      </c>
      <c r="L74" s="43"/>
      <c r="M74" s="94">
        <f>G74*'0.1_Coefficients'!$B$23</f>
        <v>0</v>
      </c>
      <c r="N74" s="94">
        <f>H74*'0.1_Coefficients'!$C$23</f>
        <v>0</v>
      </c>
      <c r="O74" s="94">
        <f>I74*'0.1_Coefficients'!$D$23</f>
        <v>0</v>
      </c>
      <c r="P74" s="94">
        <f>J74*'0.1_Coefficients'!E83</f>
        <v>0</v>
      </c>
      <c r="Q74" s="94">
        <f>K74*'0.1_Coefficients'!$F$23</f>
        <v>0</v>
      </c>
      <c r="R74" s="66"/>
      <c r="S74" s="43"/>
      <c r="T74" s="93">
        <f>IFERROR(('2.3_Input_Data_Orig_MC'!N73-'2.3_Input_Data_Orig_MC'!G73),"-")</f>
        <v>0</v>
      </c>
      <c r="U74" s="93">
        <f>IFERROR(('2.3_Input_Data_Orig_MC'!O73-'2.3_Input_Data_Orig_MC'!H73),"-")</f>
        <v>0</v>
      </c>
      <c r="V74" s="93">
        <f>IFERROR(('2.3_Input_Data_Orig_MC'!P73-'2.3_Input_Data_Orig_MC'!I73),"-")</f>
        <v>0</v>
      </c>
      <c r="W74" s="93">
        <f>IFERROR(('2.3_Input_Data_Orig_MC'!Q73-'2.3_Input_Data_Orig_MC'!J73),"-")</f>
        <v>0</v>
      </c>
      <c r="X74" s="93">
        <f>IFERROR(('2.3_Input_Data_Orig_MC'!R73-'2.3_Input_Data_Orig_MC'!K73),"-")</f>
        <v>0</v>
      </c>
      <c r="Y74" s="43"/>
      <c r="Z74" s="94">
        <f>T74*'0.1_Coefficients'!$B$23</f>
        <v>0</v>
      </c>
      <c r="AA74" s="94">
        <f>U74*'0.1_Coefficients'!$C$23</f>
        <v>0</v>
      </c>
      <c r="AB74" s="94">
        <f>V74*'0.1_Coefficients'!$D$23</f>
        <v>0</v>
      </c>
      <c r="AC74" s="94">
        <f>W74*'0.1_Coefficients'!Q83</f>
        <v>0</v>
      </c>
      <c r="AD74" s="94">
        <f>X74*'0.1_Coefficients'!$F$23</f>
        <v>0</v>
      </c>
      <c r="AE74" s="66"/>
      <c r="AF74" s="43"/>
      <c r="AG74" s="93">
        <f>IFERROR(('2.4_Input_Data_Rebase'!U73-'2.4_Input_Data_Rebase'!G73),"-")</f>
        <v>0</v>
      </c>
      <c r="AH74" s="93">
        <f>IFERROR(('2.4_Input_Data_Rebase'!V73-'2.4_Input_Data_Rebase'!H73),"-")</f>
        <v>0</v>
      </c>
      <c r="AI74" s="93">
        <f>IFERROR(('2.4_Input_Data_Rebase'!W73-'2.4_Input_Data_Rebase'!I73),"-")</f>
        <v>0</v>
      </c>
      <c r="AJ74" s="93">
        <f>IFERROR(('2.4_Input_Data_Rebase'!X73-'2.4_Input_Data_Rebase'!J73),"-")</f>
        <v>0</v>
      </c>
      <c r="AK74" s="93">
        <f>IFERROR(('2.4_Input_Data_Rebase'!Y73-'2.4_Input_Data_Rebase'!K73),"-")</f>
        <v>0</v>
      </c>
      <c r="AL74" s="43"/>
      <c r="AM74" s="94">
        <f>AG74*'0.1_Coefficients'!$B$23</f>
        <v>0</v>
      </c>
      <c r="AN74" s="94">
        <f>AH74*'0.1_Coefficients'!$C$23</f>
        <v>0</v>
      </c>
      <c r="AO74" s="94">
        <f>AI74*'0.1_Coefficients'!$D$23</f>
        <v>0</v>
      </c>
      <c r="AP74" s="94">
        <f>AJ74*'0.1_Coefficients'!AD83</f>
        <v>0</v>
      </c>
      <c r="AQ74" s="94">
        <f>AK74*'0.1_Coefficients'!$F$23</f>
        <v>0</v>
      </c>
      <c r="AR74" s="66"/>
      <c r="AS74" s="43"/>
      <c r="AT74" s="93">
        <f>IFERROR(('2.4_Input_Data_Rebase'!N73-'2.4_Input_Data_Rebase'!G73),"-")</f>
        <v>0</v>
      </c>
      <c r="AU74" s="93">
        <f>IFERROR(('2.4_Input_Data_Rebase'!O73-'2.4_Input_Data_Rebase'!H73),"-")</f>
        <v>0</v>
      </c>
      <c r="AV74" s="93">
        <f>IFERROR(('2.4_Input_Data_Rebase'!P73-'2.4_Input_Data_Rebase'!I73),"-")</f>
        <v>0</v>
      </c>
      <c r="AW74" s="93">
        <f>IFERROR(('2.4_Input_Data_Rebase'!Q73-'2.4_Input_Data_Rebase'!J73),"-")</f>
        <v>0</v>
      </c>
      <c r="AX74" s="93">
        <f>IFERROR(('2.4_Input_Data_Rebase'!R73-'2.4_Input_Data_Rebase'!K73),"-")</f>
        <v>0</v>
      </c>
      <c r="AY74" s="43"/>
      <c r="AZ74" s="94">
        <f>AT74*'0.1_Coefficients'!$B$23</f>
        <v>0</v>
      </c>
      <c r="BA74" s="94">
        <f>AU74*'0.1_Coefficients'!$C$23</f>
        <v>0</v>
      </c>
      <c r="BB74" s="94">
        <f>AV74*'0.1_Coefficients'!$D$23</f>
        <v>0</v>
      </c>
      <c r="BC74" s="94">
        <f>AW74*'0.1_Coefficients'!AP83</f>
        <v>0</v>
      </c>
      <c r="BD74" s="94">
        <f>AX74*'0.1_Coefficients'!$F$23</f>
        <v>0</v>
      </c>
      <c r="BE74" s="66"/>
      <c r="BF74" s="43"/>
      <c r="BG74" s="66"/>
      <c r="BH74" s="66"/>
      <c r="BI74" s="67"/>
    </row>
    <row r="75" spans="1:61" x14ac:dyDescent="0.3">
      <c r="A75" s="38" t="s">
        <v>42</v>
      </c>
      <c r="B75" s="15">
        <v>9</v>
      </c>
      <c r="C75" s="16" t="s">
        <v>48</v>
      </c>
      <c r="D75" s="17" t="s">
        <v>72</v>
      </c>
      <c r="F75" s="97" t="s">
        <v>25</v>
      </c>
      <c r="G75" s="93">
        <f>IFERROR(('2.3_Input_Data_Orig_MC'!U74-'2.3_Input_Data_Orig_MC'!G74),"-")</f>
        <v>0</v>
      </c>
      <c r="H75" s="93">
        <f>IFERROR(('2.3_Input_Data_Orig_MC'!V74-'2.3_Input_Data_Orig_MC'!H74),"-")</f>
        <v>0</v>
      </c>
      <c r="I75" s="93">
        <f>IFERROR(('2.3_Input_Data_Orig_MC'!W74-'2.3_Input_Data_Orig_MC'!I74),"-")</f>
        <v>0</v>
      </c>
      <c r="J75" s="93">
        <f>IFERROR(('2.3_Input_Data_Orig_MC'!X74-'2.3_Input_Data_Orig_MC'!J74),"-")</f>
        <v>0</v>
      </c>
      <c r="K75" s="93">
        <f>IFERROR(('2.3_Input_Data_Orig_MC'!Y74-'2.3_Input_Data_Orig_MC'!K74),"-")</f>
        <v>0</v>
      </c>
      <c r="L75" s="43"/>
      <c r="M75" s="94">
        <f>G75*'0.1_Coefficients'!$B$20</f>
        <v>0</v>
      </c>
      <c r="N75" s="94">
        <f>H75*'0.1_Coefficients'!$C$20</f>
        <v>0</v>
      </c>
      <c r="O75" s="94">
        <f>I75*'0.1_Coefficients'!$D$20</f>
        <v>0</v>
      </c>
      <c r="P75" s="94">
        <f>J75*'0.1_Coefficients'!$E$20</f>
        <v>0</v>
      </c>
      <c r="Q75" s="94">
        <f>K75*'0.1_Coefficients'!$F$20</f>
        <v>0</v>
      </c>
      <c r="R75" s="62">
        <f>SUM(M75:Q78)</f>
        <v>0</v>
      </c>
      <c r="S75" s="43"/>
      <c r="T75" s="93">
        <f>IFERROR(('2.3_Input_Data_Orig_MC'!N74-'2.3_Input_Data_Orig_MC'!G74),"-")</f>
        <v>0</v>
      </c>
      <c r="U75" s="93">
        <f>IFERROR(('2.3_Input_Data_Orig_MC'!O74-'2.3_Input_Data_Orig_MC'!H74),"-")</f>
        <v>0</v>
      </c>
      <c r="V75" s="93">
        <f>IFERROR(('2.3_Input_Data_Orig_MC'!P74-'2.3_Input_Data_Orig_MC'!I74),"-")</f>
        <v>0</v>
      </c>
      <c r="W75" s="93">
        <f>IFERROR(('2.3_Input_Data_Orig_MC'!Q74-'2.3_Input_Data_Orig_MC'!J74),"-")</f>
        <v>0</v>
      </c>
      <c r="X75" s="93">
        <f>IFERROR(('2.3_Input_Data_Orig_MC'!R74-'2.3_Input_Data_Orig_MC'!K74),"-")</f>
        <v>0</v>
      </c>
      <c r="Y75" s="43"/>
      <c r="Z75" s="94">
        <f>T75*'0.1_Coefficients'!$B$20</f>
        <v>0</v>
      </c>
      <c r="AA75" s="94">
        <f>U75*'0.1_Coefficients'!$C$20</f>
        <v>0</v>
      </c>
      <c r="AB75" s="94">
        <f>V75*'0.1_Coefficients'!$D$20</f>
        <v>0</v>
      </c>
      <c r="AC75" s="94">
        <f>W75*'0.1_Coefficients'!$E$20</f>
        <v>0</v>
      </c>
      <c r="AD75" s="94">
        <f>X75*'0.1_Coefficients'!$F$20</f>
        <v>0</v>
      </c>
      <c r="AE75" s="62">
        <f>SUM(Z75:AD78)</f>
        <v>0</v>
      </c>
      <c r="AF75" s="43"/>
      <c r="AG75" s="93">
        <f>IFERROR(('2.4_Input_Data_Rebase'!U74-'2.4_Input_Data_Rebase'!G74),"-")</f>
        <v>0</v>
      </c>
      <c r="AH75" s="93">
        <f>IFERROR(('2.4_Input_Data_Rebase'!V74-'2.4_Input_Data_Rebase'!H74),"-")</f>
        <v>0</v>
      </c>
      <c r="AI75" s="93">
        <f>IFERROR(('2.4_Input_Data_Rebase'!W74-'2.4_Input_Data_Rebase'!I74),"-")</f>
        <v>0</v>
      </c>
      <c r="AJ75" s="93">
        <f>IFERROR(('2.4_Input_Data_Rebase'!X74-'2.4_Input_Data_Rebase'!J74),"-")</f>
        <v>0</v>
      </c>
      <c r="AK75" s="93">
        <f>IFERROR(('2.4_Input_Data_Rebase'!Y74-'2.4_Input_Data_Rebase'!K74),"-")</f>
        <v>0</v>
      </c>
      <c r="AL75" s="43"/>
      <c r="AM75" s="94">
        <f>AG75*'0.1_Coefficients'!$B$20</f>
        <v>0</v>
      </c>
      <c r="AN75" s="94">
        <f>AH75*'0.1_Coefficients'!$C$20</f>
        <v>0</v>
      </c>
      <c r="AO75" s="94">
        <f>AI75*'0.1_Coefficients'!$D$20</f>
        <v>0</v>
      </c>
      <c r="AP75" s="94">
        <f>AJ75*'0.1_Coefficients'!$E$20</f>
        <v>0</v>
      </c>
      <c r="AQ75" s="94">
        <f>AK75*'0.1_Coefficients'!$F$20</f>
        <v>0</v>
      </c>
      <c r="AR75" s="62">
        <f>SUM(AM75:AQ78)</f>
        <v>0</v>
      </c>
      <c r="AS75" s="43"/>
      <c r="AT75" s="93">
        <f>IFERROR(('2.4_Input_Data_Rebase'!N74-'2.4_Input_Data_Rebase'!G74),"-")</f>
        <v>0</v>
      </c>
      <c r="AU75" s="93">
        <f>IFERROR(('2.4_Input_Data_Rebase'!O74-'2.4_Input_Data_Rebase'!H74),"-")</f>
        <v>0</v>
      </c>
      <c r="AV75" s="93">
        <f>IFERROR(('2.4_Input_Data_Rebase'!P74-'2.4_Input_Data_Rebase'!I74),"-")</f>
        <v>0</v>
      </c>
      <c r="AW75" s="93">
        <f>IFERROR(('2.4_Input_Data_Rebase'!Q74-'2.4_Input_Data_Rebase'!J74),"-")</f>
        <v>0</v>
      </c>
      <c r="AX75" s="93">
        <f>IFERROR(('2.4_Input_Data_Rebase'!R74-'2.4_Input_Data_Rebase'!K74),"-")</f>
        <v>0</v>
      </c>
      <c r="AY75" s="43"/>
      <c r="AZ75" s="94">
        <f>AT75*'0.1_Coefficients'!$B$20</f>
        <v>0</v>
      </c>
      <c r="BA75" s="94">
        <f>AU75*'0.1_Coefficients'!$C$20</f>
        <v>0</v>
      </c>
      <c r="BB75" s="94">
        <f>AV75*'0.1_Coefficients'!$D$20</f>
        <v>0</v>
      </c>
      <c r="BC75" s="94">
        <f>AW75*'0.1_Coefficients'!$E$20</f>
        <v>0</v>
      </c>
      <c r="BD75" s="94">
        <f>AX75*'0.1_Coefficients'!$F$20</f>
        <v>0</v>
      </c>
      <c r="BE75" s="62">
        <f>SUM(AZ75:BD78)</f>
        <v>0</v>
      </c>
      <c r="BF75" s="43"/>
      <c r="BG75" s="62">
        <f>AE75-R75</f>
        <v>0</v>
      </c>
      <c r="BH75" s="62">
        <f>BE75-AR75</f>
        <v>0</v>
      </c>
      <c r="BI75" s="63" t="str">
        <f>IFERROR(IF(ABS((BG75-BH75))&lt;=10%,"Acceptable","Request Narrative"),"-")</f>
        <v>Acceptable</v>
      </c>
    </row>
    <row r="76" spans="1:61" x14ac:dyDescent="0.3">
      <c r="A76" s="37"/>
      <c r="B76" s="18"/>
      <c r="C76" s="19"/>
      <c r="D76" s="20"/>
      <c r="F76" s="92" t="s">
        <v>26</v>
      </c>
      <c r="G76" s="93">
        <f>IFERROR(('2.3_Input_Data_Orig_MC'!U75-'2.3_Input_Data_Orig_MC'!G75),"-")</f>
        <v>0</v>
      </c>
      <c r="H76" s="93">
        <f>IFERROR(('2.3_Input_Data_Orig_MC'!V75-'2.3_Input_Data_Orig_MC'!H75),"-")</f>
        <v>0</v>
      </c>
      <c r="I76" s="93">
        <f>IFERROR(('2.3_Input_Data_Orig_MC'!W75-'2.3_Input_Data_Orig_MC'!I75),"-")</f>
        <v>0</v>
      </c>
      <c r="J76" s="93">
        <f>IFERROR(('2.3_Input_Data_Orig_MC'!X75-'2.3_Input_Data_Orig_MC'!J75),"-")</f>
        <v>0</v>
      </c>
      <c r="K76" s="93">
        <f>IFERROR(('2.3_Input_Data_Orig_MC'!Y75-'2.3_Input_Data_Orig_MC'!K75),"-")</f>
        <v>0</v>
      </c>
      <c r="L76" s="43"/>
      <c r="M76" s="94">
        <f>G76*'0.1_Coefficients'!$B$21</f>
        <v>0</v>
      </c>
      <c r="N76" s="94">
        <f>H76*'0.1_Coefficients'!$C$21</f>
        <v>0</v>
      </c>
      <c r="O76" s="94">
        <f>I76*'0.1_Coefficients'!$D$21</f>
        <v>0</v>
      </c>
      <c r="P76" s="94">
        <f>J76*'0.1_Coefficients'!$E$21</f>
        <v>0</v>
      </c>
      <c r="Q76" s="94">
        <f>K76*'0.1_Coefficients'!$F$21</f>
        <v>0</v>
      </c>
      <c r="R76" s="62"/>
      <c r="S76" s="43"/>
      <c r="T76" s="93">
        <f>IFERROR(('2.3_Input_Data_Orig_MC'!N75-'2.3_Input_Data_Orig_MC'!G75),"-")</f>
        <v>0</v>
      </c>
      <c r="U76" s="93">
        <f>IFERROR(('2.3_Input_Data_Orig_MC'!O75-'2.3_Input_Data_Orig_MC'!H75),"-")</f>
        <v>0</v>
      </c>
      <c r="V76" s="93">
        <f>IFERROR(('2.3_Input_Data_Orig_MC'!P75-'2.3_Input_Data_Orig_MC'!I75),"-")</f>
        <v>0</v>
      </c>
      <c r="W76" s="93">
        <f>IFERROR(('2.3_Input_Data_Orig_MC'!Q75-'2.3_Input_Data_Orig_MC'!J75),"-")</f>
        <v>0</v>
      </c>
      <c r="X76" s="93">
        <f>IFERROR(('2.3_Input_Data_Orig_MC'!R75-'2.3_Input_Data_Orig_MC'!K75),"-")</f>
        <v>0</v>
      </c>
      <c r="Y76" s="43"/>
      <c r="Z76" s="94">
        <f>T76*'0.1_Coefficients'!$B$21</f>
        <v>0</v>
      </c>
      <c r="AA76" s="94">
        <f>U76*'0.1_Coefficients'!$C$21</f>
        <v>0</v>
      </c>
      <c r="AB76" s="94">
        <f>V76*'0.1_Coefficients'!$D$21</f>
        <v>0</v>
      </c>
      <c r="AC76" s="94">
        <f>W76*'0.1_Coefficients'!$E$21</f>
        <v>0</v>
      </c>
      <c r="AD76" s="94">
        <f>X76*'0.1_Coefficients'!$F$21</f>
        <v>0</v>
      </c>
      <c r="AE76" s="62"/>
      <c r="AF76" s="43"/>
      <c r="AG76" s="93">
        <f>IFERROR(('2.4_Input_Data_Rebase'!U75-'2.4_Input_Data_Rebase'!G75),"-")</f>
        <v>0</v>
      </c>
      <c r="AH76" s="93">
        <f>IFERROR(('2.4_Input_Data_Rebase'!V75-'2.4_Input_Data_Rebase'!H75),"-")</f>
        <v>0</v>
      </c>
      <c r="AI76" s="93">
        <f>IFERROR(('2.4_Input_Data_Rebase'!W75-'2.4_Input_Data_Rebase'!I75),"-")</f>
        <v>0</v>
      </c>
      <c r="AJ76" s="93">
        <f>IFERROR(('2.4_Input_Data_Rebase'!X75-'2.4_Input_Data_Rebase'!J75),"-")</f>
        <v>0</v>
      </c>
      <c r="AK76" s="93">
        <f>IFERROR(('2.4_Input_Data_Rebase'!Y75-'2.4_Input_Data_Rebase'!K75),"-")</f>
        <v>0</v>
      </c>
      <c r="AL76" s="43"/>
      <c r="AM76" s="94">
        <f>AG76*'0.1_Coefficients'!$B$21</f>
        <v>0</v>
      </c>
      <c r="AN76" s="94">
        <f>AH76*'0.1_Coefficients'!$C$21</f>
        <v>0</v>
      </c>
      <c r="AO76" s="94">
        <f>AI76*'0.1_Coefficients'!$D$21</f>
        <v>0</v>
      </c>
      <c r="AP76" s="94">
        <f>AJ76*'0.1_Coefficients'!$E$21</f>
        <v>0</v>
      </c>
      <c r="AQ76" s="94">
        <f>AK76*'0.1_Coefficients'!$F$21</f>
        <v>0</v>
      </c>
      <c r="AR76" s="62"/>
      <c r="AS76" s="43"/>
      <c r="AT76" s="93">
        <f>IFERROR(('2.4_Input_Data_Rebase'!N75-'2.4_Input_Data_Rebase'!G75),"-")</f>
        <v>0</v>
      </c>
      <c r="AU76" s="93">
        <f>IFERROR(('2.4_Input_Data_Rebase'!O75-'2.4_Input_Data_Rebase'!H75),"-")</f>
        <v>0</v>
      </c>
      <c r="AV76" s="93">
        <f>IFERROR(('2.4_Input_Data_Rebase'!P75-'2.4_Input_Data_Rebase'!I75),"-")</f>
        <v>0</v>
      </c>
      <c r="AW76" s="93">
        <f>IFERROR(('2.4_Input_Data_Rebase'!Q75-'2.4_Input_Data_Rebase'!J75),"-")</f>
        <v>0</v>
      </c>
      <c r="AX76" s="93">
        <f>IFERROR(('2.4_Input_Data_Rebase'!R75-'2.4_Input_Data_Rebase'!K75),"-")</f>
        <v>0</v>
      </c>
      <c r="AY76" s="43"/>
      <c r="AZ76" s="94">
        <f>AT76*'0.1_Coefficients'!$B$21</f>
        <v>0</v>
      </c>
      <c r="BA76" s="94">
        <f>AU76*'0.1_Coefficients'!$C$21</f>
        <v>0</v>
      </c>
      <c r="BB76" s="94">
        <f>AV76*'0.1_Coefficients'!$D$21</f>
        <v>0</v>
      </c>
      <c r="BC76" s="94">
        <f>AW76*'0.1_Coefficients'!$E$21</f>
        <v>0</v>
      </c>
      <c r="BD76" s="94">
        <f>AX76*'0.1_Coefficients'!$F$21</f>
        <v>0</v>
      </c>
      <c r="BE76" s="62"/>
      <c r="BF76" s="43"/>
      <c r="BG76" s="62"/>
      <c r="BH76" s="62"/>
      <c r="BI76" s="63"/>
    </row>
    <row r="77" spans="1:61" x14ac:dyDescent="0.3">
      <c r="A77" s="37"/>
      <c r="B77" s="18"/>
      <c r="C77" s="19"/>
      <c r="D77" s="20"/>
      <c r="F77" s="92" t="s">
        <v>27</v>
      </c>
      <c r="G77" s="93">
        <f>IFERROR(('2.3_Input_Data_Orig_MC'!U76-'2.3_Input_Data_Orig_MC'!G76),"-")</f>
        <v>0</v>
      </c>
      <c r="H77" s="93">
        <f>IFERROR(('2.3_Input_Data_Orig_MC'!V76-'2.3_Input_Data_Orig_MC'!H76),"-")</f>
        <v>0</v>
      </c>
      <c r="I77" s="93">
        <f>IFERROR(('2.3_Input_Data_Orig_MC'!W76-'2.3_Input_Data_Orig_MC'!I76),"-")</f>
        <v>0</v>
      </c>
      <c r="J77" s="93">
        <f>IFERROR(('2.3_Input_Data_Orig_MC'!X76-'2.3_Input_Data_Orig_MC'!J76),"-")</f>
        <v>0</v>
      </c>
      <c r="K77" s="93">
        <f>IFERROR(('2.3_Input_Data_Orig_MC'!Y76-'2.3_Input_Data_Orig_MC'!K76),"-")</f>
        <v>0</v>
      </c>
      <c r="L77" s="43"/>
      <c r="M77" s="94">
        <f>G77*'0.1_Coefficients'!$B$22</f>
        <v>0</v>
      </c>
      <c r="N77" s="94">
        <f>H77*'0.1_Coefficients'!$C$22</f>
        <v>0</v>
      </c>
      <c r="O77" s="94">
        <f>I77*'0.1_Coefficients'!$D$22</f>
        <v>0</v>
      </c>
      <c r="P77" s="94">
        <f>J77*'0.1_Coefficients'!$E$22</f>
        <v>0</v>
      </c>
      <c r="Q77" s="94">
        <f>K77*'0.1_Coefficients'!$F$22</f>
        <v>0</v>
      </c>
      <c r="R77" s="62"/>
      <c r="S77" s="43"/>
      <c r="T77" s="93">
        <f>IFERROR(('2.3_Input_Data_Orig_MC'!N76-'2.3_Input_Data_Orig_MC'!G76),"-")</f>
        <v>0</v>
      </c>
      <c r="U77" s="93">
        <f>IFERROR(('2.3_Input_Data_Orig_MC'!O76-'2.3_Input_Data_Orig_MC'!H76),"-")</f>
        <v>0</v>
      </c>
      <c r="V77" s="93">
        <f>IFERROR(('2.3_Input_Data_Orig_MC'!P76-'2.3_Input_Data_Orig_MC'!I76),"-")</f>
        <v>0</v>
      </c>
      <c r="W77" s="93">
        <f>IFERROR(('2.3_Input_Data_Orig_MC'!Q76-'2.3_Input_Data_Orig_MC'!J76),"-")</f>
        <v>0</v>
      </c>
      <c r="X77" s="93">
        <f>IFERROR(('2.3_Input_Data_Orig_MC'!R76-'2.3_Input_Data_Orig_MC'!K76),"-")</f>
        <v>0</v>
      </c>
      <c r="Y77" s="43"/>
      <c r="Z77" s="94">
        <f>T77*'0.1_Coefficients'!$B$22</f>
        <v>0</v>
      </c>
      <c r="AA77" s="94">
        <f>U77*'0.1_Coefficients'!$C$22</f>
        <v>0</v>
      </c>
      <c r="AB77" s="94">
        <f>V77*'0.1_Coefficients'!$D$22</f>
        <v>0</v>
      </c>
      <c r="AC77" s="94">
        <f>W77*'0.1_Coefficients'!$E$22</f>
        <v>0</v>
      </c>
      <c r="AD77" s="94">
        <f>X77*'0.1_Coefficients'!$F$22</f>
        <v>0</v>
      </c>
      <c r="AE77" s="62"/>
      <c r="AF77" s="43"/>
      <c r="AG77" s="93">
        <f>IFERROR(('2.4_Input_Data_Rebase'!U76-'2.4_Input_Data_Rebase'!G76),"-")</f>
        <v>0</v>
      </c>
      <c r="AH77" s="93">
        <f>IFERROR(('2.4_Input_Data_Rebase'!V76-'2.4_Input_Data_Rebase'!H76),"-")</f>
        <v>0</v>
      </c>
      <c r="AI77" s="93">
        <f>IFERROR(('2.4_Input_Data_Rebase'!W76-'2.4_Input_Data_Rebase'!I76),"-")</f>
        <v>0</v>
      </c>
      <c r="AJ77" s="93">
        <f>IFERROR(('2.4_Input_Data_Rebase'!X76-'2.4_Input_Data_Rebase'!J76),"-")</f>
        <v>0</v>
      </c>
      <c r="AK77" s="93">
        <f>IFERROR(('2.4_Input_Data_Rebase'!Y76-'2.4_Input_Data_Rebase'!K76),"-")</f>
        <v>0</v>
      </c>
      <c r="AL77" s="43"/>
      <c r="AM77" s="94">
        <f>AG77*'0.1_Coefficients'!$B$22</f>
        <v>0</v>
      </c>
      <c r="AN77" s="94">
        <f>AH77*'0.1_Coefficients'!$C$22</f>
        <v>0</v>
      </c>
      <c r="AO77" s="94">
        <f>AI77*'0.1_Coefficients'!$D$22</f>
        <v>0</v>
      </c>
      <c r="AP77" s="94">
        <f>AJ77*'0.1_Coefficients'!$E$22</f>
        <v>0</v>
      </c>
      <c r="AQ77" s="94">
        <f>AK77*'0.1_Coefficients'!$F$22</f>
        <v>0</v>
      </c>
      <c r="AR77" s="62"/>
      <c r="AS77" s="43"/>
      <c r="AT77" s="93">
        <f>IFERROR(('2.4_Input_Data_Rebase'!N76-'2.4_Input_Data_Rebase'!G76),"-")</f>
        <v>0</v>
      </c>
      <c r="AU77" s="93">
        <f>IFERROR(('2.4_Input_Data_Rebase'!O76-'2.4_Input_Data_Rebase'!H76),"-")</f>
        <v>0</v>
      </c>
      <c r="AV77" s="93">
        <f>IFERROR(('2.4_Input_Data_Rebase'!P76-'2.4_Input_Data_Rebase'!I76),"-")</f>
        <v>0</v>
      </c>
      <c r="AW77" s="93">
        <f>IFERROR(('2.4_Input_Data_Rebase'!Q76-'2.4_Input_Data_Rebase'!J76),"-")</f>
        <v>0</v>
      </c>
      <c r="AX77" s="93">
        <f>IFERROR(('2.4_Input_Data_Rebase'!R76-'2.4_Input_Data_Rebase'!K76),"-")</f>
        <v>0</v>
      </c>
      <c r="AY77" s="43"/>
      <c r="AZ77" s="94">
        <f>AT77*'0.1_Coefficients'!$B$22</f>
        <v>0</v>
      </c>
      <c r="BA77" s="94">
        <f>AU77*'0.1_Coefficients'!$C$22</f>
        <v>0</v>
      </c>
      <c r="BB77" s="94">
        <f>AV77*'0.1_Coefficients'!$D$22</f>
        <v>0</v>
      </c>
      <c r="BC77" s="94">
        <f>AW77*'0.1_Coefficients'!$E$22</f>
        <v>0</v>
      </c>
      <c r="BD77" s="94">
        <f>AX77*'0.1_Coefficients'!$F$22</f>
        <v>0</v>
      </c>
      <c r="BE77" s="62"/>
      <c r="BF77" s="43"/>
      <c r="BG77" s="62"/>
      <c r="BH77" s="62"/>
      <c r="BI77" s="63"/>
    </row>
    <row r="78" spans="1:61" ht="12.75" thickBot="1" x14ac:dyDescent="0.35">
      <c r="A78" s="37"/>
      <c r="B78" s="21"/>
      <c r="C78" s="22"/>
      <c r="D78" s="20"/>
      <c r="F78" s="96" t="s">
        <v>28</v>
      </c>
      <c r="G78" s="93">
        <f>IFERROR(('2.3_Input_Data_Orig_MC'!U77-'2.3_Input_Data_Orig_MC'!G77),"-")</f>
        <v>0</v>
      </c>
      <c r="H78" s="93">
        <f>IFERROR(('2.3_Input_Data_Orig_MC'!V77-'2.3_Input_Data_Orig_MC'!H77),"-")</f>
        <v>0</v>
      </c>
      <c r="I78" s="93">
        <f>IFERROR(('2.3_Input_Data_Orig_MC'!W77-'2.3_Input_Data_Orig_MC'!I77),"-")</f>
        <v>0</v>
      </c>
      <c r="J78" s="93">
        <f>IFERROR(('2.3_Input_Data_Orig_MC'!X77-'2.3_Input_Data_Orig_MC'!J77),"-")</f>
        <v>0</v>
      </c>
      <c r="K78" s="93">
        <f>IFERROR(('2.3_Input_Data_Orig_MC'!Y77-'2.3_Input_Data_Orig_MC'!K77),"-")</f>
        <v>0</v>
      </c>
      <c r="L78" s="43"/>
      <c r="M78" s="94">
        <f>G78*'0.1_Coefficients'!$B$23</f>
        <v>0</v>
      </c>
      <c r="N78" s="94">
        <f>H78*'0.1_Coefficients'!$C$23</f>
        <v>0</v>
      </c>
      <c r="O78" s="94">
        <f>I78*'0.1_Coefficients'!$D$23</f>
        <v>0</v>
      </c>
      <c r="P78" s="94">
        <f>J78*'0.1_Coefficients'!E87</f>
        <v>0</v>
      </c>
      <c r="Q78" s="94">
        <f>K78*'0.1_Coefficients'!$F$23</f>
        <v>0</v>
      </c>
      <c r="R78" s="66"/>
      <c r="S78" s="43"/>
      <c r="T78" s="93">
        <f>IFERROR(('2.3_Input_Data_Orig_MC'!N77-'2.3_Input_Data_Orig_MC'!G77),"-")</f>
        <v>0</v>
      </c>
      <c r="U78" s="93">
        <f>IFERROR(('2.3_Input_Data_Orig_MC'!O77-'2.3_Input_Data_Orig_MC'!H77),"-")</f>
        <v>0</v>
      </c>
      <c r="V78" s="93">
        <f>IFERROR(('2.3_Input_Data_Orig_MC'!P77-'2.3_Input_Data_Orig_MC'!I77),"-")</f>
        <v>0</v>
      </c>
      <c r="W78" s="93">
        <f>IFERROR(('2.3_Input_Data_Orig_MC'!Q77-'2.3_Input_Data_Orig_MC'!J77),"-")</f>
        <v>0</v>
      </c>
      <c r="X78" s="93">
        <f>IFERROR(('2.3_Input_Data_Orig_MC'!R77-'2.3_Input_Data_Orig_MC'!K77),"-")</f>
        <v>0</v>
      </c>
      <c r="Y78" s="43"/>
      <c r="Z78" s="94">
        <f>T78*'0.1_Coefficients'!$B$23</f>
        <v>0</v>
      </c>
      <c r="AA78" s="94">
        <f>U78*'0.1_Coefficients'!$C$23</f>
        <v>0</v>
      </c>
      <c r="AB78" s="94">
        <f>V78*'0.1_Coefficients'!$D$23</f>
        <v>0</v>
      </c>
      <c r="AC78" s="94">
        <f>W78*'0.1_Coefficients'!Q87</f>
        <v>0</v>
      </c>
      <c r="AD78" s="94">
        <f>X78*'0.1_Coefficients'!$F$23</f>
        <v>0</v>
      </c>
      <c r="AE78" s="66"/>
      <c r="AF78" s="43"/>
      <c r="AG78" s="93">
        <f>IFERROR(('2.4_Input_Data_Rebase'!U77-'2.4_Input_Data_Rebase'!G77),"-")</f>
        <v>0</v>
      </c>
      <c r="AH78" s="93">
        <f>IFERROR(('2.4_Input_Data_Rebase'!V77-'2.4_Input_Data_Rebase'!H77),"-")</f>
        <v>0</v>
      </c>
      <c r="AI78" s="93">
        <f>IFERROR(('2.4_Input_Data_Rebase'!W77-'2.4_Input_Data_Rebase'!I77),"-")</f>
        <v>0</v>
      </c>
      <c r="AJ78" s="93">
        <f>IFERROR(('2.4_Input_Data_Rebase'!X77-'2.4_Input_Data_Rebase'!J77),"-")</f>
        <v>0</v>
      </c>
      <c r="AK78" s="93">
        <f>IFERROR(('2.4_Input_Data_Rebase'!Y77-'2.4_Input_Data_Rebase'!K77),"-")</f>
        <v>0</v>
      </c>
      <c r="AL78" s="43"/>
      <c r="AM78" s="94">
        <f>AG78*'0.1_Coefficients'!$B$23</f>
        <v>0</v>
      </c>
      <c r="AN78" s="94">
        <f>AH78*'0.1_Coefficients'!$C$23</f>
        <v>0</v>
      </c>
      <c r="AO78" s="94">
        <f>AI78*'0.1_Coefficients'!$D$23</f>
        <v>0</v>
      </c>
      <c r="AP78" s="94">
        <f>AJ78*'0.1_Coefficients'!AD87</f>
        <v>0</v>
      </c>
      <c r="AQ78" s="94">
        <f>AK78*'0.1_Coefficients'!$F$23</f>
        <v>0</v>
      </c>
      <c r="AR78" s="66"/>
      <c r="AS78" s="43"/>
      <c r="AT78" s="93">
        <f>IFERROR(('2.4_Input_Data_Rebase'!N77-'2.4_Input_Data_Rebase'!G77),"-")</f>
        <v>0</v>
      </c>
      <c r="AU78" s="93">
        <f>IFERROR(('2.4_Input_Data_Rebase'!O77-'2.4_Input_Data_Rebase'!H77),"-")</f>
        <v>0</v>
      </c>
      <c r="AV78" s="93">
        <f>IFERROR(('2.4_Input_Data_Rebase'!P77-'2.4_Input_Data_Rebase'!I77),"-")</f>
        <v>0</v>
      </c>
      <c r="AW78" s="93">
        <f>IFERROR(('2.4_Input_Data_Rebase'!Q77-'2.4_Input_Data_Rebase'!J77),"-")</f>
        <v>0</v>
      </c>
      <c r="AX78" s="93">
        <f>IFERROR(('2.4_Input_Data_Rebase'!R77-'2.4_Input_Data_Rebase'!K77),"-")</f>
        <v>0</v>
      </c>
      <c r="AY78" s="43"/>
      <c r="AZ78" s="94">
        <f>AT78*'0.1_Coefficients'!$B$23</f>
        <v>0</v>
      </c>
      <c r="BA78" s="94">
        <f>AU78*'0.1_Coefficients'!$C$23</f>
        <v>0</v>
      </c>
      <c r="BB78" s="94">
        <f>AV78*'0.1_Coefficients'!$D$23</f>
        <v>0</v>
      </c>
      <c r="BC78" s="94">
        <f>AW78*'0.1_Coefficients'!AP87</f>
        <v>0</v>
      </c>
      <c r="BD78" s="94">
        <f>AX78*'0.1_Coefficients'!$F$23</f>
        <v>0</v>
      </c>
      <c r="BE78" s="66"/>
      <c r="BF78" s="43"/>
      <c r="BG78" s="66"/>
      <c r="BH78" s="66"/>
      <c r="BI78" s="67"/>
    </row>
    <row r="79" spans="1:61" x14ac:dyDescent="0.3">
      <c r="A79" s="38" t="s">
        <v>42</v>
      </c>
      <c r="B79" s="15">
        <v>10</v>
      </c>
      <c r="C79" s="16" t="s">
        <v>49</v>
      </c>
      <c r="D79" s="17" t="s">
        <v>72</v>
      </c>
      <c r="F79" s="97" t="s">
        <v>25</v>
      </c>
      <c r="G79" s="93">
        <f>IFERROR(('2.3_Input_Data_Orig_MC'!U78-'2.3_Input_Data_Orig_MC'!G78),"-")</f>
        <v>0</v>
      </c>
      <c r="H79" s="93">
        <f>IFERROR(('2.3_Input_Data_Orig_MC'!V78-'2.3_Input_Data_Orig_MC'!H78),"-")</f>
        <v>0</v>
      </c>
      <c r="I79" s="93">
        <f>IFERROR(('2.3_Input_Data_Orig_MC'!W78-'2.3_Input_Data_Orig_MC'!I78),"-")</f>
        <v>0</v>
      </c>
      <c r="J79" s="93">
        <f>IFERROR(('2.3_Input_Data_Orig_MC'!X78-'2.3_Input_Data_Orig_MC'!J78),"-")</f>
        <v>0</v>
      </c>
      <c r="K79" s="93">
        <f>IFERROR(('2.3_Input_Data_Orig_MC'!Y78-'2.3_Input_Data_Orig_MC'!K78),"-")</f>
        <v>0</v>
      </c>
      <c r="L79" s="43"/>
      <c r="M79" s="94">
        <f>G79*'0.1_Coefficients'!$B$20</f>
        <v>0</v>
      </c>
      <c r="N79" s="94">
        <f>H79*'0.1_Coefficients'!$C$20</f>
        <v>0</v>
      </c>
      <c r="O79" s="94">
        <f>I79*'0.1_Coefficients'!$D$20</f>
        <v>0</v>
      </c>
      <c r="P79" s="94">
        <f>J79*'0.1_Coefficients'!$E$20</f>
        <v>0</v>
      </c>
      <c r="Q79" s="94">
        <f>K79*'0.1_Coefficients'!$F$20</f>
        <v>0</v>
      </c>
      <c r="R79" s="62">
        <f>SUM(M79:Q82)</f>
        <v>0</v>
      </c>
      <c r="S79" s="43"/>
      <c r="T79" s="93">
        <f>IFERROR(('2.3_Input_Data_Orig_MC'!N78-'2.3_Input_Data_Orig_MC'!G78),"-")</f>
        <v>0</v>
      </c>
      <c r="U79" s="93">
        <f>IFERROR(('2.3_Input_Data_Orig_MC'!O78-'2.3_Input_Data_Orig_MC'!H78),"-")</f>
        <v>0</v>
      </c>
      <c r="V79" s="93">
        <f>IFERROR(('2.3_Input_Data_Orig_MC'!P78-'2.3_Input_Data_Orig_MC'!I78),"-")</f>
        <v>0</v>
      </c>
      <c r="W79" s="93">
        <f>IFERROR(('2.3_Input_Data_Orig_MC'!Q78-'2.3_Input_Data_Orig_MC'!J78),"-")</f>
        <v>0</v>
      </c>
      <c r="X79" s="93">
        <f>IFERROR(('2.3_Input_Data_Orig_MC'!R78-'2.3_Input_Data_Orig_MC'!K78),"-")</f>
        <v>0</v>
      </c>
      <c r="Y79" s="43"/>
      <c r="Z79" s="94">
        <f>T79*'0.1_Coefficients'!$B$20</f>
        <v>0</v>
      </c>
      <c r="AA79" s="94">
        <f>U79*'0.1_Coefficients'!$C$20</f>
        <v>0</v>
      </c>
      <c r="AB79" s="94">
        <f>V79*'0.1_Coefficients'!$D$20</f>
        <v>0</v>
      </c>
      <c r="AC79" s="94">
        <f>W79*'0.1_Coefficients'!$E$20</f>
        <v>0</v>
      </c>
      <c r="AD79" s="94">
        <f>X79*'0.1_Coefficients'!$F$20</f>
        <v>0</v>
      </c>
      <c r="AE79" s="62">
        <f>SUM(Z79:AD82)</f>
        <v>0</v>
      </c>
      <c r="AF79" s="43"/>
      <c r="AG79" s="93">
        <f>IFERROR(('2.4_Input_Data_Rebase'!U78-'2.4_Input_Data_Rebase'!G78),"-")</f>
        <v>0</v>
      </c>
      <c r="AH79" s="93">
        <f>IFERROR(('2.4_Input_Data_Rebase'!V78-'2.4_Input_Data_Rebase'!H78),"-")</f>
        <v>0</v>
      </c>
      <c r="AI79" s="93">
        <f>IFERROR(('2.4_Input_Data_Rebase'!W78-'2.4_Input_Data_Rebase'!I78),"-")</f>
        <v>0</v>
      </c>
      <c r="AJ79" s="93">
        <f>IFERROR(('2.4_Input_Data_Rebase'!X78-'2.4_Input_Data_Rebase'!J78),"-")</f>
        <v>0</v>
      </c>
      <c r="AK79" s="93">
        <f>IFERROR(('2.4_Input_Data_Rebase'!Y78-'2.4_Input_Data_Rebase'!K78),"-")</f>
        <v>0</v>
      </c>
      <c r="AL79" s="43"/>
      <c r="AM79" s="94">
        <f>AG79*'0.1_Coefficients'!$B$20</f>
        <v>0</v>
      </c>
      <c r="AN79" s="94">
        <f>AH79*'0.1_Coefficients'!$C$20</f>
        <v>0</v>
      </c>
      <c r="AO79" s="94">
        <f>AI79*'0.1_Coefficients'!$D$20</f>
        <v>0</v>
      </c>
      <c r="AP79" s="94">
        <f>AJ79*'0.1_Coefficients'!$E$20</f>
        <v>0</v>
      </c>
      <c r="AQ79" s="94">
        <f>AK79*'0.1_Coefficients'!$F$20</f>
        <v>0</v>
      </c>
      <c r="AR79" s="62">
        <f>SUM(AM79:AQ82)</f>
        <v>0</v>
      </c>
      <c r="AS79" s="43"/>
      <c r="AT79" s="93">
        <f>IFERROR(('2.4_Input_Data_Rebase'!N78-'2.4_Input_Data_Rebase'!G78),"-")</f>
        <v>0</v>
      </c>
      <c r="AU79" s="93">
        <f>IFERROR(('2.4_Input_Data_Rebase'!O78-'2.4_Input_Data_Rebase'!H78),"-")</f>
        <v>0</v>
      </c>
      <c r="AV79" s="93">
        <f>IFERROR(('2.4_Input_Data_Rebase'!P78-'2.4_Input_Data_Rebase'!I78),"-")</f>
        <v>0</v>
      </c>
      <c r="AW79" s="93">
        <f>IFERROR(('2.4_Input_Data_Rebase'!Q78-'2.4_Input_Data_Rebase'!J78),"-")</f>
        <v>0</v>
      </c>
      <c r="AX79" s="93">
        <f>IFERROR(('2.4_Input_Data_Rebase'!R78-'2.4_Input_Data_Rebase'!K78),"-")</f>
        <v>0</v>
      </c>
      <c r="AY79" s="43"/>
      <c r="AZ79" s="94">
        <f>AT79*'0.1_Coefficients'!$B$20</f>
        <v>0</v>
      </c>
      <c r="BA79" s="94">
        <f>AU79*'0.1_Coefficients'!$C$20</f>
        <v>0</v>
      </c>
      <c r="BB79" s="94">
        <f>AV79*'0.1_Coefficients'!$D$20</f>
        <v>0</v>
      </c>
      <c r="BC79" s="94">
        <f>AW79*'0.1_Coefficients'!$E$20</f>
        <v>0</v>
      </c>
      <c r="BD79" s="94">
        <f>AX79*'0.1_Coefficients'!$F$20</f>
        <v>0</v>
      </c>
      <c r="BE79" s="62">
        <f>SUM(AZ79:BD82)</f>
        <v>0</v>
      </c>
      <c r="BF79" s="43"/>
      <c r="BG79" s="62">
        <f>AE79-R79</f>
        <v>0</v>
      </c>
      <c r="BH79" s="62">
        <f>BE79-AR79</f>
        <v>0</v>
      </c>
      <c r="BI79" s="63" t="str">
        <f>IFERROR(IF(ABS((BG79-BH79))&lt;=10%,"Acceptable","Request Narrative"),"-")</f>
        <v>Acceptable</v>
      </c>
    </row>
    <row r="80" spans="1:61" x14ac:dyDescent="0.3">
      <c r="A80" s="37"/>
      <c r="B80" s="18"/>
      <c r="C80" s="19"/>
      <c r="D80" s="20"/>
      <c r="F80" s="92" t="s">
        <v>26</v>
      </c>
      <c r="G80" s="93">
        <f>IFERROR(('2.3_Input_Data_Orig_MC'!U79-'2.3_Input_Data_Orig_MC'!G79),"-")</f>
        <v>0</v>
      </c>
      <c r="H80" s="93">
        <f>IFERROR(('2.3_Input_Data_Orig_MC'!V79-'2.3_Input_Data_Orig_MC'!H79),"-")</f>
        <v>0</v>
      </c>
      <c r="I80" s="93">
        <f>IFERROR(('2.3_Input_Data_Orig_MC'!W79-'2.3_Input_Data_Orig_MC'!I79),"-")</f>
        <v>0</v>
      </c>
      <c r="J80" s="93">
        <f>IFERROR(('2.3_Input_Data_Orig_MC'!X79-'2.3_Input_Data_Orig_MC'!J79),"-")</f>
        <v>0</v>
      </c>
      <c r="K80" s="93">
        <f>IFERROR(('2.3_Input_Data_Orig_MC'!Y79-'2.3_Input_Data_Orig_MC'!K79),"-")</f>
        <v>0</v>
      </c>
      <c r="L80" s="43"/>
      <c r="M80" s="94">
        <f>G80*'0.1_Coefficients'!$B$21</f>
        <v>0</v>
      </c>
      <c r="N80" s="94">
        <f>H80*'0.1_Coefficients'!$C$21</f>
        <v>0</v>
      </c>
      <c r="O80" s="94">
        <f>I80*'0.1_Coefficients'!$D$21</f>
        <v>0</v>
      </c>
      <c r="P80" s="94">
        <f>J80*'0.1_Coefficients'!$E$21</f>
        <v>0</v>
      </c>
      <c r="Q80" s="94">
        <f>K80*'0.1_Coefficients'!$F$21</f>
        <v>0</v>
      </c>
      <c r="R80" s="62"/>
      <c r="S80" s="43"/>
      <c r="T80" s="93">
        <f>IFERROR(('2.3_Input_Data_Orig_MC'!N79-'2.3_Input_Data_Orig_MC'!G79),"-")</f>
        <v>0</v>
      </c>
      <c r="U80" s="93">
        <f>IFERROR(('2.3_Input_Data_Orig_MC'!O79-'2.3_Input_Data_Orig_MC'!H79),"-")</f>
        <v>0</v>
      </c>
      <c r="V80" s="93">
        <f>IFERROR(('2.3_Input_Data_Orig_MC'!P79-'2.3_Input_Data_Orig_MC'!I79),"-")</f>
        <v>0</v>
      </c>
      <c r="W80" s="93">
        <f>IFERROR(('2.3_Input_Data_Orig_MC'!Q79-'2.3_Input_Data_Orig_MC'!J79),"-")</f>
        <v>0</v>
      </c>
      <c r="X80" s="93">
        <f>IFERROR(('2.3_Input_Data_Orig_MC'!R79-'2.3_Input_Data_Orig_MC'!K79),"-")</f>
        <v>0</v>
      </c>
      <c r="Y80" s="43"/>
      <c r="Z80" s="94">
        <f>T80*'0.1_Coefficients'!$B$21</f>
        <v>0</v>
      </c>
      <c r="AA80" s="94">
        <f>U80*'0.1_Coefficients'!$C$21</f>
        <v>0</v>
      </c>
      <c r="AB80" s="94">
        <f>V80*'0.1_Coefficients'!$D$21</f>
        <v>0</v>
      </c>
      <c r="AC80" s="94">
        <f>W80*'0.1_Coefficients'!$E$21</f>
        <v>0</v>
      </c>
      <c r="AD80" s="94">
        <f>X80*'0.1_Coefficients'!$F$21</f>
        <v>0</v>
      </c>
      <c r="AE80" s="62"/>
      <c r="AF80" s="43"/>
      <c r="AG80" s="93">
        <f>IFERROR(('2.4_Input_Data_Rebase'!U79-'2.4_Input_Data_Rebase'!G79),"-")</f>
        <v>0</v>
      </c>
      <c r="AH80" s="93">
        <f>IFERROR(('2.4_Input_Data_Rebase'!V79-'2.4_Input_Data_Rebase'!H79),"-")</f>
        <v>0</v>
      </c>
      <c r="AI80" s="93">
        <f>IFERROR(('2.4_Input_Data_Rebase'!W79-'2.4_Input_Data_Rebase'!I79),"-")</f>
        <v>0</v>
      </c>
      <c r="AJ80" s="93">
        <f>IFERROR(('2.4_Input_Data_Rebase'!X79-'2.4_Input_Data_Rebase'!J79),"-")</f>
        <v>0</v>
      </c>
      <c r="AK80" s="93">
        <f>IFERROR(('2.4_Input_Data_Rebase'!Y79-'2.4_Input_Data_Rebase'!K79),"-")</f>
        <v>0</v>
      </c>
      <c r="AL80" s="43"/>
      <c r="AM80" s="94">
        <f>AG80*'0.1_Coefficients'!$B$21</f>
        <v>0</v>
      </c>
      <c r="AN80" s="94">
        <f>AH80*'0.1_Coefficients'!$C$21</f>
        <v>0</v>
      </c>
      <c r="AO80" s="94">
        <f>AI80*'0.1_Coefficients'!$D$21</f>
        <v>0</v>
      </c>
      <c r="AP80" s="94">
        <f>AJ80*'0.1_Coefficients'!$E$21</f>
        <v>0</v>
      </c>
      <c r="AQ80" s="94">
        <f>AK80*'0.1_Coefficients'!$F$21</f>
        <v>0</v>
      </c>
      <c r="AR80" s="62"/>
      <c r="AS80" s="43"/>
      <c r="AT80" s="93">
        <f>IFERROR(('2.4_Input_Data_Rebase'!N79-'2.4_Input_Data_Rebase'!G79),"-")</f>
        <v>0</v>
      </c>
      <c r="AU80" s="93">
        <f>IFERROR(('2.4_Input_Data_Rebase'!O79-'2.4_Input_Data_Rebase'!H79),"-")</f>
        <v>0</v>
      </c>
      <c r="AV80" s="93">
        <f>IFERROR(('2.4_Input_Data_Rebase'!P79-'2.4_Input_Data_Rebase'!I79),"-")</f>
        <v>0</v>
      </c>
      <c r="AW80" s="93">
        <f>IFERROR(('2.4_Input_Data_Rebase'!Q79-'2.4_Input_Data_Rebase'!J79),"-")</f>
        <v>0</v>
      </c>
      <c r="AX80" s="93">
        <f>IFERROR(('2.4_Input_Data_Rebase'!R79-'2.4_Input_Data_Rebase'!K79),"-")</f>
        <v>0</v>
      </c>
      <c r="AY80" s="43"/>
      <c r="AZ80" s="94">
        <f>AT80*'0.1_Coefficients'!$B$21</f>
        <v>0</v>
      </c>
      <c r="BA80" s="94">
        <f>AU80*'0.1_Coefficients'!$C$21</f>
        <v>0</v>
      </c>
      <c r="BB80" s="94">
        <f>AV80*'0.1_Coefficients'!$D$21</f>
        <v>0</v>
      </c>
      <c r="BC80" s="94">
        <f>AW80*'0.1_Coefficients'!$E$21</f>
        <v>0</v>
      </c>
      <c r="BD80" s="94">
        <f>AX80*'0.1_Coefficients'!$F$21</f>
        <v>0</v>
      </c>
      <c r="BE80" s="62"/>
      <c r="BF80" s="43"/>
      <c r="BG80" s="62"/>
      <c r="BH80" s="62"/>
      <c r="BI80" s="63"/>
    </row>
    <row r="81" spans="1:61" x14ac:dyDescent="0.3">
      <c r="A81" s="37"/>
      <c r="B81" s="18"/>
      <c r="C81" s="19"/>
      <c r="D81" s="20"/>
      <c r="F81" s="92" t="s">
        <v>27</v>
      </c>
      <c r="G81" s="93">
        <f>IFERROR(('2.3_Input_Data_Orig_MC'!U80-'2.3_Input_Data_Orig_MC'!G80),"-")</f>
        <v>0</v>
      </c>
      <c r="H81" s="93">
        <f>IFERROR(('2.3_Input_Data_Orig_MC'!V80-'2.3_Input_Data_Orig_MC'!H80),"-")</f>
        <v>0</v>
      </c>
      <c r="I81" s="93">
        <f>IFERROR(('2.3_Input_Data_Orig_MC'!W80-'2.3_Input_Data_Orig_MC'!I80),"-")</f>
        <v>0</v>
      </c>
      <c r="J81" s="93">
        <f>IFERROR(('2.3_Input_Data_Orig_MC'!X80-'2.3_Input_Data_Orig_MC'!J80),"-")</f>
        <v>0</v>
      </c>
      <c r="K81" s="93">
        <f>IFERROR(('2.3_Input_Data_Orig_MC'!Y80-'2.3_Input_Data_Orig_MC'!K80),"-")</f>
        <v>0</v>
      </c>
      <c r="L81" s="43"/>
      <c r="M81" s="94">
        <f>G81*'0.1_Coefficients'!$B$22</f>
        <v>0</v>
      </c>
      <c r="N81" s="94">
        <f>H81*'0.1_Coefficients'!$C$22</f>
        <v>0</v>
      </c>
      <c r="O81" s="94">
        <f>I81*'0.1_Coefficients'!$D$22</f>
        <v>0</v>
      </c>
      <c r="P81" s="94">
        <f>J81*'0.1_Coefficients'!$E$22</f>
        <v>0</v>
      </c>
      <c r="Q81" s="94">
        <f>K81*'0.1_Coefficients'!$F$22</f>
        <v>0</v>
      </c>
      <c r="R81" s="62"/>
      <c r="S81" s="43"/>
      <c r="T81" s="93">
        <f>IFERROR(('2.3_Input_Data_Orig_MC'!N80-'2.3_Input_Data_Orig_MC'!G80),"-")</f>
        <v>0</v>
      </c>
      <c r="U81" s="93">
        <f>IFERROR(('2.3_Input_Data_Orig_MC'!O80-'2.3_Input_Data_Orig_MC'!H80),"-")</f>
        <v>0</v>
      </c>
      <c r="V81" s="93">
        <f>IFERROR(('2.3_Input_Data_Orig_MC'!P80-'2.3_Input_Data_Orig_MC'!I80),"-")</f>
        <v>0</v>
      </c>
      <c r="W81" s="93">
        <f>IFERROR(('2.3_Input_Data_Orig_MC'!Q80-'2.3_Input_Data_Orig_MC'!J80),"-")</f>
        <v>0</v>
      </c>
      <c r="X81" s="93">
        <f>IFERROR(('2.3_Input_Data_Orig_MC'!R80-'2.3_Input_Data_Orig_MC'!K80),"-")</f>
        <v>0</v>
      </c>
      <c r="Y81" s="43"/>
      <c r="Z81" s="94">
        <f>T81*'0.1_Coefficients'!$B$22</f>
        <v>0</v>
      </c>
      <c r="AA81" s="94">
        <f>U81*'0.1_Coefficients'!$C$22</f>
        <v>0</v>
      </c>
      <c r="AB81" s="94">
        <f>V81*'0.1_Coefficients'!$D$22</f>
        <v>0</v>
      </c>
      <c r="AC81" s="94">
        <f>W81*'0.1_Coefficients'!$E$22</f>
        <v>0</v>
      </c>
      <c r="AD81" s="94">
        <f>X81*'0.1_Coefficients'!$F$22</f>
        <v>0</v>
      </c>
      <c r="AE81" s="62"/>
      <c r="AF81" s="43"/>
      <c r="AG81" s="93">
        <f>IFERROR(('2.4_Input_Data_Rebase'!U80-'2.4_Input_Data_Rebase'!G80),"-")</f>
        <v>0</v>
      </c>
      <c r="AH81" s="93">
        <f>IFERROR(('2.4_Input_Data_Rebase'!V80-'2.4_Input_Data_Rebase'!H80),"-")</f>
        <v>0</v>
      </c>
      <c r="AI81" s="93">
        <f>IFERROR(('2.4_Input_Data_Rebase'!W80-'2.4_Input_Data_Rebase'!I80),"-")</f>
        <v>0</v>
      </c>
      <c r="AJ81" s="93">
        <f>IFERROR(('2.4_Input_Data_Rebase'!X80-'2.4_Input_Data_Rebase'!J80),"-")</f>
        <v>0</v>
      </c>
      <c r="AK81" s="93">
        <f>IFERROR(('2.4_Input_Data_Rebase'!Y80-'2.4_Input_Data_Rebase'!K80),"-")</f>
        <v>0</v>
      </c>
      <c r="AL81" s="43"/>
      <c r="AM81" s="94">
        <f>AG81*'0.1_Coefficients'!$B$22</f>
        <v>0</v>
      </c>
      <c r="AN81" s="94">
        <f>AH81*'0.1_Coefficients'!$C$22</f>
        <v>0</v>
      </c>
      <c r="AO81" s="94">
        <f>AI81*'0.1_Coefficients'!$D$22</f>
        <v>0</v>
      </c>
      <c r="AP81" s="94">
        <f>AJ81*'0.1_Coefficients'!$E$22</f>
        <v>0</v>
      </c>
      <c r="AQ81" s="94">
        <f>AK81*'0.1_Coefficients'!$F$22</f>
        <v>0</v>
      </c>
      <c r="AR81" s="62"/>
      <c r="AS81" s="43"/>
      <c r="AT81" s="93">
        <f>IFERROR(('2.4_Input_Data_Rebase'!N80-'2.4_Input_Data_Rebase'!G80),"-")</f>
        <v>0</v>
      </c>
      <c r="AU81" s="93">
        <f>IFERROR(('2.4_Input_Data_Rebase'!O80-'2.4_Input_Data_Rebase'!H80),"-")</f>
        <v>0</v>
      </c>
      <c r="AV81" s="93">
        <f>IFERROR(('2.4_Input_Data_Rebase'!P80-'2.4_Input_Data_Rebase'!I80),"-")</f>
        <v>0</v>
      </c>
      <c r="AW81" s="93">
        <f>IFERROR(('2.4_Input_Data_Rebase'!Q80-'2.4_Input_Data_Rebase'!J80),"-")</f>
        <v>0</v>
      </c>
      <c r="AX81" s="93">
        <f>IFERROR(('2.4_Input_Data_Rebase'!R80-'2.4_Input_Data_Rebase'!K80),"-")</f>
        <v>0</v>
      </c>
      <c r="AY81" s="43"/>
      <c r="AZ81" s="94">
        <f>AT81*'0.1_Coefficients'!$B$22</f>
        <v>0</v>
      </c>
      <c r="BA81" s="94">
        <f>AU81*'0.1_Coefficients'!$C$22</f>
        <v>0</v>
      </c>
      <c r="BB81" s="94">
        <f>AV81*'0.1_Coefficients'!$D$22</f>
        <v>0</v>
      </c>
      <c r="BC81" s="94">
        <f>AW81*'0.1_Coefficients'!$E$22</f>
        <v>0</v>
      </c>
      <c r="BD81" s="94">
        <f>AX81*'0.1_Coefficients'!$F$22</f>
        <v>0</v>
      </c>
      <c r="BE81" s="62"/>
      <c r="BF81" s="43"/>
      <c r="BG81" s="62"/>
      <c r="BH81" s="62"/>
      <c r="BI81" s="63"/>
    </row>
    <row r="82" spans="1:61" ht="12.75" thickBot="1" x14ac:dyDescent="0.35">
      <c r="A82" s="37"/>
      <c r="B82" s="21"/>
      <c r="C82" s="22"/>
      <c r="D82" s="20"/>
      <c r="F82" s="96" t="s">
        <v>28</v>
      </c>
      <c r="G82" s="93">
        <f>IFERROR(('2.3_Input_Data_Orig_MC'!U81-'2.3_Input_Data_Orig_MC'!G81),"-")</f>
        <v>0</v>
      </c>
      <c r="H82" s="93">
        <f>IFERROR(('2.3_Input_Data_Orig_MC'!V81-'2.3_Input_Data_Orig_MC'!H81),"-")</f>
        <v>0</v>
      </c>
      <c r="I82" s="93">
        <f>IFERROR(('2.3_Input_Data_Orig_MC'!W81-'2.3_Input_Data_Orig_MC'!I81),"-")</f>
        <v>0</v>
      </c>
      <c r="J82" s="93">
        <f>IFERROR(('2.3_Input_Data_Orig_MC'!X81-'2.3_Input_Data_Orig_MC'!J81),"-")</f>
        <v>0</v>
      </c>
      <c r="K82" s="93">
        <f>IFERROR(('2.3_Input_Data_Orig_MC'!Y81-'2.3_Input_Data_Orig_MC'!K81),"-")</f>
        <v>0</v>
      </c>
      <c r="L82" s="43"/>
      <c r="M82" s="94">
        <f>G82*'0.1_Coefficients'!$B$23</f>
        <v>0</v>
      </c>
      <c r="N82" s="94">
        <f>H82*'0.1_Coefficients'!$C$23</f>
        <v>0</v>
      </c>
      <c r="O82" s="94">
        <f>I82*'0.1_Coefficients'!$D$23</f>
        <v>0</v>
      </c>
      <c r="P82" s="94">
        <f>J82*'0.1_Coefficients'!E91</f>
        <v>0</v>
      </c>
      <c r="Q82" s="94">
        <f>K82*'0.1_Coefficients'!$F$23</f>
        <v>0</v>
      </c>
      <c r="R82" s="66"/>
      <c r="S82" s="43"/>
      <c r="T82" s="93">
        <f>IFERROR(('2.3_Input_Data_Orig_MC'!N81-'2.3_Input_Data_Orig_MC'!G81),"-")</f>
        <v>0</v>
      </c>
      <c r="U82" s="93">
        <f>IFERROR(('2.3_Input_Data_Orig_MC'!O81-'2.3_Input_Data_Orig_MC'!H81),"-")</f>
        <v>0</v>
      </c>
      <c r="V82" s="93">
        <f>IFERROR(('2.3_Input_Data_Orig_MC'!P81-'2.3_Input_Data_Orig_MC'!I81),"-")</f>
        <v>0</v>
      </c>
      <c r="W82" s="93">
        <f>IFERROR(('2.3_Input_Data_Orig_MC'!Q81-'2.3_Input_Data_Orig_MC'!J81),"-")</f>
        <v>0</v>
      </c>
      <c r="X82" s="93">
        <f>IFERROR(('2.3_Input_Data_Orig_MC'!R81-'2.3_Input_Data_Orig_MC'!K81),"-")</f>
        <v>0</v>
      </c>
      <c r="Y82" s="43"/>
      <c r="Z82" s="94">
        <f>T82*'0.1_Coefficients'!$B$23</f>
        <v>0</v>
      </c>
      <c r="AA82" s="94">
        <f>U82*'0.1_Coefficients'!$C$23</f>
        <v>0</v>
      </c>
      <c r="AB82" s="94">
        <f>V82*'0.1_Coefficients'!$D$23</f>
        <v>0</v>
      </c>
      <c r="AC82" s="94">
        <f>W82*'0.1_Coefficients'!Q91</f>
        <v>0</v>
      </c>
      <c r="AD82" s="94">
        <f>X82*'0.1_Coefficients'!$F$23</f>
        <v>0</v>
      </c>
      <c r="AE82" s="66"/>
      <c r="AF82" s="43"/>
      <c r="AG82" s="93">
        <f>IFERROR(('2.4_Input_Data_Rebase'!U81-'2.4_Input_Data_Rebase'!G81),"-")</f>
        <v>0</v>
      </c>
      <c r="AH82" s="93">
        <f>IFERROR(('2.4_Input_Data_Rebase'!V81-'2.4_Input_Data_Rebase'!H81),"-")</f>
        <v>0</v>
      </c>
      <c r="AI82" s="93">
        <f>IFERROR(('2.4_Input_Data_Rebase'!W81-'2.4_Input_Data_Rebase'!I81),"-")</f>
        <v>0</v>
      </c>
      <c r="AJ82" s="93">
        <f>IFERROR(('2.4_Input_Data_Rebase'!X81-'2.4_Input_Data_Rebase'!J81),"-")</f>
        <v>0</v>
      </c>
      <c r="AK82" s="93">
        <f>IFERROR(('2.4_Input_Data_Rebase'!Y81-'2.4_Input_Data_Rebase'!K81),"-")</f>
        <v>0</v>
      </c>
      <c r="AL82" s="43"/>
      <c r="AM82" s="94">
        <f>AG82*'0.1_Coefficients'!$B$23</f>
        <v>0</v>
      </c>
      <c r="AN82" s="94">
        <f>AH82*'0.1_Coefficients'!$C$23</f>
        <v>0</v>
      </c>
      <c r="AO82" s="94">
        <f>AI82*'0.1_Coefficients'!$D$23</f>
        <v>0</v>
      </c>
      <c r="AP82" s="94">
        <f>AJ82*'0.1_Coefficients'!AD91</f>
        <v>0</v>
      </c>
      <c r="AQ82" s="94">
        <f>AK82*'0.1_Coefficients'!$F$23</f>
        <v>0</v>
      </c>
      <c r="AR82" s="66"/>
      <c r="AS82" s="43"/>
      <c r="AT82" s="93">
        <f>IFERROR(('2.4_Input_Data_Rebase'!N81-'2.4_Input_Data_Rebase'!G81),"-")</f>
        <v>0</v>
      </c>
      <c r="AU82" s="93">
        <f>IFERROR(('2.4_Input_Data_Rebase'!O81-'2.4_Input_Data_Rebase'!H81),"-")</f>
        <v>0</v>
      </c>
      <c r="AV82" s="93">
        <f>IFERROR(('2.4_Input_Data_Rebase'!P81-'2.4_Input_Data_Rebase'!I81),"-")</f>
        <v>0</v>
      </c>
      <c r="AW82" s="93">
        <f>IFERROR(('2.4_Input_Data_Rebase'!Q81-'2.4_Input_Data_Rebase'!J81),"-")</f>
        <v>0</v>
      </c>
      <c r="AX82" s="93">
        <f>IFERROR(('2.4_Input_Data_Rebase'!R81-'2.4_Input_Data_Rebase'!K81),"-")</f>
        <v>0</v>
      </c>
      <c r="AY82" s="43"/>
      <c r="AZ82" s="94">
        <f>AT82*'0.1_Coefficients'!$B$23</f>
        <v>0</v>
      </c>
      <c r="BA82" s="94">
        <f>AU82*'0.1_Coefficients'!$C$23</f>
        <v>0</v>
      </c>
      <c r="BB82" s="94">
        <f>AV82*'0.1_Coefficients'!$D$23</f>
        <v>0</v>
      </c>
      <c r="BC82" s="94">
        <f>AW82*'0.1_Coefficients'!AP91</f>
        <v>0</v>
      </c>
      <c r="BD82" s="94">
        <f>AX82*'0.1_Coefficients'!$F$23</f>
        <v>0</v>
      </c>
      <c r="BE82" s="66"/>
      <c r="BF82" s="43"/>
      <c r="BG82" s="66"/>
      <c r="BH82" s="66"/>
      <c r="BI82" s="67"/>
    </row>
    <row r="83" spans="1:61" x14ac:dyDescent="0.3">
      <c r="A83" s="38" t="s">
        <v>42</v>
      </c>
      <c r="B83" s="15">
        <v>12</v>
      </c>
      <c r="C83" s="16" t="s">
        <v>18</v>
      </c>
      <c r="D83" s="17" t="s">
        <v>72</v>
      </c>
      <c r="F83" s="97" t="s">
        <v>25</v>
      </c>
      <c r="G83" s="93">
        <f>IFERROR(('2.3_Input_Data_Orig_MC'!U82-'2.3_Input_Data_Orig_MC'!G82),"-")</f>
        <v>0</v>
      </c>
      <c r="H83" s="93">
        <f>IFERROR(('2.3_Input_Data_Orig_MC'!V82-'2.3_Input_Data_Orig_MC'!H82),"-")</f>
        <v>0</v>
      </c>
      <c r="I83" s="93">
        <f>IFERROR(('2.3_Input_Data_Orig_MC'!W82-'2.3_Input_Data_Orig_MC'!I82),"-")</f>
        <v>0</v>
      </c>
      <c r="J83" s="93">
        <f>IFERROR(('2.3_Input_Data_Orig_MC'!X82-'2.3_Input_Data_Orig_MC'!J82),"-")</f>
        <v>0</v>
      </c>
      <c r="K83" s="93">
        <f>IFERROR(('2.3_Input_Data_Orig_MC'!Y82-'2.3_Input_Data_Orig_MC'!K82),"-")</f>
        <v>0</v>
      </c>
      <c r="L83" s="43"/>
      <c r="M83" s="94">
        <f>G83*'0.1_Coefficients'!$B$20</f>
        <v>0</v>
      </c>
      <c r="N83" s="94">
        <f>H83*'0.1_Coefficients'!$C$20</f>
        <v>0</v>
      </c>
      <c r="O83" s="94">
        <f>I83*'0.1_Coefficients'!$D$20</f>
        <v>0</v>
      </c>
      <c r="P83" s="94">
        <f>J83*'0.1_Coefficients'!$E$20</f>
        <v>0</v>
      </c>
      <c r="Q83" s="94">
        <f>K83*'0.1_Coefficients'!$F$20</f>
        <v>0</v>
      </c>
      <c r="R83" s="62">
        <f>SUM(M83:Q86)</f>
        <v>0</v>
      </c>
      <c r="S83" s="43"/>
      <c r="T83" s="93">
        <f>IFERROR(('2.3_Input_Data_Orig_MC'!N82-'2.3_Input_Data_Orig_MC'!G82),"-")</f>
        <v>0</v>
      </c>
      <c r="U83" s="93">
        <f>IFERROR(('2.3_Input_Data_Orig_MC'!O82-'2.3_Input_Data_Orig_MC'!H82),"-")</f>
        <v>0</v>
      </c>
      <c r="V83" s="93">
        <f>IFERROR(('2.3_Input_Data_Orig_MC'!P82-'2.3_Input_Data_Orig_MC'!I82),"-")</f>
        <v>0</v>
      </c>
      <c r="W83" s="93">
        <f>IFERROR(('2.3_Input_Data_Orig_MC'!Q82-'2.3_Input_Data_Orig_MC'!J82),"-")</f>
        <v>0</v>
      </c>
      <c r="X83" s="93">
        <f>IFERROR(('2.3_Input_Data_Orig_MC'!R82-'2.3_Input_Data_Orig_MC'!K82),"-")</f>
        <v>0</v>
      </c>
      <c r="Y83" s="43"/>
      <c r="Z83" s="94">
        <f>T83*'0.1_Coefficients'!$B$20</f>
        <v>0</v>
      </c>
      <c r="AA83" s="94">
        <f>U83*'0.1_Coefficients'!$C$20</f>
        <v>0</v>
      </c>
      <c r="AB83" s="94">
        <f>V83*'0.1_Coefficients'!$D$20</f>
        <v>0</v>
      </c>
      <c r="AC83" s="94">
        <f>W83*'0.1_Coefficients'!$E$20</f>
        <v>0</v>
      </c>
      <c r="AD83" s="94">
        <f>X83*'0.1_Coefficients'!$F$20</f>
        <v>0</v>
      </c>
      <c r="AE83" s="62">
        <f>SUM(Z83:AD86)</f>
        <v>0</v>
      </c>
      <c r="AF83" s="43"/>
      <c r="AG83" s="93">
        <f>IFERROR(('2.4_Input_Data_Rebase'!U82-'2.4_Input_Data_Rebase'!G82),"-")</f>
        <v>0</v>
      </c>
      <c r="AH83" s="93">
        <f>IFERROR(('2.4_Input_Data_Rebase'!V82-'2.4_Input_Data_Rebase'!H82),"-")</f>
        <v>0</v>
      </c>
      <c r="AI83" s="93">
        <f>IFERROR(('2.4_Input_Data_Rebase'!W82-'2.4_Input_Data_Rebase'!I82),"-")</f>
        <v>0</v>
      </c>
      <c r="AJ83" s="93">
        <f>IFERROR(('2.4_Input_Data_Rebase'!X82-'2.4_Input_Data_Rebase'!J82),"-")</f>
        <v>0</v>
      </c>
      <c r="AK83" s="93">
        <f>IFERROR(('2.4_Input_Data_Rebase'!Y82-'2.4_Input_Data_Rebase'!K82),"-")</f>
        <v>0</v>
      </c>
      <c r="AL83" s="43"/>
      <c r="AM83" s="94">
        <f>AG83*'0.1_Coefficients'!$B$20</f>
        <v>0</v>
      </c>
      <c r="AN83" s="94">
        <f>AH83*'0.1_Coefficients'!$C$20</f>
        <v>0</v>
      </c>
      <c r="AO83" s="94">
        <f>AI83*'0.1_Coefficients'!$D$20</f>
        <v>0</v>
      </c>
      <c r="AP83" s="94">
        <f>AJ83*'0.1_Coefficients'!$E$20</f>
        <v>0</v>
      </c>
      <c r="AQ83" s="94">
        <f>AK83*'0.1_Coefficients'!$F$20</f>
        <v>0</v>
      </c>
      <c r="AR83" s="62">
        <f>SUM(AM83:AQ86)</f>
        <v>0</v>
      </c>
      <c r="AS83" s="43"/>
      <c r="AT83" s="93">
        <f>IFERROR(('2.4_Input_Data_Rebase'!N82-'2.4_Input_Data_Rebase'!G82),"-")</f>
        <v>0</v>
      </c>
      <c r="AU83" s="93">
        <f>IFERROR(('2.4_Input_Data_Rebase'!O82-'2.4_Input_Data_Rebase'!H82),"-")</f>
        <v>0</v>
      </c>
      <c r="AV83" s="93">
        <f>IFERROR(('2.4_Input_Data_Rebase'!P82-'2.4_Input_Data_Rebase'!I82),"-")</f>
        <v>0</v>
      </c>
      <c r="AW83" s="93">
        <f>IFERROR(('2.4_Input_Data_Rebase'!Q82-'2.4_Input_Data_Rebase'!J82),"-")</f>
        <v>0</v>
      </c>
      <c r="AX83" s="93">
        <f>IFERROR(('2.4_Input_Data_Rebase'!R82-'2.4_Input_Data_Rebase'!K82),"-")</f>
        <v>0</v>
      </c>
      <c r="AY83" s="43"/>
      <c r="AZ83" s="94">
        <f>AT83*'0.1_Coefficients'!$B$20</f>
        <v>0</v>
      </c>
      <c r="BA83" s="94">
        <f>AU83*'0.1_Coefficients'!$C$20</f>
        <v>0</v>
      </c>
      <c r="BB83" s="94">
        <f>AV83*'0.1_Coefficients'!$D$20</f>
        <v>0</v>
      </c>
      <c r="BC83" s="94">
        <f>AW83*'0.1_Coefficients'!$E$20</f>
        <v>0</v>
      </c>
      <c r="BD83" s="94">
        <f>AX83*'0.1_Coefficients'!$F$20</f>
        <v>0</v>
      </c>
      <c r="BE83" s="62">
        <f>SUM(AZ83:BD86)</f>
        <v>0</v>
      </c>
      <c r="BF83" s="43"/>
      <c r="BG83" s="62">
        <f>AE83-R83</f>
        <v>0</v>
      </c>
      <c r="BH83" s="62">
        <f>BE83-AR83</f>
        <v>0</v>
      </c>
      <c r="BI83" s="63" t="str">
        <f>IFERROR(IF(ABS((BG83-BH83))&lt;=10%,"Acceptable","Request Narrative"),"-")</f>
        <v>Acceptable</v>
      </c>
    </row>
    <row r="84" spans="1:61" x14ac:dyDescent="0.3">
      <c r="A84" s="37"/>
      <c r="B84" s="18"/>
      <c r="C84" s="19"/>
      <c r="D84" s="20"/>
      <c r="F84" s="92" t="s">
        <v>26</v>
      </c>
      <c r="G84" s="93">
        <f>IFERROR(('2.3_Input_Data_Orig_MC'!U83-'2.3_Input_Data_Orig_MC'!G83),"-")</f>
        <v>0</v>
      </c>
      <c r="H84" s="93">
        <f>IFERROR(('2.3_Input_Data_Orig_MC'!V83-'2.3_Input_Data_Orig_MC'!H83),"-")</f>
        <v>0</v>
      </c>
      <c r="I84" s="93">
        <f>IFERROR(('2.3_Input_Data_Orig_MC'!W83-'2.3_Input_Data_Orig_MC'!I83),"-")</f>
        <v>0</v>
      </c>
      <c r="J84" s="93">
        <f>IFERROR(('2.3_Input_Data_Orig_MC'!X83-'2.3_Input_Data_Orig_MC'!J83),"-")</f>
        <v>0</v>
      </c>
      <c r="K84" s="93">
        <f>IFERROR(('2.3_Input_Data_Orig_MC'!Y83-'2.3_Input_Data_Orig_MC'!K83),"-")</f>
        <v>0</v>
      </c>
      <c r="L84" s="43"/>
      <c r="M84" s="94">
        <f>G84*'0.1_Coefficients'!$B$21</f>
        <v>0</v>
      </c>
      <c r="N84" s="94">
        <f>H84*'0.1_Coefficients'!$C$21</f>
        <v>0</v>
      </c>
      <c r="O84" s="94">
        <f>I84*'0.1_Coefficients'!$D$21</f>
        <v>0</v>
      </c>
      <c r="P84" s="94">
        <f>J84*'0.1_Coefficients'!$E$21</f>
        <v>0</v>
      </c>
      <c r="Q84" s="94">
        <f>K84*'0.1_Coefficients'!$F$21</f>
        <v>0</v>
      </c>
      <c r="R84" s="62"/>
      <c r="S84" s="43"/>
      <c r="T84" s="93">
        <f>IFERROR(('2.3_Input_Data_Orig_MC'!N83-'2.3_Input_Data_Orig_MC'!G83),"-")</f>
        <v>0</v>
      </c>
      <c r="U84" s="93">
        <f>IFERROR(('2.3_Input_Data_Orig_MC'!O83-'2.3_Input_Data_Orig_MC'!H83),"-")</f>
        <v>0</v>
      </c>
      <c r="V84" s="93">
        <f>IFERROR(('2.3_Input_Data_Orig_MC'!P83-'2.3_Input_Data_Orig_MC'!I83),"-")</f>
        <v>0</v>
      </c>
      <c r="W84" s="93">
        <f>IFERROR(('2.3_Input_Data_Orig_MC'!Q83-'2.3_Input_Data_Orig_MC'!J83),"-")</f>
        <v>0</v>
      </c>
      <c r="X84" s="93">
        <f>IFERROR(('2.3_Input_Data_Orig_MC'!R83-'2.3_Input_Data_Orig_MC'!K83),"-")</f>
        <v>0</v>
      </c>
      <c r="Y84" s="43"/>
      <c r="Z84" s="94">
        <f>T84*'0.1_Coefficients'!$B$21</f>
        <v>0</v>
      </c>
      <c r="AA84" s="94">
        <f>U84*'0.1_Coefficients'!$C$21</f>
        <v>0</v>
      </c>
      <c r="AB84" s="94">
        <f>V84*'0.1_Coefficients'!$D$21</f>
        <v>0</v>
      </c>
      <c r="AC84" s="94">
        <f>W84*'0.1_Coefficients'!$E$21</f>
        <v>0</v>
      </c>
      <c r="AD84" s="94">
        <f>X84*'0.1_Coefficients'!$F$21</f>
        <v>0</v>
      </c>
      <c r="AE84" s="62"/>
      <c r="AF84" s="43"/>
      <c r="AG84" s="93">
        <f>IFERROR(('2.4_Input_Data_Rebase'!U83-'2.4_Input_Data_Rebase'!G83),"-")</f>
        <v>0</v>
      </c>
      <c r="AH84" s="93">
        <f>IFERROR(('2.4_Input_Data_Rebase'!V83-'2.4_Input_Data_Rebase'!H83),"-")</f>
        <v>0</v>
      </c>
      <c r="AI84" s="93">
        <f>IFERROR(('2.4_Input_Data_Rebase'!W83-'2.4_Input_Data_Rebase'!I83),"-")</f>
        <v>0</v>
      </c>
      <c r="AJ84" s="93">
        <f>IFERROR(('2.4_Input_Data_Rebase'!X83-'2.4_Input_Data_Rebase'!J83),"-")</f>
        <v>0</v>
      </c>
      <c r="AK84" s="93">
        <f>IFERROR(('2.4_Input_Data_Rebase'!Y83-'2.4_Input_Data_Rebase'!K83),"-")</f>
        <v>0</v>
      </c>
      <c r="AL84" s="43"/>
      <c r="AM84" s="94">
        <f>AG84*'0.1_Coefficients'!$B$21</f>
        <v>0</v>
      </c>
      <c r="AN84" s="94">
        <f>AH84*'0.1_Coefficients'!$C$21</f>
        <v>0</v>
      </c>
      <c r="AO84" s="94">
        <f>AI84*'0.1_Coefficients'!$D$21</f>
        <v>0</v>
      </c>
      <c r="AP84" s="94">
        <f>AJ84*'0.1_Coefficients'!$E$21</f>
        <v>0</v>
      </c>
      <c r="AQ84" s="94">
        <f>AK84*'0.1_Coefficients'!$F$21</f>
        <v>0</v>
      </c>
      <c r="AR84" s="62"/>
      <c r="AS84" s="43"/>
      <c r="AT84" s="93">
        <f>IFERROR(('2.4_Input_Data_Rebase'!N83-'2.4_Input_Data_Rebase'!G83),"-")</f>
        <v>0</v>
      </c>
      <c r="AU84" s="93">
        <f>IFERROR(('2.4_Input_Data_Rebase'!O83-'2.4_Input_Data_Rebase'!H83),"-")</f>
        <v>0</v>
      </c>
      <c r="AV84" s="93">
        <f>IFERROR(('2.4_Input_Data_Rebase'!P83-'2.4_Input_Data_Rebase'!I83),"-")</f>
        <v>0</v>
      </c>
      <c r="AW84" s="93">
        <f>IFERROR(('2.4_Input_Data_Rebase'!Q83-'2.4_Input_Data_Rebase'!J83),"-")</f>
        <v>0</v>
      </c>
      <c r="AX84" s="93">
        <f>IFERROR(('2.4_Input_Data_Rebase'!R83-'2.4_Input_Data_Rebase'!K83),"-")</f>
        <v>0</v>
      </c>
      <c r="AY84" s="43"/>
      <c r="AZ84" s="94">
        <f>AT84*'0.1_Coefficients'!$B$21</f>
        <v>0</v>
      </c>
      <c r="BA84" s="94">
        <f>AU84*'0.1_Coefficients'!$C$21</f>
        <v>0</v>
      </c>
      <c r="BB84" s="94">
        <f>AV84*'0.1_Coefficients'!$D$21</f>
        <v>0</v>
      </c>
      <c r="BC84" s="94">
        <f>AW84*'0.1_Coefficients'!$E$21</f>
        <v>0</v>
      </c>
      <c r="BD84" s="94">
        <f>AX84*'0.1_Coefficients'!$F$21</f>
        <v>0</v>
      </c>
      <c r="BE84" s="62"/>
      <c r="BF84" s="43"/>
      <c r="BG84" s="62"/>
      <c r="BH84" s="62"/>
      <c r="BI84" s="63"/>
    </row>
    <row r="85" spans="1:61" x14ac:dyDescent="0.3">
      <c r="A85" s="37"/>
      <c r="B85" s="18"/>
      <c r="C85" s="19"/>
      <c r="D85" s="20"/>
      <c r="F85" s="92" t="s">
        <v>27</v>
      </c>
      <c r="G85" s="93">
        <f>IFERROR(('2.3_Input_Data_Orig_MC'!U84-'2.3_Input_Data_Orig_MC'!G84),"-")</f>
        <v>0</v>
      </c>
      <c r="H85" s="93">
        <f>IFERROR(('2.3_Input_Data_Orig_MC'!V84-'2.3_Input_Data_Orig_MC'!H84),"-")</f>
        <v>0</v>
      </c>
      <c r="I85" s="93">
        <f>IFERROR(('2.3_Input_Data_Orig_MC'!W84-'2.3_Input_Data_Orig_MC'!I84),"-")</f>
        <v>0</v>
      </c>
      <c r="J85" s="93">
        <f>IFERROR(('2.3_Input_Data_Orig_MC'!X84-'2.3_Input_Data_Orig_MC'!J84),"-")</f>
        <v>0</v>
      </c>
      <c r="K85" s="93">
        <f>IFERROR(('2.3_Input_Data_Orig_MC'!Y84-'2.3_Input_Data_Orig_MC'!K84),"-")</f>
        <v>0</v>
      </c>
      <c r="L85" s="43"/>
      <c r="M85" s="94">
        <f>G85*'0.1_Coefficients'!$B$22</f>
        <v>0</v>
      </c>
      <c r="N85" s="94">
        <f>H85*'0.1_Coefficients'!$C$22</f>
        <v>0</v>
      </c>
      <c r="O85" s="94">
        <f>I85*'0.1_Coefficients'!$D$22</f>
        <v>0</v>
      </c>
      <c r="P85" s="94">
        <f>J85*'0.1_Coefficients'!$E$22</f>
        <v>0</v>
      </c>
      <c r="Q85" s="94">
        <f>K85*'0.1_Coefficients'!$F$22</f>
        <v>0</v>
      </c>
      <c r="R85" s="62"/>
      <c r="S85" s="43"/>
      <c r="T85" s="93">
        <f>IFERROR(('2.3_Input_Data_Orig_MC'!N84-'2.3_Input_Data_Orig_MC'!G84),"-")</f>
        <v>0</v>
      </c>
      <c r="U85" s="93">
        <f>IFERROR(('2.3_Input_Data_Orig_MC'!O84-'2.3_Input_Data_Orig_MC'!H84),"-")</f>
        <v>0</v>
      </c>
      <c r="V85" s="93">
        <f>IFERROR(('2.3_Input_Data_Orig_MC'!P84-'2.3_Input_Data_Orig_MC'!I84),"-")</f>
        <v>0</v>
      </c>
      <c r="W85" s="93">
        <f>IFERROR(('2.3_Input_Data_Orig_MC'!Q84-'2.3_Input_Data_Orig_MC'!J84),"-")</f>
        <v>0</v>
      </c>
      <c r="X85" s="93">
        <f>IFERROR(('2.3_Input_Data_Orig_MC'!R84-'2.3_Input_Data_Orig_MC'!K84),"-")</f>
        <v>0</v>
      </c>
      <c r="Y85" s="43"/>
      <c r="Z85" s="94">
        <f>T85*'0.1_Coefficients'!$B$22</f>
        <v>0</v>
      </c>
      <c r="AA85" s="94">
        <f>U85*'0.1_Coefficients'!$C$22</f>
        <v>0</v>
      </c>
      <c r="AB85" s="94">
        <f>V85*'0.1_Coefficients'!$D$22</f>
        <v>0</v>
      </c>
      <c r="AC85" s="94">
        <f>W85*'0.1_Coefficients'!$E$22</f>
        <v>0</v>
      </c>
      <c r="AD85" s="94">
        <f>X85*'0.1_Coefficients'!$F$22</f>
        <v>0</v>
      </c>
      <c r="AE85" s="62"/>
      <c r="AF85" s="43"/>
      <c r="AG85" s="93">
        <f>IFERROR(('2.4_Input_Data_Rebase'!U84-'2.4_Input_Data_Rebase'!G84),"-")</f>
        <v>0</v>
      </c>
      <c r="AH85" s="93">
        <f>IFERROR(('2.4_Input_Data_Rebase'!V84-'2.4_Input_Data_Rebase'!H84),"-")</f>
        <v>0</v>
      </c>
      <c r="AI85" s="93">
        <f>IFERROR(('2.4_Input_Data_Rebase'!W84-'2.4_Input_Data_Rebase'!I84),"-")</f>
        <v>0</v>
      </c>
      <c r="AJ85" s="93">
        <f>IFERROR(('2.4_Input_Data_Rebase'!X84-'2.4_Input_Data_Rebase'!J84),"-")</f>
        <v>0</v>
      </c>
      <c r="AK85" s="93">
        <f>IFERROR(('2.4_Input_Data_Rebase'!Y84-'2.4_Input_Data_Rebase'!K84),"-")</f>
        <v>0</v>
      </c>
      <c r="AL85" s="43"/>
      <c r="AM85" s="94">
        <f>AG85*'0.1_Coefficients'!$B$22</f>
        <v>0</v>
      </c>
      <c r="AN85" s="94">
        <f>AH85*'0.1_Coefficients'!$C$22</f>
        <v>0</v>
      </c>
      <c r="AO85" s="94">
        <f>AI85*'0.1_Coefficients'!$D$22</f>
        <v>0</v>
      </c>
      <c r="AP85" s="94">
        <f>AJ85*'0.1_Coefficients'!$E$22</f>
        <v>0</v>
      </c>
      <c r="AQ85" s="94">
        <f>AK85*'0.1_Coefficients'!$F$22</f>
        <v>0</v>
      </c>
      <c r="AR85" s="62"/>
      <c r="AS85" s="43"/>
      <c r="AT85" s="93">
        <f>IFERROR(('2.4_Input_Data_Rebase'!N84-'2.4_Input_Data_Rebase'!G84),"-")</f>
        <v>0</v>
      </c>
      <c r="AU85" s="93">
        <f>IFERROR(('2.4_Input_Data_Rebase'!O84-'2.4_Input_Data_Rebase'!H84),"-")</f>
        <v>0</v>
      </c>
      <c r="AV85" s="93">
        <f>IFERROR(('2.4_Input_Data_Rebase'!P84-'2.4_Input_Data_Rebase'!I84),"-")</f>
        <v>0</v>
      </c>
      <c r="AW85" s="93">
        <f>IFERROR(('2.4_Input_Data_Rebase'!Q84-'2.4_Input_Data_Rebase'!J84),"-")</f>
        <v>0</v>
      </c>
      <c r="AX85" s="93">
        <f>IFERROR(('2.4_Input_Data_Rebase'!R84-'2.4_Input_Data_Rebase'!K84),"-")</f>
        <v>0</v>
      </c>
      <c r="AY85" s="43"/>
      <c r="AZ85" s="94">
        <f>AT85*'0.1_Coefficients'!$B$22</f>
        <v>0</v>
      </c>
      <c r="BA85" s="94">
        <f>AU85*'0.1_Coefficients'!$C$22</f>
        <v>0</v>
      </c>
      <c r="BB85" s="94">
        <f>AV85*'0.1_Coefficients'!$D$22</f>
        <v>0</v>
      </c>
      <c r="BC85" s="94">
        <f>AW85*'0.1_Coefficients'!$E$22</f>
        <v>0</v>
      </c>
      <c r="BD85" s="94">
        <f>AX85*'0.1_Coefficients'!$F$22</f>
        <v>0</v>
      </c>
      <c r="BE85" s="62"/>
      <c r="BF85" s="43"/>
      <c r="BG85" s="62"/>
      <c r="BH85" s="62"/>
      <c r="BI85" s="63"/>
    </row>
    <row r="86" spans="1:61" ht="12.75" thickBot="1" x14ac:dyDescent="0.35">
      <c r="A86" s="37"/>
      <c r="B86" s="21"/>
      <c r="C86" s="22"/>
      <c r="D86" s="20"/>
      <c r="F86" s="96" t="s">
        <v>28</v>
      </c>
      <c r="G86" s="93">
        <f>IFERROR(('2.3_Input_Data_Orig_MC'!U85-'2.3_Input_Data_Orig_MC'!G85),"-")</f>
        <v>0</v>
      </c>
      <c r="H86" s="93">
        <f>IFERROR(('2.3_Input_Data_Orig_MC'!V85-'2.3_Input_Data_Orig_MC'!H85),"-")</f>
        <v>0</v>
      </c>
      <c r="I86" s="93">
        <f>IFERROR(('2.3_Input_Data_Orig_MC'!W85-'2.3_Input_Data_Orig_MC'!I85),"-")</f>
        <v>0</v>
      </c>
      <c r="J86" s="93">
        <f>IFERROR(('2.3_Input_Data_Orig_MC'!X85-'2.3_Input_Data_Orig_MC'!J85),"-")</f>
        <v>0</v>
      </c>
      <c r="K86" s="93">
        <f>IFERROR(('2.3_Input_Data_Orig_MC'!Y85-'2.3_Input_Data_Orig_MC'!K85),"-")</f>
        <v>0</v>
      </c>
      <c r="L86" s="43"/>
      <c r="M86" s="94">
        <f>G86*'0.1_Coefficients'!$B$23</f>
        <v>0</v>
      </c>
      <c r="N86" s="94">
        <f>H86*'0.1_Coefficients'!$C$23</f>
        <v>0</v>
      </c>
      <c r="O86" s="94">
        <f>I86*'0.1_Coefficients'!$D$23</f>
        <v>0</v>
      </c>
      <c r="P86" s="94">
        <f>J86*'0.1_Coefficients'!E95</f>
        <v>0</v>
      </c>
      <c r="Q86" s="94">
        <f>K86*'0.1_Coefficients'!$F$23</f>
        <v>0</v>
      </c>
      <c r="R86" s="66"/>
      <c r="S86" s="43"/>
      <c r="T86" s="93">
        <f>IFERROR(('2.3_Input_Data_Orig_MC'!N85-'2.3_Input_Data_Orig_MC'!G85),"-")</f>
        <v>0</v>
      </c>
      <c r="U86" s="93">
        <f>IFERROR(('2.3_Input_Data_Orig_MC'!O85-'2.3_Input_Data_Orig_MC'!H85),"-")</f>
        <v>0</v>
      </c>
      <c r="V86" s="93">
        <f>IFERROR(('2.3_Input_Data_Orig_MC'!P85-'2.3_Input_Data_Orig_MC'!I85),"-")</f>
        <v>0</v>
      </c>
      <c r="W86" s="93">
        <f>IFERROR(('2.3_Input_Data_Orig_MC'!Q85-'2.3_Input_Data_Orig_MC'!J85),"-")</f>
        <v>0</v>
      </c>
      <c r="X86" s="93">
        <f>IFERROR(('2.3_Input_Data_Orig_MC'!R85-'2.3_Input_Data_Orig_MC'!K85),"-")</f>
        <v>0</v>
      </c>
      <c r="Y86" s="43"/>
      <c r="Z86" s="94">
        <f>T86*'0.1_Coefficients'!$B$23</f>
        <v>0</v>
      </c>
      <c r="AA86" s="94">
        <f>U86*'0.1_Coefficients'!$C$23</f>
        <v>0</v>
      </c>
      <c r="AB86" s="94">
        <f>V86*'0.1_Coefficients'!$D$23</f>
        <v>0</v>
      </c>
      <c r="AC86" s="94">
        <f>W86*'0.1_Coefficients'!Q95</f>
        <v>0</v>
      </c>
      <c r="AD86" s="94">
        <f>X86*'0.1_Coefficients'!$F$23</f>
        <v>0</v>
      </c>
      <c r="AE86" s="66"/>
      <c r="AF86" s="43"/>
      <c r="AG86" s="93">
        <f>IFERROR(('2.4_Input_Data_Rebase'!U85-'2.4_Input_Data_Rebase'!G85),"-")</f>
        <v>0</v>
      </c>
      <c r="AH86" s="93">
        <f>IFERROR(('2.4_Input_Data_Rebase'!V85-'2.4_Input_Data_Rebase'!H85),"-")</f>
        <v>0</v>
      </c>
      <c r="AI86" s="93">
        <f>IFERROR(('2.4_Input_Data_Rebase'!W85-'2.4_Input_Data_Rebase'!I85),"-")</f>
        <v>0</v>
      </c>
      <c r="AJ86" s="93">
        <f>IFERROR(('2.4_Input_Data_Rebase'!X85-'2.4_Input_Data_Rebase'!J85),"-")</f>
        <v>0</v>
      </c>
      <c r="AK86" s="93">
        <f>IFERROR(('2.4_Input_Data_Rebase'!Y85-'2.4_Input_Data_Rebase'!K85),"-")</f>
        <v>0</v>
      </c>
      <c r="AL86" s="43"/>
      <c r="AM86" s="94">
        <f>AG86*'0.1_Coefficients'!$B$23</f>
        <v>0</v>
      </c>
      <c r="AN86" s="94">
        <f>AH86*'0.1_Coefficients'!$C$23</f>
        <v>0</v>
      </c>
      <c r="AO86" s="94">
        <f>AI86*'0.1_Coefficients'!$D$23</f>
        <v>0</v>
      </c>
      <c r="AP86" s="94">
        <f>AJ86*'0.1_Coefficients'!AD95</f>
        <v>0</v>
      </c>
      <c r="AQ86" s="94">
        <f>AK86*'0.1_Coefficients'!$F$23</f>
        <v>0</v>
      </c>
      <c r="AR86" s="66"/>
      <c r="AS86" s="43"/>
      <c r="AT86" s="93">
        <f>IFERROR(('2.4_Input_Data_Rebase'!N85-'2.4_Input_Data_Rebase'!G85),"-")</f>
        <v>0</v>
      </c>
      <c r="AU86" s="93">
        <f>IFERROR(('2.4_Input_Data_Rebase'!O85-'2.4_Input_Data_Rebase'!H85),"-")</f>
        <v>0</v>
      </c>
      <c r="AV86" s="93">
        <f>IFERROR(('2.4_Input_Data_Rebase'!P85-'2.4_Input_Data_Rebase'!I85),"-")</f>
        <v>0</v>
      </c>
      <c r="AW86" s="93">
        <f>IFERROR(('2.4_Input_Data_Rebase'!Q85-'2.4_Input_Data_Rebase'!J85),"-")</f>
        <v>0</v>
      </c>
      <c r="AX86" s="93">
        <f>IFERROR(('2.4_Input_Data_Rebase'!R85-'2.4_Input_Data_Rebase'!K85),"-")</f>
        <v>0</v>
      </c>
      <c r="AY86" s="43"/>
      <c r="AZ86" s="94">
        <f>AT86*'0.1_Coefficients'!$B$23</f>
        <v>0</v>
      </c>
      <c r="BA86" s="94">
        <f>AU86*'0.1_Coefficients'!$C$23</f>
        <v>0</v>
      </c>
      <c r="BB86" s="94">
        <f>AV86*'0.1_Coefficients'!$D$23</f>
        <v>0</v>
      </c>
      <c r="BC86" s="94">
        <f>AW86*'0.1_Coefficients'!AP95</f>
        <v>0</v>
      </c>
      <c r="BD86" s="94">
        <f>AX86*'0.1_Coefficients'!$F$23</f>
        <v>0</v>
      </c>
      <c r="BE86" s="66"/>
      <c r="BF86" s="43"/>
      <c r="BG86" s="66"/>
      <c r="BH86" s="66"/>
      <c r="BI86" s="67"/>
    </row>
    <row r="87" spans="1:61" x14ac:dyDescent="0.3">
      <c r="A87" s="38" t="s">
        <v>42</v>
      </c>
      <c r="B87" s="15">
        <v>15</v>
      </c>
      <c r="C87" s="16" t="s">
        <v>50</v>
      </c>
      <c r="D87" s="17" t="s">
        <v>72</v>
      </c>
      <c r="F87" s="97" t="s">
        <v>25</v>
      </c>
      <c r="G87" s="93">
        <f>IFERROR(('2.3_Input_Data_Orig_MC'!U86-'2.3_Input_Data_Orig_MC'!G86),"-")</f>
        <v>0</v>
      </c>
      <c r="H87" s="93">
        <f>IFERROR(('2.3_Input_Data_Orig_MC'!V86-'2.3_Input_Data_Orig_MC'!H86),"-")</f>
        <v>0</v>
      </c>
      <c r="I87" s="93">
        <f>IFERROR(('2.3_Input_Data_Orig_MC'!W86-'2.3_Input_Data_Orig_MC'!I86),"-")</f>
        <v>0</v>
      </c>
      <c r="J87" s="93">
        <f>IFERROR(('2.3_Input_Data_Orig_MC'!X86-'2.3_Input_Data_Orig_MC'!J86),"-")</f>
        <v>0</v>
      </c>
      <c r="K87" s="93">
        <f>IFERROR(('2.3_Input_Data_Orig_MC'!Y86-'2.3_Input_Data_Orig_MC'!K86),"-")</f>
        <v>0</v>
      </c>
      <c r="L87" s="43"/>
      <c r="M87" s="94">
        <f>G87*'0.1_Coefficients'!$B$20</f>
        <v>0</v>
      </c>
      <c r="N87" s="94">
        <f>H87*'0.1_Coefficients'!$C$20</f>
        <v>0</v>
      </c>
      <c r="O87" s="94">
        <f>I87*'0.1_Coefficients'!$D$20</f>
        <v>0</v>
      </c>
      <c r="P87" s="94">
        <f>J87*'0.1_Coefficients'!$E$20</f>
        <v>0</v>
      </c>
      <c r="Q87" s="94">
        <f>K87*'0.1_Coefficients'!$F$20</f>
        <v>0</v>
      </c>
      <c r="R87" s="62">
        <f>SUM(M87:Q90)</f>
        <v>9.4499999999999993</v>
      </c>
      <c r="S87" s="43"/>
      <c r="T87" s="93">
        <f>IFERROR(('2.3_Input_Data_Orig_MC'!N86-'2.3_Input_Data_Orig_MC'!G86),"-")</f>
        <v>0</v>
      </c>
      <c r="U87" s="93">
        <f>IFERROR(('2.3_Input_Data_Orig_MC'!O86-'2.3_Input_Data_Orig_MC'!H86),"-")</f>
        <v>0</v>
      </c>
      <c r="V87" s="93">
        <f>IFERROR(('2.3_Input_Data_Orig_MC'!P86-'2.3_Input_Data_Orig_MC'!I86),"-")</f>
        <v>0</v>
      </c>
      <c r="W87" s="93">
        <f>IFERROR(('2.3_Input_Data_Orig_MC'!Q86-'2.3_Input_Data_Orig_MC'!J86),"-")</f>
        <v>0</v>
      </c>
      <c r="X87" s="93">
        <f>IFERROR(('2.3_Input_Data_Orig_MC'!R86-'2.3_Input_Data_Orig_MC'!K86),"-")</f>
        <v>0</v>
      </c>
      <c r="Y87" s="43"/>
      <c r="Z87" s="94">
        <f>T87*'0.1_Coefficients'!$B$20</f>
        <v>0</v>
      </c>
      <c r="AA87" s="94">
        <f>U87*'0.1_Coefficients'!$C$20</f>
        <v>0</v>
      </c>
      <c r="AB87" s="94">
        <f>V87*'0.1_Coefficients'!$D$20</f>
        <v>0</v>
      </c>
      <c r="AC87" s="94">
        <f>W87*'0.1_Coefficients'!$E$20</f>
        <v>0</v>
      </c>
      <c r="AD87" s="94">
        <f>X87*'0.1_Coefficients'!$F$20</f>
        <v>0</v>
      </c>
      <c r="AE87" s="62">
        <f>SUM(Z87:AD90)</f>
        <v>0.44999999999999929</v>
      </c>
      <c r="AF87" s="43"/>
      <c r="AG87" s="93">
        <f>IFERROR(('2.4_Input_Data_Rebase'!U86-'2.4_Input_Data_Rebase'!G86),"-")</f>
        <v>-22</v>
      </c>
      <c r="AH87" s="93">
        <f>IFERROR(('2.4_Input_Data_Rebase'!V86-'2.4_Input_Data_Rebase'!H86),"-")</f>
        <v>0</v>
      </c>
      <c r="AI87" s="93">
        <f>IFERROR(('2.4_Input_Data_Rebase'!W86-'2.4_Input_Data_Rebase'!I86),"-")</f>
        <v>0</v>
      </c>
      <c r="AJ87" s="93">
        <f>IFERROR(('2.4_Input_Data_Rebase'!X86-'2.4_Input_Data_Rebase'!J86),"-")</f>
        <v>0</v>
      </c>
      <c r="AK87" s="93">
        <f>IFERROR(('2.4_Input_Data_Rebase'!Y86-'2.4_Input_Data_Rebase'!K86),"-")</f>
        <v>13</v>
      </c>
      <c r="AL87" s="43"/>
      <c r="AM87" s="94">
        <f>AG87*'0.1_Coefficients'!$B$20</f>
        <v>-4.4000000000000004</v>
      </c>
      <c r="AN87" s="94">
        <f>AH87*'0.1_Coefficients'!$C$20</f>
        <v>0</v>
      </c>
      <c r="AO87" s="94">
        <f>AI87*'0.1_Coefficients'!$D$20</f>
        <v>0</v>
      </c>
      <c r="AP87" s="94">
        <f>AJ87*'0.1_Coefficients'!$E$20</f>
        <v>0</v>
      </c>
      <c r="AQ87" s="94">
        <f>AK87*'0.1_Coefficients'!$F$20</f>
        <v>13</v>
      </c>
      <c r="AR87" s="62">
        <f>SUM(AM87:AQ90)</f>
        <v>19.900000000000002</v>
      </c>
      <c r="AS87" s="43"/>
      <c r="AT87" s="93">
        <f>IFERROR(('2.4_Input_Data_Rebase'!N86-'2.4_Input_Data_Rebase'!G86),"-")</f>
        <v>-21</v>
      </c>
      <c r="AU87" s="93">
        <f>IFERROR(('2.4_Input_Data_Rebase'!O86-'2.4_Input_Data_Rebase'!H86),"-")</f>
        <v>0</v>
      </c>
      <c r="AV87" s="93">
        <f>IFERROR(('2.4_Input_Data_Rebase'!P86-'2.4_Input_Data_Rebase'!I86),"-")</f>
        <v>0</v>
      </c>
      <c r="AW87" s="93">
        <f>IFERROR(('2.4_Input_Data_Rebase'!Q86-'2.4_Input_Data_Rebase'!J86),"-")</f>
        <v>0</v>
      </c>
      <c r="AX87" s="93">
        <f>IFERROR(('2.4_Input_Data_Rebase'!R86-'2.4_Input_Data_Rebase'!K86),"-")</f>
        <v>12</v>
      </c>
      <c r="AY87" s="43"/>
      <c r="AZ87" s="94">
        <f>AT87*'0.1_Coefficients'!$B$20</f>
        <v>-4.2</v>
      </c>
      <c r="BA87" s="94">
        <f>AU87*'0.1_Coefficients'!$C$20</f>
        <v>0</v>
      </c>
      <c r="BB87" s="94">
        <f>AV87*'0.1_Coefficients'!$D$20</f>
        <v>0</v>
      </c>
      <c r="BC87" s="94">
        <f>AW87*'0.1_Coefficients'!$E$20</f>
        <v>0</v>
      </c>
      <c r="BD87" s="94">
        <f>AX87*'0.1_Coefficients'!$F$20</f>
        <v>12</v>
      </c>
      <c r="BE87" s="62">
        <f>SUM(AZ87:BD90)</f>
        <v>15.5</v>
      </c>
      <c r="BF87" s="43"/>
      <c r="BG87" s="62">
        <f>AE87-R87</f>
        <v>-9</v>
      </c>
      <c r="BH87" s="62">
        <f>BE87-AR87</f>
        <v>-4.4000000000000021</v>
      </c>
      <c r="BI87" s="63" t="str">
        <f>IFERROR(IF(ABS((BG87-BH87))&lt;=10%,"Acceptable","Request Narrative"),"-")</f>
        <v>Request Narrative</v>
      </c>
    </row>
    <row r="88" spans="1:61" x14ac:dyDescent="0.3">
      <c r="A88" s="37"/>
      <c r="B88" s="18"/>
      <c r="C88" s="19"/>
      <c r="D88" s="20"/>
      <c r="F88" s="92" t="s">
        <v>26</v>
      </c>
      <c r="G88" s="93">
        <f>IFERROR(('2.3_Input_Data_Orig_MC'!U87-'2.3_Input_Data_Orig_MC'!G87),"-")</f>
        <v>0</v>
      </c>
      <c r="H88" s="93">
        <f>IFERROR(('2.3_Input_Data_Orig_MC'!V87-'2.3_Input_Data_Orig_MC'!H87),"-")</f>
        <v>-14</v>
      </c>
      <c r="I88" s="93">
        <f>IFERROR(('2.3_Input_Data_Orig_MC'!W87-'2.3_Input_Data_Orig_MC'!I87),"-")</f>
        <v>-1</v>
      </c>
      <c r="J88" s="93">
        <f>IFERROR(('2.3_Input_Data_Orig_MC'!X87-'2.3_Input_Data_Orig_MC'!J87),"-")</f>
        <v>-19</v>
      </c>
      <c r="K88" s="93">
        <f>IFERROR(('2.3_Input_Data_Orig_MC'!Y87-'2.3_Input_Data_Orig_MC'!K87),"-")</f>
        <v>34</v>
      </c>
      <c r="L88" s="43"/>
      <c r="M88" s="94">
        <f>G88*'0.1_Coefficients'!$B$21</f>
        <v>0</v>
      </c>
      <c r="N88" s="94">
        <f>H88*'0.1_Coefficients'!$C$21</f>
        <v>-4.2</v>
      </c>
      <c r="O88" s="94">
        <f>I88*'0.1_Coefficients'!$D$21</f>
        <v>-0.45</v>
      </c>
      <c r="P88" s="94">
        <f>J88*'0.1_Coefficients'!$E$21</f>
        <v>-11.4</v>
      </c>
      <c r="Q88" s="94">
        <f>K88*'0.1_Coefficients'!$F$21</f>
        <v>25.5</v>
      </c>
      <c r="R88" s="62"/>
      <c r="S88" s="43"/>
      <c r="T88" s="93">
        <f>IFERROR(('2.3_Input_Data_Orig_MC'!N87-'2.3_Input_Data_Orig_MC'!G87),"-")</f>
        <v>0</v>
      </c>
      <c r="U88" s="93">
        <f>IFERROR(('2.3_Input_Data_Orig_MC'!O87-'2.3_Input_Data_Orig_MC'!H87),"-")</f>
        <v>6</v>
      </c>
      <c r="V88" s="93">
        <f>IFERROR(('2.3_Input_Data_Orig_MC'!P87-'2.3_Input_Data_Orig_MC'!I87),"-")</f>
        <v>-1</v>
      </c>
      <c r="W88" s="93">
        <f>IFERROR(('2.3_Input_Data_Orig_MC'!Q87-'2.3_Input_Data_Orig_MC'!J87),"-")</f>
        <v>-19</v>
      </c>
      <c r="X88" s="93">
        <f>IFERROR(('2.3_Input_Data_Orig_MC'!R87-'2.3_Input_Data_Orig_MC'!K87),"-")</f>
        <v>14</v>
      </c>
      <c r="Y88" s="43"/>
      <c r="Z88" s="94">
        <f>T88*'0.1_Coefficients'!$B$21</f>
        <v>0</v>
      </c>
      <c r="AA88" s="94">
        <f>U88*'0.1_Coefficients'!$C$21</f>
        <v>1.7999999999999998</v>
      </c>
      <c r="AB88" s="94">
        <f>V88*'0.1_Coefficients'!$D$21</f>
        <v>-0.45</v>
      </c>
      <c r="AC88" s="94">
        <f>W88*'0.1_Coefficients'!$E$21</f>
        <v>-11.4</v>
      </c>
      <c r="AD88" s="94">
        <f>X88*'0.1_Coefficients'!$F$21</f>
        <v>10.5</v>
      </c>
      <c r="AE88" s="62"/>
      <c r="AF88" s="43"/>
      <c r="AG88" s="93">
        <f>IFERROR(('2.4_Input_Data_Rebase'!U87-'2.4_Input_Data_Rebase'!G87),"-")</f>
        <v>-9</v>
      </c>
      <c r="AH88" s="93">
        <f>IFERROR(('2.4_Input_Data_Rebase'!V87-'2.4_Input_Data_Rebase'!H87),"-")</f>
        <v>-2</v>
      </c>
      <c r="AI88" s="93">
        <f>IFERROR(('2.4_Input_Data_Rebase'!W87-'2.4_Input_Data_Rebase'!I87),"-")</f>
        <v>0</v>
      </c>
      <c r="AJ88" s="93">
        <f>IFERROR(('2.4_Input_Data_Rebase'!X87-'2.4_Input_Data_Rebase'!J87),"-")</f>
        <v>0</v>
      </c>
      <c r="AK88" s="93">
        <f>IFERROR(('2.4_Input_Data_Rebase'!Y87-'2.4_Input_Data_Rebase'!K87),"-")</f>
        <v>9</v>
      </c>
      <c r="AL88" s="43"/>
      <c r="AM88" s="94">
        <f>AG88*'0.1_Coefficients'!$B$21</f>
        <v>-1.3499999999999999</v>
      </c>
      <c r="AN88" s="94">
        <f>AH88*'0.1_Coefficients'!$C$21</f>
        <v>-0.6</v>
      </c>
      <c r="AO88" s="94">
        <f>AI88*'0.1_Coefficients'!$D$21</f>
        <v>0</v>
      </c>
      <c r="AP88" s="94">
        <f>AJ88*'0.1_Coefficients'!$E$21</f>
        <v>0</v>
      </c>
      <c r="AQ88" s="94">
        <f>AK88*'0.1_Coefficients'!$F$21</f>
        <v>6.75</v>
      </c>
      <c r="AR88" s="62"/>
      <c r="AS88" s="43"/>
      <c r="AT88" s="93">
        <f>IFERROR(('2.4_Input_Data_Rebase'!N87-'2.4_Input_Data_Rebase'!G87),"-")</f>
        <v>-9</v>
      </c>
      <c r="AU88" s="93">
        <f>IFERROR(('2.4_Input_Data_Rebase'!O87-'2.4_Input_Data_Rebase'!H87),"-")</f>
        <v>-2</v>
      </c>
      <c r="AV88" s="93">
        <f>IFERROR(('2.4_Input_Data_Rebase'!P87-'2.4_Input_Data_Rebase'!I87),"-")</f>
        <v>0</v>
      </c>
      <c r="AW88" s="93">
        <f>IFERROR(('2.4_Input_Data_Rebase'!Q87-'2.4_Input_Data_Rebase'!J87),"-")</f>
        <v>0</v>
      </c>
      <c r="AX88" s="93">
        <f>IFERROR(('2.4_Input_Data_Rebase'!R87-'2.4_Input_Data_Rebase'!K87),"-")</f>
        <v>9</v>
      </c>
      <c r="AY88" s="43"/>
      <c r="AZ88" s="94">
        <f>AT88*'0.1_Coefficients'!$B$21</f>
        <v>-1.3499999999999999</v>
      </c>
      <c r="BA88" s="94">
        <f>AU88*'0.1_Coefficients'!$C$21</f>
        <v>-0.6</v>
      </c>
      <c r="BB88" s="94">
        <f>AV88*'0.1_Coefficients'!$D$21</f>
        <v>0</v>
      </c>
      <c r="BC88" s="94">
        <f>AW88*'0.1_Coefficients'!$E$21</f>
        <v>0</v>
      </c>
      <c r="BD88" s="94">
        <f>AX88*'0.1_Coefficients'!$F$21</f>
        <v>6.75</v>
      </c>
      <c r="BE88" s="62"/>
      <c r="BF88" s="43"/>
      <c r="BG88" s="62"/>
      <c r="BH88" s="62"/>
      <c r="BI88" s="63"/>
    </row>
    <row r="89" spans="1:61" x14ac:dyDescent="0.3">
      <c r="A89" s="37"/>
      <c r="B89" s="18"/>
      <c r="C89" s="19"/>
      <c r="D89" s="20"/>
      <c r="F89" s="92" t="s">
        <v>27</v>
      </c>
      <c r="G89" s="93">
        <f>IFERROR(('2.3_Input_Data_Orig_MC'!U88-'2.3_Input_Data_Orig_MC'!G88),"-")</f>
        <v>0</v>
      </c>
      <c r="H89" s="93">
        <f>IFERROR(('2.3_Input_Data_Orig_MC'!V88-'2.3_Input_Data_Orig_MC'!H88),"-")</f>
        <v>0</v>
      </c>
      <c r="I89" s="93">
        <f>IFERROR(('2.3_Input_Data_Orig_MC'!W88-'2.3_Input_Data_Orig_MC'!I88),"-")</f>
        <v>0</v>
      </c>
      <c r="J89" s="93">
        <f>IFERROR(('2.3_Input_Data_Orig_MC'!X88-'2.3_Input_Data_Orig_MC'!J88),"-")</f>
        <v>0</v>
      </c>
      <c r="K89" s="93">
        <f>IFERROR(('2.3_Input_Data_Orig_MC'!Y88-'2.3_Input_Data_Orig_MC'!K88),"-")</f>
        <v>0</v>
      </c>
      <c r="L89" s="43"/>
      <c r="M89" s="94">
        <f>G89*'0.1_Coefficients'!$B$22</f>
        <v>0</v>
      </c>
      <c r="N89" s="94">
        <f>H89*'0.1_Coefficients'!$C$22</f>
        <v>0</v>
      </c>
      <c r="O89" s="94">
        <f>I89*'0.1_Coefficients'!$D$22</f>
        <v>0</v>
      </c>
      <c r="P89" s="94">
        <f>J89*'0.1_Coefficients'!$E$22</f>
        <v>0</v>
      </c>
      <c r="Q89" s="94">
        <f>K89*'0.1_Coefficients'!$F$22</f>
        <v>0</v>
      </c>
      <c r="R89" s="62"/>
      <c r="S89" s="43"/>
      <c r="T89" s="93">
        <f>IFERROR(('2.3_Input_Data_Orig_MC'!N88-'2.3_Input_Data_Orig_MC'!G88),"-")</f>
        <v>0</v>
      </c>
      <c r="U89" s="93">
        <f>IFERROR(('2.3_Input_Data_Orig_MC'!O88-'2.3_Input_Data_Orig_MC'!H88),"-")</f>
        <v>0</v>
      </c>
      <c r="V89" s="93">
        <f>IFERROR(('2.3_Input_Data_Orig_MC'!P88-'2.3_Input_Data_Orig_MC'!I88),"-")</f>
        <v>0</v>
      </c>
      <c r="W89" s="93">
        <f>IFERROR(('2.3_Input_Data_Orig_MC'!Q88-'2.3_Input_Data_Orig_MC'!J88),"-")</f>
        <v>0</v>
      </c>
      <c r="X89" s="93">
        <f>IFERROR(('2.3_Input_Data_Orig_MC'!R88-'2.3_Input_Data_Orig_MC'!K88),"-")</f>
        <v>0</v>
      </c>
      <c r="Y89" s="43"/>
      <c r="Z89" s="94">
        <f>T89*'0.1_Coefficients'!$B$22</f>
        <v>0</v>
      </c>
      <c r="AA89" s="94">
        <f>U89*'0.1_Coefficients'!$C$22</f>
        <v>0</v>
      </c>
      <c r="AB89" s="94">
        <f>V89*'0.1_Coefficients'!$D$22</f>
        <v>0</v>
      </c>
      <c r="AC89" s="94">
        <f>W89*'0.1_Coefficients'!$E$22</f>
        <v>0</v>
      </c>
      <c r="AD89" s="94">
        <f>X89*'0.1_Coefficients'!$F$22</f>
        <v>0</v>
      </c>
      <c r="AE89" s="62"/>
      <c r="AF89" s="43"/>
      <c r="AG89" s="93">
        <f>IFERROR(('2.4_Input_Data_Rebase'!U88-'2.4_Input_Data_Rebase'!G88),"-")</f>
        <v>0</v>
      </c>
      <c r="AH89" s="93">
        <f>IFERROR(('2.4_Input_Data_Rebase'!V88-'2.4_Input_Data_Rebase'!H88),"-")</f>
        <v>-3</v>
      </c>
      <c r="AI89" s="93">
        <f>IFERROR(('2.4_Input_Data_Rebase'!W88-'2.4_Input_Data_Rebase'!I88),"-")</f>
        <v>-2</v>
      </c>
      <c r="AJ89" s="93">
        <f>IFERROR(('2.4_Input_Data_Rebase'!X88-'2.4_Input_Data_Rebase'!J88),"-")</f>
        <v>0</v>
      </c>
      <c r="AK89" s="93">
        <f>IFERROR(('2.4_Input_Data_Rebase'!Y88-'2.4_Input_Data_Rebase'!K88),"-")</f>
        <v>11</v>
      </c>
      <c r="AL89" s="43"/>
      <c r="AM89" s="94">
        <f>AG89*'0.1_Coefficients'!$B$22</f>
        <v>0</v>
      </c>
      <c r="AN89" s="94">
        <f>AH89*'0.1_Coefficients'!$C$22</f>
        <v>-0.60000000000000009</v>
      </c>
      <c r="AO89" s="94">
        <f>AI89*'0.1_Coefficients'!$D$22</f>
        <v>-0.6</v>
      </c>
      <c r="AP89" s="94">
        <f>AJ89*'0.1_Coefficients'!$E$22</f>
        <v>0</v>
      </c>
      <c r="AQ89" s="94">
        <f>AK89*'0.1_Coefficients'!$F$22</f>
        <v>5.5</v>
      </c>
      <c r="AR89" s="62"/>
      <c r="AS89" s="43"/>
      <c r="AT89" s="93">
        <f>IFERROR(('2.4_Input_Data_Rebase'!N88-'2.4_Input_Data_Rebase'!G88),"-")</f>
        <v>1</v>
      </c>
      <c r="AU89" s="93">
        <f>IFERROR(('2.4_Input_Data_Rebase'!O88-'2.4_Input_Data_Rebase'!H88),"-")</f>
        <v>-3</v>
      </c>
      <c r="AV89" s="93">
        <f>IFERROR(('2.4_Input_Data_Rebase'!P88-'2.4_Input_Data_Rebase'!I88),"-")</f>
        <v>-2</v>
      </c>
      <c r="AW89" s="93">
        <f>IFERROR(('2.4_Input_Data_Rebase'!Q88-'2.4_Input_Data_Rebase'!J88),"-")</f>
        <v>0</v>
      </c>
      <c r="AX89" s="93">
        <f>IFERROR(('2.4_Input_Data_Rebase'!R88-'2.4_Input_Data_Rebase'!K88),"-")</f>
        <v>10</v>
      </c>
      <c r="AY89" s="43"/>
      <c r="AZ89" s="94">
        <f>AT89*'0.1_Coefficients'!$B$22</f>
        <v>0.1</v>
      </c>
      <c r="BA89" s="94">
        <f>AU89*'0.1_Coefficients'!$C$22</f>
        <v>-0.60000000000000009</v>
      </c>
      <c r="BB89" s="94">
        <f>AV89*'0.1_Coefficients'!$D$22</f>
        <v>-0.6</v>
      </c>
      <c r="BC89" s="94">
        <f>AW89*'0.1_Coefficients'!$E$22</f>
        <v>0</v>
      </c>
      <c r="BD89" s="94">
        <f>AX89*'0.1_Coefficients'!$F$22</f>
        <v>5</v>
      </c>
      <c r="BE89" s="62"/>
      <c r="BF89" s="43"/>
      <c r="BG89" s="62"/>
      <c r="BH89" s="62"/>
      <c r="BI89" s="63"/>
    </row>
    <row r="90" spans="1:61" ht="12.75" thickBot="1" x14ac:dyDescent="0.35">
      <c r="A90" s="37"/>
      <c r="B90" s="21"/>
      <c r="C90" s="22"/>
      <c r="D90" s="20"/>
      <c r="F90" s="96" t="s">
        <v>28</v>
      </c>
      <c r="G90" s="93">
        <f>IFERROR(('2.3_Input_Data_Orig_MC'!U89-'2.3_Input_Data_Orig_MC'!G89),"-")</f>
        <v>0</v>
      </c>
      <c r="H90" s="93">
        <f>IFERROR(('2.3_Input_Data_Orig_MC'!V89-'2.3_Input_Data_Orig_MC'!H89),"-")</f>
        <v>0</v>
      </c>
      <c r="I90" s="93">
        <f>IFERROR(('2.3_Input_Data_Orig_MC'!W89-'2.3_Input_Data_Orig_MC'!I89),"-")</f>
        <v>0</v>
      </c>
      <c r="J90" s="93">
        <f>IFERROR(('2.3_Input_Data_Orig_MC'!X89-'2.3_Input_Data_Orig_MC'!J89),"-")</f>
        <v>0</v>
      </c>
      <c r="K90" s="93">
        <f>IFERROR(('2.3_Input_Data_Orig_MC'!Y89-'2.3_Input_Data_Orig_MC'!K89),"-")</f>
        <v>0</v>
      </c>
      <c r="L90" s="43"/>
      <c r="M90" s="94">
        <f>G90*'0.1_Coefficients'!$B$23</f>
        <v>0</v>
      </c>
      <c r="N90" s="94">
        <f>H90*'0.1_Coefficients'!$C$23</f>
        <v>0</v>
      </c>
      <c r="O90" s="94">
        <f>I90*'0.1_Coefficients'!$D$23</f>
        <v>0</v>
      </c>
      <c r="P90" s="94">
        <f>J90*'0.1_Coefficients'!E99</f>
        <v>0</v>
      </c>
      <c r="Q90" s="94">
        <f>K90*'0.1_Coefficients'!$F$23</f>
        <v>0</v>
      </c>
      <c r="R90" s="66"/>
      <c r="S90" s="43"/>
      <c r="T90" s="93">
        <f>IFERROR(('2.3_Input_Data_Orig_MC'!N89-'2.3_Input_Data_Orig_MC'!G89),"-")</f>
        <v>0</v>
      </c>
      <c r="U90" s="93">
        <f>IFERROR(('2.3_Input_Data_Orig_MC'!O89-'2.3_Input_Data_Orig_MC'!H89),"-")</f>
        <v>0</v>
      </c>
      <c r="V90" s="93">
        <f>IFERROR(('2.3_Input_Data_Orig_MC'!P89-'2.3_Input_Data_Orig_MC'!I89),"-")</f>
        <v>0</v>
      </c>
      <c r="W90" s="93">
        <f>IFERROR(('2.3_Input_Data_Orig_MC'!Q89-'2.3_Input_Data_Orig_MC'!J89),"-")</f>
        <v>0</v>
      </c>
      <c r="X90" s="93">
        <f>IFERROR(('2.3_Input_Data_Orig_MC'!R89-'2.3_Input_Data_Orig_MC'!K89),"-")</f>
        <v>0</v>
      </c>
      <c r="Y90" s="43"/>
      <c r="Z90" s="94">
        <f>T90*'0.1_Coefficients'!$B$23</f>
        <v>0</v>
      </c>
      <c r="AA90" s="94">
        <f>U90*'0.1_Coefficients'!$C$23</f>
        <v>0</v>
      </c>
      <c r="AB90" s="94">
        <f>V90*'0.1_Coefficients'!$D$23</f>
        <v>0</v>
      </c>
      <c r="AC90" s="94">
        <f>W90*'0.1_Coefficients'!Q99</f>
        <v>0</v>
      </c>
      <c r="AD90" s="94">
        <f>X90*'0.1_Coefficients'!$F$23</f>
        <v>0</v>
      </c>
      <c r="AE90" s="66"/>
      <c r="AF90" s="43"/>
      <c r="AG90" s="93">
        <f>IFERROR(('2.4_Input_Data_Rebase'!U89-'2.4_Input_Data_Rebase'!G89),"-")</f>
        <v>0</v>
      </c>
      <c r="AH90" s="93">
        <f>IFERROR(('2.4_Input_Data_Rebase'!V89-'2.4_Input_Data_Rebase'!H89),"-")</f>
        <v>0</v>
      </c>
      <c r="AI90" s="93">
        <f>IFERROR(('2.4_Input_Data_Rebase'!W89-'2.4_Input_Data_Rebase'!I89),"-")</f>
        <v>-2</v>
      </c>
      <c r="AJ90" s="93">
        <f>IFERROR(('2.4_Input_Data_Rebase'!X89-'2.4_Input_Data_Rebase'!J89),"-")</f>
        <v>-3</v>
      </c>
      <c r="AK90" s="93">
        <f>IFERROR(('2.4_Input_Data_Rebase'!Y89-'2.4_Input_Data_Rebase'!K89),"-")</f>
        <v>10</v>
      </c>
      <c r="AL90" s="43"/>
      <c r="AM90" s="94">
        <f>AG90*'0.1_Coefficients'!$B$23</f>
        <v>0</v>
      </c>
      <c r="AN90" s="94">
        <f>AH90*'0.1_Coefficients'!$C$23</f>
        <v>0</v>
      </c>
      <c r="AO90" s="94">
        <f>AI90*'0.1_Coefficients'!$D$23</f>
        <v>-0.3</v>
      </c>
      <c r="AP90" s="94">
        <f>AJ90*'0.1_Coefficients'!AD99</f>
        <v>0</v>
      </c>
      <c r="AQ90" s="94">
        <f>AK90*'0.1_Coefficients'!$F$23</f>
        <v>2.5</v>
      </c>
      <c r="AR90" s="66"/>
      <c r="AS90" s="43"/>
      <c r="AT90" s="93">
        <f>IFERROR(('2.4_Input_Data_Rebase'!N89-'2.4_Input_Data_Rebase'!G89),"-")</f>
        <v>16</v>
      </c>
      <c r="AU90" s="93">
        <f>IFERROR(('2.4_Input_Data_Rebase'!O89-'2.4_Input_Data_Rebase'!H89),"-")</f>
        <v>0</v>
      </c>
      <c r="AV90" s="93">
        <f>IFERROR(('2.4_Input_Data_Rebase'!P89-'2.4_Input_Data_Rebase'!I89),"-")</f>
        <v>-2</v>
      </c>
      <c r="AW90" s="93">
        <f>IFERROR(('2.4_Input_Data_Rebase'!Q89-'2.4_Input_Data_Rebase'!J89),"-")</f>
        <v>-3</v>
      </c>
      <c r="AX90" s="93">
        <f>IFERROR(('2.4_Input_Data_Rebase'!R89-'2.4_Input_Data_Rebase'!K89),"-")</f>
        <v>-6</v>
      </c>
      <c r="AY90" s="43"/>
      <c r="AZ90" s="94">
        <f>AT90*'0.1_Coefficients'!$B$23</f>
        <v>0.8</v>
      </c>
      <c r="BA90" s="94">
        <f>AU90*'0.1_Coefficients'!$C$23</f>
        <v>0</v>
      </c>
      <c r="BB90" s="94">
        <f>AV90*'0.1_Coefficients'!$D$23</f>
        <v>-0.3</v>
      </c>
      <c r="BC90" s="94">
        <f>AW90*'0.1_Coefficients'!AP99</f>
        <v>0</v>
      </c>
      <c r="BD90" s="94">
        <f>AX90*'0.1_Coefficients'!$F$23</f>
        <v>-1.5</v>
      </c>
      <c r="BE90" s="66"/>
      <c r="BF90" s="43"/>
      <c r="BG90" s="66"/>
      <c r="BH90" s="66"/>
      <c r="BI90" s="67"/>
    </row>
    <row r="91" spans="1:61" x14ac:dyDescent="0.3">
      <c r="A91" s="38" t="s">
        <v>42</v>
      </c>
      <c r="B91" s="15">
        <v>32</v>
      </c>
      <c r="C91" s="16" t="s">
        <v>21</v>
      </c>
      <c r="D91" s="17" t="s">
        <v>72</v>
      </c>
      <c r="F91" s="97" t="s">
        <v>25</v>
      </c>
      <c r="G91" s="93">
        <f>IFERROR(('2.3_Input_Data_Orig_MC'!U90-'2.3_Input_Data_Orig_MC'!G90),"-")</f>
        <v>0</v>
      </c>
      <c r="H91" s="93">
        <f>IFERROR(('2.3_Input_Data_Orig_MC'!V90-'2.3_Input_Data_Orig_MC'!H90),"-")</f>
        <v>0</v>
      </c>
      <c r="I91" s="93">
        <f>IFERROR(('2.3_Input_Data_Orig_MC'!W90-'2.3_Input_Data_Orig_MC'!I90),"-")</f>
        <v>0</v>
      </c>
      <c r="J91" s="93">
        <f>IFERROR(('2.3_Input_Data_Orig_MC'!X90-'2.3_Input_Data_Orig_MC'!J90),"-")</f>
        <v>0</v>
      </c>
      <c r="K91" s="93">
        <f>IFERROR(('2.3_Input_Data_Orig_MC'!Y90-'2.3_Input_Data_Orig_MC'!K90),"-")</f>
        <v>0</v>
      </c>
      <c r="L91" s="43"/>
      <c r="M91" s="94">
        <f>G91*'0.1_Coefficients'!$B$20</f>
        <v>0</v>
      </c>
      <c r="N91" s="94">
        <f>H91*'0.1_Coefficients'!$C$20</f>
        <v>0</v>
      </c>
      <c r="O91" s="94">
        <f>I91*'0.1_Coefficients'!$D$20</f>
        <v>0</v>
      </c>
      <c r="P91" s="94">
        <f>J91*'0.1_Coefficients'!$E$20</f>
        <v>0</v>
      </c>
      <c r="Q91" s="94">
        <f>K91*'0.1_Coefficients'!$F$20</f>
        <v>0</v>
      </c>
      <c r="R91" s="62">
        <f>SUM(M91:Q94)</f>
        <v>16.2</v>
      </c>
      <c r="S91" s="43"/>
      <c r="T91" s="93">
        <f>IFERROR(('2.3_Input_Data_Orig_MC'!N90-'2.3_Input_Data_Orig_MC'!G90),"-")</f>
        <v>0</v>
      </c>
      <c r="U91" s="93">
        <f>IFERROR(('2.3_Input_Data_Orig_MC'!O90-'2.3_Input_Data_Orig_MC'!H90),"-")</f>
        <v>0</v>
      </c>
      <c r="V91" s="93">
        <f>IFERROR(('2.3_Input_Data_Orig_MC'!P90-'2.3_Input_Data_Orig_MC'!I90),"-")</f>
        <v>0</v>
      </c>
      <c r="W91" s="93">
        <f>IFERROR(('2.3_Input_Data_Orig_MC'!Q90-'2.3_Input_Data_Orig_MC'!J90),"-")</f>
        <v>0</v>
      </c>
      <c r="X91" s="93">
        <f>IFERROR(('2.3_Input_Data_Orig_MC'!R90-'2.3_Input_Data_Orig_MC'!K90),"-")</f>
        <v>0</v>
      </c>
      <c r="Y91" s="43"/>
      <c r="Z91" s="94">
        <f>T91*'0.1_Coefficients'!$B$20</f>
        <v>0</v>
      </c>
      <c r="AA91" s="94">
        <f>U91*'0.1_Coefficients'!$C$20</f>
        <v>0</v>
      </c>
      <c r="AB91" s="94">
        <f>V91*'0.1_Coefficients'!$D$20</f>
        <v>0</v>
      </c>
      <c r="AC91" s="94">
        <f>W91*'0.1_Coefficients'!$E$20</f>
        <v>0</v>
      </c>
      <c r="AD91" s="94">
        <f>X91*'0.1_Coefficients'!$F$20</f>
        <v>0</v>
      </c>
      <c r="AE91" s="62">
        <f>SUM(Z91:AD94)</f>
        <v>-7.6499999999999995</v>
      </c>
      <c r="AF91" s="43"/>
      <c r="AG91" s="93">
        <f>IFERROR(('2.4_Input_Data_Rebase'!U90-'2.4_Input_Data_Rebase'!G90),"-")</f>
        <v>-2</v>
      </c>
      <c r="AH91" s="93">
        <f>IFERROR(('2.4_Input_Data_Rebase'!V90-'2.4_Input_Data_Rebase'!H90),"-")</f>
        <v>0</v>
      </c>
      <c r="AI91" s="93">
        <f>IFERROR(('2.4_Input_Data_Rebase'!W90-'2.4_Input_Data_Rebase'!I90),"-")</f>
        <v>0</v>
      </c>
      <c r="AJ91" s="93">
        <f>IFERROR(('2.4_Input_Data_Rebase'!X90-'2.4_Input_Data_Rebase'!J90),"-")</f>
        <v>0</v>
      </c>
      <c r="AK91" s="93">
        <f>IFERROR(('2.4_Input_Data_Rebase'!Y90-'2.4_Input_Data_Rebase'!K90),"-")</f>
        <v>2</v>
      </c>
      <c r="AL91" s="43"/>
      <c r="AM91" s="94">
        <f>AG91*'0.1_Coefficients'!$B$20</f>
        <v>-0.4</v>
      </c>
      <c r="AN91" s="94">
        <f>AH91*'0.1_Coefficients'!$C$20</f>
        <v>0</v>
      </c>
      <c r="AO91" s="94">
        <f>AI91*'0.1_Coefficients'!$D$20</f>
        <v>0</v>
      </c>
      <c r="AP91" s="94">
        <f>AJ91*'0.1_Coefficients'!$E$20</f>
        <v>0</v>
      </c>
      <c r="AQ91" s="94">
        <f>AK91*'0.1_Coefficients'!$F$20</f>
        <v>2</v>
      </c>
      <c r="AR91" s="62">
        <f>SUM(AM91:AQ94)</f>
        <v>7.25</v>
      </c>
      <c r="AS91" s="43"/>
      <c r="AT91" s="93">
        <f>IFERROR(('2.4_Input_Data_Rebase'!N90-'2.4_Input_Data_Rebase'!G90),"-")</f>
        <v>13</v>
      </c>
      <c r="AU91" s="93">
        <f>IFERROR(('2.4_Input_Data_Rebase'!O90-'2.4_Input_Data_Rebase'!H90),"-")</f>
        <v>0</v>
      </c>
      <c r="AV91" s="93">
        <f>IFERROR(('2.4_Input_Data_Rebase'!P90-'2.4_Input_Data_Rebase'!I90),"-")</f>
        <v>0</v>
      </c>
      <c r="AW91" s="93">
        <f>IFERROR(('2.4_Input_Data_Rebase'!Q90-'2.4_Input_Data_Rebase'!J90),"-")</f>
        <v>0</v>
      </c>
      <c r="AX91" s="93">
        <f>IFERROR(('2.4_Input_Data_Rebase'!R90-'2.4_Input_Data_Rebase'!K90),"-")</f>
        <v>-13</v>
      </c>
      <c r="AY91" s="43"/>
      <c r="AZ91" s="94">
        <f>AT91*'0.1_Coefficients'!$B$20</f>
        <v>2.6</v>
      </c>
      <c r="BA91" s="94">
        <f>AU91*'0.1_Coefficients'!$C$20</f>
        <v>0</v>
      </c>
      <c r="BB91" s="94">
        <f>AV91*'0.1_Coefficients'!$D$20</f>
        <v>0</v>
      </c>
      <c r="BC91" s="94">
        <f>AW91*'0.1_Coefficients'!$E$20</f>
        <v>0</v>
      </c>
      <c r="BD91" s="94">
        <f>AX91*'0.1_Coefficients'!$F$20</f>
        <v>-13</v>
      </c>
      <c r="BE91" s="62">
        <f>SUM(AZ91:BD94)</f>
        <v>-18.350000000000001</v>
      </c>
      <c r="BF91" s="43"/>
      <c r="BG91" s="62">
        <f>AE91-R91</f>
        <v>-23.849999999999998</v>
      </c>
      <c r="BH91" s="62">
        <f>BE91-AR91</f>
        <v>-25.6</v>
      </c>
      <c r="BI91" s="63" t="str">
        <f>IFERROR(IF(ABS((BG91-BH91))&lt;=10%,"Acceptable","Request Narrative"),"-")</f>
        <v>Request Narrative</v>
      </c>
    </row>
    <row r="92" spans="1:61" x14ac:dyDescent="0.3">
      <c r="A92" s="37"/>
      <c r="B92" s="18"/>
      <c r="C92" s="19"/>
      <c r="D92" s="20"/>
      <c r="F92" s="92" t="s">
        <v>26</v>
      </c>
      <c r="G92" s="93">
        <f>IFERROR(('2.3_Input_Data_Orig_MC'!U91-'2.3_Input_Data_Orig_MC'!G91),"-")</f>
        <v>0</v>
      </c>
      <c r="H92" s="93">
        <f>IFERROR(('2.3_Input_Data_Orig_MC'!V91-'2.3_Input_Data_Orig_MC'!H91),"-")</f>
        <v>-16</v>
      </c>
      <c r="I92" s="93">
        <f>IFERROR(('2.3_Input_Data_Orig_MC'!W91-'2.3_Input_Data_Orig_MC'!I91),"-")</f>
        <v>-36</v>
      </c>
      <c r="J92" s="93">
        <f>IFERROR(('2.3_Input_Data_Orig_MC'!X91-'2.3_Input_Data_Orig_MC'!J91),"-")</f>
        <v>12</v>
      </c>
      <c r="K92" s="93">
        <f>IFERROR(('2.3_Input_Data_Orig_MC'!Y91-'2.3_Input_Data_Orig_MC'!K91),"-")</f>
        <v>40</v>
      </c>
      <c r="L92" s="43"/>
      <c r="M92" s="94">
        <f>G92*'0.1_Coefficients'!$B$21</f>
        <v>0</v>
      </c>
      <c r="N92" s="94">
        <f>H92*'0.1_Coefficients'!$C$21</f>
        <v>-4.8</v>
      </c>
      <c r="O92" s="94">
        <f>I92*'0.1_Coefficients'!$D$21</f>
        <v>-16.2</v>
      </c>
      <c r="P92" s="94">
        <f>J92*'0.1_Coefficients'!$E$21</f>
        <v>7.1999999999999993</v>
      </c>
      <c r="Q92" s="94">
        <f>K92*'0.1_Coefficients'!$F$21</f>
        <v>30</v>
      </c>
      <c r="R92" s="62"/>
      <c r="S92" s="43"/>
      <c r="T92" s="93">
        <f>IFERROR(('2.3_Input_Data_Orig_MC'!N91-'2.3_Input_Data_Orig_MC'!G91),"-")</f>
        <v>0</v>
      </c>
      <c r="U92" s="93">
        <f>IFERROR(('2.3_Input_Data_Orig_MC'!O91-'2.3_Input_Data_Orig_MC'!H91),"-")</f>
        <v>50</v>
      </c>
      <c r="V92" s="93">
        <f>IFERROR(('2.3_Input_Data_Orig_MC'!P91-'2.3_Input_Data_Orig_MC'!I91),"-")</f>
        <v>-51</v>
      </c>
      <c r="W92" s="93">
        <f>IFERROR(('2.3_Input_Data_Orig_MC'!Q91-'2.3_Input_Data_Orig_MC'!J91),"-")</f>
        <v>3</v>
      </c>
      <c r="X92" s="93">
        <f>IFERROR(('2.3_Input_Data_Orig_MC'!R91-'2.3_Input_Data_Orig_MC'!K91),"-")</f>
        <v>-2</v>
      </c>
      <c r="Y92" s="43"/>
      <c r="Z92" s="94">
        <f>T92*'0.1_Coefficients'!$B$21</f>
        <v>0</v>
      </c>
      <c r="AA92" s="94">
        <f>U92*'0.1_Coefficients'!$C$21</f>
        <v>15</v>
      </c>
      <c r="AB92" s="94">
        <f>V92*'0.1_Coefficients'!$D$21</f>
        <v>-22.95</v>
      </c>
      <c r="AC92" s="94">
        <f>W92*'0.1_Coefficients'!$E$21</f>
        <v>1.7999999999999998</v>
      </c>
      <c r="AD92" s="94">
        <f>X92*'0.1_Coefficients'!$F$21</f>
        <v>-1.5</v>
      </c>
      <c r="AE92" s="62"/>
      <c r="AF92" s="43"/>
      <c r="AG92" s="93">
        <f>IFERROR(('2.4_Input_Data_Rebase'!U91-'2.4_Input_Data_Rebase'!G91),"-")</f>
        <v>0</v>
      </c>
      <c r="AH92" s="93">
        <f>IFERROR(('2.4_Input_Data_Rebase'!V91-'2.4_Input_Data_Rebase'!H91),"-")</f>
        <v>0</v>
      </c>
      <c r="AI92" s="93">
        <f>IFERROR(('2.4_Input_Data_Rebase'!W91-'2.4_Input_Data_Rebase'!I91),"-")</f>
        <v>0</v>
      </c>
      <c r="AJ92" s="93">
        <f>IFERROR(('2.4_Input_Data_Rebase'!X91-'2.4_Input_Data_Rebase'!J91),"-")</f>
        <v>0</v>
      </c>
      <c r="AK92" s="93">
        <f>IFERROR(('2.4_Input_Data_Rebase'!Y91-'2.4_Input_Data_Rebase'!K91),"-")</f>
        <v>-2</v>
      </c>
      <c r="AL92" s="43"/>
      <c r="AM92" s="94">
        <f>AG92*'0.1_Coefficients'!$B$21</f>
        <v>0</v>
      </c>
      <c r="AN92" s="94">
        <f>AH92*'0.1_Coefficients'!$C$21</f>
        <v>0</v>
      </c>
      <c r="AO92" s="94">
        <f>AI92*'0.1_Coefficients'!$D$21</f>
        <v>0</v>
      </c>
      <c r="AP92" s="94">
        <f>AJ92*'0.1_Coefficients'!$E$21</f>
        <v>0</v>
      </c>
      <c r="AQ92" s="94">
        <f>AK92*'0.1_Coefficients'!$F$21</f>
        <v>-1.5</v>
      </c>
      <c r="AR92" s="62"/>
      <c r="AS92" s="43"/>
      <c r="AT92" s="93">
        <f>IFERROR(('2.4_Input_Data_Rebase'!N91-'2.4_Input_Data_Rebase'!G91),"-")</f>
        <v>7</v>
      </c>
      <c r="AU92" s="93">
        <f>IFERROR(('2.4_Input_Data_Rebase'!O91-'2.4_Input_Data_Rebase'!H91),"-")</f>
        <v>0</v>
      </c>
      <c r="AV92" s="93">
        <f>IFERROR(('2.4_Input_Data_Rebase'!P91-'2.4_Input_Data_Rebase'!I91),"-")</f>
        <v>0</v>
      </c>
      <c r="AW92" s="93">
        <f>IFERROR(('2.4_Input_Data_Rebase'!Q91-'2.4_Input_Data_Rebase'!J91),"-")</f>
        <v>0</v>
      </c>
      <c r="AX92" s="93">
        <f>IFERROR(('2.4_Input_Data_Rebase'!R91-'2.4_Input_Data_Rebase'!K91),"-")</f>
        <v>-9</v>
      </c>
      <c r="AY92" s="43"/>
      <c r="AZ92" s="94">
        <f>AT92*'0.1_Coefficients'!$B$21</f>
        <v>1.05</v>
      </c>
      <c r="BA92" s="94">
        <f>AU92*'0.1_Coefficients'!$C$21</f>
        <v>0</v>
      </c>
      <c r="BB92" s="94">
        <f>AV92*'0.1_Coefficients'!$D$21</f>
        <v>0</v>
      </c>
      <c r="BC92" s="94">
        <f>AW92*'0.1_Coefficients'!$E$21</f>
        <v>0</v>
      </c>
      <c r="BD92" s="94">
        <f>AX92*'0.1_Coefficients'!$F$21</f>
        <v>-6.75</v>
      </c>
      <c r="BE92" s="62"/>
      <c r="BF92" s="43"/>
      <c r="BG92" s="62"/>
      <c r="BH92" s="62"/>
      <c r="BI92" s="63"/>
    </row>
    <row r="93" spans="1:61" x14ac:dyDescent="0.3">
      <c r="A93" s="37"/>
      <c r="B93" s="18"/>
      <c r="C93" s="19"/>
      <c r="D93" s="20"/>
      <c r="F93" s="92" t="s">
        <v>27</v>
      </c>
      <c r="G93" s="93">
        <f>IFERROR(('2.3_Input_Data_Orig_MC'!U92-'2.3_Input_Data_Orig_MC'!G92),"-")</f>
        <v>0</v>
      </c>
      <c r="H93" s="93">
        <f>IFERROR(('2.3_Input_Data_Orig_MC'!V92-'2.3_Input_Data_Orig_MC'!H92),"-")</f>
        <v>0</v>
      </c>
      <c r="I93" s="93">
        <f>IFERROR(('2.3_Input_Data_Orig_MC'!W92-'2.3_Input_Data_Orig_MC'!I92),"-")</f>
        <v>0</v>
      </c>
      <c r="J93" s="93">
        <f>IFERROR(('2.3_Input_Data_Orig_MC'!X92-'2.3_Input_Data_Orig_MC'!J92),"-")</f>
        <v>0</v>
      </c>
      <c r="K93" s="93">
        <f>IFERROR(('2.3_Input_Data_Orig_MC'!Y92-'2.3_Input_Data_Orig_MC'!K92),"-")</f>
        <v>0</v>
      </c>
      <c r="L93" s="43"/>
      <c r="M93" s="94">
        <f>G93*'0.1_Coefficients'!$B$22</f>
        <v>0</v>
      </c>
      <c r="N93" s="94">
        <f>H93*'0.1_Coefficients'!$C$22</f>
        <v>0</v>
      </c>
      <c r="O93" s="94">
        <f>I93*'0.1_Coefficients'!$D$22</f>
        <v>0</v>
      </c>
      <c r="P93" s="94">
        <f>J93*'0.1_Coefficients'!$E$22</f>
        <v>0</v>
      </c>
      <c r="Q93" s="94">
        <f>K93*'0.1_Coefficients'!$F$22</f>
        <v>0</v>
      </c>
      <c r="R93" s="62"/>
      <c r="S93" s="43"/>
      <c r="T93" s="93">
        <f>IFERROR(('2.3_Input_Data_Orig_MC'!N92-'2.3_Input_Data_Orig_MC'!G92),"-")</f>
        <v>0</v>
      </c>
      <c r="U93" s="93">
        <f>IFERROR(('2.3_Input_Data_Orig_MC'!O92-'2.3_Input_Data_Orig_MC'!H92),"-")</f>
        <v>0</v>
      </c>
      <c r="V93" s="93">
        <f>IFERROR(('2.3_Input_Data_Orig_MC'!P92-'2.3_Input_Data_Orig_MC'!I92),"-")</f>
        <v>0</v>
      </c>
      <c r="W93" s="93">
        <f>IFERROR(('2.3_Input_Data_Orig_MC'!Q92-'2.3_Input_Data_Orig_MC'!J92),"-")</f>
        <v>0</v>
      </c>
      <c r="X93" s="93">
        <f>IFERROR(('2.3_Input_Data_Orig_MC'!R92-'2.3_Input_Data_Orig_MC'!K92),"-")</f>
        <v>0</v>
      </c>
      <c r="Y93" s="43"/>
      <c r="Z93" s="94">
        <f>T93*'0.1_Coefficients'!$B$22</f>
        <v>0</v>
      </c>
      <c r="AA93" s="94">
        <f>U93*'0.1_Coefficients'!$C$22</f>
        <v>0</v>
      </c>
      <c r="AB93" s="94">
        <f>V93*'0.1_Coefficients'!$D$22</f>
        <v>0</v>
      </c>
      <c r="AC93" s="94">
        <f>W93*'0.1_Coefficients'!$E$22</f>
        <v>0</v>
      </c>
      <c r="AD93" s="94">
        <f>X93*'0.1_Coefficients'!$F$22</f>
        <v>0</v>
      </c>
      <c r="AE93" s="62"/>
      <c r="AF93" s="43"/>
      <c r="AG93" s="93">
        <f>IFERROR(('2.4_Input_Data_Rebase'!U92-'2.4_Input_Data_Rebase'!G92),"-")</f>
        <v>-3</v>
      </c>
      <c r="AH93" s="93">
        <f>IFERROR(('2.4_Input_Data_Rebase'!V92-'2.4_Input_Data_Rebase'!H92),"-")</f>
        <v>0</v>
      </c>
      <c r="AI93" s="93">
        <f>IFERROR(('2.4_Input_Data_Rebase'!W92-'2.4_Input_Data_Rebase'!I92),"-")</f>
        <v>0</v>
      </c>
      <c r="AJ93" s="93">
        <f>IFERROR(('2.4_Input_Data_Rebase'!X92-'2.4_Input_Data_Rebase'!J92),"-")</f>
        <v>0</v>
      </c>
      <c r="AK93" s="93">
        <f>IFERROR(('2.4_Input_Data_Rebase'!Y92-'2.4_Input_Data_Rebase'!K92),"-")</f>
        <v>3</v>
      </c>
      <c r="AL93" s="43"/>
      <c r="AM93" s="94">
        <f>AG93*'0.1_Coefficients'!$B$22</f>
        <v>-0.30000000000000004</v>
      </c>
      <c r="AN93" s="94">
        <f>AH93*'0.1_Coefficients'!$C$22</f>
        <v>0</v>
      </c>
      <c r="AO93" s="94">
        <f>AI93*'0.1_Coefficients'!$D$22</f>
        <v>0</v>
      </c>
      <c r="AP93" s="94">
        <f>AJ93*'0.1_Coefficients'!$E$22</f>
        <v>0</v>
      </c>
      <c r="AQ93" s="94">
        <f>AK93*'0.1_Coefficients'!$F$22</f>
        <v>1.5</v>
      </c>
      <c r="AR93" s="62"/>
      <c r="AS93" s="43"/>
      <c r="AT93" s="93">
        <f>IFERROR(('2.4_Input_Data_Rebase'!N92-'2.4_Input_Data_Rebase'!G92),"-")</f>
        <v>4</v>
      </c>
      <c r="AU93" s="93">
        <f>IFERROR(('2.4_Input_Data_Rebase'!O92-'2.4_Input_Data_Rebase'!H92),"-")</f>
        <v>0</v>
      </c>
      <c r="AV93" s="93">
        <f>IFERROR(('2.4_Input_Data_Rebase'!P92-'2.4_Input_Data_Rebase'!I92),"-")</f>
        <v>0</v>
      </c>
      <c r="AW93" s="93">
        <f>IFERROR(('2.4_Input_Data_Rebase'!Q92-'2.4_Input_Data_Rebase'!J92),"-")</f>
        <v>0</v>
      </c>
      <c r="AX93" s="93">
        <f>IFERROR(('2.4_Input_Data_Rebase'!R92-'2.4_Input_Data_Rebase'!K92),"-")</f>
        <v>-4</v>
      </c>
      <c r="AY93" s="43"/>
      <c r="AZ93" s="94">
        <f>AT93*'0.1_Coefficients'!$B$22</f>
        <v>0.4</v>
      </c>
      <c r="BA93" s="94">
        <f>AU93*'0.1_Coefficients'!$C$22</f>
        <v>0</v>
      </c>
      <c r="BB93" s="94">
        <f>AV93*'0.1_Coefficients'!$D$22</f>
        <v>0</v>
      </c>
      <c r="BC93" s="94">
        <f>AW93*'0.1_Coefficients'!$E$22</f>
        <v>0</v>
      </c>
      <c r="BD93" s="94">
        <f>AX93*'0.1_Coefficients'!$F$22</f>
        <v>-2</v>
      </c>
      <c r="BE93" s="62"/>
      <c r="BF93" s="43"/>
      <c r="BG93" s="62"/>
      <c r="BH93" s="62"/>
      <c r="BI93" s="63"/>
    </row>
    <row r="94" spans="1:61" ht="12.75" thickBot="1" x14ac:dyDescent="0.35">
      <c r="A94" s="37"/>
      <c r="B94" s="21"/>
      <c r="C94" s="22"/>
      <c r="D94" s="20"/>
      <c r="F94" s="96" t="s">
        <v>28</v>
      </c>
      <c r="G94" s="93">
        <f>IFERROR(('2.3_Input_Data_Orig_MC'!U93-'2.3_Input_Data_Orig_MC'!G93),"-")</f>
        <v>0</v>
      </c>
      <c r="H94" s="93">
        <f>IFERROR(('2.3_Input_Data_Orig_MC'!V93-'2.3_Input_Data_Orig_MC'!H93),"-")</f>
        <v>0</v>
      </c>
      <c r="I94" s="93">
        <f>IFERROR(('2.3_Input_Data_Orig_MC'!W93-'2.3_Input_Data_Orig_MC'!I93),"-")</f>
        <v>0</v>
      </c>
      <c r="J94" s="93">
        <f>IFERROR(('2.3_Input_Data_Orig_MC'!X93-'2.3_Input_Data_Orig_MC'!J93),"-")</f>
        <v>0</v>
      </c>
      <c r="K94" s="93">
        <f>IFERROR(('2.3_Input_Data_Orig_MC'!Y93-'2.3_Input_Data_Orig_MC'!K93),"-")</f>
        <v>0</v>
      </c>
      <c r="L94" s="43"/>
      <c r="M94" s="94">
        <f>G94*'0.1_Coefficients'!$B$23</f>
        <v>0</v>
      </c>
      <c r="N94" s="94">
        <f>H94*'0.1_Coefficients'!$C$23</f>
        <v>0</v>
      </c>
      <c r="O94" s="94">
        <f>I94*'0.1_Coefficients'!$D$23</f>
        <v>0</v>
      </c>
      <c r="P94" s="94">
        <f>J94*'0.1_Coefficients'!E103</f>
        <v>0</v>
      </c>
      <c r="Q94" s="94">
        <f>K94*'0.1_Coefficients'!$F$23</f>
        <v>0</v>
      </c>
      <c r="R94" s="66"/>
      <c r="S94" s="43"/>
      <c r="T94" s="93">
        <f>IFERROR(('2.3_Input_Data_Orig_MC'!N93-'2.3_Input_Data_Orig_MC'!G93),"-")</f>
        <v>0</v>
      </c>
      <c r="U94" s="93">
        <f>IFERROR(('2.3_Input_Data_Orig_MC'!O93-'2.3_Input_Data_Orig_MC'!H93),"-")</f>
        <v>0</v>
      </c>
      <c r="V94" s="93">
        <f>IFERROR(('2.3_Input_Data_Orig_MC'!P93-'2.3_Input_Data_Orig_MC'!I93),"-")</f>
        <v>0</v>
      </c>
      <c r="W94" s="93">
        <f>IFERROR(('2.3_Input_Data_Orig_MC'!Q93-'2.3_Input_Data_Orig_MC'!J93),"-")</f>
        <v>0</v>
      </c>
      <c r="X94" s="93">
        <f>IFERROR(('2.3_Input_Data_Orig_MC'!R93-'2.3_Input_Data_Orig_MC'!K93),"-")</f>
        <v>0</v>
      </c>
      <c r="Y94" s="43"/>
      <c r="Z94" s="94">
        <f>T94*'0.1_Coefficients'!$B$23</f>
        <v>0</v>
      </c>
      <c r="AA94" s="94">
        <f>U94*'0.1_Coefficients'!$C$23</f>
        <v>0</v>
      </c>
      <c r="AB94" s="94">
        <f>V94*'0.1_Coefficients'!$D$23</f>
        <v>0</v>
      </c>
      <c r="AC94" s="94">
        <f>W94*'0.1_Coefficients'!Q103</f>
        <v>0</v>
      </c>
      <c r="AD94" s="94">
        <f>X94*'0.1_Coefficients'!$F$23</f>
        <v>0</v>
      </c>
      <c r="AE94" s="66"/>
      <c r="AF94" s="43"/>
      <c r="AG94" s="93">
        <f>IFERROR(('2.4_Input_Data_Rebase'!U93-'2.4_Input_Data_Rebase'!G93),"-")</f>
        <v>-26</v>
      </c>
      <c r="AH94" s="93">
        <f>IFERROR(('2.4_Input_Data_Rebase'!V93-'2.4_Input_Data_Rebase'!H93),"-")</f>
        <v>0</v>
      </c>
      <c r="AI94" s="93">
        <f>IFERROR(('2.4_Input_Data_Rebase'!W93-'2.4_Input_Data_Rebase'!I93),"-")</f>
        <v>0</v>
      </c>
      <c r="AJ94" s="93">
        <f>IFERROR(('2.4_Input_Data_Rebase'!X93-'2.4_Input_Data_Rebase'!J93),"-")</f>
        <v>-1</v>
      </c>
      <c r="AK94" s="93">
        <f>IFERROR(('2.4_Input_Data_Rebase'!Y93-'2.4_Input_Data_Rebase'!K93),"-")</f>
        <v>29</v>
      </c>
      <c r="AL94" s="43"/>
      <c r="AM94" s="94">
        <f>AG94*'0.1_Coefficients'!$B$23</f>
        <v>-1.3</v>
      </c>
      <c r="AN94" s="94">
        <f>AH94*'0.1_Coefficients'!$C$23</f>
        <v>0</v>
      </c>
      <c r="AO94" s="94">
        <f>AI94*'0.1_Coefficients'!$D$23</f>
        <v>0</v>
      </c>
      <c r="AP94" s="94">
        <f>AJ94*'0.1_Coefficients'!AD103</f>
        <v>0</v>
      </c>
      <c r="AQ94" s="94">
        <f>AK94*'0.1_Coefficients'!$F$23</f>
        <v>7.25</v>
      </c>
      <c r="AR94" s="66"/>
      <c r="AS94" s="43"/>
      <c r="AT94" s="93">
        <f>IFERROR(('2.4_Input_Data_Rebase'!N93-'2.4_Input_Data_Rebase'!G93),"-")</f>
        <v>7</v>
      </c>
      <c r="AU94" s="93">
        <f>IFERROR(('2.4_Input_Data_Rebase'!O93-'2.4_Input_Data_Rebase'!H93),"-")</f>
        <v>0</v>
      </c>
      <c r="AV94" s="93">
        <f>IFERROR(('2.4_Input_Data_Rebase'!P93-'2.4_Input_Data_Rebase'!I93),"-")</f>
        <v>0</v>
      </c>
      <c r="AW94" s="93">
        <f>IFERROR(('2.4_Input_Data_Rebase'!Q93-'2.4_Input_Data_Rebase'!J93),"-")</f>
        <v>-1</v>
      </c>
      <c r="AX94" s="93">
        <f>IFERROR(('2.4_Input_Data_Rebase'!R93-'2.4_Input_Data_Rebase'!K93),"-")</f>
        <v>-4</v>
      </c>
      <c r="AY94" s="43"/>
      <c r="AZ94" s="94">
        <f>AT94*'0.1_Coefficients'!$B$23</f>
        <v>0.35000000000000003</v>
      </c>
      <c r="BA94" s="94">
        <f>AU94*'0.1_Coefficients'!$C$23</f>
        <v>0</v>
      </c>
      <c r="BB94" s="94">
        <f>AV94*'0.1_Coefficients'!$D$23</f>
        <v>0</v>
      </c>
      <c r="BC94" s="94">
        <f>AW94*'0.1_Coefficients'!AP103</f>
        <v>0</v>
      </c>
      <c r="BD94" s="94">
        <f>AX94*'0.1_Coefficients'!$F$23</f>
        <v>-1</v>
      </c>
      <c r="BE94" s="66"/>
      <c r="BF94" s="43"/>
      <c r="BG94" s="66"/>
      <c r="BH94" s="66"/>
      <c r="BI94" s="67"/>
    </row>
    <row r="95" spans="1:61" x14ac:dyDescent="0.3">
      <c r="A95" s="38" t="s">
        <v>42</v>
      </c>
      <c r="B95" s="15">
        <v>33</v>
      </c>
      <c r="C95" s="16" t="s">
        <v>22</v>
      </c>
      <c r="D95" s="17" t="s">
        <v>72</v>
      </c>
      <c r="F95" s="97" t="s">
        <v>25</v>
      </c>
      <c r="G95" s="93">
        <f>IFERROR(('2.3_Input_Data_Orig_MC'!U94-'2.3_Input_Data_Orig_MC'!G94),"-")</f>
        <v>0</v>
      </c>
      <c r="H95" s="93">
        <f>IFERROR(('2.3_Input_Data_Orig_MC'!V94-'2.3_Input_Data_Orig_MC'!H94),"-")</f>
        <v>0</v>
      </c>
      <c r="I95" s="93">
        <f>IFERROR(('2.3_Input_Data_Orig_MC'!W94-'2.3_Input_Data_Orig_MC'!I94),"-")</f>
        <v>0</v>
      </c>
      <c r="J95" s="93">
        <f>IFERROR(('2.3_Input_Data_Orig_MC'!X94-'2.3_Input_Data_Orig_MC'!J94),"-")</f>
        <v>0</v>
      </c>
      <c r="K95" s="93">
        <f>IFERROR(('2.3_Input_Data_Orig_MC'!Y94-'2.3_Input_Data_Orig_MC'!K94),"-")</f>
        <v>0</v>
      </c>
      <c r="L95" s="43"/>
      <c r="M95" s="94">
        <f>G95*'0.1_Coefficients'!$B$20</f>
        <v>0</v>
      </c>
      <c r="N95" s="94">
        <f>H95*'0.1_Coefficients'!$C$20</f>
        <v>0</v>
      </c>
      <c r="O95" s="94">
        <f>I95*'0.1_Coefficients'!$D$20</f>
        <v>0</v>
      </c>
      <c r="P95" s="94">
        <f>J95*'0.1_Coefficients'!$E$20</f>
        <v>0</v>
      </c>
      <c r="Q95" s="94">
        <f>K95*'0.1_Coefficients'!$F$20</f>
        <v>0</v>
      </c>
      <c r="R95" s="62">
        <f>SUM(M95:Q98)</f>
        <v>2.8499999999999996</v>
      </c>
      <c r="S95" s="43"/>
      <c r="T95" s="93">
        <f>IFERROR(('2.3_Input_Data_Orig_MC'!N94-'2.3_Input_Data_Orig_MC'!G94),"-")</f>
        <v>0</v>
      </c>
      <c r="U95" s="93">
        <f>IFERROR(('2.3_Input_Data_Orig_MC'!O94-'2.3_Input_Data_Orig_MC'!H94),"-")</f>
        <v>0</v>
      </c>
      <c r="V95" s="93">
        <f>IFERROR(('2.3_Input_Data_Orig_MC'!P94-'2.3_Input_Data_Orig_MC'!I94),"-")</f>
        <v>0</v>
      </c>
      <c r="W95" s="93">
        <f>IFERROR(('2.3_Input_Data_Orig_MC'!Q94-'2.3_Input_Data_Orig_MC'!J94),"-")</f>
        <v>0</v>
      </c>
      <c r="X95" s="93">
        <f>IFERROR(('2.3_Input_Data_Orig_MC'!R94-'2.3_Input_Data_Orig_MC'!K94),"-")</f>
        <v>0</v>
      </c>
      <c r="Y95" s="43"/>
      <c r="Z95" s="94">
        <f>T95*'0.1_Coefficients'!$B$20</f>
        <v>0</v>
      </c>
      <c r="AA95" s="94">
        <f>U95*'0.1_Coefficients'!$C$20</f>
        <v>0</v>
      </c>
      <c r="AB95" s="94">
        <f>V95*'0.1_Coefficients'!$D$20</f>
        <v>0</v>
      </c>
      <c r="AC95" s="94">
        <f>W95*'0.1_Coefficients'!$E$20</f>
        <v>0</v>
      </c>
      <c r="AD95" s="94">
        <f>X95*'0.1_Coefficients'!$F$20</f>
        <v>0</v>
      </c>
      <c r="AE95" s="62">
        <f>SUM(Z95:AD98)</f>
        <v>-4.0500000000000007</v>
      </c>
      <c r="AF95" s="43"/>
      <c r="AG95" s="93">
        <f>IFERROR(('2.4_Input_Data_Rebase'!U94-'2.4_Input_Data_Rebase'!G94),"-")</f>
        <v>0</v>
      </c>
      <c r="AH95" s="93">
        <f>IFERROR(('2.4_Input_Data_Rebase'!V94-'2.4_Input_Data_Rebase'!H94),"-")</f>
        <v>0</v>
      </c>
      <c r="AI95" s="93">
        <f>IFERROR(('2.4_Input_Data_Rebase'!W94-'2.4_Input_Data_Rebase'!I94),"-")</f>
        <v>0</v>
      </c>
      <c r="AJ95" s="93">
        <f>IFERROR(('2.4_Input_Data_Rebase'!X94-'2.4_Input_Data_Rebase'!J94),"-")</f>
        <v>0</v>
      </c>
      <c r="AK95" s="93">
        <f>IFERROR(('2.4_Input_Data_Rebase'!Y94-'2.4_Input_Data_Rebase'!K94),"-")</f>
        <v>0</v>
      </c>
      <c r="AL95" s="43"/>
      <c r="AM95" s="94">
        <f>AG95*'0.1_Coefficients'!$B$20</f>
        <v>0</v>
      </c>
      <c r="AN95" s="94">
        <f>AH95*'0.1_Coefficients'!$C$20</f>
        <v>0</v>
      </c>
      <c r="AO95" s="94">
        <f>AI95*'0.1_Coefficients'!$D$20</f>
        <v>0</v>
      </c>
      <c r="AP95" s="94">
        <f>AJ95*'0.1_Coefficients'!$E$20</f>
        <v>0</v>
      </c>
      <c r="AQ95" s="94">
        <f>AK95*'0.1_Coefficients'!$F$20</f>
        <v>0</v>
      </c>
      <c r="AR95" s="62">
        <f>SUM(AM95:AQ98)</f>
        <v>0.05</v>
      </c>
      <c r="AS95" s="43"/>
      <c r="AT95" s="93">
        <f>IFERROR(('2.4_Input_Data_Rebase'!N94-'2.4_Input_Data_Rebase'!G94),"-")</f>
        <v>0</v>
      </c>
      <c r="AU95" s="93">
        <f>IFERROR(('2.4_Input_Data_Rebase'!O94-'2.4_Input_Data_Rebase'!H94),"-")</f>
        <v>0</v>
      </c>
      <c r="AV95" s="93">
        <f>IFERROR(('2.4_Input_Data_Rebase'!P94-'2.4_Input_Data_Rebase'!I94),"-")</f>
        <v>0</v>
      </c>
      <c r="AW95" s="93">
        <f>IFERROR(('2.4_Input_Data_Rebase'!Q94-'2.4_Input_Data_Rebase'!J94),"-")</f>
        <v>0</v>
      </c>
      <c r="AX95" s="93">
        <f>IFERROR(('2.4_Input_Data_Rebase'!R94-'2.4_Input_Data_Rebase'!K94),"-")</f>
        <v>0</v>
      </c>
      <c r="AY95" s="43"/>
      <c r="AZ95" s="94">
        <f>AT95*'0.1_Coefficients'!$B$20</f>
        <v>0</v>
      </c>
      <c r="BA95" s="94">
        <f>AU95*'0.1_Coefficients'!$C$20</f>
        <v>0</v>
      </c>
      <c r="BB95" s="94">
        <f>AV95*'0.1_Coefficients'!$D$20</f>
        <v>0</v>
      </c>
      <c r="BC95" s="94">
        <f>AW95*'0.1_Coefficients'!$E$20</f>
        <v>0</v>
      </c>
      <c r="BD95" s="94">
        <f>AX95*'0.1_Coefficients'!$F$20</f>
        <v>0</v>
      </c>
      <c r="BE95" s="62">
        <f>SUM(AZ95:BD98)</f>
        <v>0.05</v>
      </c>
      <c r="BF95" s="43"/>
      <c r="BG95" s="62">
        <f>AE95-R95</f>
        <v>-6.9</v>
      </c>
      <c r="BH95" s="62">
        <f>BE95-AR95</f>
        <v>0</v>
      </c>
      <c r="BI95" s="63" t="str">
        <f>IFERROR(IF(ABS((BG95-BH95))&lt;=10%,"Acceptable","Request Narrative"),"-")</f>
        <v>Request Narrative</v>
      </c>
    </row>
    <row r="96" spans="1:61" x14ac:dyDescent="0.3">
      <c r="A96" s="37"/>
      <c r="B96" s="18"/>
      <c r="C96" s="19"/>
      <c r="D96" s="20"/>
      <c r="F96" s="92" t="s">
        <v>26</v>
      </c>
      <c r="G96" s="93">
        <f>IFERROR(('2.3_Input_Data_Orig_MC'!U95-'2.3_Input_Data_Orig_MC'!G95),"-")</f>
        <v>0</v>
      </c>
      <c r="H96" s="93">
        <f>IFERROR(('2.3_Input_Data_Orig_MC'!V95-'2.3_Input_Data_Orig_MC'!H95),"-")</f>
        <v>0</v>
      </c>
      <c r="I96" s="93">
        <f>IFERROR(('2.3_Input_Data_Orig_MC'!W95-'2.3_Input_Data_Orig_MC'!I95),"-")</f>
        <v>-7</v>
      </c>
      <c r="J96" s="93">
        <f>IFERROR(('2.3_Input_Data_Orig_MC'!X95-'2.3_Input_Data_Orig_MC'!J95),"-")</f>
        <v>-5</v>
      </c>
      <c r="K96" s="93">
        <f>IFERROR(('2.3_Input_Data_Orig_MC'!Y95-'2.3_Input_Data_Orig_MC'!K95),"-")</f>
        <v>12</v>
      </c>
      <c r="L96" s="43"/>
      <c r="M96" s="94">
        <f>G96*'0.1_Coefficients'!$B$21</f>
        <v>0</v>
      </c>
      <c r="N96" s="94">
        <f>H96*'0.1_Coefficients'!$C$21</f>
        <v>0</v>
      </c>
      <c r="O96" s="94">
        <f>I96*'0.1_Coefficients'!$D$21</f>
        <v>-3.15</v>
      </c>
      <c r="P96" s="94">
        <f>J96*'0.1_Coefficients'!$E$21</f>
        <v>-3</v>
      </c>
      <c r="Q96" s="94">
        <f>K96*'0.1_Coefficients'!$F$21</f>
        <v>9</v>
      </c>
      <c r="R96" s="62"/>
      <c r="S96" s="43"/>
      <c r="T96" s="93">
        <f>IFERROR(('2.3_Input_Data_Orig_MC'!N95-'2.3_Input_Data_Orig_MC'!G95),"-")</f>
        <v>0</v>
      </c>
      <c r="U96" s="93">
        <f>IFERROR(('2.3_Input_Data_Orig_MC'!O95-'2.3_Input_Data_Orig_MC'!H95),"-")</f>
        <v>17</v>
      </c>
      <c r="V96" s="93">
        <f>IFERROR(('2.3_Input_Data_Orig_MC'!P95-'2.3_Input_Data_Orig_MC'!I95),"-")</f>
        <v>-7</v>
      </c>
      <c r="W96" s="93">
        <f>IFERROR(('2.3_Input_Data_Orig_MC'!Q95-'2.3_Input_Data_Orig_MC'!J95),"-")</f>
        <v>-10</v>
      </c>
      <c r="X96" s="93">
        <f>IFERROR(('2.3_Input_Data_Orig_MC'!R95-'2.3_Input_Data_Orig_MC'!K95),"-")</f>
        <v>0</v>
      </c>
      <c r="Y96" s="43"/>
      <c r="Z96" s="94">
        <f>T96*'0.1_Coefficients'!$B$21</f>
        <v>0</v>
      </c>
      <c r="AA96" s="94">
        <f>U96*'0.1_Coefficients'!$C$21</f>
        <v>5.0999999999999996</v>
      </c>
      <c r="AB96" s="94">
        <f>V96*'0.1_Coefficients'!$D$21</f>
        <v>-3.15</v>
      </c>
      <c r="AC96" s="94">
        <f>W96*'0.1_Coefficients'!$E$21</f>
        <v>-6</v>
      </c>
      <c r="AD96" s="94">
        <f>X96*'0.1_Coefficients'!$F$21</f>
        <v>0</v>
      </c>
      <c r="AE96" s="62"/>
      <c r="AF96" s="43"/>
      <c r="AG96" s="93">
        <f>IFERROR(('2.4_Input_Data_Rebase'!U95-'2.4_Input_Data_Rebase'!G95),"-")</f>
        <v>0</v>
      </c>
      <c r="AH96" s="93">
        <f>IFERROR(('2.4_Input_Data_Rebase'!V95-'2.4_Input_Data_Rebase'!H95),"-")</f>
        <v>0</v>
      </c>
      <c r="AI96" s="93">
        <f>IFERROR(('2.4_Input_Data_Rebase'!W95-'2.4_Input_Data_Rebase'!I95),"-")</f>
        <v>0</v>
      </c>
      <c r="AJ96" s="93">
        <f>IFERROR(('2.4_Input_Data_Rebase'!X95-'2.4_Input_Data_Rebase'!J95),"-")</f>
        <v>0</v>
      </c>
      <c r="AK96" s="93">
        <f>IFERROR(('2.4_Input_Data_Rebase'!Y95-'2.4_Input_Data_Rebase'!K95),"-")</f>
        <v>0</v>
      </c>
      <c r="AL96" s="43"/>
      <c r="AM96" s="94">
        <f>AG96*'0.1_Coefficients'!$B$21</f>
        <v>0</v>
      </c>
      <c r="AN96" s="94">
        <f>AH96*'0.1_Coefficients'!$C$21</f>
        <v>0</v>
      </c>
      <c r="AO96" s="94">
        <f>AI96*'0.1_Coefficients'!$D$21</f>
        <v>0</v>
      </c>
      <c r="AP96" s="94">
        <f>AJ96*'0.1_Coefficients'!$E$21</f>
        <v>0</v>
      </c>
      <c r="AQ96" s="94">
        <f>AK96*'0.1_Coefficients'!$F$21</f>
        <v>0</v>
      </c>
      <c r="AR96" s="62"/>
      <c r="AS96" s="43"/>
      <c r="AT96" s="93">
        <f>IFERROR(('2.4_Input_Data_Rebase'!N95-'2.4_Input_Data_Rebase'!G95),"-")</f>
        <v>0</v>
      </c>
      <c r="AU96" s="93">
        <f>IFERROR(('2.4_Input_Data_Rebase'!O95-'2.4_Input_Data_Rebase'!H95),"-")</f>
        <v>0</v>
      </c>
      <c r="AV96" s="93">
        <f>IFERROR(('2.4_Input_Data_Rebase'!P95-'2.4_Input_Data_Rebase'!I95),"-")</f>
        <v>0</v>
      </c>
      <c r="AW96" s="93">
        <f>IFERROR(('2.4_Input_Data_Rebase'!Q95-'2.4_Input_Data_Rebase'!J95),"-")</f>
        <v>0</v>
      </c>
      <c r="AX96" s="93">
        <f>IFERROR(('2.4_Input_Data_Rebase'!R95-'2.4_Input_Data_Rebase'!K95),"-")</f>
        <v>0</v>
      </c>
      <c r="AY96" s="43"/>
      <c r="AZ96" s="94">
        <f>AT96*'0.1_Coefficients'!$B$21</f>
        <v>0</v>
      </c>
      <c r="BA96" s="94">
        <f>AU96*'0.1_Coefficients'!$C$21</f>
        <v>0</v>
      </c>
      <c r="BB96" s="94">
        <f>AV96*'0.1_Coefficients'!$D$21</f>
        <v>0</v>
      </c>
      <c r="BC96" s="94">
        <f>AW96*'0.1_Coefficients'!$E$21</f>
        <v>0</v>
      </c>
      <c r="BD96" s="94">
        <f>AX96*'0.1_Coefficients'!$F$21</f>
        <v>0</v>
      </c>
      <c r="BE96" s="62"/>
      <c r="BF96" s="43"/>
      <c r="BG96" s="62"/>
      <c r="BH96" s="62"/>
      <c r="BI96" s="63"/>
    </row>
    <row r="97" spans="1:61" x14ac:dyDescent="0.3">
      <c r="A97" s="37"/>
      <c r="B97" s="18"/>
      <c r="C97" s="19"/>
      <c r="D97" s="20"/>
      <c r="F97" s="92" t="s">
        <v>27</v>
      </c>
      <c r="G97" s="93">
        <f>IFERROR(('2.3_Input_Data_Orig_MC'!U96-'2.3_Input_Data_Orig_MC'!G96),"-")</f>
        <v>0</v>
      </c>
      <c r="H97" s="93">
        <f>IFERROR(('2.3_Input_Data_Orig_MC'!V96-'2.3_Input_Data_Orig_MC'!H96),"-")</f>
        <v>0</v>
      </c>
      <c r="I97" s="93">
        <f>IFERROR(('2.3_Input_Data_Orig_MC'!W96-'2.3_Input_Data_Orig_MC'!I96),"-")</f>
        <v>0</v>
      </c>
      <c r="J97" s="93">
        <f>IFERROR(('2.3_Input_Data_Orig_MC'!X96-'2.3_Input_Data_Orig_MC'!J96),"-")</f>
        <v>0</v>
      </c>
      <c r="K97" s="93">
        <f>IFERROR(('2.3_Input_Data_Orig_MC'!Y96-'2.3_Input_Data_Orig_MC'!K96),"-")</f>
        <v>0</v>
      </c>
      <c r="L97" s="43"/>
      <c r="M97" s="94">
        <f>G97*'0.1_Coefficients'!$B$22</f>
        <v>0</v>
      </c>
      <c r="N97" s="94">
        <f>H97*'0.1_Coefficients'!$C$22</f>
        <v>0</v>
      </c>
      <c r="O97" s="94">
        <f>I97*'0.1_Coefficients'!$D$22</f>
        <v>0</v>
      </c>
      <c r="P97" s="94">
        <f>J97*'0.1_Coefficients'!$E$22</f>
        <v>0</v>
      </c>
      <c r="Q97" s="94">
        <f>K97*'0.1_Coefficients'!$F$22</f>
        <v>0</v>
      </c>
      <c r="R97" s="62"/>
      <c r="S97" s="43"/>
      <c r="T97" s="93">
        <f>IFERROR(('2.3_Input_Data_Orig_MC'!N96-'2.3_Input_Data_Orig_MC'!G96),"-")</f>
        <v>0</v>
      </c>
      <c r="U97" s="93">
        <f>IFERROR(('2.3_Input_Data_Orig_MC'!O96-'2.3_Input_Data_Orig_MC'!H96),"-")</f>
        <v>0</v>
      </c>
      <c r="V97" s="93">
        <f>IFERROR(('2.3_Input_Data_Orig_MC'!P96-'2.3_Input_Data_Orig_MC'!I96),"-")</f>
        <v>0</v>
      </c>
      <c r="W97" s="93">
        <f>IFERROR(('2.3_Input_Data_Orig_MC'!Q96-'2.3_Input_Data_Orig_MC'!J96),"-")</f>
        <v>0</v>
      </c>
      <c r="X97" s="93">
        <f>IFERROR(('2.3_Input_Data_Orig_MC'!R96-'2.3_Input_Data_Orig_MC'!K96),"-")</f>
        <v>0</v>
      </c>
      <c r="Y97" s="43"/>
      <c r="Z97" s="94">
        <f>T97*'0.1_Coefficients'!$B$22</f>
        <v>0</v>
      </c>
      <c r="AA97" s="94">
        <f>U97*'0.1_Coefficients'!$C$22</f>
        <v>0</v>
      </c>
      <c r="AB97" s="94">
        <f>V97*'0.1_Coefficients'!$D$22</f>
        <v>0</v>
      </c>
      <c r="AC97" s="94">
        <f>W97*'0.1_Coefficients'!$E$22</f>
        <v>0</v>
      </c>
      <c r="AD97" s="94">
        <f>X97*'0.1_Coefficients'!$F$22</f>
        <v>0</v>
      </c>
      <c r="AE97" s="62"/>
      <c r="AF97" s="43"/>
      <c r="AG97" s="93">
        <f>IFERROR(('2.4_Input_Data_Rebase'!U96-'2.4_Input_Data_Rebase'!G96),"-")</f>
        <v>0</v>
      </c>
      <c r="AH97" s="93">
        <f>IFERROR(('2.4_Input_Data_Rebase'!V96-'2.4_Input_Data_Rebase'!H96),"-")</f>
        <v>0</v>
      </c>
      <c r="AI97" s="93">
        <f>IFERROR(('2.4_Input_Data_Rebase'!W96-'2.4_Input_Data_Rebase'!I96),"-")</f>
        <v>0</v>
      </c>
      <c r="AJ97" s="93">
        <f>IFERROR(('2.4_Input_Data_Rebase'!X96-'2.4_Input_Data_Rebase'!J96),"-")</f>
        <v>0</v>
      </c>
      <c r="AK97" s="93">
        <f>IFERROR(('2.4_Input_Data_Rebase'!Y96-'2.4_Input_Data_Rebase'!K96),"-")</f>
        <v>0</v>
      </c>
      <c r="AL97" s="43"/>
      <c r="AM97" s="94">
        <f>AG97*'0.1_Coefficients'!$B$22</f>
        <v>0</v>
      </c>
      <c r="AN97" s="94">
        <f>AH97*'0.1_Coefficients'!$C$22</f>
        <v>0</v>
      </c>
      <c r="AO97" s="94">
        <f>AI97*'0.1_Coefficients'!$D$22</f>
        <v>0</v>
      </c>
      <c r="AP97" s="94">
        <f>AJ97*'0.1_Coefficients'!$E$22</f>
        <v>0</v>
      </c>
      <c r="AQ97" s="94">
        <f>AK97*'0.1_Coefficients'!$F$22</f>
        <v>0</v>
      </c>
      <c r="AR97" s="62"/>
      <c r="AS97" s="43"/>
      <c r="AT97" s="93">
        <f>IFERROR(('2.4_Input_Data_Rebase'!N96-'2.4_Input_Data_Rebase'!G96),"-")</f>
        <v>0</v>
      </c>
      <c r="AU97" s="93">
        <f>IFERROR(('2.4_Input_Data_Rebase'!O96-'2.4_Input_Data_Rebase'!H96),"-")</f>
        <v>0</v>
      </c>
      <c r="AV97" s="93">
        <f>IFERROR(('2.4_Input_Data_Rebase'!P96-'2.4_Input_Data_Rebase'!I96),"-")</f>
        <v>0</v>
      </c>
      <c r="AW97" s="93">
        <f>IFERROR(('2.4_Input_Data_Rebase'!Q96-'2.4_Input_Data_Rebase'!J96),"-")</f>
        <v>0</v>
      </c>
      <c r="AX97" s="93">
        <f>IFERROR(('2.4_Input_Data_Rebase'!R96-'2.4_Input_Data_Rebase'!K96),"-")</f>
        <v>0</v>
      </c>
      <c r="AY97" s="43"/>
      <c r="AZ97" s="94">
        <f>AT97*'0.1_Coefficients'!$B$22</f>
        <v>0</v>
      </c>
      <c r="BA97" s="94">
        <f>AU97*'0.1_Coefficients'!$C$22</f>
        <v>0</v>
      </c>
      <c r="BB97" s="94">
        <f>AV97*'0.1_Coefficients'!$D$22</f>
        <v>0</v>
      </c>
      <c r="BC97" s="94">
        <f>AW97*'0.1_Coefficients'!$E$22</f>
        <v>0</v>
      </c>
      <c r="BD97" s="94">
        <f>AX97*'0.1_Coefficients'!$F$22</f>
        <v>0</v>
      </c>
      <c r="BE97" s="62"/>
      <c r="BF97" s="43"/>
      <c r="BG97" s="62"/>
      <c r="BH97" s="62"/>
      <c r="BI97" s="63"/>
    </row>
    <row r="98" spans="1:61" ht="12.75" thickBot="1" x14ac:dyDescent="0.35">
      <c r="A98" s="37"/>
      <c r="B98" s="21"/>
      <c r="C98" s="22"/>
      <c r="D98" s="20"/>
      <c r="F98" s="96" t="s">
        <v>28</v>
      </c>
      <c r="G98" s="93">
        <f>IFERROR(('2.3_Input_Data_Orig_MC'!U97-'2.3_Input_Data_Orig_MC'!G97),"-")</f>
        <v>0</v>
      </c>
      <c r="H98" s="93">
        <f>IFERROR(('2.3_Input_Data_Orig_MC'!V97-'2.3_Input_Data_Orig_MC'!H97),"-")</f>
        <v>0</v>
      </c>
      <c r="I98" s="93">
        <f>IFERROR(('2.3_Input_Data_Orig_MC'!W97-'2.3_Input_Data_Orig_MC'!I97),"-")</f>
        <v>0</v>
      </c>
      <c r="J98" s="93">
        <f>IFERROR(('2.3_Input_Data_Orig_MC'!X97-'2.3_Input_Data_Orig_MC'!J97),"-")</f>
        <v>0</v>
      </c>
      <c r="K98" s="93">
        <f>IFERROR(('2.3_Input_Data_Orig_MC'!Y97-'2.3_Input_Data_Orig_MC'!K97),"-")</f>
        <v>0</v>
      </c>
      <c r="L98" s="43"/>
      <c r="M98" s="94">
        <f>G98*'0.1_Coefficients'!$B$23</f>
        <v>0</v>
      </c>
      <c r="N98" s="94">
        <f>H98*'0.1_Coefficients'!$C$23</f>
        <v>0</v>
      </c>
      <c r="O98" s="94">
        <f>I98*'0.1_Coefficients'!$D$23</f>
        <v>0</v>
      </c>
      <c r="P98" s="94">
        <f>J98*'0.1_Coefficients'!E107</f>
        <v>0</v>
      </c>
      <c r="Q98" s="94">
        <f>K98*'0.1_Coefficients'!$F$23</f>
        <v>0</v>
      </c>
      <c r="R98" s="66"/>
      <c r="S98" s="43"/>
      <c r="T98" s="93">
        <f>IFERROR(('2.3_Input_Data_Orig_MC'!N97-'2.3_Input_Data_Orig_MC'!G97),"-")</f>
        <v>0</v>
      </c>
      <c r="U98" s="93">
        <f>IFERROR(('2.3_Input_Data_Orig_MC'!O97-'2.3_Input_Data_Orig_MC'!H97),"-")</f>
        <v>0</v>
      </c>
      <c r="V98" s="93">
        <f>IFERROR(('2.3_Input_Data_Orig_MC'!P97-'2.3_Input_Data_Orig_MC'!I97),"-")</f>
        <v>0</v>
      </c>
      <c r="W98" s="93">
        <f>IFERROR(('2.3_Input_Data_Orig_MC'!Q97-'2.3_Input_Data_Orig_MC'!J97),"-")</f>
        <v>0</v>
      </c>
      <c r="X98" s="93">
        <f>IFERROR(('2.3_Input_Data_Orig_MC'!R97-'2.3_Input_Data_Orig_MC'!K97),"-")</f>
        <v>0</v>
      </c>
      <c r="Y98" s="43"/>
      <c r="Z98" s="94">
        <f>T98*'0.1_Coefficients'!$B$23</f>
        <v>0</v>
      </c>
      <c r="AA98" s="94">
        <f>U98*'0.1_Coefficients'!$C$23</f>
        <v>0</v>
      </c>
      <c r="AB98" s="94">
        <f>V98*'0.1_Coefficients'!$D$23</f>
        <v>0</v>
      </c>
      <c r="AC98" s="94">
        <f>W98*'0.1_Coefficients'!Q107</f>
        <v>0</v>
      </c>
      <c r="AD98" s="94">
        <f>X98*'0.1_Coefficients'!$F$23</f>
        <v>0</v>
      </c>
      <c r="AE98" s="66"/>
      <c r="AF98" s="43"/>
      <c r="AG98" s="93">
        <f>IFERROR(('2.4_Input_Data_Rebase'!U97-'2.4_Input_Data_Rebase'!G97),"-")</f>
        <v>-1</v>
      </c>
      <c r="AH98" s="93">
        <f>IFERROR(('2.4_Input_Data_Rebase'!V97-'2.4_Input_Data_Rebase'!H97),"-")</f>
        <v>1</v>
      </c>
      <c r="AI98" s="93">
        <f>IFERROR(('2.4_Input_Data_Rebase'!W97-'2.4_Input_Data_Rebase'!I97),"-")</f>
        <v>0</v>
      </c>
      <c r="AJ98" s="93">
        <f>IFERROR(('2.4_Input_Data_Rebase'!X97-'2.4_Input_Data_Rebase'!J97),"-")</f>
        <v>0</v>
      </c>
      <c r="AK98" s="93">
        <f>IFERROR(('2.4_Input_Data_Rebase'!Y97-'2.4_Input_Data_Rebase'!K97),"-")</f>
        <v>0</v>
      </c>
      <c r="AL98" s="43"/>
      <c r="AM98" s="94">
        <f>AG98*'0.1_Coefficients'!$B$23</f>
        <v>-0.05</v>
      </c>
      <c r="AN98" s="94">
        <f>AH98*'0.1_Coefficients'!$C$23</f>
        <v>0.1</v>
      </c>
      <c r="AO98" s="94">
        <f>AI98*'0.1_Coefficients'!$D$23</f>
        <v>0</v>
      </c>
      <c r="AP98" s="94">
        <f>AJ98*'0.1_Coefficients'!AD107</f>
        <v>0</v>
      </c>
      <c r="AQ98" s="94">
        <f>AK98*'0.1_Coefficients'!$F$23</f>
        <v>0</v>
      </c>
      <c r="AR98" s="66"/>
      <c r="AS98" s="43"/>
      <c r="AT98" s="93">
        <f>IFERROR(('2.4_Input_Data_Rebase'!N97-'2.4_Input_Data_Rebase'!G97),"-")</f>
        <v>-1</v>
      </c>
      <c r="AU98" s="93">
        <f>IFERROR(('2.4_Input_Data_Rebase'!O97-'2.4_Input_Data_Rebase'!H97),"-")</f>
        <v>1</v>
      </c>
      <c r="AV98" s="93">
        <f>IFERROR(('2.4_Input_Data_Rebase'!P97-'2.4_Input_Data_Rebase'!I97),"-")</f>
        <v>0</v>
      </c>
      <c r="AW98" s="93">
        <f>IFERROR(('2.4_Input_Data_Rebase'!Q97-'2.4_Input_Data_Rebase'!J97),"-")</f>
        <v>0</v>
      </c>
      <c r="AX98" s="93">
        <f>IFERROR(('2.4_Input_Data_Rebase'!R97-'2.4_Input_Data_Rebase'!K97),"-")</f>
        <v>0</v>
      </c>
      <c r="AY98" s="43"/>
      <c r="AZ98" s="94">
        <f>AT98*'0.1_Coefficients'!$B$23</f>
        <v>-0.05</v>
      </c>
      <c r="BA98" s="94">
        <f>AU98*'0.1_Coefficients'!$C$23</f>
        <v>0.1</v>
      </c>
      <c r="BB98" s="94">
        <f>AV98*'0.1_Coefficients'!$D$23</f>
        <v>0</v>
      </c>
      <c r="BC98" s="94">
        <f>AW98*'0.1_Coefficients'!AP107</f>
        <v>0</v>
      </c>
      <c r="BD98" s="94">
        <f>AX98*'0.1_Coefficients'!$F$23</f>
        <v>0</v>
      </c>
      <c r="BE98" s="66"/>
      <c r="BF98" s="43"/>
      <c r="BG98" s="66"/>
      <c r="BH98" s="66"/>
      <c r="BI98" s="67"/>
    </row>
    <row r="99" spans="1:61" x14ac:dyDescent="0.3">
      <c r="A99" s="38" t="s">
        <v>42</v>
      </c>
      <c r="B99" s="15">
        <v>39</v>
      </c>
      <c r="C99" s="16" t="s">
        <v>24</v>
      </c>
      <c r="D99" s="17" t="s">
        <v>72</v>
      </c>
      <c r="F99" s="97" t="s">
        <v>25</v>
      </c>
      <c r="G99" s="93">
        <f>IFERROR(('2.3_Input_Data_Orig_MC'!U98-'2.3_Input_Data_Orig_MC'!G98),"-")</f>
        <v>0</v>
      </c>
      <c r="H99" s="93">
        <f>IFERROR(('2.3_Input_Data_Orig_MC'!V98-'2.3_Input_Data_Orig_MC'!H98),"-")</f>
        <v>0</v>
      </c>
      <c r="I99" s="93">
        <f>IFERROR(('2.3_Input_Data_Orig_MC'!W98-'2.3_Input_Data_Orig_MC'!I98),"-")</f>
        <v>0</v>
      </c>
      <c r="J99" s="93">
        <f>IFERROR(('2.3_Input_Data_Orig_MC'!X98-'2.3_Input_Data_Orig_MC'!J98),"-")</f>
        <v>0</v>
      </c>
      <c r="K99" s="93">
        <f>IFERROR(('2.3_Input_Data_Orig_MC'!Y98-'2.3_Input_Data_Orig_MC'!K98),"-")</f>
        <v>0</v>
      </c>
      <c r="L99" s="43"/>
      <c r="M99" s="94">
        <f>G99*'0.1_Coefficients'!$B$20</f>
        <v>0</v>
      </c>
      <c r="N99" s="94">
        <f>H99*'0.1_Coefficients'!$C$20</f>
        <v>0</v>
      </c>
      <c r="O99" s="94">
        <f>I99*'0.1_Coefficients'!$D$20</f>
        <v>0</v>
      </c>
      <c r="P99" s="94">
        <f>J99*'0.1_Coefficients'!$E$20</f>
        <v>0</v>
      </c>
      <c r="Q99" s="94">
        <f>K99*'0.1_Coefficients'!$F$20</f>
        <v>0</v>
      </c>
      <c r="R99" s="62">
        <f>SUM(M99:Q102)</f>
        <v>0</v>
      </c>
      <c r="S99" s="43"/>
      <c r="T99" s="93">
        <f>IFERROR(('2.3_Input_Data_Orig_MC'!N98-'2.3_Input_Data_Orig_MC'!G98),"-")</f>
        <v>0</v>
      </c>
      <c r="U99" s="93">
        <f>IFERROR(('2.3_Input_Data_Orig_MC'!O98-'2.3_Input_Data_Orig_MC'!H98),"-")</f>
        <v>0</v>
      </c>
      <c r="V99" s="93">
        <f>IFERROR(('2.3_Input_Data_Orig_MC'!P98-'2.3_Input_Data_Orig_MC'!I98),"-")</f>
        <v>0</v>
      </c>
      <c r="W99" s="93">
        <f>IFERROR(('2.3_Input_Data_Orig_MC'!Q98-'2.3_Input_Data_Orig_MC'!J98),"-")</f>
        <v>0</v>
      </c>
      <c r="X99" s="93">
        <f>IFERROR(('2.3_Input_Data_Orig_MC'!R98-'2.3_Input_Data_Orig_MC'!K98),"-")</f>
        <v>0</v>
      </c>
      <c r="Y99" s="43"/>
      <c r="Z99" s="94">
        <f>T99*'0.1_Coefficients'!$B$20</f>
        <v>0</v>
      </c>
      <c r="AA99" s="94">
        <f>U99*'0.1_Coefficients'!$C$20</f>
        <v>0</v>
      </c>
      <c r="AB99" s="94">
        <f>V99*'0.1_Coefficients'!$D$20</f>
        <v>0</v>
      </c>
      <c r="AC99" s="94">
        <f>W99*'0.1_Coefficients'!$E$20</f>
        <v>0</v>
      </c>
      <c r="AD99" s="94">
        <f>X99*'0.1_Coefficients'!$F$20</f>
        <v>0</v>
      </c>
      <c r="AE99" s="62">
        <f>SUM(Z99:AD102)</f>
        <v>0</v>
      </c>
      <c r="AF99" s="43"/>
      <c r="AG99" s="93">
        <f>IFERROR(('2.4_Input_Data_Rebase'!U98-'2.4_Input_Data_Rebase'!G98),"-")</f>
        <v>0</v>
      </c>
      <c r="AH99" s="93">
        <f>IFERROR(('2.4_Input_Data_Rebase'!V98-'2.4_Input_Data_Rebase'!H98),"-")</f>
        <v>0</v>
      </c>
      <c r="AI99" s="93">
        <f>IFERROR(('2.4_Input_Data_Rebase'!W98-'2.4_Input_Data_Rebase'!I98),"-")</f>
        <v>0</v>
      </c>
      <c r="AJ99" s="93">
        <f>IFERROR(('2.4_Input_Data_Rebase'!X98-'2.4_Input_Data_Rebase'!J98),"-")</f>
        <v>0</v>
      </c>
      <c r="AK99" s="93">
        <f>IFERROR(('2.4_Input_Data_Rebase'!Y98-'2.4_Input_Data_Rebase'!K98),"-")</f>
        <v>0</v>
      </c>
      <c r="AL99" s="43"/>
      <c r="AM99" s="94">
        <f>AG99*'0.1_Coefficients'!$B$20</f>
        <v>0</v>
      </c>
      <c r="AN99" s="94">
        <f>AH99*'0.1_Coefficients'!$C$20</f>
        <v>0</v>
      </c>
      <c r="AO99" s="94">
        <f>AI99*'0.1_Coefficients'!$D$20</f>
        <v>0</v>
      </c>
      <c r="AP99" s="94">
        <f>AJ99*'0.1_Coefficients'!$E$20</f>
        <v>0</v>
      </c>
      <c r="AQ99" s="94">
        <f>AK99*'0.1_Coefficients'!$F$20</f>
        <v>0</v>
      </c>
      <c r="AR99" s="62">
        <f>SUM(AM99:AQ102)</f>
        <v>0</v>
      </c>
      <c r="AS99" s="43"/>
      <c r="AT99" s="93">
        <f>IFERROR(('2.4_Input_Data_Rebase'!N98-'2.4_Input_Data_Rebase'!G98),"-")</f>
        <v>0</v>
      </c>
      <c r="AU99" s="93">
        <f>IFERROR(('2.4_Input_Data_Rebase'!O98-'2.4_Input_Data_Rebase'!H98),"-")</f>
        <v>0</v>
      </c>
      <c r="AV99" s="93">
        <f>IFERROR(('2.4_Input_Data_Rebase'!P98-'2.4_Input_Data_Rebase'!I98),"-")</f>
        <v>0</v>
      </c>
      <c r="AW99" s="93">
        <f>IFERROR(('2.4_Input_Data_Rebase'!Q98-'2.4_Input_Data_Rebase'!J98),"-")</f>
        <v>0</v>
      </c>
      <c r="AX99" s="93">
        <f>IFERROR(('2.4_Input_Data_Rebase'!R98-'2.4_Input_Data_Rebase'!K98),"-")</f>
        <v>0</v>
      </c>
      <c r="AY99" s="43"/>
      <c r="AZ99" s="94">
        <f>AT99*'0.1_Coefficients'!$B$20</f>
        <v>0</v>
      </c>
      <c r="BA99" s="94">
        <f>AU99*'0.1_Coefficients'!$C$20</f>
        <v>0</v>
      </c>
      <c r="BB99" s="94">
        <f>AV99*'0.1_Coefficients'!$D$20</f>
        <v>0</v>
      </c>
      <c r="BC99" s="94">
        <f>AW99*'0.1_Coefficients'!$E$20</f>
        <v>0</v>
      </c>
      <c r="BD99" s="94">
        <f>AX99*'0.1_Coefficients'!$F$20</f>
        <v>0</v>
      </c>
      <c r="BE99" s="62">
        <f>SUM(AZ99:BD102)</f>
        <v>0</v>
      </c>
      <c r="BF99" s="43"/>
      <c r="BG99" s="62">
        <f>AE99-R99</f>
        <v>0</v>
      </c>
      <c r="BH99" s="62">
        <f>BE99-AR99</f>
        <v>0</v>
      </c>
      <c r="BI99" s="63" t="str">
        <f>IFERROR(IF(ABS((BG99-BH99))&lt;=10%,"Acceptable","Request Narrative"),"-")</f>
        <v>Acceptable</v>
      </c>
    </row>
    <row r="100" spans="1:61" x14ac:dyDescent="0.3">
      <c r="A100" s="37"/>
      <c r="B100" s="18"/>
      <c r="C100" s="19"/>
      <c r="D100" s="20"/>
      <c r="F100" s="92" t="s">
        <v>26</v>
      </c>
      <c r="G100" s="93">
        <f>IFERROR(('2.3_Input_Data_Orig_MC'!U99-'2.3_Input_Data_Orig_MC'!G99),"-")</f>
        <v>0</v>
      </c>
      <c r="H100" s="93">
        <f>IFERROR(('2.3_Input_Data_Orig_MC'!V99-'2.3_Input_Data_Orig_MC'!H99),"-")</f>
        <v>0</v>
      </c>
      <c r="I100" s="93">
        <f>IFERROR(('2.3_Input_Data_Orig_MC'!W99-'2.3_Input_Data_Orig_MC'!I99),"-")</f>
        <v>0</v>
      </c>
      <c r="J100" s="93">
        <f>IFERROR(('2.3_Input_Data_Orig_MC'!X99-'2.3_Input_Data_Orig_MC'!J99),"-")</f>
        <v>0</v>
      </c>
      <c r="K100" s="93">
        <f>IFERROR(('2.3_Input_Data_Orig_MC'!Y99-'2.3_Input_Data_Orig_MC'!K99),"-")</f>
        <v>0</v>
      </c>
      <c r="L100" s="43"/>
      <c r="M100" s="94">
        <f>G100*'0.1_Coefficients'!$B$21</f>
        <v>0</v>
      </c>
      <c r="N100" s="94">
        <f>H100*'0.1_Coefficients'!$C$21</f>
        <v>0</v>
      </c>
      <c r="O100" s="94">
        <f>I100*'0.1_Coefficients'!$D$21</f>
        <v>0</v>
      </c>
      <c r="P100" s="94">
        <f>J100*'0.1_Coefficients'!$E$21</f>
        <v>0</v>
      </c>
      <c r="Q100" s="94">
        <f>K100*'0.1_Coefficients'!$F$21</f>
        <v>0</v>
      </c>
      <c r="R100" s="62"/>
      <c r="S100" s="43"/>
      <c r="T100" s="93">
        <f>IFERROR(('2.3_Input_Data_Orig_MC'!N99-'2.3_Input_Data_Orig_MC'!G99),"-")</f>
        <v>0</v>
      </c>
      <c r="U100" s="93">
        <f>IFERROR(('2.3_Input_Data_Orig_MC'!O99-'2.3_Input_Data_Orig_MC'!H99),"-")</f>
        <v>0</v>
      </c>
      <c r="V100" s="93">
        <f>IFERROR(('2.3_Input_Data_Orig_MC'!P99-'2.3_Input_Data_Orig_MC'!I99),"-")</f>
        <v>0</v>
      </c>
      <c r="W100" s="93">
        <f>IFERROR(('2.3_Input_Data_Orig_MC'!Q99-'2.3_Input_Data_Orig_MC'!J99),"-")</f>
        <v>0</v>
      </c>
      <c r="X100" s="93">
        <f>IFERROR(('2.3_Input_Data_Orig_MC'!R99-'2.3_Input_Data_Orig_MC'!K99),"-")</f>
        <v>0</v>
      </c>
      <c r="Y100" s="43"/>
      <c r="Z100" s="94">
        <f>T100*'0.1_Coefficients'!$B$21</f>
        <v>0</v>
      </c>
      <c r="AA100" s="94">
        <f>U100*'0.1_Coefficients'!$C$21</f>
        <v>0</v>
      </c>
      <c r="AB100" s="94">
        <f>V100*'0.1_Coefficients'!$D$21</f>
        <v>0</v>
      </c>
      <c r="AC100" s="94">
        <f>W100*'0.1_Coefficients'!$E$21</f>
        <v>0</v>
      </c>
      <c r="AD100" s="94">
        <f>X100*'0.1_Coefficients'!$F$21</f>
        <v>0</v>
      </c>
      <c r="AE100" s="62"/>
      <c r="AF100" s="43"/>
      <c r="AG100" s="93">
        <f>IFERROR(('2.4_Input_Data_Rebase'!U99-'2.4_Input_Data_Rebase'!G99),"-")</f>
        <v>0</v>
      </c>
      <c r="AH100" s="93">
        <f>IFERROR(('2.4_Input_Data_Rebase'!V99-'2.4_Input_Data_Rebase'!H99),"-")</f>
        <v>0</v>
      </c>
      <c r="AI100" s="93">
        <f>IFERROR(('2.4_Input_Data_Rebase'!W99-'2.4_Input_Data_Rebase'!I99),"-")</f>
        <v>0</v>
      </c>
      <c r="AJ100" s="93">
        <f>IFERROR(('2.4_Input_Data_Rebase'!X99-'2.4_Input_Data_Rebase'!J99),"-")</f>
        <v>0</v>
      </c>
      <c r="AK100" s="93">
        <f>IFERROR(('2.4_Input_Data_Rebase'!Y99-'2.4_Input_Data_Rebase'!K99),"-")</f>
        <v>0</v>
      </c>
      <c r="AL100" s="43"/>
      <c r="AM100" s="94">
        <f>AG100*'0.1_Coefficients'!$B$21</f>
        <v>0</v>
      </c>
      <c r="AN100" s="94">
        <f>AH100*'0.1_Coefficients'!$C$21</f>
        <v>0</v>
      </c>
      <c r="AO100" s="94">
        <f>AI100*'0.1_Coefficients'!$D$21</f>
        <v>0</v>
      </c>
      <c r="AP100" s="94">
        <f>AJ100*'0.1_Coefficients'!$E$21</f>
        <v>0</v>
      </c>
      <c r="AQ100" s="94">
        <f>AK100*'0.1_Coefficients'!$F$21</f>
        <v>0</v>
      </c>
      <c r="AR100" s="62"/>
      <c r="AS100" s="43"/>
      <c r="AT100" s="93">
        <f>IFERROR(('2.4_Input_Data_Rebase'!N99-'2.4_Input_Data_Rebase'!G99),"-")</f>
        <v>0</v>
      </c>
      <c r="AU100" s="93">
        <f>IFERROR(('2.4_Input_Data_Rebase'!O99-'2.4_Input_Data_Rebase'!H99),"-")</f>
        <v>0</v>
      </c>
      <c r="AV100" s="93">
        <f>IFERROR(('2.4_Input_Data_Rebase'!P99-'2.4_Input_Data_Rebase'!I99),"-")</f>
        <v>0</v>
      </c>
      <c r="AW100" s="93">
        <f>IFERROR(('2.4_Input_Data_Rebase'!Q99-'2.4_Input_Data_Rebase'!J99),"-")</f>
        <v>0</v>
      </c>
      <c r="AX100" s="93">
        <f>IFERROR(('2.4_Input_Data_Rebase'!R99-'2.4_Input_Data_Rebase'!K99),"-")</f>
        <v>0</v>
      </c>
      <c r="AY100" s="43"/>
      <c r="AZ100" s="94">
        <f>AT100*'0.1_Coefficients'!$B$21</f>
        <v>0</v>
      </c>
      <c r="BA100" s="94">
        <f>AU100*'0.1_Coefficients'!$C$21</f>
        <v>0</v>
      </c>
      <c r="BB100" s="94">
        <f>AV100*'0.1_Coefficients'!$D$21</f>
        <v>0</v>
      </c>
      <c r="BC100" s="94">
        <f>AW100*'0.1_Coefficients'!$E$21</f>
        <v>0</v>
      </c>
      <c r="BD100" s="94">
        <f>AX100*'0.1_Coefficients'!$F$21</f>
        <v>0</v>
      </c>
      <c r="BE100" s="62"/>
      <c r="BF100" s="43"/>
      <c r="BG100" s="62"/>
      <c r="BH100" s="62"/>
      <c r="BI100" s="63"/>
    </row>
    <row r="101" spans="1:61" x14ac:dyDescent="0.3">
      <c r="A101" s="37"/>
      <c r="B101" s="18"/>
      <c r="C101" s="19"/>
      <c r="D101" s="20"/>
      <c r="F101" s="92" t="s">
        <v>27</v>
      </c>
      <c r="G101" s="93">
        <f>IFERROR(('2.3_Input_Data_Orig_MC'!U100-'2.3_Input_Data_Orig_MC'!G100),"-")</f>
        <v>0</v>
      </c>
      <c r="H101" s="93">
        <f>IFERROR(('2.3_Input_Data_Orig_MC'!V100-'2.3_Input_Data_Orig_MC'!H100),"-")</f>
        <v>0</v>
      </c>
      <c r="I101" s="93">
        <f>IFERROR(('2.3_Input_Data_Orig_MC'!W100-'2.3_Input_Data_Orig_MC'!I100),"-")</f>
        <v>0</v>
      </c>
      <c r="J101" s="93">
        <f>IFERROR(('2.3_Input_Data_Orig_MC'!X100-'2.3_Input_Data_Orig_MC'!J100),"-")</f>
        <v>0</v>
      </c>
      <c r="K101" s="93">
        <f>IFERROR(('2.3_Input_Data_Orig_MC'!Y100-'2.3_Input_Data_Orig_MC'!K100),"-")</f>
        <v>0</v>
      </c>
      <c r="L101" s="43"/>
      <c r="M101" s="94">
        <f>G101*'0.1_Coefficients'!$B$22</f>
        <v>0</v>
      </c>
      <c r="N101" s="94">
        <f>H101*'0.1_Coefficients'!$C$22</f>
        <v>0</v>
      </c>
      <c r="O101" s="94">
        <f>I101*'0.1_Coefficients'!$D$22</f>
        <v>0</v>
      </c>
      <c r="P101" s="94">
        <f>J101*'0.1_Coefficients'!$E$22</f>
        <v>0</v>
      </c>
      <c r="Q101" s="94">
        <f>K101*'0.1_Coefficients'!$F$22</f>
        <v>0</v>
      </c>
      <c r="R101" s="62"/>
      <c r="S101" s="43"/>
      <c r="T101" s="93">
        <f>IFERROR(('2.3_Input_Data_Orig_MC'!N100-'2.3_Input_Data_Orig_MC'!G100),"-")</f>
        <v>0</v>
      </c>
      <c r="U101" s="93">
        <f>IFERROR(('2.3_Input_Data_Orig_MC'!O100-'2.3_Input_Data_Orig_MC'!H100),"-")</f>
        <v>0</v>
      </c>
      <c r="V101" s="93">
        <f>IFERROR(('2.3_Input_Data_Orig_MC'!P100-'2.3_Input_Data_Orig_MC'!I100),"-")</f>
        <v>0</v>
      </c>
      <c r="W101" s="93">
        <f>IFERROR(('2.3_Input_Data_Orig_MC'!Q100-'2.3_Input_Data_Orig_MC'!J100),"-")</f>
        <v>0</v>
      </c>
      <c r="X101" s="93">
        <f>IFERROR(('2.3_Input_Data_Orig_MC'!R100-'2.3_Input_Data_Orig_MC'!K100),"-")</f>
        <v>0</v>
      </c>
      <c r="Y101" s="43"/>
      <c r="Z101" s="94">
        <f>T101*'0.1_Coefficients'!$B$22</f>
        <v>0</v>
      </c>
      <c r="AA101" s="94">
        <f>U101*'0.1_Coefficients'!$C$22</f>
        <v>0</v>
      </c>
      <c r="AB101" s="94">
        <f>V101*'0.1_Coefficients'!$D$22</f>
        <v>0</v>
      </c>
      <c r="AC101" s="94">
        <f>W101*'0.1_Coefficients'!$E$22</f>
        <v>0</v>
      </c>
      <c r="AD101" s="94">
        <f>X101*'0.1_Coefficients'!$F$22</f>
        <v>0</v>
      </c>
      <c r="AE101" s="62"/>
      <c r="AF101" s="43"/>
      <c r="AG101" s="93">
        <f>IFERROR(('2.4_Input_Data_Rebase'!U100-'2.4_Input_Data_Rebase'!G100),"-")</f>
        <v>0</v>
      </c>
      <c r="AH101" s="93">
        <f>IFERROR(('2.4_Input_Data_Rebase'!V100-'2.4_Input_Data_Rebase'!H100),"-")</f>
        <v>0</v>
      </c>
      <c r="AI101" s="93">
        <f>IFERROR(('2.4_Input_Data_Rebase'!W100-'2.4_Input_Data_Rebase'!I100),"-")</f>
        <v>0</v>
      </c>
      <c r="AJ101" s="93">
        <f>IFERROR(('2.4_Input_Data_Rebase'!X100-'2.4_Input_Data_Rebase'!J100),"-")</f>
        <v>0</v>
      </c>
      <c r="AK101" s="93">
        <f>IFERROR(('2.4_Input_Data_Rebase'!Y100-'2.4_Input_Data_Rebase'!K100),"-")</f>
        <v>0</v>
      </c>
      <c r="AL101" s="43"/>
      <c r="AM101" s="94">
        <f>AG101*'0.1_Coefficients'!$B$22</f>
        <v>0</v>
      </c>
      <c r="AN101" s="94">
        <f>AH101*'0.1_Coefficients'!$C$22</f>
        <v>0</v>
      </c>
      <c r="AO101" s="94">
        <f>AI101*'0.1_Coefficients'!$D$22</f>
        <v>0</v>
      </c>
      <c r="AP101" s="94">
        <f>AJ101*'0.1_Coefficients'!$E$22</f>
        <v>0</v>
      </c>
      <c r="AQ101" s="94">
        <f>AK101*'0.1_Coefficients'!$F$22</f>
        <v>0</v>
      </c>
      <c r="AR101" s="62"/>
      <c r="AS101" s="43"/>
      <c r="AT101" s="93">
        <f>IFERROR(('2.4_Input_Data_Rebase'!N100-'2.4_Input_Data_Rebase'!G100),"-")</f>
        <v>0</v>
      </c>
      <c r="AU101" s="93">
        <f>IFERROR(('2.4_Input_Data_Rebase'!O100-'2.4_Input_Data_Rebase'!H100),"-")</f>
        <v>0</v>
      </c>
      <c r="AV101" s="93">
        <f>IFERROR(('2.4_Input_Data_Rebase'!P100-'2.4_Input_Data_Rebase'!I100),"-")</f>
        <v>0</v>
      </c>
      <c r="AW101" s="93">
        <f>IFERROR(('2.4_Input_Data_Rebase'!Q100-'2.4_Input_Data_Rebase'!J100),"-")</f>
        <v>0</v>
      </c>
      <c r="AX101" s="93">
        <f>IFERROR(('2.4_Input_Data_Rebase'!R100-'2.4_Input_Data_Rebase'!K100),"-")</f>
        <v>0</v>
      </c>
      <c r="AY101" s="43"/>
      <c r="AZ101" s="94">
        <f>AT101*'0.1_Coefficients'!$B$22</f>
        <v>0</v>
      </c>
      <c r="BA101" s="94">
        <f>AU101*'0.1_Coefficients'!$C$22</f>
        <v>0</v>
      </c>
      <c r="BB101" s="94">
        <f>AV101*'0.1_Coefficients'!$D$22</f>
        <v>0</v>
      </c>
      <c r="BC101" s="94">
        <f>AW101*'0.1_Coefficients'!$E$22</f>
        <v>0</v>
      </c>
      <c r="BD101" s="94">
        <f>AX101*'0.1_Coefficients'!$F$22</f>
        <v>0</v>
      </c>
      <c r="BE101" s="62"/>
      <c r="BF101" s="43"/>
      <c r="BG101" s="62"/>
      <c r="BH101" s="62"/>
      <c r="BI101" s="63"/>
    </row>
    <row r="102" spans="1:61" ht="12.75" thickBot="1" x14ac:dyDescent="0.35">
      <c r="A102" s="37"/>
      <c r="B102" s="21"/>
      <c r="C102" s="22"/>
      <c r="D102" s="20"/>
      <c r="F102" s="96" t="s">
        <v>28</v>
      </c>
      <c r="G102" s="93">
        <f>IFERROR(('2.3_Input_Data_Orig_MC'!U101-'2.3_Input_Data_Orig_MC'!G101),"-")</f>
        <v>0</v>
      </c>
      <c r="H102" s="93">
        <f>IFERROR(('2.3_Input_Data_Orig_MC'!V101-'2.3_Input_Data_Orig_MC'!H101),"-")</f>
        <v>0</v>
      </c>
      <c r="I102" s="93">
        <f>IFERROR(('2.3_Input_Data_Orig_MC'!W101-'2.3_Input_Data_Orig_MC'!I101),"-")</f>
        <v>0</v>
      </c>
      <c r="J102" s="93">
        <f>IFERROR(('2.3_Input_Data_Orig_MC'!X101-'2.3_Input_Data_Orig_MC'!J101),"-")</f>
        <v>0</v>
      </c>
      <c r="K102" s="93">
        <f>IFERROR(('2.3_Input_Data_Orig_MC'!Y101-'2.3_Input_Data_Orig_MC'!K101),"-")</f>
        <v>0</v>
      </c>
      <c r="L102" s="43"/>
      <c r="M102" s="94">
        <f>G102*'0.1_Coefficients'!$B$23</f>
        <v>0</v>
      </c>
      <c r="N102" s="94">
        <f>H102*'0.1_Coefficients'!$C$23</f>
        <v>0</v>
      </c>
      <c r="O102" s="94">
        <f>I102*'0.1_Coefficients'!$D$23</f>
        <v>0</v>
      </c>
      <c r="P102" s="94">
        <f>J102*'0.1_Coefficients'!E111</f>
        <v>0</v>
      </c>
      <c r="Q102" s="94">
        <f>K102*'0.1_Coefficients'!$F$23</f>
        <v>0</v>
      </c>
      <c r="R102" s="66"/>
      <c r="S102" s="43"/>
      <c r="T102" s="93">
        <f>IFERROR(('2.3_Input_Data_Orig_MC'!N101-'2.3_Input_Data_Orig_MC'!G101),"-")</f>
        <v>0</v>
      </c>
      <c r="U102" s="93">
        <f>IFERROR(('2.3_Input_Data_Orig_MC'!O101-'2.3_Input_Data_Orig_MC'!H101),"-")</f>
        <v>0</v>
      </c>
      <c r="V102" s="93">
        <f>IFERROR(('2.3_Input_Data_Orig_MC'!P101-'2.3_Input_Data_Orig_MC'!I101),"-")</f>
        <v>0</v>
      </c>
      <c r="W102" s="93">
        <f>IFERROR(('2.3_Input_Data_Orig_MC'!Q101-'2.3_Input_Data_Orig_MC'!J101),"-")</f>
        <v>0</v>
      </c>
      <c r="X102" s="93">
        <f>IFERROR(('2.3_Input_Data_Orig_MC'!R101-'2.3_Input_Data_Orig_MC'!K101),"-")</f>
        <v>0</v>
      </c>
      <c r="Y102" s="43"/>
      <c r="Z102" s="94">
        <f>T102*'0.1_Coefficients'!$B$23</f>
        <v>0</v>
      </c>
      <c r="AA102" s="94">
        <f>U102*'0.1_Coefficients'!$C$23</f>
        <v>0</v>
      </c>
      <c r="AB102" s="94">
        <f>V102*'0.1_Coefficients'!$D$23</f>
        <v>0</v>
      </c>
      <c r="AC102" s="94">
        <f>W102*'0.1_Coefficients'!Q111</f>
        <v>0</v>
      </c>
      <c r="AD102" s="94">
        <f>X102*'0.1_Coefficients'!$F$23</f>
        <v>0</v>
      </c>
      <c r="AE102" s="66"/>
      <c r="AF102" s="43"/>
      <c r="AG102" s="93">
        <f>IFERROR(('2.4_Input_Data_Rebase'!U101-'2.4_Input_Data_Rebase'!G101),"-")</f>
        <v>0</v>
      </c>
      <c r="AH102" s="93">
        <f>IFERROR(('2.4_Input_Data_Rebase'!V101-'2.4_Input_Data_Rebase'!H101),"-")</f>
        <v>0</v>
      </c>
      <c r="AI102" s="93">
        <f>IFERROR(('2.4_Input_Data_Rebase'!W101-'2.4_Input_Data_Rebase'!I101),"-")</f>
        <v>0</v>
      </c>
      <c r="AJ102" s="93">
        <f>IFERROR(('2.4_Input_Data_Rebase'!X101-'2.4_Input_Data_Rebase'!J101),"-")</f>
        <v>0</v>
      </c>
      <c r="AK102" s="93">
        <f>IFERROR(('2.4_Input_Data_Rebase'!Y101-'2.4_Input_Data_Rebase'!K101),"-")</f>
        <v>0</v>
      </c>
      <c r="AL102" s="43"/>
      <c r="AM102" s="94">
        <f>AG102*'0.1_Coefficients'!$B$23</f>
        <v>0</v>
      </c>
      <c r="AN102" s="94">
        <f>AH102*'0.1_Coefficients'!$C$23</f>
        <v>0</v>
      </c>
      <c r="AO102" s="94">
        <f>AI102*'0.1_Coefficients'!$D$23</f>
        <v>0</v>
      </c>
      <c r="AP102" s="94">
        <f>AJ102*'0.1_Coefficients'!AD111</f>
        <v>0</v>
      </c>
      <c r="AQ102" s="94">
        <f>AK102*'0.1_Coefficients'!$F$23</f>
        <v>0</v>
      </c>
      <c r="AR102" s="66"/>
      <c r="AS102" s="43"/>
      <c r="AT102" s="93">
        <f>IFERROR(('2.4_Input_Data_Rebase'!N101-'2.4_Input_Data_Rebase'!G101),"-")</f>
        <v>0</v>
      </c>
      <c r="AU102" s="93">
        <f>IFERROR(('2.4_Input_Data_Rebase'!O101-'2.4_Input_Data_Rebase'!H101),"-")</f>
        <v>0</v>
      </c>
      <c r="AV102" s="93">
        <f>IFERROR(('2.4_Input_Data_Rebase'!P101-'2.4_Input_Data_Rebase'!I101),"-")</f>
        <v>0</v>
      </c>
      <c r="AW102" s="93">
        <f>IFERROR(('2.4_Input_Data_Rebase'!Q101-'2.4_Input_Data_Rebase'!J101),"-")</f>
        <v>0</v>
      </c>
      <c r="AX102" s="93">
        <f>IFERROR(('2.4_Input_Data_Rebase'!R101-'2.4_Input_Data_Rebase'!K101),"-")</f>
        <v>0</v>
      </c>
      <c r="AY102" s="43"/>
      <c r="AZ102" s="94">
        <f>AT102*'0.1_Coefficients'!$B$23</f>
        <v>0</v>
      </c>
      <c r="BA102" s="94">
        <f>AU102*'0.1_Coefficients'!$C$23</f>
        <v>0</v>
      </c>
      <c r="BB102" s="94">
        <f>AV102*'0.1_Coefficients'!$D$23</f>
        <v>0</v>
      </c>
      <c r="BC102" s="94">
        <f>AW102*'0.1_Coefficients'!AP111</f>
        <v>0</v>
      </c>
      <c r="BD102" s="94">
        <f>AX102*'0.1_Coefficients'!$F$23</f>
        <v>0</v>
      </c>
      <c r="BE102" s="66"/>
      <c r="BF102" s="43"/>
      <c r="BG102" s="66"/>
      <c r="BH102" s="66"/>
      <c r="BI102" s="67"/>
    </row>
    <row r="103" spans="1:61" x14ac:dyDescent="0.3">
      <c r="A103" s="38" t="s">
        <v>42</v>
      </c>
      <c r="B103" s="15">
        <v>35</v>
      </c>
      <c r="C103" s="16" t="s">
        <v>23</v>
      </c>
      <c r="D103" s="17" t="s">
        <v>72</v>
      </c>
      <c r="F103" s="97" t="s">
        <v>25</v>
      </c>
      <c r="G103" s="93">
        <f>IFERROR(('2.3_Input_Data_Orig_MC'!U102-'2.3_Input_Data_Orig_MC'!G102),"-")</f>
        <v>0</v>
      </c>
      <c r="H103" s="93">
        <f>IFERROR(('2.3_Input_Data_Orig_MC'!V102-'2.3_Input_Data_Orig_MC'!H102),"-")</f>
        <v>0</v>
      </c>
      <c r="I103" s="93">
        <f>IFERROR(('2.3_Input_Data_Orig_MC'!W102-'2.3_Input_Data_Orig_MC'!I102),"-")</f>
        <v>0</v>
      </c>
      <c r="J103" s="93">
        <f>IFERROR(('2.3_Input_Data_Orig_MC'!X102-'2.3_Input_Data_Orig_MC'!J102),"-")</f>
        <v>0</v>
      </c>
      <c r="K103" s="93">
        <f>IFERROR(('2.3_Input_Data_Orig_MC'!Y102-'2.3_Input_Data_Orig_MC'!K102),"-")</f>
        <v>0</v>
      </c>
      <c r="L103" s="43"/>
      <c r="M103" s="94">
        <f>G103*'0.1_Coefficients'!$B$20</f>
        <v>0</v>
      </c>
      <c r="N103" s="94">
        <f>H103*'0.1_Coefficients'!$C$20</f>
        <v>0</v>
      </c>
      <c r="O103" s="94">
        <f>I103*'0.1_Coefficients'!$D$20</f>
        <v>0</v>
      </c>
      <c r="P103" s="94">
        <f>J103*'0.1_Coefficients'!$E$20</f>
        <v>0</v>
      </c>
      <c r="Q103" s="94">
        <f>K103*'0.1_Coefficients'!$F$20</f>
        <v>0</v>
      </c>
      <c r="R103" s="62">
        <f>SUM(M103:Q106)</f>
        <v>3.1999999999999997</v>
      </c>
      <c r="S103" s="43"/>
      <c r="T103" s="93">
        <f>IFERROR(('2.3_Input_Data_Orig_MC'!N102-'2.3_Input_Data_Orig_MC'!G102),"-")</f>
        <v>0</v>
      </c>
      <c r="U103" s="93">
        <f>IFERROR(('2.3_Input_Data_Orig_MC'!O102-'2.3_Input_Data_Orig_MC'!H102),"-")</f>
        <v>0</v>
      </c>
      <c r="V103" s="93">
        <f>IFERROR(('2.3_Input_Data_Orig_MC'!P102-'2.3_Input_Data_Orig_MC'!I102),"-")</f>
        <v>0</v>
      </c>
      <c r="W103" s="93">
        <f>IFERROR(('2.3_Input_Data_Orig_MC'!Q102-'2.3_Input_Data_Orig_MC'!J102),"-")</f>
        <v>0</v>
      </c>
      <c r="X103" s="93">
        <f>IFERROR(('2.3_Input_Data_Orig_MC'!R102-'2.3_Input_Data_Orig_MC'!K102),"-")</f>
        <v>0</v>
      </c>
      <c r="Y103" s="43"/>
      <c r="Z103" s="94">
        <f>T103*'0.1_Coefficients'!$B$20</f>
        <v>0</v>
      </c>
      <c r="AA103" s="94">
        <f>U103*'0.1_Coefficients'!$C$20</f>
        <v>0</v>
      </c>
      <c r="AB103" s="94">
        <f>V103*'0.1_Coefficients'!$D$20</f>
        <v>0</v>
      </c>
      <c r="AC103" s="94">
        <f>W103*'0.1_Coefficients'!$E$20</f>
        <v>0</v>
      </c>
      <c r="AD103" s="94">
        <f>X103*'0.1_Coefficients'!$F$20</f>
        <v>0</v>
      </c>
      <c r="AE103" s="62">
        <f>SUM(Z103:AD106)</f>
        <v>-0.40000000000000013</v>
      </c>
      <c r="AF103" s="43"/>
      <c r="AG103" s="93">
        <f>IFERROR(('2.4_Input_Data_Rebase'!U102-'2.4_Input_Data_Rebase'!G102),"-")</f>
        <v>0</v>
      </c>
      <c r="AH103" s="93">
        <f>IFERROR(('2.4_Input_Data_Rebase'!V102-'2.4_Input_Data_Rebase'!H102),"-")</f>
        <v>0</v>
      </c>
      <c r="AI103" s="93">
        <f>IFERROR(('2.4_Input_Data_Rebase'!W102-'2.4_Input_Data_Rebase'!I102),"-")</f>
        <v>-5</v>
      </c>
      <c r="AJ103" s="93">
        <f>IFERROR(('2.4_Input_Data_Rebase'!X102-'2.4_Input_Data_Rebase'!J102),"-")</f>
        <v>0</v>
      </c>
      <c r="AK103" s="93">
        <f>IFERROR(('2.4_Input_Data_Rebase'!Y102-'2.4_Input_Data_Rebase'!K102),"-")</f>
        <v>5</v>
      </c>
      <c r="AL103" s="43"/>
      <c r="AM103" s="94">
        <f>AG103*'0.1_Coefficients'!$B$20</f>
        <v>0</v>
      </c>
      <c r="AN103" s="94">
        <f>AH103*'0.1_Coefficients'!$C$20</f>
        <v>0</v>
      </c>
      <c r="AO103" s="94">
        <f>AI103*'0.1_Coefficients'!$D$20</f>
        <v>-3</v>
      </c>
      <c r="AP103" s="94">
        <f>AJ103*'0.1_Coefficients'!$E$20</f>
        <v>0</v>
      </c>
      <c r="AQ103" s="94">
        <f>AK103*'0.1_Coefficients'!$F$20</f>
        <v>5</v>
      </c>
      <c r="AR103" s="62">
        <f>SUM(AM103:AQ106)</f>
        <v>2.2999999999999998</v>
      </c>
      <c r="AS103" s="43"/>
      <c r="AT103" s="93">
        <f>IFERROR(('2.4_Input_Data_Rebase'!N102-'2.4_Input_Data_Rebase'!G102),"-")</f>
        <v>5</v>
      </c>
      <c r="AU103" s="93">
        <f>IFERROR(('2.4_Input_Data_Rebase'!O102-'2.4_Input_Data_Rebase'!H102),"-")</f>
        <v>0</v>
      </c>
      <c r="AV103" s="93">
        <f>IFERROR(('2.4_Input_Data_Rebase'!P102-'2.4_Input_Data_Rebase'!I102),"-")</f>
        <v>-5</v>
      </c>
      <c r="AW103" s="93">
        <f>IFERROR(('2.4_Input_Data_Rebase'!Q102-'2.4_Input_Data_Rebase'!J102),"-")</f>
        <v>0</v>
      </c>
      <c r="AX103" s="93">
        <f>IFERROR(('2.4_Input_Data_Rebase'!R102-'2.4_Input_Data_Rebase'!K102),"-")</f>
        <v>0</v>
      </c>
      <c r="AY103" s="43"/>
      <c r="AZ103" s="94">
        <f>AT103*'0.1_Coefficients'!$B$20</f>
        <v>1</v>
      </c>
      <c r="BA103" s="94">
        <f>AU103*'0.1_Coefficients'!$C$20</f>
        <v>0</v>
      </c>
      <c r="BB103" s="94">
        <f>AV103*'0.1_Coefficients'!$D$20</f>
        <v>-3</v>
      </c>
      <c r="BC103" s="94">
        <f>AW103*'0.1_Coefficients'!$E$20</f>
        <v>0</v>
      </c>
      <c r="BD103" s="94">
        <f>AX103*'0.1_Coefficients'!$F$20</f>
        <v>0</v>
      </c>
      <c r="BE103" s="62">
        <f>SUM(AZ103:BD106)</f>
        <v>-2.4000000000000004</v>
      </c>
      <c r="BF103" s="43"/>
      <c r="BG103" s="62">
        <f>AE103-R103</f>
        <v>-3.5999999999999996</v>
      </c>
      <c r="BH103" s="62">
        <f>BE103-AR103</f>
        <v>-4.7</v>
      </c>
      <c r="BI103" s="63" t="str">
        <f>IFERROR(IF(ABS((BG103-BH103))&lt;=10%,"Acceptable","Request Narrative"),"-")</f>
        <v>Request Narrative</v>
      </c>
    </row>
    <row r="104" spans="1:61" x14ac:dyDescent="0.3">
      <c r="A104" s="37"/>
      <c r="B104" s="18"/>
      <c r="C104" s="19"/>
      <c r="D104" s="20"/>
      <c r="F104" s="92" t="s">
        <v>26</v>
      </c>
      <c r="G104" s="93">
        <f>IFERROR(('2.3_Input_Data_Orig_MC'!U103-'2.3_Input_Data_Orig_MC'!G103),"-")</f>
        <v>0</v>
      </c>
      <c r="H104" s="93">
        <f>IFERROR(('2.3_Input_Data_Orig_MC'!V103-'2.3_Input_Data_Orig_MC'!H103),"-")</f>
        <v>0</v>
      </c>
      <c r="I104" s="93">
        <f>IFERROR(('2.3_Input_Data_Orig_MC'!W103-'2.3_Input_Data_Orig_MC'!I103),"-")</f>
        <v>0</v>
      </c>
      <c r="J104" s="93">
        <f>IFERROR(('2.3_Input_Data_Orig_MC'!X103-'2.3_Input_Data_Orig_MC'!J103),"-")</f>
        <v>0</v>
      </c>
      <c r="K104" s="93">
        <f>IFERROR(('2.3_Input_Data_Orig_MC'!Y103-'2.3_Input_Data_Orig_MC'!K103),"-")</f>
        <v>0</v>
      </c>
      <c r="L104" s="43"/>
      <c r="M104" s="94">
        <f>G104*'0.1_Coefficients'!$B$21</f>
        <v>0</v>
      </c>
      <c r="N104" s="94">
        <f>H104*'0.1_Coefficients'!$C$21</f>
        <v>0</v>
      </c>
      <c r="O104" s="94">
        <f>I104*'0.1_Coefficients'!$D$21</f>
        <v>0</v>
      </c>
      <c r="P104" s="94">
        <f>J104*'0.1_Coefficients'!$E$21</f>
        <v>0</v>
      </c>
      <c r="Q104" s="94">
        <f>K104*'0.1_Coefficients'!$F$21</f>
        <v>0</v>
      </c>
      <c r="R104" s="62"/>
      <c r="S104" s="43"/>
      <c r="T104" s="93">
        <f>IFERROR(('2.3_Input_Data_Orig_MC'!N103-'2.3_Input_Data_Orig_MC'!G103),"-")</f>
        <v>0</v>
      </c>
      <c r="U104" s="93">
        <f>IFERROR(('2.3_Input_Data_Orig_MC'!O103-'2.3_Input_Data_Orig_MC'!H103),"-")</f>
        <v>0</v>
      </c>
      <c r="V104" s="93">
        <f>IFERROR(('2.3_Input_Data_Orig_MC'!P103-'2.3_Input_Data_Orig_MC'!I103),"-")</f>
        <v>0</v>
      </c>
      <c r="W104" s="93">
        <f>IFERROR(('2.3_Input_Data_Orig_MC'!Q103-'2.3_Input_Data_Orig_MC'!J103),"-")</f>
        <v>0</v>
      </c>
      <c r="X104" s="93">
        <f>IFERROR(('2.3_Input_Data_Orig_MC'!R103-'2.3_Input_Data_Orig_MC'!K103),"-")</f>
        <v>0</v>
      </c>
      <c r="Y104" s="43"/>
      <c r="Z104" s="94">
        <f>T104*'0.1_Coefficients'!$B$21</f>
        <v>0</v>
      </c>
      <c r="AA104" s="94">
        <f>U104*'0.1_Coefficients'!$C$21</f>
        <v>0</v>
      </c>
      <c r="AB104" s="94">
        <f>V104*'0.1_Coefficients'!$D$21</f>
        <v>0</v>
      </c>
      <c r="AC104" s="94">
        <f>W104*'0.1_Coefficients'!$E$21</f>
        <v>0</v>
      </c>
      <c r="AD104" s="94">
        <f>X104*'0.1_Coefficients'!$F$21</f>
        <v>0</v>
      </c>
      <c r="AE104" s="62"/>
      <c r="AF104" s="43"/>
      <c r="AG104" s="93">
        <f>IFERROR(('2.4_Input_Data_Rebase'!U103-'2.4_Input_Data_Rebase'!G103),"-")</f>
        <v>0</v>
      </c>
      <c r="AH104" s="93">
        <f>IFERROR(('2.4_Input_Data_Rebase'!V103-'2.4_Input_Data_Rebase'!H103),"-")</f>
        <v>0</v>
      </c>
      <c r="AI104" s="93">
        <f>IFERROR(('2.4_Input_Data_Rebase'!W103-'2.4_Input_Data_Rebase'!I103),"-")</f>
        <v>0</v>
      </c>
      <c r="AJ104" s="93">
        <f>IFERROR(('2.4_Input_Data_Rebase'!X103-'2.4_Input_Data_Rebase'!J103),"-")</f>
        <v>0</v>
      </c>
      <c r="AK104" s="93">
        <f>IFERROR(('2.4_Input_Data_Rebase'!Y103-'2.4_Input_Data_Rebase'!K103),"-")</f>
        <v>0</v>
      </c>
      <c r="AL104" s="43"/>
      <c r="AM104" s="94">
        <f>AG104*'0.1_Coefficients'!$B$21</f>
        <v>0</v>
      </c>
      <c r="AN104" s="94">
        <f>AH104*'0.1_Coefficients'!$C$21</f>
        <v>0</v>
      </c>
      <c r="AO104" s="94">
        <f>AI104*'0.1_Coefficients'!$D$21</f>
        <v>0</v>
      </c>
      <c r="AP104" s="94">
        <f>AJ104*'0.1_Coefficients'!$E$21</f>
        <v>0</v>
      </c>
      <c r="AQ104" s="94">
        <f>AK104*'0.1_Coefficients'!$F$21</f>
        <v>0</v>
      </c>
      <c r="AR104" s="62"/>
      <c r="AS104" s="43"/>
      <c r="AT104" s="93">
        <f>IFERROR(('2.4_Input_Data_Rebase'!N103-'2.4_Input_Data_Rebase'!G103),"-")</f>
        <v>0</v>
      </c>
      <c r="AU104" s="93">
        <f>IFERROR(('2.4_Input_Data_Rebase'!O103-'2.4_Input_Data_Rebase'!H103),"-")</f>
        <v>0</v>
      </c>
      <c r="AV104" s="93">
        <f>IFERROR(('2.4_Input_Data_Rebase'!P103-'2.4_Input_Data_Rebase'!I103),"-")</f>
        <v>0</v>
      </c>
      <c r="AW104" s="93">
        <f>IFERROR(('2.4_Input_Data_Rebase'!Q103-'2.4_Input_Data_Rebase'!J103),"-")</f>
        <v>0</v>
      </c>
      <c r="AX104" s="93">
        <f>IFERROR(('2.4_Input_Data_Rebase'!R103-'2.4_Input_Data_Rebase'!K103),"-")</f>
        <v>0</v>
      </c>
      <c r="AY104" s="43"/>
      <c r="AZ104" s="94">
        <f>AT104*'0.1_Coefficients'!$B$21</f>
        <v>0</v>
      </c>
      <c r="BA104" s="94">
        <f>AU104*'0.1_Coefficients'!$C$21</f>
        <v>0</v>
      </c>
      <c r="BB104" s="94">
        <f>AV104*'0.1_Coefficients'!$D$21</f>
        <v>0</v>
      </c>
      <c r="BC104" s="94">
        <f>AW104*'0.1_Coefficients'!$E$21</f>
        <v>0</v>
      </c>
      <c r="BD104" s="94">
        <f>AX104*'0.1_Coefficients'!$F$21</f>
        <v>0</v>
      </c>
      <c r="BE104" s="62"/>
      <c r="BF104" s="43"/>
      <c r="BG104" s="62"/>
      <c r="BH104" s="62"/>
      <c r="BI104" s="63"/>
    </row>
    <row r="105" spans="1:61" x14ac:dyDescent="0.3">
      <c r="A105" s="37"/>
      <c r="B105" s="18"/>
      <c r="C105" s="19"/>
      <c r="D105" s="20"/>
      <c r="F105" s="92" t="s">
        <v>27</v>
      </c>
      <c r="G105" s="93">
        <f>IFERROR(('2.3_Input_Data_Orig_MC'!U104-'2.3_Input_Data_Orig_MC'!G104),"-")</f>
        <v>-3</v>
      </c>
      <c r="H105" s="93">
        <f>IFERROR(('2.3_Input_Data_Orig_MC'!V104-'2.3_Input_Data_Orig_MC'!H104),"-")</f>
        <v>-5</v>
      </c>
      <c r="I105" s="93">
        <f>IFERROR(('2.3_Input_Data_Orig_MC'!W104-'2.3_Input_Data_Orig_MC'!I104),"-")</f>
        <v>-1</v>
      </c>
      <c r="J105" s="93">
        <f>IFERROR(('2.3_Input_Data_Orig_MC'!X104-'2.3_Input_Data_Orig_MC'!J104),"-")</f>
        <v>-3</v>
      </c>
      <c r="K105" s="93">
        <f>IFERROR(('2.3_Input_Data_Orig_MC'!Y104-'2.3_Input_Data_Orig_MC'!K104),"-")</f>
        <v>12</v>
      </c>
      <c r="L105" s="43"/>
      <c r="M105" s="94">
        <f>G105*'0.1_Coefficients'!$B$22</f>
        <v>-0.30000000000000004</v>
      </c>
      <c r="N105" s="94">
        <f>H105*'0.1_Coefficients'!$C$22</f>
        <v>-1</v>
      </c>
      <c r="O105" s="94">
        <f>I105*'0.1_Coefficients'!$D$22</f>
        <v>-0.3</v>
      </c>
      <c r="P105" s="94">
        <f>J105*'0.1_Coefficients'!$E$22</f>
        <v>-1.2000000000000002</v>
      </c>
      <c r="Q105" s="94">
        <f>K105*'0.1_Coefficients'!$F$22</f>
        <v>6</v>
      </c>
      <c r="R105" s="62"/>
      <c r="S105" s="43"/>
      <c r="T105" s="93">
        <f>IFERROR(('2.3_Input_Data_Orig_MC'!N104-'2.3_Input_Data_Orig_MC'!G104),"-")</f>
        <v>-3</v>
      </c>
      <c r="U105" s="93">
        <f>IFERROR(('2.3_Input_Data_Orig_MC'!O104-'2.3_Input_Data_Orig_MC'!H104),"-")</f>
        <v>7</v>
      </c>
      <c r="V105" s="93">
        <f>IFERROR(('2.3_Input_Data_Orig_MC'!P104-'2.3_Input_Data_Orig_MC'!I104),"-")</f>
        <v>-1</v>
      </c>
      <c r="W105" s="93">
        <f>IFERROR(('2.3_Input_Data_Orig_MC'!Q104-'2.3_Input_Data_Orig_MC'!J104),"-")</f>
        <v>-3</v>
      </c>
      <c r="X105" s="93">
        <f>IFERROR(('2.3_Input_Data_Orig_MC'!R104-'2.3_Input_Data_Orig_MC'!K104),"-")</f>
        <v>0</v>
      </c>
      <c r="Y105" s="43"/>
      <c r="Z105" s="94">
        <f>T105*'0.1_Coefficients'!$B$22</f>
        <v>-0.30000000000000004</v>
      </c>
      <c r="AA105" s="94">
        <f>U105*'0.1_Coefficients'!$C$22</f>
        <v>1.4000000000000001</v>
      </c>
      <c r="AB105" s="94">
        <f>V105*'0.1_Coefficients'!$D$22</f>
        <v>-0.3</v>
      </c>
      <c r="AC105" s="94">
        <f>W105*'0.1_Coefficients'!$E$22</f>
        <v>-1.2000000000000002</v>
      </c>
      <c r="AD105" s="94">
        <f>X105*'0.1_Coefficients'!$F$22</f>
        <v>0</v>
      </c>
      <c r="AE105" s="62"/>
      <c r="AF105" s="43"/>
      <c r="AG105" s="93">
        <f>IFERROR(('2.4_Input_Data_Rebase'!U104-'2.4_Input_Data_Rebase'!G104),"-")</f>
        <v>0</v>
      </c>
      <c r="AH105" s="93">
        <f>IFERROR(('2.4_Input_Data_Rebase'!V104-'2.4_Input_Data_Rebase'!H104),"-")</f>
        <v>0</v>
      </c>
      <c r="AI105" s="93">
        <f>IFERROR(('2.4_Input_Data_Rebase'!W104-'2.4_Input_Data_Rebase'!I104),"-")</f>
        <v>0</v>
      </c>
      <c r="AJ105" s="93">
        <f>IFERROR(('2.4_Input_Data_Rebase'!X104-'2.4_Input_Data_Rebase'!J104),"-")</f>
        <v>0</v>
      </c>
      <c r="AK105" s="93">
        <f>IFERROR(('2.4_Input_Data_Rebase'!Y104-'2.4_Input_Data_Rebase'!K104),"-")</f>
        <v>0</v>
      </c>
      <c r="AL105" s="43"/>
      <c r="AM105" s="94">
        <f>AG105*'0.1_Coefficients'!$B$22</f>
        <v>0</v>
      </c>
      <c r="AN105" s="94">
        <f>AH105*'0.1_Coefficients'!$C$22</f>
        <v>0</v>
      </c>
      <c r="AO105" s="94">
        <f>AI105*'0.1_Coefficients'!$D$22</f>
        <v>0</v>
      </c>
      <c r="AP105" s="94">
        <f>AJ105*'0.1_Coefficients'!$E$22</f>
        <v>0</v>
      </c>
      <c r="AQ105" s="94">
        <f>AK105*'0.1_Coefficients'!$F$22</f>
        <v>0</v>
      </c>
      <c r="AR105" s="62"/>
      <c r="AS105" s="43"/>
      <c r="AT105" s="93">
        <f>IFERROR(('2.4_Input_Data_Rebase'!N104-'2.4_Input_Data_Rebase'!G104),"-")</f>
        <v>0</v>
      </c>
      <c r="AU105" s="93">
        <f>IFERROR(('2.4_Input_Data_Rebase'!O104-'2.4_Input_Data_Rebase'!H104),"-")</f>
        <v>0</v>
      </c>
      <c r="AV105" s="93">
        <f>IFERROR(('2.4_Input_Data_Rebase'!P104-'2.4_Input_Data_Rebase'!I104),"-")</f>
        <v>0</v>
      </c>
      <c r="AW105" s="93">
        <f>IFERROR(('2.4_Input_Data_Rebase'!Q104-'2.4_Input_Data_Rebase'!J104),"-")</f>
        <v>0</v>
      </c>
      <c r="AX105" s="93">
        <f>IFERROR(('2.4_Input_Data_Rebase'!R104-'2.4_Input_Data_Rebase'!K104),"-")</f>
        <v>0</v>
      </c>
      <c r="AY105" s="43"/>
      <c r="AZ105" s="94">
        <f>AT105*'0.1_Coefficients'!$B$22</f>
        <v>0</v>
      </c>
      <c r="BA105" s="94">
        <f>AU105*'0.1_Coefficients'!$C$22</f>
        <v>0</v>
      </c>
      <c r="BB105" s="94">
        <f>AV105*'0.1_Coefficients'!$D$22</f>
        <v>0</v>
      </c>
      <c r="BC105" s="94">
        <f>AW105*'0.1_Coefficients'!$E$22</f>
        <v>0</v>
      </c>
      <c r="BD105" s="94">
        <f>AX105*'0.1_Coefficients'!$F$22</f>
        <v>0</v>
      </c>
      <c r="BE105" s="62"/>
      <c r="BF105" s="43"/>
      <c r="BG105" s="62"/>
      <c r="BH105" s="62"/>
      <c r="BI105" s="63"/>
    </row>
    <row r="106" spans="1:61" ht="12.75" thickBot="1" x14ac:dyDescent="0.35">
      <c r="A106" s="37"/>
      <c r="B106" s="21"/>
      <c r="C106" s="22"/>
      <c r="D106" s="20"/>
      <c r="F106" s="96" t="s">
        <v>28</v>
      </c>
      <c r="G106" s="93">
        <f>IFERROR(('2.3_Input_Data_Orig_MC'!U105-'2.3_Input_Data_Orig_MC'!G105),"-")</f>
        <v>0</v>
      </c>
      <c r="H106" s="93">
        <f>IFERROR(('2.3_Input_Data_Orig_MC'!V105-'2.3_Input_Data_Orig_MC'!H105),"-")</f>
        <v>0</v>
      </c>
      <c r="I106" s="93">
        <f>IFERROR(('2.3_Input_Data_Orig_MC'!W105-'2.3_Input_Data_Orig_MC'!I105),"-")</f>
        <v>0</v>
      </c>
      <c r="J106" s="93">
        <f>IFERROR(('2.3_Input_Data_Orig_MC'!X105-'2.3_Input_Data_Orig_MC'!J105),"-")</f>
        <v>0</v>
      </c>
      <c r="K106" s="93">
        <f>IFERROR(('2.3_Input_Data_Orig_MC'!Y105-'2.3_Input_Data_Orig_MC'!K105),"-")</f>
        <v>0</v>
      </c>
      <c r="L106" s="43"/>
      <c r="M106" s="94">
        <f>G106*'0.1_Coefficients'!$B$23</f>
        <v>0</v>
      </c>
      <c r="N106" s="94">
        <f>H106*'0.1_Coefficients'!$C$23</f>
        <v>0</v>
      </c>
      <c r="O106" s="94">
        <f>I106*'0.1_Coefficients'!$D$23</f>
        <v>0</v>
      </c>
      <c r="P106" s="94">
        <f>J106*'0.1_Coefficients'!E115</f>
        <v>0</v>
      </c>
      <c r="Q106" s="94">
        <f>K106*'0.1_Coefficients'!$F$23</f>
        <v>0</v>
      </c>
      <c r="R106" s="66"/>
      <c r="S106" s="43"/>
      <c r="T106" s="93">
        <f>IFERROR(('2.3_Input_Data_Orig_MC'!N105-'2.3_Input_Data_Orig_MC'!G105),"-")</f>
        <v>0</v>
      </c>
      <c r="U106" s="93">
        <f>IFERROR(('2.3_Input_Data_Orig_MC'!O105-'2.3_Input_Data_Orig_MC'!H105),"-")</f>
        <v>0</v>
      </c>
      <c r="V106" s="93">
        <f>IFERROR(('2.3_Input_Data_Orig_MC'!P105-'2.3_Input_Data_Orig_MC'!I105),"-")</f>
        <v>0</v>
      </c>
      <c r="W106" s="93">
        <f>IFERROR(('2.3_Input_Data_Orig_MC'!Q105-'2.3_Input_Data_Orig_MC'!J105),"-")</f>
        <v>0</v>
      </c>
      <c r="X106" s="93">
        <f>IFERROR(('2.3_Input_Data_Orig_MC'!R105-'2.3_Input_Data_Orig_MC'!K105),"-")</f>
        <v>0</v>
      </c>
      <c r="Y106" s="43"/>
      <c r="Z106" s="94">
        <f>T106*'0.1_Coefficients'!$B$23</f>
        <v>0</v>
      </c>
      <c r="AA106" s="94">
        <f>U106*'0.1_Coefficients'!$C$23</f>
        <v>0</v>
      </c>
      <c r="AB106" s="94">
        <f>V106*'0.1_Coefficients'!$D$23</f>
        <v>0</v>
      </c>
      <c r="AC106" s="94">
        <f>W106*'0.1_Coefficients'!Q115</f>
        <v>0</v>
      </c>
      <c r="AD106" s="94">
        <f>X106*'0.1_Coefficients'!$F$23</f>
        <v>0</v>
      </c>
      <c r="AE106" s="66"/>
      <c r="AF106" s="43"/>
      <c r="AG106" s="93">
        <f>IFERROR(('2.4_Input_Data_Rebase'!U105-'2.4_Input_Data_Rebase'!G105),"-")</f>
        <v>0</v>
      </c>
      <c r="AH106" s="93">
        <f>IFERROR(('2.4_Input_Data_Rebase'!V105-'2.4_Input_Data_Rebase'!H105),"-")</f>
        <v>-2</v>
      </c>
      <c r="AI106" s="93">
        <f>IFERROR(('2.4_Input_Data_Rebase'!W105-'2.4_Input_Data_Rebase'!I105),"-")</f>
        <v>0</v>
      </c>
      <c r="AJ106" s="93">
        <f>IFERROR(('2.4_Input_Data_Rebase'!X105-'2.4_Input_Data_Rebase'!J105),"-")</f>
        <v>0</v>
      </c>
      <c r="AK106" s="93">
        <f>IFERROR(('2.4_Input_Data_Rebase'!Y105-'2.4_Input_Data_Rebase'!K105),"-")</f>
        <v>2</v>
      </c>
      <c r="AL106" s="43"/>
      <c r="AM106" s="94">
        <f>AG106*'0.1_Coefficients'!$B$23</f>
        <v>0</v>
      </c>
      <c r="AN106" s="94">
        <f>AH106*'0.1_Coefficients'!$C$23</f>
        <v>-0.2</v>
      </c>
      <c r="AO106" s="94">
        <f>AI106*'0.1_Coefficients'!$D$23</f>
        <v>0</v>
      </c>
      <c r="AP106" s="94">
        <f>AJ106*'0.1_Coefficients'!AD115</f>
        <v>0</v>
      </c>
      <c r="AQ106" s="94">
        <f>AK106*'0.1_Coefficients'!$F$23</f>
        <v>0.5</v>
      </c>
      <c r="AR106" s="66"/>
      <c r="AS106" s="43"/>
      <c r="AT106" s="93">
        <f>IFERROR(('2.4_Input_Data_Rebase'!N105-'2.4_Input_Data_Rebase'!G105),"-")</f>
        <v>0</v>
      </c>
      <c r="AU106" s="93">
        <f>IFERROR(('2.4_Input_Data_Rebase'!O105-'2.4_Input_Data_Rebase'!H105),"-")</f>
        <v>-2</v>
      </c>
      <c r="AV106" s="93">
        <f>IFERROR(('2.4_Input_Data_Rebase'!P105-'2.4_Input_Data_Rebase'!I105),"-")</f>
        <v>7</v>
      </c>
      <c r="AW106" s="93">
        <f>IFERROR(('2.4_Input_Data_Rebase'!Q105-'2.4_Input_Data_Rebase'!J105),"-")</f>
        <v>0</v>
      </c>
      <c r="AX106" s="93">
        <f>IFERROR(('2.4_Input_Data_Rebase'!R105-'2.4_Input_Data_Rebase'!K105),"-")</f>
        <v>-5</v>
      </c>
      <c r="AY106" s="43"/>
      <c r="AZ106" s="94">
        <f>AT106*'0.1_Coefficients'!$B$23</f>
        <v>0</v>
      </c>
      <c r="BA106" s="94">
        <f>AU106*'0.1_Coefficients'!$C$23</f>
        <v>-0.2</v>
      </c>
      <c r="BB106" s="94">
        <f>AV106*'0.1_Coefficients'!$D$23</f>
        <v>1.05</v>
      </c>
      <c r="BC106" s="94">
        <f>AW106*'0.1_Coefficients'!AP115</f>
        <v>0</v>
      </c>
      <c r="BD106" s="94">
        <f>AX106*'0.1_Coefficients'!$F$23</f>
        <v>-1.25</v>
      </c>
      <c r="BE106" s="66"/>
      <c r="BF106" s="43"/>
      <c r="BG106" s="66"/>
      <c r="BH106" s="66"/>
      <c r="BI106" s="67"/>
    </row>
    <row r="107" spans="1:61" x14ac:dyDescent="0.3">
      <c r="A107" s="38" t="s">
        <v>42</v>
      </c>
      <c r="B107" s="15">
        <v>43</v>
      </c>
      <c r="C107" s="16" t="s">
        <v>51</v>
      </c>
      <c r="D107" s="17" t="s">
        <v>72</v>
      </c>
      <c r="F107" s="97" t="s">
        <v>25</v>
      </c>
      <c r="G107" s="93">
        <f>IFERROR(('2.3_Input_Data_Orig_MC'!U106-'2.3_Input_Data_Orig_MC'!G106),"-")</f>
        <v>0</v>
      </c>
      <c r="H107" s="93">
        <f>IFERROR(('2.3_Input_Data_Orig_MC'!V106-'2.3_Input_Data_Orig_MC'!H106),"-")</f>
        <v>0</v>
      </c>
      <c r="I107" s="93">
        <f>IFERROR(('2.3_Input_Data_Orig_MC'!W106-'2.3_Input_Data_Orig_MC'!I106),"-")</f>
        <v>0</v>
      </c>
      <c r="J107" s="93">
        <f>IFERROR(('2.3_Input_Data_Orig_MC'!X106-'2.3_Input_Data_Orig_MC'!J106),"-")</f>
        <v>0</v>
      </c>
      <c r="K107" s="93">
        <f>IFERROR(('2.3_Input_Data_Orig_MC'!Y106-'2.3_Input_Data_Orig_MC'!K106),"-")</f>
        <v>0</v>
      </c>
      <c r="L107" s="43"/>
      <c r="M107" s="94">
        <f>G107*'0.1_Coefficients'!$B$20</f>
        <v>0</v>
      </c>
      <c r="N107" s="94">
        <f>H107*'0.1_Coefficients'!$C$20</f>
        <v>0</v>
      </c>
      <c r="O107" s="94">
        <f>I107*'0.1_Coefficients'!$D$20</f>
        <v>0</v>
      </c>
      <c r="P107" s="94">
        <f>J107*'0.1_Coefficients'!$E$20</f>
        <v>0</v>
      </c>
      <c r="Q107" s="94">
        <f>K107*'0.1_Coefficients'!$F$20</f>
        <v>0</v>
      </c>
      <c r="R107" s="62">
        <f>SUM(M107:Q110)</f>
        <v>2.0999999999999996</v>
      </c>
      <c r="S107" s="43"/>
      <c r="T107" s="93">
        <f>IFERROR(('2.3_Input_Data_Orig_MC'!N106-'2.3_Input_Data_Orig_MC'!G106),"-")</f>
        <v>0</v>
      </c>
      <c r="U107" s="93">
        <f>IFERROR(('2.3_Input_Data_Orig_MC'!O106-'2.3_Input_Data_Orig_MC'!H106),"-")</f>
        <v>0</v>
      </c>
      <c r="V107" s="93">
        <f>IFERROR(('2.3_Input_Data_Orig_MC'!P106-'2.3_Input_Data_Orig_MC'!I106),"-")</f>
        <v>0</v>
      </c>
      <c r="W107" s="93">
        <f>IFERROR(('2.3_Input_Data_Orig_MC'!Q106-'2.3_Input_Data_Orig_MC'!J106),"-")</f>
        <v>0</v>
      </c>
      <c r="X107" s="93">
        <f>IFERROR(('2.3_Input_Data_Orig_MC'!R106-'2.3_Input_Data_Orig_MC'!K106),"-")</f>
        <v>0</v>
      </c>
      <c r="Y107" s="43"/>
      <c r="Z107" s="94">
        <f>T107*'0.1_Coefficients'!$B$20</f>
        <v>0</v>
      </c>
      <c r="AA107" s="94">
        <f>U107*'0.1_Coefficients'!$C$20</f>
        <v>0</v>
      </c>
      <c r="AB107" s="94">
        <f>V107*'0.1_Coefficients'!$D$20</f>
        <v>0</v>
      </c>
      <c r="AC107" s="94">
        <f>W107*'0.1_Coefficients'!$E$20</f>
        <v>0</v>
      </c>
      <c r="AD107" s="94">
        <f>X107*'0.1_Coefficients'!$F$20</f>
        <v>0</v>
      </c>
      <c r="AE107" s="62">
        <f>SUM(Z107:AD110)</f>
        <v>-30.9</v>
      </c>
      <c r="AF107" s="43"/>
      <c r="AG107" s="93">
        <f>IFERROR(('2.4_Input_Data_Rebase'!U106-'2.4_Input_Data_Rebase'!G106),"-")</f>
        <v>409</v>
      </c>
      <c r="AH107" s="93">
        <f>IFERROR(('2.4_Input_Data_Rebase'!V106-'2.4_Input_Data_Rebase'!H106),"-")</f>
        <v>41</v>
      </c>
      <c r="AI107" s="93">
        <f>IFERROR(('2.4_Input_Data_Rebase'!W106-'2.4_Input_Data_Rebase'!I106),"-")</f>
        <v>67</v>
      </c>
      <c r="AJ107" s="93">
        <f>IFERROR(('2.4_Input_Data_Rebase'!X106-'2.4_Input_Data_Rebase'!J106),"-")</f>
        <v>29</v>
      </c>
      <c r="AK107" s="93">
        <f>IFERROR(('2.4_Input_Data_Rebase'!Y106-'2.4_Input_Data_Rebase'!K106),"-")</f>
        <v>88</v>
      </c>
      <c r="AL107" s="43"/>
      <c r="AM107" s="94">
        <f>AG107*'0.1_Coefficients'!$B$20</f>
        <v>81.800000000000011</v>
      </c>
      <c r="AN107" s="94">
        <f>AH107*'0.1_Coefficients'!$C$20</f>
        <v>16.400000000000002</v>
      </c>
      <c r="AO107" s="94">
        <f>AI107*'0.1_Coefficients'!$D$20</f>
        <v>40.199999999999996</v>
      </c>
      <c r="AP107" s="94">
        <f>AJ107*'0.1_Coefficients'!$E$20</f>
        <v>23.200000000000003</v>
      </c>
      <c r="AQ107" s="94">
        <f>AK107*'0.1_Coefficients'!$F$20</f>
        <v>88</v>
      </c>
      <c r="AR107" s="62">
        <f>SUM(AM107:AQ110)</f>
        <v>183.35000000000002</v>
      </c>
      <c r="AS107" s="43"/>
      <c r="AT107" s="93">
        <f>IFERROR(('2.4_Input_Data_Rebase'!N106-'2.4_Input_Data_Rebase'!G106),"-")</f>
        <v>408</v>
      </c>
      <c r="AU107" s="93">
        <f>IFERROR(('2.4_Input_Data_Rebase'!O106-'2.4_Input_Data_Rebase'!H106),"-")</f>
        <v>24</v>
      </c>
      <c r="AV107" s="93">
        <f>IFERROR(('2.4_Input_Data_Rebase'!P106-'2.4_Input_Data_Rebase'!I106),"-")</f>
        <v>51</v>
      </c>
      <c r="AW107" s="93">
        <f>IFERROR(('2.4_Input_Data_Rebase'!Q106-'2.4_Input_Data_Rebase'!J106),"-")</f>
        <v>27</v>
      </c>
      <c r="AX107" s="93">
        <f>IFERROR(('2.4_Input_Data_Rebase'!R106-'2.4_Input_Data_Rebase'!K106),"-")</f>
        <v>22</v>
      </c>
      <c r="AY107" s="43"/>
      <c r="AZ107" s="94">
        <f>AT107*'0.1_Coefficients'!$B$20</f>
        <v>81.600000000000009</v>
      </c>
      <c r="BA107" s="94">
        <f>AU107*'0.1_Coefficients'!$C$20</f>
        <v>9.6000000000000014</v>
      </c>
      <c r="BB107" s="94">
        <f>AV107*'0.1_Coefficients'!$D$20</f>
        <v>30.599999999999998</v>
      </c>
      <c r="BC107" s="94">
        <f>AW107*'0.1_Coefficients'!$E$20</f>
        <v>21.6</v>
      </c>
      <c r="BD107" s="94">
        <f>AX107*'0.1_Coefficients'!$F$20</f>
        <v>22</v>
      </c>
      <c r="BE107" s="62">
        <f>SUM(AZ107:BD110)</f>
        <v>99.150000000000034</v>
      </c>
      <c r="BF107" s="43"/>
      <c r="BG107" s="62">
        <f>AE107-R107</f>
        <v>-33</v>
      </c>
      <c r="BH107" s="62">
        <f>BE107-AR107</f>
        <v>-84.199999999999989</v>
      </c>
      <c r="BI107" s="63" t="str">
        <f>IFERROR(IF(ABS((BG107-BH107))&lt;=10%,"Acceptable","Request Narrative"),"-")</f>
        <v>Request Narrative</v>
      </c>
    </row>
    <row r="108" spans="1:61" x14ac:dyDescent="0.3">
      <c r="A108" s="37"/>
      <c r="B108" s="18"/>
      <c r="C108" s="19"/>
      <c r="D108" s="20"/>
      <c r="F108" s="92" t="s">
        <v>26</v>
      </c>
      <c r="G108" s="93">
        <f>IFERROR(('2.3_Input_Data_Orig_MC'!U107-'2.3_Input_Data_Orig_MC'!G107),"-")</f>
        <v>0</v>
      </c>
      <c r="H108" s="93">
        <f>IFERROR(('2.3_Input_Data_Orig_MC'!V107-'2.3_Input_Data_Orig_MC'!H107),"-")</f>
        <v>0</v>
      </c>
      <c r="I108" s="93">
        <f>IFERROR(('2.3_Input_Data_Orig_MC'!W107-'2.3_Input_Data_Orig_MC'!I107),"-")</f>
        <v>0</v>
      </c>
      <c r="J108" s="93">
        <f>IFERROR(('2.3_Input_Data_Orig_MC'!X107-'2.3_Input_Data_Orig_MC'!J107),"-")</f>
        <v>0</v>
      </c>
      <c r="K108" s="93">
        <f>IFERROR(('2.3_Input_Data_Orig_MC'!Y107-'2.3_Input_Data_Orig_MC'!K107),"-")</f>
        <v>0</v>
      </c>
      <c r="L108" s="43"/>
      <c r="M108" s="94">
        <f>G108*'0.1_Coefficients'!$B$21</f>
        <v>0</v>
      </c>
      <c r="N108" s="94">
        <f>H108*'0.1_Coefficients'!$C$21</f>
        <v>0</v>
      </c>
      <c r="O108" s="94">
        <f>I108*'0.1_Coefficients'!$D$21</f>
        <v>0</v>
      </c>
      <c r="P108" s="94">
        <f>J108*'0.1_Coefficients'!$E$21</f>
        <v>0</v>
      </c>
      <c r="Q108" s="94">
        <f>K108*'0.1_Coefficients'!$F$21</f>
        <v>0</v>
      </c>
      <c r="R108" s="62"/>
      <c r="S108" s="43"/>
      <c r="T108" s="93">
        <f>IFERROR(('2.3_Input_Data_Orig_MC'!N107-'2.3_Input_Data_Orig_MC'!G107),"-")</f>
        <v>0</v>
      </c>
      <c r="U108" s="93">
        <f>IFERROR(('2.3_Input_Data_Orig_MC'!O107-'2.3_Input_Data_Orig_MC'!H107),"-")</f>
        <v>0</v>
      </c>
      <c r="V108" s="93">
        <f>IFERROR(('2.3_Input_Data_Orig_MC'!P107-'2.3_Input_Data_Orig_MC'!I107),"-")</f>
        <v>0</v>
      </c>
      <c r="W108" s="93">
        <f>IFERROR(('2.3_Input_Data_Orig_MC'!Q107-'2.3_Input_Data_Orig_MC'!J107),"-")</f>
        <v>0</v>
      </c>
      <c r="X108" s="93">
        <f>IFERROR(('2.3_Input_Data_Orig_MC'!R107-'2.3_Input_Data_Orig_MC'!K107),"-")</f>
        <v>0</v>
      </c>
      <c r="Y108" s="43"/>
      <c r="Z108" s="94">
        <f>T108*'0.1_Coefficients'!$B$21</f>
        <v>0</v>
      </c>
      <c r="AA108" s="94">
        <f>U108*'0.1_Coefficients'!$C$21</f>
        <v>0</v>
      </c>
      <c r="AB108" s="94">
        <f>V108*'0.1_Coefficients'!$D$21</f>
        <v>0</v>
      </c>
      <c r="AC108" s="94">
        <f>W108*'0.1_Coefficients'!$E$21</f>
        <v>0</v>
      </c>
      <c r="AD108" s="94">
        <f>X108*'0.1_Coefficients'!$F$21</f>
        <v>0</v>
      </c>
      <c r="AE108" s="62"/>
      <c r="AF108" s="43"/>
      <c r="AG108" s="93">
        <f>IFERROR(('2.4_Input_Data_Rebase'!U107-'2.4_Input_Data_Rebase'!G107),"-")</f>
        <v>25</v>
      </c>
      <c r="AH108" s="93">
        <f>IFERROR(('2.4_Input_Data_Rebase'!V107-'2.4_Input_Data_Rebase'!H107),"-")</f>
        <v>3</v>
      </c>
      <c r="AI108" s="93">
        <f>IFERROR(('2.4_Input_Data_Rebase'!W107-'2.4_Input_Data_Rebase'!I107),"-")</f>
        <v>-1</v>
      </c>
      <c r="AJ108" s="93">
        <f>IFERROR(('2.4_Input_Data_Rebase'!X107-'2.4_Input_Data_Rebase'!J107),"-")</f>
        <v>-1</v>
      </c>
      <c r="AK108" s="93">
        <f>IFERROR(('2.4_Input_Data_Rebase'!Y107-'2.4_Input_Data_Rebase'!K107),"-")</f>
        <v>-29</v>
      </c>
      <c r="AL108" s="43"/>
      <c r="AM108" s="94">
        <f>AG108*'0.1_Coefficients'!$B$21</f>
        <v>3.75</v>
      </c>
      <c r="AN108" s="94">
        <f>AH108*'0.1_Coefficients'!$C$21</f>
        <v>0.89999999999999991</v>
      </c>
      <c r="AO108" s="94">
        <f>AI108*'0.1_Coefficients'!$D$21</f>
        <v>-0.45</v>
      </c>
      <c r="AP108" s="94">
        <f>AJ108*'0.1_Coefficients'!$E$21</f>
        <v>-0.6</v>
      </c>
      <c r="AQ108" s="94">
        <f>AK108*'0.1_Coefficients'!$F$21</f>
        <v>-21.75</v>
      </c>
      <c r="AR108" s="62"/>
      <c r="AS108" s="43"/>
      <c r="AT108" s="93">
        <f>IFERROR(('2.4_Input_Data_Rebase'!N107-'2.4_Input_Data_Rebase'!G107),"-")</f>
        <v>25</v>
      </c>
      <c r="AU108" s="93">
        <f>IFERROR(('2.4_Input_Data_Rebase'!O107-'2.4_Input_Data_Rebase'!H107),"-")</f>
        <v>3</v>
      </c>
      <c r="AV108" s="93">
        <f>IFERROR(('2.4_Input_Data_Rebase'!P107-'2.4_Input_Data_Rebase'!I107),"-")</f>
        <v>-1</v>
      </c>
      <c r="AW108" s="93">
        <f>IFERROR(('2.4_Input_Data_Rebase'!Q107-'2.4_Input_Data_Rebase'!J107),"-")</f>
        <v>-1</v>
      </c>
      <c r="AX108" s="93">
        <f>IFERROR(('2.4_Input_Data_Rebase'!R107-'2.4_Input_Data_Rebase'!K107),"-")</f>
        <v>-29</v>
      </c>
      <c r="AY108" s="43"/>
      <c r="AZ108" s="94">
        <f>AT108*'0.1_Coefficients'!$B$21</f>
        <v>3.75</v>
      </c>
      <c r="BA108" s="94">
        <f>AU108*'0.1_Coefficients'!$C$21</f>
        <v>0.89999999999999991</v>
      </c>
      <c r="BB108" s="94">
        <f>AV108*'0.1_Coefficients'!$D$21</f>
        <v>-0.45</v>
      </c>
      <c r="BC108" s="94">
        <f>AW108*'0.1_Coefficients'!$E$21</f>
        <v>-0.6</v>
      </c>
      <c r="BD108" s="94">
        <f>AX108*'0.1_Coefficients'!$F$21</f>
        <v>-21.75</v>
      </c>
      <c r="BE108" s="62"/>
      <c r="BF108" s="43"/>
      <c r="BG108" s="62"/>
      <c r="BH108" s="62"/>
      <c r="BI108" s="63"/>
    </row>
    <row r="109" spans="1:61" x14ac:dyDescent="0.3">
      <c r="A109" s="37"/>
      <c r="B109" s="18"/>
      <c r="C109" s="19"/>
      <c r="D109" s="20"/>
      <c r="F109" s="92" t="s">
        <v>27</v>
      </c>
      <c r="G109" s="93">
        <f>IFERROR(('2.3_Input_Data_Orig_MC'!U108-'2.3_Input_Data_Orig_MC'!G108),"-")</f>
        <v>0</v>
      </c>
      <c r="H109" s="93">
        <f>IFERROR(('2.3_Input_Data_Orig_MC'!V108-'2.3_Input_Data_Orig_MC'!H108),"-")</f>
        <v>0</v>
      </c>
      <c r="I109" s="93">
        <f>IFERROR(('2.3_Input_Data_Orig_MC'!W108-'2.3_Input_Data_Orig_MC'!I108),"-")</f>
        <v>0</v>
      </c>
      <c r="J109" s="93">
        <f>IFERROR(('2.3_Input_Data_Orig_MC'!X108-'2.3_Input_Data_Orig_MC'!J108),"-")</f>
        <v>-21</v>
      </c>
      <c r="K109" s="93">
        <f>IFERROR(('2.3_Input_Data_Orig_MC'!Y108-'2.3_Input_Data_Orig_MC'!K108),"-")</f>
        <v>21</v>
      </c>
      <c r="L109" s="43"/>
      <c r="M109" s="94">
        <f>G109*'0.1_Coefficients'!$B$22</f>
        <v>0</v>
      </c>
      <c r="N109" s="94">
        <f>H109*'0.1_Coefficients'!$C$22</f>
        <v>0</v>
      </c>
      <c r="O109" s="94">
        <f>I109*'0.1_Coefficients'!$D$22</f>
        <v>0</v>
      </c>
      <c r="P109" s="94">
        <f>J109*'0.1_Coefficients'!$E$22</f>
        <v>-8.4</v>
      </c>
      <c r="Q109" s="94">
        <f>K109*'0.1_Coefficients'!$F$22</f>
        <v>10.5</v>
      </c>
      <c r="R109" s="62"/>
      <c r="S109" s="43"/>
      <c r="T109" s="93">
        <f>IFERROR(('2.3_Input_Data_Orig_MC'!N108-'2.3_Input_Data_Orig_MC'!G108),"-")</f>
        <v>5</v>
      </c>
      <c r="U109" s="93">
        <f>IFERROR(('2.3_Input_Data_Orig_MC'!O108-'2.3_Input_Data_Orig_MC'!H108),"-")</f>
        <v>-40</v>
      </c>
      <c r="V109" s="93">
        <f>IFERROR(('2.3_Input_Data_Orig_MC'!P108-'2.3_Input_Data_Orig_MC'!I108),"-")</f>
        <v>-40</v>
      </c>
      <c r="W109" s="93">
        <f>IFERROR(('2.3_Input_Data_Orig_MC'!Q108-'2.3_Input_Data_Orig_MC'!J108),"-")</f>
        <v>-21</v>
      </c>
      <c r="X109" s="93">
        <f>IFERROR(('2.3_Input_Data_Orig_MC'!R108-'2.3_Input_Data_Orig_MC'!K108),"-")</f>
        <v>-6</v>
      </c>
      <c r="Y109" s="43"/>
      <c r="Z109" s="94">
        <f>T109*'0.1_Coefficients'!$B$22</f>
        <v>0.5</v>
      </c>
      <c r="AA109" s="94">
        <f>U109*'0.1_Coefficients'!$C$22</f>
        <v>-8</v>
      </c>
      <c r="AB109" s="94">
        <f>V109*'0.1_Coefficients'!$D$22</f>
        <v>-12</v>
      </c>
      <c r="AC109" s="94">
        <f>W109*'0.1_Coefficients'!$E$22</f>
        <v>-8.4</v>
      </c>
      <c r="AD109" s="94">
        <f>X109*'0.1_Coefficients'!$F$22</f>
        <v>-3</v>
      </c>
      <c r="AE109" s="62"/>
      <c r="AF109" s="43"/>
      <c r="AG109" s="93">
        <f>IFERROR(('2.4_Input_Data_Rebase'!U108-'2.4_Input_Data_Rebase'!G108),"-")</f>
        <v>72</v>
      </c>
      <c r="AH109" s="93">
        <f>IFERROR(('2.4_Input_Data_Rebase'!V108-'2.4_Input_Data_Rebase'!H108),"-")</f>
        <v>-3</v>
      </c>
      <c r="AI109" s="93">
        <f>IFERROR(('2.4_Input_Data_Rebase'!W108-'2.4_Input_Data_Rebase'!I108),"-")</f>
        <v>-8</v>
      </c>
      <c r="AJ109" s="93">
        <f>IFERROR(('2.4_Input_Data_Rebase'!X108-'2.4_Input_Data_Rebase'!J108),"-")</f>
        <v>-9</v>
      </c>
      <c r="AK109" s="93">
        <f>IFERROR(('2.4_Input_Data_Rebase'!Y108-'2.4_Input_Data_Rebase'!K108),"-")</f>
        <v>-14</v>
      </c>
      <c r="AL109" s="43"/>
      <c r="AM109" s="94">
        <f>AG109*'0.1_Coefficients'!$B$22</f>
        <v>7.2</v>
      </c>
      <c r="AN109" s="94">
        <f>AH109*'0.1_Coefficients'!$C$22</f>
        <v>-0.60000000000000009</v>
      </c>
      <c r="AO109" s="94">
        <f>AI109*'0.1_Coefficients'!$D$22</f>
        <v>-2.4</v>
      </c>
      <c r="AP109" s="94">
        <f>AJ109*'0.1_Coefficients'!$E$22</f>
        <v>-3.6</v>
      </c>
      <c r="AQ109" s="94">
        <f>AK109*'0.1_Coefficients'!$F$22</f>
        <v>-7</v>
      </c>
      <c r="AR109" s="62"/>
      <c r="AS109" s="43"/>
      <c r="AT109" s="93">
        <f>IFERROR(('2.4_Input_Data_Rebase'!N108-'2.4_Input_Data_Rebase'!G108),"-")</f>
        <v>72</v>
      </c>
      <c r="AU109" s="93">
        <f>IFERROR(('2.4_Input_Data_Rebase'!O108-'2.4_Input_Data_Rebase'!H108),"-")</f>
        <v>-3</v>
      </c>
      <c r="AV109" s="93">
        <f>IFERROR(('2.4_Input_Data_Rebase'!P108-'2.4_Input_Data_Rebase'!I108),"-")</f>
        <v>-8</v>
      </c>
      <c r="AW109" s="93">
        <f>IFERROR(('2.4_Input_Data_Rebase'!Q108-'2.4_Input_Data_Rebase'!J108),"-")</f>
        <v>-9</v>
      </c>
      <c r="AX109" s="93">
        <f>IFERROR(('2.4_Input_Data_Rebase'!R108-'2.4_Input_Data_Rebase'!K108),"-")</f>
        <v>-14</v>
      </c>
      <c r="AY109" s="43"/>
      <c r="AZ109" s="94">
        <f>AT109*'0.1_Coefficients'!$B$22</f>
        <v>7.2</v>
      </c>
      <c r="BA109" s="94">
        <f>AU109*'0.1_Coefficients'!$C$22</f>
        <v>-0.60000000000000009</v>
      </c>
      <c r="BB109" s="94">
        <f>AV109*'0.1_Coefficients'!$D$22</f>
        <v>-2.4</v>
      </c>
      <c r="BC109" s="94">
        <f>AW109*'0.1_Coefficients'!$E$22</f>
        <v>-3.6</v>
      </c>
      <c r="BD109" s="94">
        <f>AX109*'0.1_Coefficients'!$F$22</f>
        <v>-7</v>
      </c>
      <c r="BE109" s="62"/>
      <c r="BF109" s="43"/>
      <c r="BG109" s="62"/>
      <c r="BH109" s="62"/>
      <c r="BI109" s="63"/>
    </row>
    <row r="110" spans="1:61" ht="12.75" thickBot="1" x14ac:dyDescent="0.35">
      <c r="A110" s="37"/>
      <c r="B110" s="21"/>
      <c r="C110" s="22"/>
      <c r="D110" s="20"/>
      <c r="F110" s="96" t="s">
        <v>28</v>
      </c>
      <c r="G110" s="93">
        <f>IFERROR(('2.3_Input_Data_Orig_MC'!U109-'2.3_Input_Data_Orig_MC'!G109),"-")</f>
        <v>0</v>
      </c>
      <c r="H110" s="93">
        <f>IFERROR(('2.3_Input_Data_Orig_MC'!V109-'2.3_Input_Data_Orig_MC'!H109),"-")</f>
        <v>0</v>
      </c>
      <c r="I110" s="93">
        <f>IFERROR(('2.3_Input_Data_Orig_MC'!W109-'2.3_Input_Data_Orig_MC'!I109),"-")</f>
        <v>0</v>
      </c>
      <c r="J110" s="93">
        <f>IFERROR(('2.3_Input_Data_Orig_MC'!X109-'2.3_Input_Data_Orig_MC'!J109),"-")</f>
        <v>0</v>
      </c>
      <c r="K110" s="93">
        <f>IFERROR(('2.3_Input_Data_Orig_MC'!Y109-'2.3_Input_Data_Orig_MC'!K109),"-")</f>
        <v>0</v>
      </c>
      <c r="L110" s="43"/>
      <c r="M110" s="94">
        <f>G110*'0.1_Coefficients'!$B$23</f>
        <v>0</v>
      </c>
      <c r="N110" s="94">
        <f>H110*'0.1_Coefficients'!$C$23</f>
        <v>0</v>
      </c>
      <c r="O110" s="94">
        <f>I110*'0.1_Coefficients'!$D$23</f>
        <v>0</v>
      </c>
      <c r="P110" s="94">
        <f>J110*'0.1_Coefficients'!E119</f>
        <v>0</v>
      </c>
      <c r="Q110" s="94">
        <f>K110*'0.1_Coefficients'!$F$23</f>
        <v>0</v>
      </c>
      <c r="R110" s="66"/>
      <c r="S110" s="43"/>
      <c r="T110" s="93">
        <f>IFERROR(('2.3_Input_Data_Orig_MC'!N109-'2.3_Input_Data_Orig_MC'!G109),"-")</f>
        <v>0</v>
      </c>
      <c r="U110" s="93">
        <f>IFERROR(('2.3_Input_Data_Orig_MC'!O109-'2.3_Input_Data_Orig_MC'!H109),"-")</f>
        <v>0</v>
      </c>
      <c r="V110" s="93">
        <f>IFERROR(('2.3_Input_Data_Orig_MC'!P109-'2.3_Input_Data_Orig_MC'!I109),"-")</f>
        <v>0</v>
      </c>
      <c r="W110" s="93">
        <f>IFERROR(('2.3_Input_Data_Orig_MC'!Q109-'2.3_Input_Data_Orig_MC'!J109),"-")</f>
        <v>0</v>
      </c>
      <c r="X110" s="93">
        <f>IFERROR(('2.3_Input_Data_Orig_MC'!R109-'2.3_Input_Data_Orig_MC'!K109),"-")</f>
        <v>0</v>
      </c>
      <c r="Y110" s="43"/>
      <c r="Z110" s="94">
        <f>T110*'0.1_Coefficients'!$B$23</f>
        <v>0</v>
      </c>
      <c r="AA110" s="94">
        <f>U110*'0.1_Coefficients'!$C$23</f>
        <v>0</v>
      </c>
      <c r="AB110" s="94">
        <f>V110*'0.1_Coefficients'!$D$23</f>
        <v>0</v>
      </c>
      <c r="AC110" s="94">
        <f>W110*'0.1_Coefficients'!Q119</f>
        <v>0</v>
      </c>
      <c r="AD110" s="94">
        <f>X110*'0.1_Coefficients'!$F$23</f>
        <v>0</v>
      </c>
      <c r="AE110" s="66"/>
      <c r="AF110" s="43"/>
      <c r="AG110" s="93">
        <f>IFERROR(('2.4_Input_Data_Rebase'!U109-'2.4_Input_Data_Rebase'!G109),"-")</f>
        <v>-597</v>
      </c>
      <c r="AH110" s="93">
        <f>IFERROR(('2.4_Input_Data_Rebase'!V109-'2.4_Input_Data_Rebase'!H109),"-")</f>
        <v>-23</v>
      </c>
      <c r="AI110" s="93">
        <f>IFERROR(('2.4_Input_Data_Rebase'!W109-'2.4_Input_Data_Rebase'!I109),"-")</f>
        <v>-22</v>
      </c>
      <c r="AJ110" s="93">
        <f>IFERROR(('2.4_Input_Data_Rebase'!X109-'2.4_Input_Data_Rebase'!J109),"-")</f>
        <v>-2</v>
      </c>
      <c r="AK110" s="93">
        <f>IFERROR(('2.4_Input_Data_Rebase'!Y109-'2.4_Input_Data_Rebase'!K109),"-")</f>
        <v>-25</v>
      </c>
      <c r="AL110" s="43"/>
      <c r="AM110" s="94">
        <f>AG110*'0.1_Coefficients'!$B$23</f>
        <v>-29.85</v>
      </c>
      <c r="AN110" s="94">
        <f>AH110*'0.1_Coefficients'!$C$23</f>
        <v>-2.3000000000000003</v>
      </c>
      <c r="AO110" s="94">
        <f>AI110*'0.1_Coefficients'!$D$23</f>
        <v>-3.3</v>
      </c>
      <c r="AP110" s="94">
        <f>AJ110*'0.1_Coefficients'!AD119</f>
        <v>0</v>
      </c>
      <c r="AQ110" s="94">
        <f>AK110*'0.1_Coefficients'!$F$23</f>
        <v>-6.25</v>
      </c>
      <c r="AR110" s="66"/>
      <c r="AS110" s="43"/>
      <c r="AT110" s="93">
        <f>IFERROR(('2.4_Input_Data_Rebase'!N109-'2.4_Input_Data_Rebase'!G109),"-")</f>
        <v>-597</v>
      </c>
      <c r="AU110" s="93">
        <f>IFERROR(('2.4_Input_Data_Rebase'!O109-'2.4_Input_Data_Rebase'!H109),"-")</f>
        <v>-23</v>
      </c>
      <c r="AV110" s="93">
        <f>IFERROR(('2.4_Input_Data_Rebase'!P109-'2.4_Input_Data_Rebase'!I109),"-")</f>
        <v>-22</v>
      </c>
      <c r="AW110" s="93">
        <f>IFERROR(('2.4_Input_Data_Rebase'!Q109-'2.4_Input_Data_Rebase'!J109),"-")</f>
        <v>-2</v>
      </c>
      <c r="AX110" s="93">
        <f>IFERROR(('2.4_Input_Data_Rebase'!R109-'2.4_Input_Data_Rebase'!K109),"-")</f>
        <v>-25</v>
      </c>
      <c r="AY110" s="43"/>
      <c r="AZ110" s="94">
        <f>AT110*'0.1_Coefficients'!$B$23</f>
        <v>-29.85</v>
      </c>
      <c r="BA110" s="94">
        <f>AU110*'0.1_Coefficients'!$C$23</f>
        <v>-2.3000000000000003</v>
      </c>
      <c r="BB110" s="94">
        <f>AV110*'0.1_Coefficients'!$D$23</f>
        <v>-3.3</v>
      </c>
      <c r="BC110" s="94">
        <f>AW110*'0.1_Coefficients'!AP119</f>
        <v>0</v>
      </c>
      <c r="BD110" s="94">
        <f>AX110*'0.1_Coefficients'!$F$23</f>
        <v>-6.25</v>
      </c>
      <c r="BE110" s="66"/>
      <c r="BF110" s="43"/>
      <c r="BG110" s="66"/>
      <c r="BH110" s="66"/>
      <c r="BI110" s="67"/>
    </row>
    <row r="111" spans="1:61" x14ac:dyDescent="0.3">
      <c r="A111" s="99" t="s">
        <v>42</v>
      </c>
      <c r="B111" s="15">
        <v>31</v>
      </c>
      <c r="C111" s="16" t="s">
        <v>52</v>
      </c>
      <c r="D111" s="17" t="s">
        <v>73</v>
      </c>
      <c r="F111" s="97" t="s">
        <v>25</v>
      </c>
      <c r="G111" s="93">
        <f>IFERROR(('2.3_Input_Data_Orig_MC'!U110-'2.3_Input_Data_Orig_MC'!G110),"-")</f>
        <v>0</v>
      </c>
      <c r="H111" s="93">
        <f>IFERROR(('2.3_Input_Data_Orig_MC'!V110-'2.3_Input_Data_Orig_MC'!H110),"-")</f>
        <v>0</v>
      </c>
      <c r="I111" s="93">
        <f>IFERROR(('2.3_Input_Data_Orig_MC'!W110-'2.3_Input_Data_Orig_MC'!I110),"-")</f>
        <v>0</v>
      </c>
      <c r="J111" s="93">
        <f>IFERROR(('2.3_Input_Data_Orig_MC'!X110-'2.3_Input_Data_Orig_MC'!J110),"-")</f>
        <v>0</v>
      </c>
      <c r="K111" s="93">
        <f>IFERROR(('2.3_Input_Data_Orig_MC'!Y110-'2.3_Input_Data_Orig_MC'!K110),"-")</f>
        <v>0</v>
      </c>
      <c r="L111" s="43"/>
      <c r="M111" s="94">
        <f>G111*'0.1_Coefficients'!$B$20</f>
        <v>0</v>
      </c>
      <c r="N111" s="94">
        <f>H111*'0.1_Coefficients'!$C$20</f>
        <v>0</v>
      </c>
      <c r="O111" s="94">
        <f>I111*'0.1_Coefficients'!$D$20</f>
        <v>0</v>
      </c>
      <c r="P111" s="94">
        <f>J111*'0.1_Coefficients'!$E$20</f>
        <v>0</v>
      </c>
      <c r="Q111" s="94">
        <f>K111*'0.1_Coefficients'!$F$20</f>
        <v>0</v>
      </c>
      <c r="R111" s="62">
        <f>SUM(M111:Q114)</f>
        <v>8.6999999999999993</v>
      </c>
      <c r="S111" s="43"/>
      <c r="T111" s="93">
        <f>IFERROR(('2.3_Input_Data_Orig_MC'!N110-'2.3_Input_Data_Orig_MC'!G110),"-")</f>
        <v>0</v>
      </c>
      <c r="U111" s="93">
        <f>IFERROR(('2.3_Input_Data_Orig_MC'!O110-'2.3_Input_Data_Orig_MC'!H110),"-")</f>
        <v>0</v>
      </c>
      <c r="V111" s="93">
        <f>IFERROR(('2.3_Input_Data_Orig_MC'!P110-'2.3_Input_Data_Orig_MC'!I110),"-")</f>
        <v>0</v>
      </c>
      <c r="W111" s="93">
        <f>IFERROR(('2.3_Input_Data_Orig_MC'!Q110-'2.3_Input_Data_Orig_MC'!J110),"-")</f>
        <v>0</v>
      </c>
      <c r="X111" s="93">
        <f>IFERROR(('2.3_Input_Data_Orig_MC'!R110-'2.3_Input_Data_Orig_MC'!K110),"-")</f>
        <v>0</v>
      </c>
      <c r="Y111" s="43"/>
      <c r="Z111" s="94">
        <f>T111*'0.1_Coefficients'!$B$20</f>
        <v>0</v>
      </c>
      <c r="AA111" s="94">
        <f>U111*'0.1_Coefficients'!$C$20</f>
        <v>0</v>
      </c>
      <c r="AB111" s="94">
        <f>V111*'0.1_Coefficients'!$D$20</f>
        <v>0</v>
      </c>
      <c r="AC111" s="94">
        <f>W111*'0.1_Coefficients'!$E$20</f>
        <v>0</v>
      </c>
      <c r="AD111" s="94">
        <f>X111*'0.1_Coefficients'!$F$20</f>
        <v>0</v>
      </c>
      <c r="AE111" s="62">
        <f>SUM(Z111:AD114)</f>
        <v>-0.74999999999999911</v>
      </c>
      <c r="AF111" s="43"/>
      <c r="AG111" s="93">
        <f>IFERROR(('2.4_Input_Data_Rebase'!U110-'2.4_Input_Data_Rebase'!G110),"-")</f>
        <v>0</v>
      </c>
      <c r="AH111" s="93">
        <f>IFERROR(('2.4_Input_Data_Rebase'!V110-'2.4_Input_Data_Rebase'!H110),"-")</f>
        <v>25</v>
      </c>
      <c r="AI111" s="93">
        <f>IFERROR(('2.4_Input_Data_Rebase'!W110-'2.4_Input_Data_Rebase'!I110),"-")</f>
        <v>0</v>
      </c>
      <c r="AJ111" s="93">
        <f>IFERROR(('2.4_Input_Data_Rebase'!X110-'2.4_Input_Data_Rebase'!J110),"-")</f>
        <v>0</v>
      </c>
      <c r="AK111" s="93">
        <f>IFERROR(('2.4_Input_Data_Rebase'!Y110-'2.4_Input_Data_Rebase'!K110),"-")</f>
        <v>1</v>
      </c>
      <c r="AL111" s="43"/>
      <c r="AM111" s="94">
        <f>AG111*'0.1_Coefficients'!$B$20</f>
        <v>0</v>
      </c>
      <c r="AN111" s="94">
        <f>AH111*'0.1_Coefficients'!$C$20</f>
        <v>10</v>
      </c>
      <c r="AO111" s="94">
        <f>AI111*'0.1_Coefficients'!$D$20</f>
        <v>0</v>
      </c>
      <c r="AP111" s="94">
        <f>AJ111*'0.1_Coefficients'!$E$20</f>
        <v>0</v>
      </c>
      <c r="AQ111" s="94">
        <f>AK111*'0.1_Coefficients'!$F$20</f>
        <v>1</v>
      </c>
      <c r="AR111" s="62">
        <f>SUM(AM111:AQ114)</f>
        <v>8.25</v>
      </c>
      <c r="AS111" s="43"/>
      <c r="AT111" s="93">
        <f>IFERROR(('2.4_Input_Data_Rebase'!N110-'2.4_Input_Data_Rebase'!G110),"-")</f>
        <v>24</v>
      </c>
      <c r="AU111" s="93">
        <f>IFERROR(('2.4_Input_Data_Rebase'!O110-'2.4_Input_Data_Rebase'!H110),"-")</f>
        <v>3</v>
      </c>
      <c r="AV111" s="93">
        <f>IFERROR(('2.4_Input_Data_Rebase'!P110-'2.4_Input_Data_Rebase'!I110),"-")</f>
        <v>0</v>
      </c>
      <c r="AW111" s="93">
        <f>IFERROR(('2.4_Input_Data_Rebase'!Q110-'2.4_Input_Data_Rebase'!J110),"-")</f>
        <v>-1</v>
      </c>
      <c r="AX111" s="93">
        <f>IFERROR(('2.4_Input_Data_Rebase'!R110-'2.4_Input_Data_Rebase'!K110),"-")</f>
        <v>0</v>
      </c>
      <c r="AY111" s="43"/>
      <c r="AZ111" s="94">
        <f>AT111*'0.1_Coefficients'!$B$20</f>
        <v>4.8000000000000007</v>
      </c>
      <c r="BA111" s="94">
        <f>AU111*'0.1_Coefficients'!$C$20</f>
        <v>1.2000000000000002</v>
      </c>
      <c r="BB111" s="94">
        <f>AV111*'0.1_Coefficients'!$D$20</f>
        <v>0</v>
      </c>
      <c r="BC111" s="94">
        <f>AW111*'0.1_Coefficients'!$E$20</f>
        <v>-0.8</v>
      </c>
      <c r="BD111" s="94">
        <f>AX111*'0.1_Coefficients'!$F$20</f>
        <v>0</v>
      </c>
      <c r="BE111" s="62">
        <f>SUM(AZ111:BD114)</f>
        <v>2.4500000000000011</v>
      </c>
      <c r="BF111" s="43"/>
      <c r="BG111" s="62">
        <f>AE111-R111</f>
        <v>-9.4499999999999993</v>
      </c>
      <c r="BH111" s="62">
        <f>BE111-AR111</f>
        <v>-5.7999999999999989</v>
      </c>
      <c r="BI111" s="63" t="str">
        <f>IFERROR(IF(ABS((BG111-BH111))&lt;=10%,"Acceptable","Request Narrative"),"-")</f>
        <v>Request Narrative</v>
      </c>
    </row>
    <row r="112" spans="1:61" x14ac:dyDescent="0.3">
      <c r="A112" s="100"/>
      <c r="B112" s="18"/>
      <c r="C112" s="19"/>
      <c r="D112" s="20"/>
      <c r="F112" s="92" t="s">
        <v>26</v>
      </c>
      <c r="G112" s="93">
        <f>IFERROR(('2.3_Input_Data_Orig_MC'!U111-'2.3_Input_Data_Orig_MC'!G111),"-")</f>
        <v>0</v>
      </c>
      <c r="H112" s="93">
        <f>IFERROR(('2.3_Input_Data_Orig_MC'!V111-'2.3_Input_Data_Orig_MC'!H111),"-")</f>
        <v>-10</v>
      </c>
      <c r="I112" s="93">
        <f>IFERROR(('2.3_Input_Data_Orig_MC'!W111-'2.3_Input_Data_Orig_MC'!I111),"-")</f>
        <v>-18</v>
      </c>
      <c r="J112" s="93">
        <f>IFERROR(('2.3_Input_Data_Orig_MC'!X111-'2.3_Input_Data_Orig_MC'!J111),"-")</f>
        <v>8</v>
      </c>
      <c r="K112" s="93">
        <f>IFERROR(('2.3_Input_Data_Orig_MC'!Y111-'2.3_Input_Data_Orig_MC'!K111),"-")</f>
        <v>20</v>
      </c>
      <c r="L112" s="43"/>
      <c r="M112" s="94">
        <f>G112*'0.1_Coefficients'!$B$21</f>
        <v>0</v>
      </c>
      <c r="N112" s="94">
        <f>H112*'0.1_Coefficients'!$C$21</f>
        <v>-3</v>
      </c>
      <c r="O112" s="94">
        <f>I112*'0.1_Coefficients'!$D$21</f>
        <v>-8.1</v>
      </c>
      <c r="P112" s="94">
        <f>J112*'0.1_Coefficients'!$E$21</f>
        <v>4.8</v>
      </c>
      <c r="Q112" s="94">
        <f>K112*'0.1_Coefficients'!$F$21</f>
        <v>15</v>
      </c>
      <c r="R112" s="62"/>
      <c r="S112" s="43"/>
      <c r="T112" s="93">
        <f>IFERROR(('2.3_Input_Data_Orig_MC'!N111-'2.3_Input_Data_Orig_MC'!G111),"-")</f>
        <v>0</v>
      </c>
      <c r="U112" s="93">
        <f>IFERROR(('2.3_Input_Data_Orig_MC'!O111-'2.3_Input_Data_Orig_MC'!H111),"-")</f>
        <v>14</v>
      </c>
      <c r="V112" s="93">
        <f>IFERROR(('2.3_Input_Data_Orig_MC'!P111-'2.3_Input_Data_Orig_MC'!I111),"-")</f>
        <v>-18</v>
      </c>
      <c r="W112" s="93">
        <f>IFERROR(('2.3_Input_Data_Orig_MC'!Q111-'2.3_Input_Data_Orig_MC'!J111),"-")</f>
        <v>-1</v>
      </c>
      <c r="X112" s="93">
        <f>IFERROR(('2.3_Input_Data_Orig_MC'!R111-'2.3_Input_Data_Orig_MC'!K111),"-")</f>
        <v>5</v>
      </c>
      <c r="Y112" s="43"/>
      <c r="Z112" s="94">
        <f>T112*'0.1_Coefficients'!$B$21</f>
        <v>0</v>
      </c>
      <c r="AA112" s="94">
        <f>U112*'0.1_Coefficients'!$C$21</f>
        <v>4.2</v>
      </c>
      <c r="AB112" s="94">
        <f>V112*'0.1_Coefficients'!$D$21</f>
        <v>-8.1</v>
      </c>
      <c r="AC112" s="94">
        <f>W112*'0.1_Coefficients'!$E$21</f>
        <v>-0.6</v>
      </c>
      <c r="AD112" s="94">
        <f>X112*'0.1_Coefficients'!$F$21</f>
        <v>3.75</v>
      </c>
      <c r="AE112" s="62"/>
      <c r="AF112" s="43"/>
      <c r="AG112" s="93">
        <f>IFERROR(('2.4_Input_Data_Rebase'!U111-'2.4_Input_Data_Rebase'!G111),"-")</f>
        <v>0</v>
      </c>
      <c r="AH112" s="93">
        <f>IFERROR(('2.4_Input_Data_Rebase'!V111-'2.4_Input_Data_Rebase'!H111),"-")</f>
        <v>0</v>
      </c>
      <c r="AI112" s="93">
        <f>IFERROR(('2.4_Input_Data_Rebase'!W111-'2.4_Input_Data_Rebase'!I111),"-")</f>
        <v>0</v>
      </c>
      <c r="AJ112" s="93">
        <f>IFERROR(('2.4_Input_Data_Rebase'!X111-'2.4_Input_Data_Rebase'!J111),"-")</f>
        <v>0</v>
      </c>
      <c r="AK112" s="93">
        <f>IFERROR(('2.4_Input_Data_Rebase'!Y111-'2.4_Input_Data_Rebase'!K111),"-")</f>
        <v>0</v>
      </c>
      <c r="AL112" s="43"/>
      <c r="AM112" s="94">
        <f>AG112*'0.1_Coefficients'!$B$21</f>
        <v>0</v>
      </c>
      <c r="AN112" s="94">
        <f>AH112*'0.1_Coefficients'!$C$21</f>
        <v>0</v>
      </c>
      <c r="AO112" s="94">
        <f>AI112*'0.1_Coefficients'!$D$21</f>
        <v>0</v>
      </c>
      <c r="AP112" s="94">
        <f>AJ112*'0.1_Coefficients'!$E$21</f>
        <v>0</v>
      </c>
      <c r="AQ112" s="94">
        <f>AK112*'0.1_Coefficients'!$F$21</f>
        <v>0</v>
      </c>
      <c r="AR112" s="62"/>
      <c r="AS112" s="43"/>
      <c r="AT112" s="93">
        <f>IFERROR(('2.4_Input_Data_Rebase'!N111-'2.4_Input_Data_Rebase'!G111),"-")</f>
        <v>0</v>
      </c>
      <c r="AU112" s="93">
        <f>IFERROR(('2.4_Input_Data_Rebase'!O111-'2.4_Input_Data_Rebase'!H111),"-")</f>
        <v>0</v>
      </c>
      <c r="AV112" s="93">
        <f>IFERROR(('2.4_Input_Data_Rebase'!P111-'2.4_Input_Data_Rebase'!I111),"-")</f>
        <v>0</v>
      </c>
      <c r="AW112" s="93">
        <f>IFERROR(('2.4_Input_Data_Rebase'!Q111-'2.4_Input_Data_Rebase'!J111),"-")</f>
        <v>0</v>
      </c>
      <c r="AX112" s="93">
        <f>IFERROR(('2.4_Input_Data_Rebase'!R111-'2.4_Input_Data_Rebase'!K111),"-")</f>
        <v>0</v>
      </c>
      <c r="AY112" s="43"/>
      <c r="AZ112" s="94">
        <f>AT112*'0.1_Coefficients'!$B$21</f>
        <v>0</v>
      </c>
      <c r="BA112" s="94">
        <f>AU112*'0.1_Coefficients'!$C$21</f>
        <v>0</v>
      </c>
      <c r="BB112" s="94">
        <f>AV112*'0.1_Coefficients'!$D$21</f>
        <v>0</v>
      </c>
      <c r="BC112" s="94">
        <f>AW112*'0.1_Coefficients'!$E$21</f>
        <v>0</v>
      </c>
      <c r="BD112" s="94">
        <f>AX112*'0.1_Coefficients'!$F$21</f>
        <v>0</v>
      </c>
      <c r="BE112" s="62"/>
      <c r="BF112" s="43"/>
      <c r="BG112" s="62"/>
      <c r="BH112" s="62"/>
      <c r="BI112" s="63"/>
    </row>
    <row r="113" spans="1:61" x14ac:dyDescent="0.3">
      <c r="A113" s="100"/>
      <c r="B113" s="18"/>
      <c r="C113" s="19"/>
      <c r="D113" s="20"/>
      <c r="F113" s="92" t="s">
        <v>27</v>
      </c>
      <c r="G113" s="93">
        <f>IFERROR(('2.3_Input_Data_Orig_MC'!U112-'2.3_Input_Data_Orig_MC'!G112),"-")</f>
        <v>0</v>
      </c>
      <c r="H113" s="93">
        <f>IFERROR(('2.3_Input_Data_Orig_MC'!V112-'2.3_Input_Data_Orig_MC'!H112),"-")</f>
        <v>0</v>
      </c>
      <c r="I113" s="93">
        <f>IFERROR(('2.3_Input_Data_Orig_MC'!W112-'2.3_Input_Data_Orig_MC'!I112),"-")</f>
        <v>0</v>
      </c>
      <c r="J113" s="93">
        <f>IFERROR(('2.3_Input_Data_Orig_MC'!X112-'2.3_Input_Data_Orig_MC'!J112),"-")</f>
        <v>0</v>
      </c>
      <c r="K113" s="93">
        <f>IFERROR(('2.3_Input_Data_Orig_MC'!Y112-'2.3_Input_Data_Orig_MC'!K112),"-")</f>
        <v>0</v>
      </c>
      <c r="L113" s="43"/>
      <c r="M113" s="94">
        <f>G113*'0.1_Coefficients'!$B$22</f>
        <v>0</v>
      </c>
      <c r="N113" s="94">
        <f>H113*'0.1_Coefficients'!$C$22</f>
        <v>0</v>
      </c>
      <c r="O113" s="94">
        <f>I113*'0.1_Coefficients'!$D$22</f>
        <v>0</v>
      </c>
      <c r="P113" s="94">
        <f>J113*'0.1_Coefficients'!$E$22</f>
        <v>0</v>
      </c>
      <c r="Q113" s="94">
        <f>K113*'0.1_Coefficients'!$F$22</f>
        <v>0</v>
      </c>
      <c r="R113" s="62"/>
      <c r="S113" s="43"/>
      <c r="T113" s="93">
        <f>IFERROR(('2.3_Input_Data_Orig_MC'!N112-'2.3_Input_Data_Orig_MC'!G112),"-")</f>
        <v>0</v>
      </c>
      <c r="U113" s="93">
        <f>IFERROR(('2.3_Input_Data_Orig_MC'!O112-'2.3_Input_Data_Orig_MC'!H112),"-")</f>
        <v>0</v>
      </c>
      <c r="V113" s="93">
        <f>IFERROR(('2.3_Input_Data_Orig_MC'!P112-'2.3_Input_Data_Orig_MC'!I112),"-")</f>
        <v>0</v>
      </c>
      <c r="W113" s="93">
        <f>IFERROR(('2.3_Input_Data_Orig_MC'!Q112-'2.3_Input_Data_Orig_MC'!J112),"-")</f>
        <v>0</v>
      </c>
      <c r="X113" s="93">
        <f>IFERROR(('2.3_Input_Data_Orig_MC'!R112-'2.3_Input_Data_Orig_MC'!K112),"-")</f>
        <v>0</v>
      </c>
      <c r="Y113" s="43"/>
      <c r="Z113" s="94">
        <f>T113*'0.1_Coefficients'!$B$22</f>
        <v>0</v>
      </c>
      <c r="AA113" s="94">
        <f>U113*'0.1_Coefficients'!$C$22</f>
        <v>0</v>
      </c>
      <c r="AB113" s="94">
        <f>V113*'0.1_Coefficients'!$D$22</f>
        <v>0</v>
      </c>
      <c r="AC113" s="94">
        <f>W113*'0.1_Coefficients'!$E$22</f>
        <v>0</v>
      </c>
      <c r="AD113" s="94">
        <f>X113*'0.1_Coefficients'!$F$22</f>
        <v>0</v>
      </c>
      <c r="AE113" s="62"/>
      <c r="AF113" s="43"/>
      <c r="AG113" s="93">
        <f>IFERROR(('2.4_Input_Data_Rebase'!U112-'2.4_Input_Data_Rebase'!G112),"-")</f>
        <v>0</v>
      </c>
      <c r="AH113" s="93">
        <f>IFERROR(('2.4_Input_Data_Rebase'!V112-'2.4_Input_Data_Rebase'!H112),"-")</f>
        <v>0</v>
      </c>
      <c r="AI113" s="93">
        <f>IFERROR(('2.4_Input_Data_Rebase'!W112-'2.4_Input_Data_Rebase'!I112),"-")</f>
        <v>0</v>
      </c>
      <c r="AJ113" s="93">
        <f>IFERROR(('2.4_Input_Data_Rebase'!X112-'2.4_Input_Data_Rebase'!J112),"-")</f>
        <v>0</v>
      </c>
      <c r="AK113" s="93">
        <f>IFERROR(('2.4_Input_Data_Rebase'!Y112-'2.4_Input_Data_Rebase'!K112),"-")</f>
        <v>0</v>
      </c>
      <c r="AL113" s="43"/>
      <c r="AM113" s="94">
        <f>AG113*'0.1_Coefficients'!$B$22</f>
        <v>0</v>
      </c>
      <c r="AN113" s="94">
        <f>AH113*'0.1_Coefficients'!$C$22</f>
        <v>0</v>
      </c>
      <c r="AO113" s="94">
        <f>AI113*'0.1_Coefficients'!$D$22</f>
        <v>0</v>
      </c>
      <c r="AP113" s="94">
        <f>AJ113*'0.1_Coefficients'!$E$22</f>
        <v>0</v>
      </c>
      <c r="AQ113" s="94">
        <f>AK113*'0.1_Coefficients'!$F$22</f>
        <v>0</v>
      </c>
      <c r="AR113" s="62"/>
      <c r="AS113" s="43"/>
      <c r="AT113" s="93">
        <f>IFERROR(('2.4_Input_Data_Rebase'!N112-'2.4_Input_Data_Rebase'!G112),"-")</f>
        <v>0</v>
      </c>
      <c r="AU113" s="93">
        <f>IFERROR(('2.4_Input_Data_Rebase'!O112-'2.4_Input_Data_Rebase'!H112),"-")</f>
        <v>0</v>
      </c>
      <c r="AV113" s="93">
        <f>IFERROR(('2.4_Input_Data_Rebase'!P112-'2.4_Input_Data_Rebase'!I112),"-")</f>
        <v>0</v>
      </c>
      <c r="AW113" s="93">
        <f>IFERROR(('2.4_Input_Data_Rebase'!Q112-'2.4_Input_Data_Rebase'!J112),"-")</f>
        <v>0</v>
      </c>
      <c r="AX113" s="93">
        <f>IFERROR(('2.4_Input_Data_Rebase'!R112-'2.4_Input_Data_Rebase'!K112),"-")</f>
        <v>0</v>
      </c>
      <c r="AY113" s="43"/>
      <c r="AZ113" s="94">
        <f>AT113*'0.1_Coefficients'!$B$22</f>
        <v>0</v>
      </c>
      <c r="BA113" s="94">
        <f>AU113*'0.1_Coefficients'!$C$22</f>
        <v>0</v>
      </c>
      <c r="BB113" s="94">
        <f>AV113*'0.1_Coefficients'!$D$22</f>
        <v>0</v>
      </c>
      <c r="BC113" s="94">
        <f>AW113*'0.1_Coefficients'!$E$22</f>
        <v>0</v>
      </c>
      <c r="BD113" s="94">
        <f>AX113*'0.1_Coefficients'!$F$22</f>
        <v>0</v>
      </c>
      <c r="BE113" s="62"/>
      <c r="BF113" s="43"/>
      <c r="BG113" s="62"/>
      <c r="BH113" s="62"/>
      <c r="BI113" s="63"/>
    </row>
    <row r="114" spans="1:61" ht="12.75" thickBot="1" x14ac:dyDescent="0.35">
      <c r="A114" s="101"/>
      <c r="B114" s="21"/>
      <c r="C114" s="22"/>
      <c r="D114" s="24"/>
      <c r="F114" s="96" t="s">
        <v>28</v>
      </c>
      <c r="G114" s="93">
        <f>IFERROR(('2.3_Input_Data_Orig_MC'!U113-'2.3_Input_Data_Orig_MC'!G113),"-")</f>
        <v>0</v>
      </c>
      <c r="H114" s="93">
        <f>IFERROR(('2.3_Input_Data_Orig_MC'!V113-'2.3_Input_Data_Orig_MC'!H113),"-")</f>
        <v>0</v>
      </c>
      <c r="I114" s="93">
        <f>IFERROR(('2.3_Input_Data_Orig_MC'!W113-'2.3_Input_Data_Orig_MC'!I113),"-")</f>
        <v>0</v>
      </c>
      <c r="J114" s="93">
        <f>IFERROR(('2.3_Input_Data_Orig_MC'!X113-'2.3_Input_Data_Orig_MC'!J113),"-")</f>
        <v>0</v>
      </c>
      <c r="K114" s="93">
        <f>IFERROR(('2.3_Input_Data_Orig_MC'!Y113-'2.3_Input_Data_Orig_MC'!K113),"-")</f>
        <v>0</v>
      </c>
      <c r="L114" s="43"/>
      <c r="M114" s="94">
        <f>G114*'0.1_Coefficients'!$B$23</f>
        <v>0</v>
      </c>
      <c r="N114" s="94">
        <f>H114*'0.1_Coefficients'!$C$23</f>
        <v>0</v>
      </c>
      <c r="O114" s="94">
        <f>I114*'0.1_Coefficients'!$D$23</f>
        <v>0</v>
      </c>
      <c r="P114" s="94">
        <f>J114*'0.1_Coefficients'!E123</f>
        <v>0</v>
      </c>
      <c r="Q114" s="94">
        <f>K114*'0.1_Coefficients'!$F$23</f>
        <v>0</v>
      </c>
      <c r="R114" s="66"/>
      <c r="S114" s="43"/>
      <c r="T114" s="93">
        <f>IFERROR(('2.3_Input_Data_Orig_MC'!N113-'2.3_Input_Data_Orig_MC'!G113),"-")</f>
        <v>0</v>
      </c>
      <c r="U114" s="93">
        <f>IFERROR(('2.3_Input_Data_Orig_MC'!O113-'2.3_Input_Data_Orig_MC'!H113),"-")</f>
        <v>0</v>
      </c>
      <c r="V114" s="93">
        <f>IFERROR(('2.3_Input_Data_Orig_MC'!P113-'2.3_Input_Data_Orig_MC'!I113),"-")</f>
        <v>0</v>
      </c>
      <c r="W114" s="93">
        <f>IFERROR(('2.3_Input_Data_Orig_MC'!Q113-'2.3_Input_Data_Orig_MC'!J113),"-")</f>
        <v>0</v>
      </c>
      <c r="X114" s="93">
        <f>IFERROR(('2.3_Input_Data_Orig_MC'!R113-'2.3_Input_Data_Orig_MC'!K113),"-")</f>
        <v>0</v>
      </c>
      <c r="Y114" s="43"/>
      <c r="Z114" s="94">
        <f>T114*'0.1_Coefficients'!$B$23</f>
        <v>0</v>
      </c>
      <c r="AA114" s="94">
        <f>U114*'0.1_Coefficients'!$C$23</f>
        <v>0</v>
      </c>
      <c r="AB114" s="94">
        <f>V114*'0.1_Coefficients'!$D$23</f>
        <v>0</v>
      </c>
      <c r="AC114" s="94">
        <f>W114*'0.1_Coefficients'!Q123</f>
        <v>0</v>
      </c>
      <c r="AD114" s="94">
        <f>X114*'0.1_Coefficients'!$F$23</f>
        <v>0</v>
      </c>
      <c r="AE114" s="66"/>
      <c r="AF114" s="43"/>
      <c r="AG114" s="93">
        <f>IFERROR(('2.4_Input_Data_Rebase'!U113-'2.4_Input_Data_Rebase'!G113),"-")</f>
        <v>0</v>
      </c>
      <c r="AH114" s="93">
        <f>IFERROR(('2.4_Input_Data_Rebase'!V113-'2.4_Input_Data_Rebase'!H113),"-")</f>
        <v>-25</v>
      </c>
      <c r="AI114" s="93">
        <f>IFERROR(('2.4_Input_Data_Rebase'!W113-'2.4_Input_Data_Rebase'!I113),"-")</f>
        <v>0</v>
      </c>
      <c r="AJ114" s="93">
        <f>IFERROR(('2.4_Input_Data_Rebase'!X113-'2.4_Input_Data_Rebase'!J113),"-")</f>
        <v>0</v>
      </c>
      <c r="AK114" s="93">
        <f>IFERROR(('2.4_Input_Data_Rebase'!Y113-'2.4_Input_Data_Rebase'!K113),"-")</f>
        <v>-1</v>
      </c>
      <c r="AL114" s="43"/>
      <c r="AM114" s="94">
        <f>AG114*'0.1_Coefficients'!$B$23</f>
        <v>0</v>
      </c>
      <c r="AN114" s="94">
        <f>AH114*'0.1_Coefficients'!$C$23</f>
        <v>-2.5</v>
      </c>
      <c r="AO114" s="94">
        <f>AI114*'0.1_Coefficients'!$D$23</f>
        <v>0</v>
      </c>
      <c r="AP114" s="94">
        <f>AJ114*'0.1_Coefficients'!AD123</f>
        <v>0</v>
      </c>
      <c r="AQ114" s="94">
        <f>AK114*'0.1_Coefficients'!$F$23</f>
        <v>-0.25</v>
      </c>
      <c r="AR114" s="66"/>
      <c r="AS114" s="43"/>
      <c r="AT114" s="93">
        <f>IFERROR(('2.4_Input_Data_Rebase'!N113-'2.4_Input_Data_Rebase'!G113),"-")</f>
        <v>0</v>
      </c>
      <c r="AU114" s="93">
        <f>IFERROR(('2.4_Input_Data_Rebase'!O113-'2.4_Input_Data_Rebase'!H113),"-")</f>
        <v>-25</v>
      </c>
      <c r="AV114" s="93">
        <f>IFERROR(('2.4_Input_Data_Rebase'!P113-'2.4_Input_Data_Rebase'!I113),"-")</f>
        <v>0</v>
      </c>
      <c r="AW114" s="93">
        <f>IFERROR(('2.4_Input_Data_Rebase'!Q113-'2.4_Input_Data_Rebase'!J113),"-")</f>
        <v>0</v>
      </c>
      <c r="AX114" s="93">
        <f>IFERROR(('2.4_Input_Data_Rebase'!R113-'2.4_Input_Data_Rebase'!K113),"-")</f>
        <v>-1</v>
      </c>
      <c r="AY114" s="43"/>
      <c r="AZ114" s="94">
        <f>AT114*'0.1_Coefficients'!$B$23</f>
        <v>0</v>
      </c>
      <c r="BA114" s="94">
        <f>AU114*'0.1_Coefficients'!$C$23</f>
        <v>-2.5</v>
      </c>
      <c r="BB114" s="94">
        <f>AV114*'0.1_Coefficients'!$D$23</f>
        <v>0</v>
      </c>
      <c r="BC114" s="94">
        <f>AW114*'0.1_Coefficients'!AP123</f>
        <v>0</v>
      </c>
      <c r="BD114" s="94">
        <f>AX114*'0.1_Coefficients'!$F$23</f>
        <v>-0.25</v>
      </c>
      <c r="BE114" s="66"/>
      <c r="BF114" s="43"/>
      <c r="BG114" s="66"/>
      <c r="BH114" s="66"/>
      <c r="BI114" s="67"/>
    </row>
  </sheetData>
  <conditionalFormatting sqref="BI11:BI114">
    <cfRule type="containsText" dxfId="148" priority="1" operator="containsText" text="Acceptable">
      <formula>NOT(ISERROR(SEARCH("Acceptable",BI11)))</formula>
    </cfRule>
    <cfRule type="containsText" dxfId="147" priority="2" operator="containsText" text="Request Narrative">
      <formula>NOT(ISERROR(SEARCH("Request Narrative",BI11)))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G43"/>
  <sheetViews>
    <sheetView workbookViewId="0">
      <selection sqref="A1:XFD1048576"/>
    </sheetView>
  </sheetViews>
  <sheetFormatPr defaultRowHeight="12.75" x14ac:dyDescent="0.35"/>
  <cols>
    <col min="1" max="16384" width="8.9375" style="112"/>
  </cols>
  <sheetData>
    <row r="1" spans="1:33" s="356" customFormat="1" x14ac:dyDescent="0.35">
      <c r="U1" s="362"/>
    </row>
    <row r="2" spans="1:33" s="356" customFormat="1" ht="13.15" x14ac:dyDescent="0.4">
      <c r="E2" s="360" t="s">
        <v>55</v>
      </c>
      <c r="J2" s="360"/>
      <c r="O2" s="360"/>
      <c r="S2" s="360"/>
      <c r="U2" s="362"/>
      <c r="W2" s="360"/>
      <c r="AA2" s="360"/>
      <c r="AE2" s="360"/>
      <c r="AF2" s="360"/>
      <c r="AG2" s="360"/>
    </row>
    <row r="3" spans="1:33" s="356" customFormat="1" ht="13.15" x14ac:dyDescent="0.4">
      <c r="E3" s="361" t="s">
        <v>56</v>
      </c>
      <c r="J3" s="361"/>
      <c r="O3" s="361"/>
      <c r="S3" s="361"/>
      <c r="U3" s="362"/>
      <c r="W3" s="361"/>
      <c r="AA3" s="361"/>
      <c r="AE3" s="361"/>
      <c r="AF3" s="361"/>
      <c r="AG3" s="361"/>
    </row>
    <row r="4" spans="1:33" s="356" customFormat="1" x14ac:dyDescent="0.35">
      <c r="U4" s="362"/>
    </row>
    <row r="7" spans="1:33" ht="13.5" customHeight="1" x14ac:dyDescent="0.4">
      <c r="A7" s="614" t="s">
        <v>31</v>
      </c>
      <c r="B7" s="614"/>
      <c r="C7" s="614"/>
      <c r="D7" s="614"/>
      <c r="E7" s="614"/>
      <c r="F7" s="614"/>
      <c r="G7" s="614"/>
      <c r="H7" s="614"/>
    </row>
    <row r="8" spans="1:33" ht="13.5" customHeight="1" x14ac:dyDescent="0.4">
      <c r="A8" s="614" t="s">
        <v>32</v>
      </c>
      <c r="B8" s="614"/>
      <c r="C8" s="614"/>
      <c r="D8" s="614"/>
      <c r="E8" s="614"/>
      <c r="F8" s="614"/>
      <c r="G8" s="614"/>
      <c r="H8" s="614"/>
    </row>
    <row r="9" spans="1:33" ht="13.5" customHeight="1" x14ac:dyDescent="0.4">
      <c r="A9" s="614" t="s">
        <v>33</v>
      </c>
      <c r="B9" s="614"/>
      <c r="C9" s="614"/>
      <c r="D9" s="614"/>
      <c r="E9" s="614"/>
      <c r="F9" s="614"/>
      <c r="G9" s="614"/>
      <c r="H9" s="614"/>
    </row>
    <row r="11" spans="1:33" ht="13.15" x14ac:dyDescent="0.4">
      <c r="A11" s="613" t="s">
        <v>57</v>
      </c>
      <c r="B11" s="613"/>
      <c r="C11" s="613"/>
      <c r="D11" s="112" t="s">
        <v>71</v>
      </c>
    </row>
    <row r="12" spans="1:33" ht="13.15" x14ac:dyDescent="0.4">
      <c r="A12" s="613" t="s">
        <v>153</v>
      </c>
      <c r="B12" s="613"/>
      <c r="C12" s="613"/>
      <c r="D12" s="112" t="s">
        <v>154</v>
      </c>
    </row>
    <row r="13" spans="1:33" ht="13.5" customHeight="1" x14ac:dyDescent="0.4">
      <c r="A13" s="613" t="s">
        <v>60</v>
      </c>
      <c r="B13" s="613"/>
      <c r="C13" s="613"/>
      <c r="D13" s="631" t="s">
        <v>155</v>
      </c>
      <c r="E13" s="631"/>
      <c r="F13" s="631"/>
      <c r="G13" s="631"/>
      <c r="H13" s="631"/>
      <c r="I13" s="631"/>
      <c r="J13" s="225"/>
    </row>
    <row r="14" spans="1:33" x14ac:dyDescent="0.35">
      <c r="D14" s="631"/>
      <c r="E14" s="631"/>
      <c r="F14" s="631"/>
      <c r="G14" s="631"/>
      <c r="H14" s="631"/>
      <c r="I14" s="631"/>
      <c r="J14" s="225"/>
    </row>
    <row r="15" spans="1:33" x14ac:dyDescent="0.35">
      <c r="D15" s="631"/>
      <c r="E15" s="631"/>
      <c r="F15" s="631"/>
      <c r="G15" s="631"/>
      <c r="H15" s="631"/>
      <c r="I15" s="631"/>
      <c r="J15" s="225"/>
    </row>
    <row r="16" spans="1:33" x14ac:dyDescent="0.35">
      <c r="D16" s="226"/>
      <c r="E16" s="226"/>
      <c r="F16" s="226"/>
      <c r="G16" s="226"/>
      <c r="H16" s="226"/>
      <c r="I16" s="226"/>
      <c r="J16" s="225"/>
    </row>
    <row r="17" spans="1:10" ht="13.15" x14ac:dyDescent="0.4">
      <c r="A17" s="613" t="s">
        <v>156</v>
      </c>
      <c r="B17" s="613"/>
      <c r="C17" s="613"/>
      <c r="D17" s="226"/>
      <c r="E17" s="226"/>
      <c r="F17" s="226"/>
      <c r="G17" s="226"/>
      <c r="H17" s="226"/>
      <c r="I17" s="226"/>
      <c r="J17" s="225"/>
    </row>
    <row r="18" spans="1:10" x14ac:dyDescent="0.35">
      <c r="D18" s="225"/>
      <c r="E18" s="225"/>
      <c r="F18" s="225"/>
      <c r="G18" s="225"/>
      <c r="H18" s="225"/>
      <c r="I18" s="225"/>
      <c r="J18" s="225"/>
    </row>
    <row r="19" spans="1:10" x14ac:dyDescent="0.35">
      <c r="D19" s="225"/>
      <c r="E19" s="225"/>
      <c r="F19" s="225"/>
      <c r="G19" s="225"/>
      <c r="H19" s="225"/>
      <c r="I19" s="225"/>
      <c r="J19" s="225"/>
    </row>
    <row r="38" spans="1:3" x14ac:dyDescent="0.35">
      <c r="C38" s="316"/>
    </row>
    <row r="41" spans="1:3" ht="13.15" x14ac:dyDescent="0.4">
      <c r="A41" s="613" t="s">
        <v>97</v>
      </c>
      <c r="B41" s="613"/>
      <c r="C41" s="613"/>
    </row>
    <row r="42" spans="1:3" x14ac:dyDescent="0.35">
      <c r="A42" s="626" t="s">
        <v>231</v>
      </c>
      <c r="B42" s="626"/>
      <c r="C42" s="112" t="s">
        <v>232</v>
      </c>
    </row>
    <row r="43" spans="1:3" x14ac:dyDescent="0.35">
      <c r="A43" s="626"/>
      <c r="B43" s="626"/>
    </row>
  </sheetData>
  <mergeCells count="11">
    <mergeCell ref="A17:C17"/>
    <mergeCell ref="A41:C41"/>
    <mergeCell ref="A42:B42"/>
    <mergeCell ref="A43:B43"/>
    <mergeCell ref="A7:H7"/>
    <mergeCell ref="A8:H8"/>
    <mergeCell ref="A9:H9"/>
    <mergeCell ref="A11:C11"/>
    <mergeCell ref="A12:C12"/>
    <mergeCell ref="A13:C13"/>
    <mergeCell ref="D13:I15"/>
  </mergeCells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W118"/>
  <sheetViews>
    <sheetView zoomScale="70" zoomScaleNormal="70" workbookViewId="0">
      <selection activeCell="AF15" sqref="AF15:AH118"/>
    </sheetView>
  </sheetViews>
  <sheetFormatPr defaultRowHeight="12.75" x14ac:dyDescent="0.35"/>
  <cols>
    <col min="1" max="1" width="13.3515625" style="112" customWidth="1"/>
    <col min="2" max="2" width="10.1171875" style="112" customWidth="1"/>
    <col min="3" max="3" width="29.05859375" style="112" customWidth="1"/>
    <col min="4" max="4" width="17.05859375" style="114" customWidth="1"/>
    <col min="5" max="5" width="17.05859375" style="211" customWidth="1"/>
    <col min="6" max="6" width="2.17578125" style="114" customWidth="1"/>
    <col min="7" max="8" width="15.8203125" style="112" customWidth="1"/>
    <col min="9" max="9" width="20.64453125" style="112" customWidth="1"/>
    <col min="10" max="10" width="18.64453125" style="114" bestFit="1" customWidth="1"/>
    <col min="11" max="11" width="2.64453125" style="112" customWidth="1"/>
    <col min="12" max="13" width="15.8203125" style="112" customWidth="1"/>
    <col min="14" max="14" width="20.64453125" style="112" customWidth="1"/>
    <col min="15" max="15" width="20.05859375" style="114" customWidth="1"/>
    <col min="16" max="16" width="3.234375" style="114" customWidth="1"/>
    <col min="17" max="18" width="15.8203125" style="112" customWidth="1"/>
    <col min="19" max="19" width="20.64453125" style="112" customWidth="1"/>
    <col min="20" max="20" width="18.05859375" style="114" customWidth="1"/>
    <col min="21" max="21" width="8.9375" style="112"/>
    <col min="22" max="23" width="15.8203125" style="112" customWidth="1"/>
    <col min="24" max="24" width="20.64453125" style="112" customWidth="1"/>
    <col min="25" max="25" width="19.9375" style="114" customWidth="1"/>
    <col min="26" max="26" width="2.64453125" style="112" customWidth="1"/>
    <col min="27" max="28" width="15.8203125" style="112" customWidth="1"/>
    <col min="29" max="29" width="25.8203125" style="112" customWidth="1"/>
    <col min="30" max="30" width="24.46875" style="114" customWidth="1"/>
    <col min="31" max="31" width="3.234375" style="114" customWidth="1"/>
    <col min="32" max="33" width="15.8203125" style="112" customWidth="1"/>
    <col min="34" max="34" width="20.64453125" style="211" customWidth="1"/>
    <col min="35" max="35" width="25.1171875" style="114" customWidth="1"/>
    <col min="36" max="16384" width="8.9375" style="112"/>
  </cols>
  <sheetData>
    <row r="1" spans="1:49" s="356" customFormat="1" x14ac:dyDescent="0.35">
      <c r="D1" s="363"/>
      <c r="E1" s="366"/>
      <c r="F1" s="363"/>
      <c r="G1" s="358"/>
      <c r="H1" s="358"/>
      <c r="I1" s="358"/>
      <c r="J1" s="359"/>
      <c r="L1" s="358"/>
      <c r="M1" s="358"/>
      <c r="N1" s="358"/>
      <c r="O1" s="359"/>
      <c r="P1" s="363"/>
      <c r="Q1" s="358"/>
      <c r="R1" s="358"/>
      <c r="S1" s="358"/>
      <c r="T1" s="359"/>
      <c r="U1" s="362"/>
      <c r="V1" s="358"/>
      <c r="W1" s="358"/>
      <c r="X1" s="358"/>
      <c r="Y1" s="359"/>
      <c r="AA1" s="358"/>
      <c r="AB1" s="358"/>
      <c r="AC1" s="358"/>
      <c r="AD1" s="359"/>
      <c r="AE1" s="363"/>
      <c r="AF1" s="358"/>
      <c r="AG1" s="358"/>
      <c r="AH1" s="366"/>
      <c r="AI1" s="359"/>
      <c r="AJ1" s="364"/>
      <c r="AK1" s="362"/>
      <c r="AN1" s="364"/>
      <c r="AO1" s="362"/>
      <c r="AP1" s="362"/>
      <c r="AQ1" s="364"/>
    </row>
    <row r="2" spans="1:49" s="356" customFormat="1" ht="13.15" x14ac:dyDescent="0.4">
      <c r="D2" s="360" t="s">
        <v>55</v>
      </c>
      <c r="E2" s="366"/>
      <c r="F2" s="363"/>
      <c r="G2" s="358"/>
      <c r="H2" s="358"/>
      <c r="I2" s="358"/>
      <c r="J2" s="359"/>
      <c r="L2" s="358"/>
      <c r="M2" s="358"/>
      <c r="N2" s="358"/>
      <c r="O2" s="359"/>
      <c r="P2" s="363"/>
      <c r="Q2" s="358"/>
      <c r="R2" s="358"/>
      <c r="S2" s="358"/>
      <c r="T2" s="359"/>
      <c r="U2" s="362"/>
      <c r="V2" s="358"/>
      <c r="W2" s="358"/>
      <c r="X2" s="358"/>
      <c r="Y2" s="359"/>
      <c r="AA2" s="358"/>
      <c r="AB2" s="358"/>
      <c r="AC2" s="358"/>
      <c r="AD2" s="359"/>
      <c r="AE2" s="363"/>
      <c r="AF2" s="358"/>
      <c r="AG2" s="358"/>
      <c r="AH2" s="366"/>
      <c r="AI2" s="359"/>
      <c r="AJ2" s="364"/>
      <c r="AK2" s="362"/>
      <c r="AN2" s="364"/>
      <c r="AO2" s="362"/>
      <c r="AP2" s="362"/>
      <c r="AQ2" s="364"/>
    </row>
    <row r="3" spans="1:49" s="356" customFormat="1" ht="13.15" x14ac:dyDescent="0.4">
      <c r="D3" s="361" t="s">
        <v>56</v>
      </c>
      <c r="E3" s="366"/>
      <c r="F3" s="363"/>
      <c r="G3" s="358"/>
      <c r="H3" s="358"/>
      <c r="I3" s="358"/>
      <c r="J3" s="359"/>
      <c r="L3" s="358"/>
      <c r="M3" s="358"/>
      <c r="N3" s="358"/>
      <c r="O3" s="359"/>
      <c r="P3" s="363"/>
      <c r="Q3" s="358"/>
      <c r="R3" s="358"/>
      <c r="S3" s="358"/>
      <c r="T3" s="359"/>
      <c r="U3" s="362"/>
      <c r="V3" s="358"/>
      <c r="W3" s="358"/>
      <c r="X3" s="358"/>
      <c r="Y3" s="359"/>
      <c r="AA3" s="358"/>
      <c r="AB3" s="358"/>
      <c r="AC3" s="358"/>
      <c r="AD3" s="359"/>
      <c r="AE3" s="363"/>
      <c r="AF3" s="358"/>
      <c r="AG3" s="358"/>
      <c r="AH3" s="366"/>
      <c r="AI3" s="359"/>
      <c r="AJ3" s="364"/>
      <c r="AK3" s="362"/>
      <c r="AN3" s="364"/>
      <c r="AO3" s="362"/>
      <c r="AP3" s="362"/>
      <c r="AQ3" s="364"/>
    </row>
    <row r="4" spans="1:49" s="356" customFormat="1" x14ac:dyDescent="0.35">
      <c r="D4" s="363"/>
      <c r="E4" s="366"/>
      <c r="F4" s="363"/>
      <c r="G4" s="358"/>
      <c r="H4" s="358"/>
      <c r="I4" s="358"/>
      <c r="J4" s="359"/>
      <c r="L4" s="358"/>
      <c r="M4" s="358"/>
      <c r="N4" s="358"/>
      <c r="O4" s="359"/>
      <c r="P4" s="363"/>
      <c r="Q4" s="358"/>
      <c r="R4" s="358"/>
      <c r="S4" s="358"/>
      <c r="T4" s="359"/>
      <c r="U4" s="362"/>
      <c r="V4" s="358"/>
      <c r="W4" s="358"/>
      <c r="X4" s="358"/>
      <c r="Y4" s="359"/>
      <c r="AA4" s="358"/>
      <c r="AB4" s="358"/>
      <c r="AC4" s="358"/>
      <c r="AD4" s="359"/>
      <c r="AE4" s="363"/>
      <c r="AF4" s="358"/>
      <c r="AG4" s="358"/>
      <c r="AH4" s="366"/>
      <c r="AI4" s="359"/>
      <c r="AJ4" s="364"/>
      <c r="AK4" s="362"/>
      <c r="AN4" s="364"/>
      <c r="AO4" s="362"/>
      <c r="AP4" s="362"/>
      <c r="AQ4" s="364"/>
    </row>
    <row r="5" spans="1:49" ht="13.15" thickBot="1" x14ac:dyDescent="0.4"/>
    <row r="6" spans="1:49" ht="13.5" thickBot="1" x14ac:dyDescent="0.45">
      <c r="A6" s="227" t="s">
        <v>157</v>
      </c>
      <c r="B6" s="207" t="s">
        <v>230</v>
      </c>
      <c r="C6" s="115"/>
      <c r="F6" s="205"/>
      <c r="G6" s="206" t="s">
        <v>159</v>
      </c>
      <c r="H6" s="207" t="s">
        <v>158</v>
      </c>
      <c r="I6" s="115"/>
      <c r="J6" s="210"/>
      <c r="K6" s="209"/>
      <c r="L6" s="209"/>
      <c r="M6" s="209"/>
      <c r="N6" s="209"/>
      <c r="O6" s="210"/>
      <c r="P6" s="208"/>
      <c r="Q6" s="209"/>
      <c r="R6" s="209"/>
      <c r="S6" s="209"/>
      <c r="T6" s="212"/>
      <c r="V6" s="206" t="s">
        <v>160</v>
      </c>
      <c r="W6" s="207" t="s">
        <v>161</v>
      </c>
      <c r="X6" s="115"/>
      <c r="Y6" s="210"/>
      <c r="Z6" s="209"/>
      <c r="AA6" s="209"/>
      <c r="AB6" s="209"/>
      <c r="AC6" s="209"/>
      <c r="AD6" s="210"/>
      <c r="AE6" s="208"/>
      <c r="AF6" s="209"/>
      <c r="AG6" s="209"/>
      <c r="AH6" s="209"/>
      <c r="AI6" s="212"/>
    </row>
    <row r="7" spans="1:49" ht="13.15" thickBot="1" x14ac:dyDescent="0.4">
      <c r="G7" s="126"/>
      <c r="H7" s="128"/>
      <c r="I7" s="128"/>
      <c r="J7" s="127"/>
      <c r="K7" s="128"/>
      <c r="L7" s="128"/>
      <c r="M7" s="128"/>
      <c r="N7" s="128"/>
      <c r="O7" s="127"/>
      <c r="P7" s="127"/>
      <c r="Q7" s="128"/>
      <c r="R7" s="128"/>
      <c r="S7" s="128"/>
      <c r="T7" s="129"/>
      <c r="V7" s="126"/>
      <c r="W7" s="128"/>
      <c r="X7" s="128"/>
      <c r="Y7" s="127"/>
      <c r="Z7" s="128"/>
      <c r="AA7" s="128"/>
      <c r="AB7" s="128"/>
      <c r="AC7" s="128"/>
      <c r="AD7" s="127"/>
      <c r="AE7" s="127"/>
      <c r="AF7" s="128"/>
      <c r="AG7" s="128"/>
      <c r="AH7" s="128"/>
      <c r="AI7" s="129"/>
    </row>
    <row r="8" spans="1:49" ht="13.5" thickBot="1" x14ac:dyDescent="0.4">
      <c r="G8" s="295" t="s">
        <v>162</v>
      </c>
      <c r="H8" s="296"/>
      <c r="I8" s="128"/>
      <c r="J8" s="127"/>
      <c r="K8" s="128"/>
      <c r="L8" s="295" t="s">
        <v>162</v>
      </c>
      <c r="M8" s="296"/>
      <c r="N8" s="128"/>
      <c r="O8" s="127"/>
      <c r="P8" s="127"/>
      <c r="Q8" s="295" t="s">
        <v>162</v>
      </c>
      <c r="R8" s="296"/>
      <c r="S8" s="128"/>
      <c r="T8" s="129"/>
      <c r="V8" s="295" t="s">
        <v>163</v>
      </c>
      <c r="W8" s="296"/>
      <c r="X8" s="128"/>
      <c r="Y8" s="127"/>
      <c r="Z8" s="128"/>
      <c r="AA8" s="295" t="s">
        <v>163</v>
      </c>
      <c r="AB8" s="296"/>
      <c r="AC8" s="128"/>
      <c r="AD8" s="127"/>
      <c r="AE8" s="127"/>
      <c r="AF8" s="295" t="s">
        <v>163</v>
      </c>
      <c r="AG8" s="296"/>
      <c r="AH8" s="128"/>
      <c r="AI8" s="129"/>
    </row>
    <row r="9" spans="1:49" ht="13.5" thickBot="1" x14ac:dyDescent="0.4">
      <c r="G9" s="297" t="s">
        <v>164</v>
      </c>
      <c r="H9" s="298"/>
      <c r="I9" s="632" t="s">
        <v>165</v>
      </c>
      <c r="J9" s="633"/>
      <c r="K9" s="128"/>
      <c r="L9" s="297" t="s">
        <v>166</v>
      </c>
      <c r="M9" s="298"/>
      <c r="N9" s="632" t="s">
        <v>167</v>
      </c>
      <c r="O9" s="633"/>
      <c r="P9" s="127"/>
      <c r="Q9" s="297" t="s">
        <v>168</v>
      </c>
      <c r="R9" s="298"/>
      <c r="S9" s="632" t="s">
        <v>169</v>
      </c>
      <c r="T9" s="633"/>
      <c r="V9" s="297" t="s">
        <v>170</v>
      </c>
      <c r="W9" s="298"/>
      <c r="X9" s="632" t="s">
        <v>171</v>
      </c>
      <c r="Y9" s="633"/>
      <c r="Z9" s="128"/>
      <c r="AA9" s="297" t="s">
        <v>172</v>
      </c>
      <c r="AB9" s="298"/>
      <c r="AC9" s="632" t="s">
        <v>173</v>
      </c>
      <c r="AD9" s="633"/>
      <c r="AE9" s="127"/>
      <c r="AF9" s="297" t="s">
        <v>174</v>
      </c>
      <c r="AG9" s="298"/>
      <c r="AH9" s="632" t="s">
        <v>175</v>
      </c>
      <c r="AI9" s="633"/>
    </row>
    <row r="10" spans="1:49" ht="26.65" thickBot="1" x14ac:dyDescent="0.4">
      <c r="G10" s="228" t="s">
        <v>176</v>
      </c>
      <c r="H10" s="230" t="s">
        <v>177</v>
      </c>
      <c r="I10" s="231" t="s">
        <v>178</v>
      </c>
      <c r="J10" s="237" t="s">
        <v>179</v>
      </c>
      <c r="K10" s="128"/>
      <c r="L10" s="228" t="s">
        <v>176</v>
      </c>
      <c r="M10" s="230" t="s">
        <v>177</v>
      </c>
      <c r="N10" s="231" t="s">
        <v>178</v>
      </c>
      <c r="O10" s="237" t="s">
        <v>178</v>
      </c>
      <c r="P10" s="127"/>
      <c r="Q10" s="228" t="s">
        <v>176</v>
      </c>
      <c r="R10" s="230" t="s">
        <v>177</v>
      </c>
      <c r="S10" s="231" t="s">
        <v>178</v>
      </c>
      <c r="T10" s="237" t="s">
        <v>178</v>
      </c>
      <c r="V10" s="228" t="s">
        <v>176</v>
      </c>
      <c r="W10" s="230" t="s">
        <v>177</v>
      </c>
      <c r="X10" s="231" t="s">
        <v>178</v>
      </c>
      <c r="Y10" s="237" t="s">
        <v>178</v>
      </c>
      <c r="Z10" s="128"/>
      <c r="AA10" s="228" t="s">
        <v>176</v>
      </c>
      <c r="AB10" s="230" t="s">
        <v>177</v>
      </c>
      <c r="AC10" s="231" t="s">
        <v>178</v>
      </c>
      <c r="AD10" s="237" t="s">
        <v>178</v>
      </c>
      <c r="AE10" s="127"/>
      <c r="AF10" s="228" t="s">
        <v>176</v>
      </c>
      <c r="AG10" s="230" t="s">
        <v>177</v>
      </c>
      <c r="AH10" s="231" t="s">
        <v>178</v>
      </c>
      <c r="AI10" s="237" t="s">
        <v>178</v>
      </c>
    </row>
    <row r="11" spans="1:49" ht="26.65" thickBot="1" x14ac:dyDescent="0.4">
      <c r="A11" s="299" t="s">
        <v>30</v>
      </c>
      <c r="B11" s="300" t="s">
        <v>0</v>
      </c>
      <c r="C11" s="301" t="s">
        <v>1</v>
      </c>
      <c r="D11" s="300" t="s">
        <v>180</v>
      </c>
      <c r="E11" s="302" t="s">
        <v>181</v>
      </c>
      <c r="G11" s="303" t="s">
        <v>136</v>
      </c>
      <c r="H11" s="304" t="s">
        <v>136</v>
      </c>
      <c r="I11" s="303" t="s">
        <v>182</v>
      </c>
      <c r="J11" s="304" t="s">
        <v>183</v>
      </c>
      <c r="K11" s="128"/>
      <c r="L11" s="303" t="s">
        <v>136</v>
      </c>
      <c r="M11" s="304" t="s">
        <v>136</v>
      </c>
      <c r="N11" s="303" t="s">
        <v>182</v>
      </c>
      <c r="O11" s="304" t="s">
        <v>183</v>
      </c>
      <c r="P11" s="127"/>
      <c r="Q11" s="303" t="s">
        <v>136</v>
      </c>
      <c r="R11" s="304" t="s">
        <v>136</v>
      </c>
      <c r="S11" s="303" t="s">
        <v>182</v>
      </c>
      <c r="T11" s="304" t="s">
        <v>183</v>
      </c>
      <c r="V11" s="303" t="s">
        <v>136</v>
      </c>
      <c r="W11" s="304" t="s">
        <v>136</v>
      </c>
      <c r="X11" s="303" t="s">
        <v>182</v>
      </c>
      <c r="Y11" s="304" t="s">
        <v>183</v>
      </c>
      <c r="Z11" s="128"/>
      <c r="AA11" s="303" t="s">
        <v>136</v>
      </c>
      <c r="AB11" s="304" t="s">
        <v>136</v>
      </c>
      <c r="AC11" s="303" t="s">
        <v>182</v>
      </c>
      <c r="AD11" s="304" t="s">
        <v>183</v>
      </c>
      <c r="AE11" s="127"/>
      <c r="AF11" s="303" t="s">
        <v>136</v>
      </c>
      <c r="AG11" s="304" t="s">
        <v>136</v>
      </c>
      <c r="AH11" s="303" t="s">
        <v>182</v>
      </c>
      <c r="AI11" s="304" t="s">
        <v>183</v>
      </c>
    </row>
    <row r="12" spans="1:49" ht="6" customHeight="1" x14ac:dyDescent="0.35">
      <c r="A12" s="121"/>
      <c r="B12" s="122"/>
      <c r="C12" s="122"/>
      <c r="D12" s="122"/>
      <c r="E12" s="123"/>
      <c r="F12" s="213"/>
      <c r="G12" s="121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3"/>
      <c r="U12" s="213"/>
      <c r="V12" s="121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3"/>
      <c r="AJ12" s="213"/>
      <c r="AK12" s="213"/>
      <c r="AL12" s="213"/>
      <c r="AM12" s="213"/>
      <c r="AN12" s="213"/>
      <c r="AO12" s="213"/>
      <c r="AP12" s="213"/>
      <c r="AQ12" s="213"/>
      <c r="AR12" s="213"/>
      <c r="AS12" s="213"/>
      <c r="AT12" s="213"/>
      <c r="AU12" s="213"/>
      <c r="AV12" s="213"/>
      <c r="AW12" s="213"/>
    </row>
    <row r="13" spans="1:49" ht="13.15" x14ac:dyDescent="0.35">
      <c r="A13" s="109" t="s">
        <v>213</v>
      </c>
      <c r="B13" s="110" t="s">
        <v>213</v>
      </c>
      <c r="C13" s="111" t="s">
        <v>93</v>
      </c>
      <c r="D13" s="214">
        <f>SUM(D15:D118)</f>
        <v>0.14574772970094571</v>
      </c>
      <c r="E13" s="215">
        <f>SUM(E15:E118)</f>
        <v>1.5389757685014234</v>
      </c>
      <c r="G13" s="216" t="s">
        <v>136</v>
      </c>
      <c r="H13" s="217" t="s">
        <v>136</v>
      </c>
      <c r="I13" s="218">
        <f>SUM(I15:I118)</f>
        <v>0</v>
      </c>
      <c r="J13" s="219">
        <f>IFERROR(I13/(SUM([3]Weighting_Totals!$E$16)),I13)</f>
        <v>0</v>
      </c>
      <c r="K13" s="122"/>
      <c r="L13" s="217" t="s">
        <v>136</v>
      </c>
      <c r="M13" s="217" t="s">
        <v>136</v>
      </c>
      <c r="N13" s="218">
        <f>SUM(N15:N118)</f>
        <v>-6.4519983099916092E-2</v>
      </c>
      <c r="O13" s="219">
        <f>IFERROR(N13/(SUM([3]Weighting_Totals!$E$16)),N13)</f>
        <v>-3.6490530770027802E-3</v>
      </c>
      <c r="P13" s="220"/>
      <c r="Q13" s="217" t="s">
        <v>136</v>
      </c>
      <c r="R13" s="217" t="s">
        <v>136</v>
      </c>
      <c r="S13" s="218">
        <f>SUM(S15:S118)</f>
        <v>-0.11426901564412782</v>
      </c>
      <c r="T13" s="219">
        <f>IFERROR(S13/(SUM([3]Weighting_Totals!$E$16)),S13)</f>
        <v>-6.4627063292399681E-3</v>
      </c>
      <c r="U13" s="213"/>
      <c r="V13" s="216" t="s">
        <v>136</v>
      </c>
      <c r="W13" s="217" t="s">
        <v>136</v>
      </c>
      <c r="X13" s="218">
        <f>SUM(X15:X118)</f>
        <v>0.48618229361384924</v>
      </c>
      <c r="Y13" s="219">
        <f>IFERROR(X13/(SUM([3]Weighting_Totals!$E$16)),X13)</f>
        <v>2.7496984798469251E-2</v>
      </c>
      <c r="Z13" s="122"/>
      <c r="AA13" s="217" t="s">
        <v>136</v>
      </c>
      <c r="AB13" s="217" t="s">
        <v>136</v>
      </c>
      <c r="AC13" s="218">
        <f>SUM(AC15:AC118)</f>
        <v>-0.13900524741991177</v>
      </c>
      <c r="AD13" s="219">
        <f>IFERROR(AC13/(SUM([3]Weighting_Totals!$E$16)),AC13)</f>
        <v>-7.8617120068312837E-3</v>
      </c>
      <c r="AE13" s="220"/>
      <c r="AF13" s="217"/>
      <c r="AG13" s="217"/>
      <c r="AH13" s="218">
        <f>SUM(AH15:AH118)</f>
        <v>0.60864168479412095</v>
      </c>
      <c r="AI13" s="219">
        <f>IFERROR(AH13/(SUM([3]Weighting_Totals!$E$16)),AH13)</f>
        <v>3.4422913738999909E-2</v>
      </c>
      <c r="AJ13" s="213"/>
      <c r="AK13" s="213"/>
      <c r="AL13" s="213"/>
      <c r="AM13" s="213"/>
      <c r="AN13" s="213"/>
      <c r="AO13" s="213"/>
      <c r="AP13" s="213"/>
      <c r="AQ13" s="213"/>
      <c r="AR13" s="213"/>
      <c r="AS13" s="213"/>
      <c r="AT13" s="213"/>
      <c r="AU13" s="213"/>
      <c r="AV13" s="213"/>
      <c r="AW13" s="213"/>
    </row>
    <row r="14" spans="1:49" ht="6" customHeight="1" x14ac:dyDescent="0.35">
      <c r="A14" s="121"/>
      <c r="B14" s="122"/>
      <c r="C14" s="122"/>
      <c r="D14" s="122"/>
      <c r="E14" s="123"/>
      <c r="F14" s="213"/>
      <c r="G14" s="121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3"/>
      <c r="U14" s="213"/>
      <c r="V14" s="121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</row>
    <row r="15" spans="1:49" ht="13.15" x14ac:dyDescent="0.35">
      <c r="A15" s="287" t="s">
        <v>42</v>
      </c>
      <c r="B15" s="288">
        <v>45</v>
      </c>
      <c r="C15" s="305" t="s">
        <v>9</v>
      </c>
      <c r="D15" s="221">
        <f>'0.2_MR_Weighting'!I16</f>
        <v>7.154035779340244E-2</v>
      </c>
      <c r="E15" s="222">
        <f>D15*ABS(SUMIF('2.3_Input_Data_Orig_MC'!AB10:AF13, "&lt;0"))</f>
        <v>0.35770178896701221</v>
      </c>
      <c r="F15" s="223"/>
      <c r="G15" s="526">
        <f>'5.2_Check_3.1_Crit_PTO'!L12</f>
        <v>0</v>
      </c>
      <c r="H15" s="527">
        <f>'5.2_Check_3.1_Crit_PTO'!AJ12</f>
        <v>0</v>
      </c>
      <c r="I15" s="527">
        <f>IFERROR(G15-H15, "Direct to C1 &amp; C2")</f>
        <v>0</v>
      </c>
      <c r="J15" s="224">
        <f>IFERROR(I15/(SUM([3]Weighting_Totals!$E$16)),I15)</f>
        <v>0</v>
      </c>
      <c r="K15" s="128"/>
      <c r="L15" s="526">
        <f>'5.2_Check_3.1_Crit_PTO'!T12</f>
        <v>0</v>
      </c>
      <c r="M15" s="527">
        <f>'5.2_Check_3.1_Crit_PTO'!AR12</f>
        <v>0</v>
      </c>
      <c r="N15" s="527">
        <f>IFERROR(L15-M15, "Direct to C1, C2 &amp; C3")</f>
        <v>0</v>
      </c>
      <c r="O15" s="224">
        <f>IFERROR(N15/(SUM([3]Weighting_Totals!$E$16)),N15)</f>
        <v>0</v>
      </c>
      <c r="P15" s="127"/>
      <c r="Q15" s="526">
        <f>'5.2_Check_3.1_Crit_PTO'!AB12</f>
        <v>0</v>
      </c>
      <c r="R15" s="527">
        <f>'5.2_Check_3.1_Crit_PTO'!AZ12</f>
        <v>0</v>
      </c>
      <c r="S15" s="527">
        <f>IFERROR(Q15-R15, "No Intervention")</f>
        <v>0</v>
      </c>
      <c r="T15" s="224">
        <f>IFERROR(S15/(SUM([3]Weighting_Totals!$E$16)),S15)</f>
        <v>0</v>
      </c>
      <c r="V15" s="526">
        <f>'5.3_Check_3.2_AH_PTO'!L12</f>
        <v>0.43984231445287725</v>
      </c>
      <c r="W15" s="527">
        <f>'5.3_Check_3.2_AH_PTO'!AJ12</f>
        <v>0</v>
      </c>
      <c r="X15" s="527">
        <f>IFERROR(V15-W15, "Direct to AH4 &amp; AH5")</f>
        <v>0.43984231445287725</v>
      </c>
      <c r="Y15" s="224">
        <f>IFERROR(X15/(SUM([3]Weighting_Totals!$E$16)),X15)</f>
        <v>2.487613718783481E-2</v>
      </c>
      <c r="Z15" s="128"/>
      <c r="AA15" s="526">
        <f>'5.3_Check_3.2_AH_PTO'!T12</f>
        <v>0</v>
      </c>
      <c r="AB15" s="527">
        <f>'5.3_Check_3.2_AH_PTO'!AR12</f>
        <v>0</v>
      </c>
      <c r="AC15" s="527">
        <f>IFERROR(AA15-AB15, "Direct to AH3, AH4 &amp; AH5")</f>
        <v>0</v>
      </c>
      <c r="AD15" s="224">
        <f>IFERROR(AC15/(SUM([3]Weighting_Totals!$E$16)),AC15)</f>
        <v>0</v>
      </c>
      <c r="AE15" s="127"/>
      <c r="AF15" s="526">
        <f>'5.3_Check_3.2_AH_PTO'!AB12</f>
        <v>0</v>
      </c>
      <c r="AG15" s="527">
        <f>'5.3_Check_3.2_AH_PTO'!AZ12</f>
        <v>0</v>
      </c>
      <c r="AH15" s="527">
        <f>IFERROR(AF15-AG15, "No Intervention")</f>
        <v>0</v>
      </c>
      <c r="AI15" s="224">
        <f>IFERROR(AH15/(SUM([3]Weighting_Totals!$E$16)),AH15)</f>
        <v>0</v>
      </c>
    </row>
    <row r="16" spans="1:49" ht="13.15" x14ac:dyDescent="0.35">
      <c r="A16" s="255"/>
      <c r="B16" s="256"/>
      <c r="C16" s="257"/>
      <c r="D16" s="306"/>
      <c r="E16" s="307"/>
      <c r="G16" s="528"/>
      <c r="H16" s="529"/>
      <c r="I16" s="529"/>
      <c r="J16" s="308"/>
      <c r="K16" s="128"/>
      <c r="L16" s="528"/>
      <c r="M16" s="529"/>
      <c r="N16" s="529"/>
      <c r="O16" s="308"/>
      <c r="P16" s="127"/>
      <c r="Q16" s="528"/>
      <c r="R16" s="529"/>
      <c r="S16" s="529"/>
      <c r="T16" s="309"/>
      <c r="V16" s="528"/>
      <c r="W16" s="529"/>
      <c r="X16" s="529"/>
      <c r="Y16" s="308"/>
      <c r="Z16" s="128"/>
      <c r="AA16" s="528"/>
      <c r="AB16" s="529"/>
      <c r="AC16" s="529"/>
      <c r="AD16" s="308"/>
      <c r="AE16" s="127"/>
      <c r="AF16" s="528"/>
      <c r="AG16" s="529"/>
      <c r="AH16" s="529"/>
      <c r="AI16" s="309"/>
    </row>
    <row r="17" spans="1:35" ht="13.15" x14ac:dyDescent="0.35">
      <c r="A17" s="255"/>
      <c r="B17" s="256"/>
      <c r="C17" s="257"/>
      <c r="D17" s="306"/>
      <c r="E17" s="307"/>
      <c r="G17" s="528"/>
      <c r="H17" s="529"/>
      <c r="I17" s="529"/>
      <c r="J17" s="308"/>
      <c r="K17" s="128"/>
      <c r="L17" s="528"/>
      <c r="M17" s="529"/>
      <c r="N17" s="529"/>
      <c r="O17" s="308"/>
      <c r="P17" s="127"/>
      <c r="Q17" s="528"/>
      <c r="R17" s="529"/>
      <c r="S17" s="529"/>
      <c r="T17" s="309"/>
      <c r="V17" s="528"/>
      <c r="W17" s="529"/>
      <c r="X17" s="529"/>
      <c r="Y17" s="308"/>
      <c r="Z17" s="128"/>
      <c r="AA17" s="528"/>
      <c r="AB17" s="529"/>
      <c r="AC17" s="529"/>
      <c r="AD17" s="308"/>
      <c r="AE17" s="127"/>
      <c r="AF17" s="528"/>
      <c r="AG17" s="529"/>
      <c r="AH17" s="529"/>
      <c r="AI17" s="309"/>
    </row>
    <row r="18" spans="1:35" ht="13.15" x14ac:dyDescent="0.35">
      <c r="A18" s="291"/>
      <c r="B18" s="292"/>
      <c r="C18" s="294"/>
      <c r="D18" s="310"/>
      <c r="E18" s="311"/>
      <c r="G18" s="530"/>
      <c r="H18" s="531"/>
      <c r="I18" s="531"/>
      <c r="J18" s="312"/>
      <c r="K18" s="128"/>
      <c r="L18" s="530"/>
      <c r="M18" s="531"/>
      <c r="N18" s="531"/>
      <c r="O18" s="312"/>
      <c r="P18" s="127"/>
      <c r="Q18" s="530"/>
      <c r="R18" s="531"/>
      <c r="S18" s="531"/>
      <c r="T18" s="313"/>
      <c r="V18" s="530"/>
      <c r="W18" s="531"/>
      <c r="X18" s="531"/>
      <c r="Y18" s="312"/>
      <c r="Z18" s="128"/>
      <c r="AA18" s="530"/>
      <c r="AB18" s="531"/>
      <c r="AC18" s="531"/>
      <c r="AD18" s="312"/>
      <c r="AE18" s="127"/>
      <c r="AF18" s="530"/>
      <c r="AG18" s="531"/>
      <c r="AH18" s="531"/>
      <c r="AI18" s="313"/>
    </row>
    <row r="19" spans="1:35" ht="13.15" x14ac:dyDescent="0.35">
      <c r="A19" s="287" t="s">
        <v>42</v>
      </c>
      <c r="B19" s="288">
        <v>1</v>
      </c>
      <c r="C19" s="305" t="s">
        <v>10</v>
      </c>
      <c r="D19" s="221">
        <f>'0.2_MR_Weighting'!I20</f>
        <v>3.1994668160797475E-4</v>
      </c>
      <c r="E19" s="222">
        <f>D19*ABS(SUMIF('2.3_Input_Data_Orig_MC'!AB14:AF17, "&lt;0"))</f>
        <v>3.8393601792956972E-3</v>
      </c>
      <c r="G19" s="526" t="str">
        <f>'5.2_Check_3.1_Crit_PTO'!L16</f>
        <v>N/A</v>
      </c>
      <c r="H19" s="527">
        <f>'5.2_Check_3.1_Crit_PTO'!AJ16</f>
        <v>0</v>
      </c>
      <c r="I19" s="527" t="str">
        <f t="shared" ref="I19" si="0">IFERROR(G19-H19, "Direct to C1 &amp; C2")</f>
        <v>Direct to C1 &amp; C2</v>
      </c>
      <c r="J19" s="224" t="str">
        <f>IFERROR(I19/(SUM([3]Weighting_Totals!$E$16)),I19)</f>
        <v>Direct to C1 &amp; C2</v>
      </c>
      <c r="K19" s="128"/>
      <c r="L19" s="526" t="str">
        <f>'5.2_Check_3.1_Crit_PTO'!T16</f>
        <v>N/A</v>
      </c>
      <c r="M19" s="527">
        <f>'5.2_Check_3.1_Crit_PTO'!AR16</f>
        <v>0</v>
      </c>
      <c r="N19" s="527" t="str">
        <f t="shared" ref="N19" si="1">IFERROR(L19-M19, "Direct to C1, C2 &amp; C3")</f>
        <v>Direct to C1, C2 &amp; C3</v>
      </c>
      <c r="O19" s="224" t="str">
        <f>IFERROR(N19/(SUM([3]Weighting_Totals!$E$16)),N19)</f>
        <v>Direct to C1, C2 &amp; C3</v>
      </c>
      <c r="P19" s="127"/>
      <c r="Q19" s="526">
        <f>'5.2_Check_3.1_Crit_PTO'!AB16</f>
        <v>0</v>
      </c>
      <c r="R19" s="527">
        <f>'5.2_Check_3.1_Crit_PTO'!AZ16</f>
        <v>0</v>
      </c>
      <c r="S19" s="527">
        <f t="shared" ref="S19" si="2">IFERROR(Q19-R19, "No Intervention")</f>
        <v>0</v>
      </c>
      <c r="T19" s="224">
        <f>IFERROR(S19/(SUM([3]Weighting_Totals!$E$16)),S19)</f>
        <v>0</v>
      </c>
      <c r="V19" s="526">
        <f>'5.3_Check_3.2_AH_PTO'!L16</f>
        <v>1.0367457404086718E-3</v>
      </c>
      <c r="W19" s="527">
        <f>'5.3_Check_3.2_AH_PTO'!AJ16</f>
        <v>0</v>
      </c>
      <c r="X19" s="527">
        <f t="shared" ref="X19" si="3">IFERROR(V19-W19, "Direct to AH4 &amp; AH5")</f>
        <v>1.0367457404086718E-3</v>
      </c>
      <c r="Y19" s="224">
        <f>IFERROR(X19/(SUM([3]Weighting_Totals!$E$16)),X19)</f>
        <v>5.8635170877977333E-5</v>
      </c>
      <c r="Z19" s="128"/>
      <c r="AA19" s="526">
        <f>'5.3_Check_3.2_AH_PTO'!T16</f>
        <v>0</v>
      </c>
      <c r="AB19" s="527">
        <f>'5.3_Check_3.2_AH_PTO'!AR16</f>
        <v>0</v>
      </c>
      <c r="AC19" s="527">
        <f t="shared" ref="AC19" si="4">IFERROR(AA19-AB19, "Direct to AH3, AH4 &amp; AH5")</f>
        <v>0</v>
      </c>
      <c r="AD19" s="224">
        <f>IFERROR(AC19/(SUM([3]Weighting_Totals!$E$16)),AC19)</f>
        <v>0</v>
      </c>
      <c r="AE19" s="127"/>
      <c r="AF19" s="526">
        <f>'5.3_Check_3.2_AH_PTO'!AB16</f>
        <v>0</v>
      </c>
      <c r="AG19" s="527">
        <f>'5.3_Check_3.2_AH_PTO'!AZ16</f>
        <v>0</v>
      </c>
      <c r="AH19" s="527">
        <f t="shared" ref="AH19" si="5">IFERROR(AF19-AG19, "No Intervention")</f>
        <v>0</v>
      </c>
      <c r="AI19" s="224">
        <f>IFERROR(AH19/(SUM([3]Weighting_Totals!$E$16)),AH19)</f>
        <v>0</v>
      </c>
    </row>
    <row r="20" spans="1:35" ht="13.15" x14ac:dyDescent="0.35">
      <c r="A20" s="255"/>
      <c r="B20" s="256"/>
      <c r="C20" s="257"/>
      <c r="D20" s="306"/>
      <c r="E20" s="307"/>
      <c r="G20" s="528"/>
      <c r="H20" s="529"/>
      <c r="I20" s="529"/>
      <c r="J20" s="308"/>
      <c r="K20" s="128"/>
      <c r="L20" s="528"/>
      <c r="M20" s="529"/>
      <c r="N20" s="529"/>
      <c r="O20" s="308"/>
      <c r="P20" s="127"/>
      <c r="Q20" s="528"/>
      <c r="R20" s="529"/>
      <c r="S20" s="529"/>
      <c r="T20" s="309"/>
      <c r="V20" s="528"/>
      <c r="W20" s="529"/>
      <c r="X20" s="529"/>
      <c r="Y20" s="308"/>
      <c r="Z20" s="128"/>
      <c r="AA20" s="528"/>
      <c r="AB20" s="529"/>
      <c r="AC20" s="529"/>
      <c r="AD20" s="308"/>
      <c r="AE20" s="127"/>
      <c r="AF20" s="528"/>
      <c r="AG20" s="529"/>
      <c r="AH20" s="529"/>
      <c r="AI20" s="309"/>
    </row>
    <row r="21" spans="1:35" ht="13.15" x14ac:dyDescent="0.35">
      <c r="A21" s="255"/>
      <c r="B21" s="256"/>
      <c r="C21" s="257"/>
      <c r="D21" s="306"/>
      <c r="E21" s="307"/>
      <c r="G21" s="528"/>
      <c r="H21" s="529"/>
      <c r="I21" s="529"/>
      <c r="J21" s="308"/>
      <c r="K21" s="128"/>
      <c r="L21" s="528"/>
      <c r="M21" s="529"/>
      <c r="N21" s="529"/>
      <c r="O21" s="308"/>
      <c r="P21" s="127"/>
      <c r="Q21" s="528"/>
      <c r="R21" s="529"/>
      <c r="S21" s="529"/>
      <c r="T21" s="309"/>
      <c r="V21" s="528"/>
      <c r="W21" s="529"/>
      <c r="X21" s="529"/>
      <c r="Y21" s="308"/>
      <c r="Z21" s="128"/>
      <c r="AA21" s="528"/>
      <c r="AB21" s="529"/>
      <c r="AC21" s="529"/>
      <c r="AD21" s="308"/>
      <c r="AE21" s="127"/>
      <c r="AF21" s="528"/>
      <c r="AG21" s="529"/>
      <c r="AH21" s="529"/>
      <c r="AI21" s="309"/>
    </row>
    <row r="22" spans="1:35" ht="13.15" x14ac:dyDescent="0.35">
      <c r="A22" s="291"/>
      <c r="B22" s="292"/>
      <c r="C22" s="294"/>
      <c r="D22" s="310"/>
      <c r="E22" s="311"/>
      <c r="G22" s="530"/>
      <c r="H22" s="531"/>
      <c r="I22" s="531"/>
      <c r="J22" s="312"/>
      <c r="K22" s="128"/>
      <c r="L22" s="530"/>
      <c r="M22" s="531"/>
      <c r="N22" s="531"/>
      <c r="O22" s="312"/>
      <c r="P22" s="127"/>
      <c r="Q22" s="530"/>
      <c r="R22" s="531"/>
      <c r="S22" s="531"/>
      <c r="T22" s="313"/>
      <c r="V22" s="530"/>
      <c r="W22" s="531"/>
      <c r="X22" s="531"/>
      <c r="Y22" s="312"/>
      <c r="Z22" s="128"/>
      <c r="AA22" s="530"/>
      <c r="AB22" s="531"/>
      <c r="AC22" s="531"/>
      <c r="AD22" s="312"/>
      <c r="AE22" s="127"/>
      <c r="AF22" s="530"/>
      <c r="AG22" s="531"/>
      <c r="AH22" s="531"/>
      <c r="AI22" s="313"/>
    </row>
    <row r="23" spans="1:35" ht="13.15" x14ac:dyDescent="0.35">
      <c r="A23" s="287" t="s">
        <v>42</v>
      </c>
      <c r="B23" s="288">
        <v>7</v>
      </c>
      <c r="C23" s="305" t="s">
        <v>11</v>
      </c>
      <c r="D23" s="221">
        <f>'0.2_MR_Weighting'!I24</f>
        <v>0</v>
      </c>
      <c r="E23" s="222">
        <f>D23*ABS(SUMIF('2.3_Input_Data_Orig_MC'!AB18:AF21, "&lt;0"))</f>
        <v>0</v>
      </c>
      <c r="G23" s="526" t="str">
        <f>'5.2_Check_3.1_Crit_PTO'!L20</f>
        <v>N/A</v>
      </c>
      <c r="H23" s="527" t="str">
        <f>'5.2_Check_3.1_Crit_PTO'!AJ20</f>
        <v>N/A</v>
      </c>
      <c r="I23" s="527" t="str">
        <f t="shared" ref="I23" si="6">IFERROR(G23-H23, "Direct to C1 &amp; C2")</f>
        <v>Direct to C1 &amp; C2</v>
      </c>
      <c r="J23" s="224" t="str">
        <f>IFERROR(I23/(SUM([3]Weighting_Totals!$E$16)),I23)</f>
        <v>Direct to C1 &amp; C2</v>
      </c>
      <c r="K23" s="128"/>
      <c r="L23" s="526" t="str">
        <f>'5.2_Check_3.1_Crit_PTO'!T20</f>
        <v>N/A</v>
      </c>
      <c r="M23" s="527" t="str">
        <f>'5.2_Check_3.1_Crit_PTO'!AR20</f>
        <v>N/A</v>
      </c>
      <c r="N23" s="527" t="str">
        <f t="shared" ref="N23" si="7">IFERROR(L23-M23, "Direct to C1, C2 &amp; C3")</f>
        <v>Direct to C1, C2 &amp; C3</v>
      </c>
      <c r="O23" s="224" t="str">
        <f>IFERROR(N23/(SUM([3]Weighting_Totals!$E$16)),N23)</f>
        <v>Direct to C1, C2 &amp; C3</v>
      </c>
      <c r="P23" s="127"/>
      <c r="Q23" s="526" t="str">
        <f>'5.2_Check_3.1_Crit_PTO'!AB20</f>
        <v>No Interventions</v>
      </c>
      <c r="R23" s="527" t="str">
        <f>'5.2_Check_3.1_Crit_PTO'!AZ20</f>
        <v>No Interventions</v>
      </c>
      <c r="S23" s="527" t="str">
        <f t="shared" ref="S23" si="8">IFERROR(Q23-R23, "No Intervention")</f>
        <v>No Intervention</v>
      </c>
      <c r="T23" s="224" t="str">
        <f>IFERROR(S23/(SUM([3]Weighting_Totals!$E$16)),S23)</f>
        <v>No Intervention</v>
      </c>
      <c r="V23" s="526" t="str">
        <f>'5.3_Check_3.2_AH_PTO'!L20</f>
        <v>N/A</v>
      </c>
      <c r="W23" s="527" t="str">
        <f>'5.3_Check_3.2_AH_PTO'!AJ20</f>
        <v>N/A</v>
      </c>
      <c r="X23" s="527" t="str">
        <f t="shared" ref="X23" si="9">IFERROR(V23-W23, "Direct to AH4 &amp; AH5")</f>
        <v>Direct to AH4 &amp; AH5</v>
      </c>
      <c r="Y23" s="224" t="str">
        <f>IFERROR(X23/(SUM([3]Weighting_Totals!$E$16)),X23)</f>
        <v>Direct to AH4 &amp; AH5</v>
      </c>
      <c r="Z23" s="128"/>
      <c r="AA23" s="526" t="str">
        <f>'5.3_Check_3.2_AH_PTO'!T20</f>
        <v>N/A</v>
      </c>
      <c r="AB23" s="527" t="str">
        <f>'5.3_Check_3.2_AH_PTO'!AR20</f>
        <v>N/A</v>
      </c>
      <c r="AC23" s="527" t="str">
        <f t="shared" ref="AC23" si="10">IFERROR(AA23-AB23, "Direct to AH3, AH4 &amp; AH5")</f>
        <v>Direct to AH3, AH4 &amp; AH5</v>
      </c>
      <c r="AD23" s="224" t="str">
        <f>IFERROR(AC23/(SUM([3]Weighting_Totals!$E$16)),AC23)</f>
        <v>Direct to AH3, AH4 &amp; AH5</v>
      </c>
      <c r="AE23" s="127"/>
      <c r="AF23" s="526" t="str">
        <f>'5.3_Check_3.2_AH_PTO'!AB20</f>
        <v>N/A</v>
      </c>
      <c r="AG23" s="527" t="str">
        <f>'5.3_Check_3.2_AH_PTO'!AZ20</f>
        <v>No Interventions</v>
      </c>
      <c r="AH23" s="527" t="str">
        <f t="shared" ref="AH23" si="11">IFERROR(AF23-AG23, "No Intervention")</f>
        <v>No Intervention</v>
      </c>
      <c r="AI23" s="224" t="str">
        <f>IFERROR(AH23/(SUM([3]Weighting_Totals!$E$16)),AH23)</f>
        <v>No Intervention</v>
      </c>
    </row>
    <row r="24" spans="1:35" ht="13.15" x14ac:dyDescent="0.35">
      <c r="A24" s="255"/>
      <c r="B24" s="256"/>
      <c r="C24" s="257"/>
      <c r="D24" s="306"/>
      <c r="E24" s="307"/>
      <c r="G24" s="528"/>
      <c r="H24" s="529"/>
      <c r="I24" s="529"/>
      <c r="J24" s="308"/>
      <c r="K24" s="128"/>
      <c r="L24" s="528"/>
      <c r="M24" s="529"/>
      <c r="N24" s="529"/>
      <c r="O24" s="308"/>
      <c r="P24" s="127"/>
      <c r="Q24" s="528"/>
      <c r="R24" s="529"/>
      <c r="S24" s="529"/>
      <c r="T24" s="309"/>
      <c r="V24" s="528"/>
      <c r="W24" s="529"/>
      <c r="X24" s="529"/>
      <c r="Y24" s="308"/>
      <c r="Z24" s="128"/>
      <c r="AA24" s="528"/>
      <c r="AB24" s="529"/>
      <c r="AC24" s="529"/>
      <c r="AD24" s="308"/>
      <c r="AE24" s="127"/>
      <c r="AF24" s="528"/>
      <c r="AG24" s="529"/>
      <c r="AH24" s="529"/>
      <c r="AI24" s="309"/>
    </row>
    <row r="25" spans="1:35" ht="13.15" x14ac:dyDescent="0.35">
      <c r="A25" s="255"/>
      <c r="B25" s="256"/>
      <c r="C25" s="257"/>
      <c r="D25" s="306"/>
      <c r="E25" s="307"/>
      <c r="G25" s="528"/>
      <c r="H25" s="529"/>
      <c r="I25" s="529"/>
      <c r="J25" s="308"/>
      <c r="K25" s="128"/>
      <c r="L25" s="528"/>
      <c r="M25" s="529"/>
      <c r="N25" s="529"/>
      <c r="O25" s="308"/>
      <c r="P25" s="127"/>
      <c r="Q25" s="528"/>
      <c r="R25" s="529"/>
      <c r="S25" s="529"/>
      <c r="T25" s="309"/>
      <c r="V25" s="528"/>
      <c r="W25" s="529"/>
      <c r="X25" s="529"/>
      <c r="Y25" s="308"/>
      <c r="Z25" s="128"/>
      <c r="AA25" s="528"/>
      <c r="AB25" s="529"/>
      <c r="AC25" s="529"/>
      <c r="AD25" s="308"/>
      <c r="AE25" s="127"/>
      <c r="AF25" s="528"/>
      <c r="AG25" s="529"/>
      <c r="AH25" s="529"/>
      <c r="AI25" s="309"/>
    </row>
    <row r="26" spans="1:35" ht="13.15" x14ac:dyDescent="0.35">
      <c r="A26" s="291"/>
      <c r="B26" s="292"/>
      <c r="C26" s="294"/>
      <c r="D26" s="310"/>
      <c r="E26" s="311"/>
      <c r="G26" s="530"/>
      <c r="H26" s="531"/>
      <c r="I26" s="531"/>
      <c r="J26" s="312"/>
      <c r="K26" s="128"/>
      <c r="L26" s="530"/>
      <c r="M26" s="531"/>
      <c r="N26" s="531"/>
      <c r="O26" s="312"/>
      <c r="P26" s="127"/>
      <c r="Q26" s="530"/>
      <c r="R26" s="531"/>
      <c r="S26" s="531"/>
      <c r="T26" s="313"/>
      <c r="V26" s="530"/>
      <c r="W26" s="531"/>
      <c r="X26" s="531"/>
      <c r="Y26" s="312"/>
      <c r="Z26" s="128"/>
      <c r="AA26" s="530"/>
      <c r="AB26" s="531"/>
      <c r="AC26" s="531"/>
      <c r="AD26" s="312"/>
      <c r="AE26" s="127"/>
      <c r="AF26" s="530"/>
      <c r="AG26" s="531"/>
      <c r="AH26" s="531"/>
      <c r="AI26" s="313"/>
    </row>
    <row r="27" spans="1:35" ht="13.15" x14ac:dyDescent="0.35">
      <c r="A27" s="287" t="s">
        <v>42</v>
      </c>
      <c r="B27" s="288">
        <v>8</v>
      </c>
      <c r="C27" s="305" t="s">
        <v>12</v>
      </c>
      <c r="D27" s="221">
        <f>'0.2_MR_Weighting'!I28</f>
        <v>0</v>
      </c>
      <c r="E27" s="222">
        <f>D27*ABS(SUMIF('2.3_Input_Data_Orig_MC'!AB22:AF25, "&lt;0"))</f>
        <v>0</v>
      </c>
      <c r="G27" s="526" t="str">
        <f>'5.2_Check_3.1_Crit_PTO'!L24</f>
        <v>N/A</v>
      </c>
      <c r="H27" s="527" t="str">
        <f>'5.2_Check_3.1_Crit_PTO'!AJ24</f>
        <v>N/A</v>
      </c>
      <c r="I27" s="527" t="str">
        <f t="shared" ref="I27" si="12">IFERROR(G27-H27, "Direct to C1 &amp; C2")</f>
        <v>Direct to C1 &amp; C2</v>
      </c>
      <c r="J27" s="224" t="str">
        <f>IFERROR(I27/(SUM([3]Weighting_Totals!$E$16)),I27)</f>
        <v>Direct to C1 &amp; C2</v>
      </c>
      <c r="K27" s="128"/>
      <c r="L27" s="526" t="str">
        <f>'5.2_Check_3.1_Crit_PTO'!T24</f>
        <v>N/A</v>
      </c>
      <c r="M27" s="527" t="str">
        <f>'5.2_Check_3.1_Crit_PTO'!AR24</f>
        <v>N/A</v>
      </c>
      <c r="N27" s="527" t="str">
        <f t="shared" ref="N27" si="13">IFERROR(L27-M27, "Direct to C1, C2 &amp; C3")</f>
        <v>Direct to C1, C2 &amp; C3</v>
      </c>
      <c r="O27" s="224" t="str">
        <f>IFERROR(N27/(SUM([3]Weighting_Totals!$E$16)),N27)</f>
        <v>Direct to C1, C2 &amp; C3</v>
      </c>
      <c r="P27" s="127"/>
      <c r="Q27" s="526" t="str">
        <f>'5.2_Check_3.1_Crit_PTO'!AB24</f>
        <v>No Interventions</v>
      </c>
      <c r="R27" s="527" t="str">
        <f>'5.2_Check_3.1_Crit_PTO'!AZ24</f>
        <v>No Interventions</v>
      </c>
      <c r="S27" s="527" t="str">
        <f t="shared" ref="S27" si="14">IFERROR(Q27-R27, "No Intervention")</f>
        <v>No Intervention</v>
      </c>
      <c r="T27" s="224" t="str">
        <f>IFERROR(S27/(SUM([3]Weighting_Totals!$E$16)),S27)</f>
        <v>No Intervention</v>
      </c>
      <c r="V27" s="526" t="str">
        <f>'5.3_Check_3.2_AH_PTO'!L24</f>
        <v>N/A</v>
      </c>
      <c r="W27" s="527" t="str">
        <f>'5.3_Check_3.2_AH_PTO'!AJ24</f>
        <v>N/A</v>
      </c>
      <c r="X27" s="527" t="str">
        <f t="shared" ref="X27" si="15">IFERROR(V27-W27, "Direct to AH4 &amp; AH5")</f>
        <v>Direct to AH4 &amp; AH5</v>
      </c>
      <c r="Y27" s="224" t="str">
        <f>IFERROR(X27/(SUM([3]Weighting_Totals!$E$16)),X27)</f>
        <v>Direct to AH4 &amp; AH5</v>
      </c>
      <c r="Z27" s="128"/>
      <c r="AA27" s="526" t="str">
        <f>'5.3_Check_3.2_AH_PTO'!T24</f>
        <v>N/A</v>
      </c>
      <c r="AB27" s="527" t="str">
        <f>'5.3_Check_3.2_AH_PTO'!AR24</f>
        <v>N/A</v>
      </c>
      <c r="AC27" s="527" t="str">
        <f t="shared" ref="AC27" si="16">IFERROR(AA27-AB27, "Direct to AH3, AH4 &amp; AH5")</f>
        <v>Direct to AH3, AH4 &amp; AH5</v>
      </c>
      <c r="AD27" s="224" t="str">
        <f>IFERROR(AC27/(SUM([3]Weighting_Totals!$E$16)),AC27)</f>
        <v>Direct to AH3, AH4 &amp; AH5</v>
      </c>
      <c r="AE27" s="127"/>
      <c r="AF27" s="526" t="str">
        <f>'5.3_Check_3.2_AH_PTO'!AB24</f>
        <v>N/A</v>
      </c>
      <c r="AG27" s="527" t="str">
        <f>'5.3_Check_3.2_AH_PTO'!AZ24</f>
        <v>No Interventions</v>
      </c>
      <c r="AH27" s="527" t="str">
        <f t="shared" ref="AH27" si="17">IFERROR(AF27-AG27, "No Intervention")</f>
        <v>No Intervention</v>
      </c>
      <c r="AI27" s="224" t="str">
        <f>IFERROR(AH27/(SUM([3]Weighting_Totals!$E$16)),AH27)</f>
        <v>No Intervention</v>
      </c>
    </row>
    <row r="28" spans="1:35" ht="13.15" x14ac:dyDescent="0.35">
      <c r="A28" s="255"/>
      <c r="B28" s="256"/>
      <c r="C28" s="257"/>
      <c r="D28" s="306"/>
      <c r="E28" s="307"/>
      <c r="G28" s="528"/>
      <c r="H28" s="529"/>
      <c r="I28" s="529"/>
      <c r="J28" s="308"/>
      <c r="K28" s="128"/>
      <c r="L28" s="528"/>
      <c r="M28" s="529"/>
      <c r="N28" s="529"/>
      <c r="O28" s="308"/>
      <c r="P28" s="127"/>
      <c r="Q28" s="528"/>
      <c r="R28" s="529"/>
      <c r="S28" s="529"/>
      <c r="T28" s="309"/>
      <c r="V28" s="528"/>
      <c r="W28" s="529"/>
      <c r="X28" s="529"/>
      <c r="Y28" s="308"/>
      <c r="Z28" s="128"/>
      <c r="AA28" s="528"/>
      <c r="AB28" s="529"/>
      <c r="AC28" s="529"/>
      <c r="AD28" s="308"/>
      <c r="AE28" s="127"/>
      <c r="AF28" s="528"/>
      <c r="AG28" s="529"/>
      <c r="AH28" s="529"/>
      <c r="AI28" s="309"/>
    </row>
    <row r="29" spans="1:35" ht="13.15" x14ac:dyDescent="0.35">
      <c r="A29" s="255"/>
      <c r="B29" s="256"/>
      <c r="C29" s="257"/>
      <c r="D29" s="306"/>
      <c r="E29" s="307"/>
      <c r="G29" s="528"/>
      <c r="H29" s="529"/>
      <c r="I29" s="529"/>
      <c r="J29" s="308"/>
      <c r="K29" s="128"/>
      <c r="L29" s="528"/>
      <c r="M29" s="529"/>
      <c r="N29" s="529"/>
      <c r="O29" s="308"/>
      <c r="P29" s="127"/>
      <c r="Q29" s="528"/>
      <c r="R29" s="529"/>
      <c r="S29" s="529"/>
      <c r="T29" s="309"/>
      <c r="V29" s="528"/>
      <c r="W29" s="529"/>
      <c r="X29" s="529"/>
      <c r="Y29" s="308"/>
      <c r="Z29" s="128"/>
      <c r="AA29" s="528"/>
      <c r="AB29" s="529"/>
      <c r="AC29" s="529"/>
      <c r="AD29" s="308"/>
      <c r="AE29" s="127"/>
      <c r="AF29" s="528"/>
      <c r="AG29" s="529"/>
      <c r="AH29" s="529"/>
      <c r="AI29" s="309"/>
    </row>
    <row r="30" spans="1:35" ht="13.15" x14ac:dyDescent="0.35">
      <c r="A30" s="291"/>
      <c r="B30" s="292"/>
      <c r="C30" s="294"/>
      <c r="D30" s="310"/>
      <c r="E30" s="311"/>
      <c r="G30" s="530"/>
      <c r="H30" s="531"/>
      <c r="I30" s="531"/>
      <c r="J30" s="312"/>
      <c r="K30" s="128"/>
      <c r="L30" s="530"/>
      <c r="M30" s="531"/>
      <c r="N30" s="531"/>
      <c r="O30" s="312"/>
      <c r="P30" s="127"/>
      <c r="Q30" s="530"/>
      <c r="R30" s="531"/>
      <c r="S30" s="531"/>
      <c r="T30" s="313"/>
      <c r="V30" s="530"/>
      <c r="W30" s="531"/>
      <c r="X30" s="531"/>
      <c r="Y30" s="312"/>
      <c r="Z30" s="128"/>
      <c r="AA30" s="530"/>
      <c r="AB30" s="531"/>
      <c r="AC30" s="531"/>
      <c r="AD30" s="312"/>
      <c r="AE30" s="127"/>
      <c r="AF30" s="530"/>
      <c r="AG30" s="531"/>
      <c r="AH30" s="531"/>
      <c r="AI30" s="313"/>
    </row>
    <row r="31" spans="1:35" ht="26.25" x14ac:dyDescent="0.35">
      <c r="A31" s="287" t="s">
        <v>42</v>
      </c>
      <c r="B31" s="288">
        <v>16</v>
      </c>
      <c r="C31" s="305" t="s">
        <v>13</v>
      </c>
      <c r="D31" s="221">
        <f>'0.2_MR_Weighting'!I32</f>
        <v>4.785123813038695E-3</v>
      </c>
      <c r="E31" s="222">
        <f>D31*ABS(SUMIF('2.3_Input_Data_Orig_MC'!AB26:AF29, "&lt;0"))</f>
        <v>8.1347104821657815E-2</v>
      </c>
      <c r="G31" s="526" t="str">
        <f>'5.2_Check_3.1_Crit_PTO'!L28</f>
        <v>N/A</v>
      </c>
      <c r="H31" s="527">
        <f>'5.2_Check_3.1_Crit_PTO'!AJ28</f>
        <v>7.7852932461107832E-3</v>
      </c>
      <c r="I31" s="527" t="str">
        <f t="shared" ref="I31" si="18">IFERROR(G31-H31, "Direct to C1 &amp; C2")</f>
        <v>Direct to C1 &amp; C2</v>
      </c>
      <c r="J31" s="224" t="str">
        <f>IFERROR(I31/(SUM([3]Weighting_Totals!$E$16)),I31)</f>
        <v>Direct to C1 &amp; C2</v>
      </c>
      <c r="K31" s="128"/>
      <c r="L31" s="526">
        <f>'5.2_Check_3.1_Crit_PTO'!T28</f>
        <v>0</v>
      </c>
      <c r="M31" s="527">
        <f>'5.2_Check_3.1_Crit_PTO'!AR28</f>
        <v>7.9063220933427866E-2</v>
      </c>
      <c r="N31" s="527">
        <f t="shared" ref="N31" si="19">IFERROR(L31-M31, "Direct to C1, C2 &amp; C3")</f>
        <v>-7.9063220933427866E-2</v>
      </c>
      <c r="O31" s="224">
        <f>IFERROR(N31/(SUM([3]Weighting_Totals!$E$16)),N31)</f>
        <v>-4.4715741660702763E-3</v>
      </c>
      <c r="P31" s="127"/>
      <c r="Q31" s="526">
        <f>'5.2_Check_3.1_Crit_PTO'!AB28</f>
        <v>1.9592558346055999E-2</v>
      </c>
      <c r="R31" s="527">
        <f>'5.2_Check_3.1_Crit_PTO'!AZ28</f>
        <v>7.9063220933427866E-2</v>
      </c>
      <c r="S31" s="527">
        <f t="shared" ref="S31" si="20">IFERROR(Q31-R31, "No Intervention")</f>
        <v>-5.9470662587371867E-2</v>
      </c>
      <c r="T31" s="224">
        <f>IFERROR(S31/(SUM([3]Weighting_Totals!$E$16)),S31)</f>
        <v>-3.3634789390719114E-3</v>
      </c>
      <c r="V31" s="526">
        <f>'5.3_Check_3.2_AH_PTO'!L28</f>
        <v>0</v>
      </c>
      <c r="W31" s="527">
        <f>'5.3_Check_3.2_AH_PTO'!AJ28</f>
        <v>0</v>
      </c>
      <c r="X31" s="527">
        <f t="shared" ref="X31" si="21">IFERROR(V31-W31, "Direct to AH4 &amp; AH5")</f>
        <v>0</v>
      </c>
      <c r="Y31" s="224">
        <f>IFERROR(X31/(SUM([3]Weighting_Totals!$E$16)),X31)</f>
        <v>0</v>
      </c>
      <c r="Z31" s="128"/>
      <c r="AA31" s="526">
        <f>'5.3_Check_3.2_AH_PTO'!T28</f>
        <v>0</v>
      </c>
      <c r="AB31" s="527">
        <f>'5.3_Check_3.2_AH_PTO'!AR28</f>
        <v>0</v>
      </c>
      <c r="AC31" s="527">
        <f t="shared" ref="AC31" si="22">IFERROR(AA31-AB31, "Direct to AH3, AH4 &amp; AH5")</f>
        <v>0</v>
      </c>
      <c r="AD31" s="224">
        <f>IFERROR(AC31/(SUM([3]Weighting_Totals!$E$16)),AC31)</f>
        <v>0</v>
      </c>
      <c r="AE31" s="127"/>
      <c r="AF31" s="526">
        <f>'5.3_Check_3.2_AH_PTO'!AB28</f>
        <v>0</v>
      </c>
      <c r="AG31" s="527">
        <f>'5.3_Check_3.2_AH_PTO'!AZ28</f>
        <v>0</v>
      </c>
      <c r="AH31" s="527">
        <f t="shared" ref="AH31" si="23">IFERROR(AF31-AG31, "No Intervention")</f>
        <v>0</v>
      </c>
      <c r="AI31" s="224">
        <f>IFERROR(AH31/(SUM([3]Weighting_Totals!$E$16)),AH31)</f>
        <v>0</v>
      </c>
    </row>
    <row r="32" spans="1:35" ht="13.15" x14ac:dyDescent="0.35">
      <c r="A32" s="255"/>
      <c r="B32" s="256"/>
      <c r="C32" s="257"/>
      <c r="D32" s="306"/>
      <c r="E32" s="307"/>
      <c r="G32" s="528"/>
      <c r="H32" s="529"/>
      <c r="I32" s="529"/>
      <c r="J32" s="308"/>
      <c r="K32" s="128"/>
      <c r="L32" s="528"/>
      <c r="M32" s="529"/>
      <c r="N32" s="529"/>
      <c r="O32" s="308"/>
      <c r="P32" s="127"/>
      <c r="Q32" s="528"/>
      <c r="R32" s="529"/>
      <c r="S32" s="529"/>
      <c r="T32" s="309"/>
      <c r="V32" s="528"/>
      <c r="W32" s="529"/>
      <c r="X32" s="529"/>
      <c r="Y32" s="308"/>
      <c r="Z32" s="128"/>
      <c r="AA32" s="528"/>
      <c r="AB32" s="529"/>
      <c r="AC32" s="529"/>
      <c r="AD32" s="308"/>
      <c r="AE32" s="127"/>
      <c r="AF32" s="528"/>
      <c r="AG32" s="529"/>
      <c r="AH32" s="529"/>
      <c r="AI32" s="309"/>
    </row>
    <row r="33" spans="1:35" ht="13.15" x14ac:dyDescent="0.35">
      <c r="A33" s="255"/>
      <c r="B33" s="256"/>
      <c r="C33" s="257"/>
      <c r="D33" s="306"/>
      <c r="E33" s="307"/>
      <c r="G33" s="528"/>
      <c r="H33" s="529"/>
      <c r="I33" s="529"/>
      <c r="J33" s="308"/>
      <c r="K33" s="128"/>
      <c r="L33" s="528"/>
      <c r="M33" s="529"/>
      <c r="N33" s="529"/>
      <c r="O33" s="308"/>
      <c r="P33" s="127"/>
      <c r="Q33" s="528"/>
      <c r="R33" s="529"/>
      <c r="S33" s="529"/>
      <c r="T33" s="309"/>
      <c r="V33" s="528"/>
      <c r="W33" s="529"/>
      <c r="X33" s="529"/>
      <c r="Y33" s="308"/>
      <c r="Z33" s="128"/>
      <c r="AA33" s="528"/>
      <c r="AB33" s="529"/>
      <c r="AC33" s="529"/>
      <c r="AD33" s="308"/>
      <c r="AE33" s="127"/>
      <c r="AF33" s="528"/>
      <c r="AG33" s="529"/>
      <c r="AH33" s="529"/>
      <c r="AI33" s="309"/>
    </row>
    <row r="34" spans="1:35" ht="13.15" x14ac:dyDescent="0.35">
      <c r="A34" s="291"/>
      <c r="B34" s="292"/>
      <c r="C34" s="294"/>
      <c r="D34" s="310"/>
      <c r="E34" s="311"/>
      <c r="G34" s="530"/>
      <c r="H34" s="531"/>
      <c r="I34" s="531"/>
      <c r="J34" s="312"/>
      <c r="K34" s="128"/>
      <c r="L34" s="530"/>
      <c r="M34" s="531"/>
      <c r="N34" s="531"/>
      <c r="O34" s="312"/>
      <c r="P34" s="127"/>
      <c r="Q34" s="530"/>
      <c r="R34" s="531"/>
      <c r="S34" s="531"/>
      <c r="T34" s="313"/>
      <c r="V34" s="530"/>
      <c r="W34" s="531"/>
      <c r="X34" s="531"/>
      <c r="Y34" s="312"/>
      <c r="Z34" s="128"/>
      <c r="AA34" s="530"/>
      <c r="AB34" s="531"/>
      <c r="AC34" s="531"/>
      <c r="AD34" s="312"/>
      <c r="AE34" s="127"/>
      <c r="AF34" s="530"/>
      <c r="AG34" s="531"/>
      <c r="AH34" s="531"/>
      <c r="AI34" s="313"/>
    </row>
    <row r="35" spans="1:35" ht="13.15" x14ac:dyDescent="0.35">
      <c r="A35" s="287" t="s">
        <v>42</v>
      </c>
      <c r="B35" s="288">
        <v>17</v>
      </c>
      <c r="C35" s="305" t="s">
        <v>14</v>
      </c>
      <c r="D35" s="221">
        <f>'0.2_MR_Weighting'!I36</f>
        <v>9.7602538727292157E-4</v>
      </c>
      <c r="E35" s="222">
        <f>D35*ABS(SUMIF('2.3_Input_Data_Orig_MC'!AB30:AF33, "&lt;0"))</f>
        <v>3.123281239273349E-2</v>
      </c>
      <c r="G35" s="526">
        <f>'5.2_Check_3.1_Crit_PTO'!L32</f>
        <v>0</v>
      </c>
      <c r="H35" s="527">
        <f>'5.2_Check_3.1_Crit_PTO'!AJ32</f>
        <v>0</v>
      </c>
      <c r="I35" s="527">
        <f t="shared" ref="I35" si="24">IFERROR(G35-H35, "Direct to C1 &amp; C2")</f>
        <v>0</v>
      </c>
      <c r="J35" s="224">
        <f>IFERROR(I35/(SUM([3]Weighting_Totals!$E$16)),I35)</f>
        <v>0</v>
      </c>
      <c r="K35" s="128"/>
      <c r="L35" s="526">
        <f>'5.2_Check_3.1_Crit_PTO'!T32</f>
        <v>0</v>
      </c>
      <c r="M35" s="527">
        <f>'5.2_Check_3.1_Crit_PTO'!AR32</f>
        <v>0</v>
      </c>
      <c r="N35" s="527">
        <f t="shared" ref="N35" si="25">IFERROR(L35-M35, "Direct to C1, C2 &amp; C3")</f>
        <v>0</v>
      </c>
      <c r="O35" s="224">
        <f>IFERROR(N35/(SUM([3]Weighting_Totals!$E$16)),N35)</f>
        <v>0</v>
      </c>
      <c r="P35" s="127"/>
      <c r="Q35" s="526">
        <f>'5.2_Check_3.1_Crit_PTO'!AB32</f>
        <v>0</v>
      </c>
      <c r="R35" s="527">
        <f>'5.2_Check_3.1_Crit_PTO'!AZ32</f>
        <v>0</v>
      </c>
      <c r="S35" s="527">
        <f t="shared" ref="S35" si="26">IFERROR(Q35-R35, "No Intervention")</f>
        <v>0</v>
      </c>
      <c r="T35" s="224">
        <f>IFERROR(S35/(SUM([3]Weighting_Totals!$E$16)),S35)</f>
        <v>0</v>
      </c>
      <c r="V35" s="526">
        <f>'5.3_Check_3.2_AH_PTO'!L32</f>
        <v>0</v>
      </c>
      <c r="W35" s="527">
        <f>'5.3_Check_3.2_AH_PTO'!AJ32</f>
        <v>0</v>
      </c>
      <c r="X35" s="527">
        <f t="shared" ref="X35" si="27">IFERROR(V35-W35, "Direct to AH4 &amp; AH5")</f>
        <v>0</v>
      </c>
      <c r="Y35" s="224">
        <f>IFERROR(X35/(SUM([3]Weighting_Totals!$E$16)),X35)</f>
        <v>0</v>
      </c>
      <c r="Z35" s="128"/>
      <c r="AA35" s="526">
        <f>'5.3_Check_3.2_AH_PTO'!T32</f>
        <v>0</v>
      </c>
      <c r="AB35" s="527">
        <f>'5.3_Check_3.2_AH_PTO'!AR32</f>
        <v>0</v>
      </c>
      <c r="AC35" s="527">
        <f t="shared" ref="AC35" si="28">IFERROR(AA35-AB35, "Direct to AH3, AH4 &amp; AH5")</f>
        <v>0</v>
      </c>
      <c r="AD35" s="224">
        <f>IFERROR(AC35/(SUM([3]Weighting_Totals!$E$16)),AC35)</f>
        <v>0</v>
      </c>
      <c r="AE35" s="127"/>
      <c r="AF35" s="526">
        <f>'5.3_Check_3.2_AH_PTO'!AB32</f>
        <v>0</v>
      </c>
      <c r="AG35" s="527">
        <f>'5.3_Check_3.2_AH_PTO'!AZ32</f>
        <v>0</v>
      </c>
      <c r="AH35" s="527">
        <f t="shared" ref="AH35" si="29">IFERROR(AF35-AG35, "No Intervention")</f>
        <v>0</v>
      </c>
      <c r="AI35" s="224">
        <f>IFERROR(AH35/(SUM([3]Weighting_Totals!$E$16)),AH35)</f>
        <v>0</v>
      </c>
    </row>
    <row r="36" spans="1:35" ht="13.15" x14ac:dyDescent="0.35">
      <c r="A36" s="255"/>
      <c r="B36" s="256"/>
      <c r="C36" s="257"/>
      <c r="D36" s="306"/>
      <c r="E36" s="307"/>
      <c r="G36" s="528"/>
      <c r="H36" s="529"/>
      <c r="I36" s="529"/>
      <c r="J36" s="308"/>
      <c r="K36" s="128"/>
      <c r="L36" s="528"/>
      <c r="M36" s="529"/>
      <c r="N36" s="529"/>
      <c r="O36" s="308"/>
      <c r="P36" s="127"/>
      <c r="Q36" s="528"/>
      <c r="R36" s="529"/>
      <c r="S36" s="529"/>
      <c r="T36" s="309"/>
      <c r="V36" s="528"/>
      <c r="W36" s="529"/>
      <c r="X36" s="529"/>
      <c r="Y36" s="308"/>
      <c r="Z36" s="128"/>
      <c r="AA36" s="528"/>
      <c r="AB36" s="529"/>
      <c r="AC36" s="529"/>
      <c r="AD36" s="308"/>
      <c r="AE36" s="127"/>
      <c r="AF36" s="528"/>
      <c r="AG36" s="529"/>
      <c r="AH36" s="529"/>
      <c r="AI36" s="309"/>
    </row>
    <row r="37" spans="1:35" ht="13.15" x14ac:dyDescent="0.35">
      <c r="A37" s="255"/>
      <c r="B37" s="256"/>
      <c r="C37" s="257"/>
      <c r="D37" s="306"/>
      <c r="E37" s="307"/>
      <c r="G37" s="528"/>
      <c r="H37" s="529"/>
      <c r="I37" s="529"/>
      <c r="J37" s="308"/>
      <c r="K37" s="128"/>
      <c r="L37" s="528"/>
      <c r="M37" s="529"/>
      <c r="N37" s="529"/>
      <c r="O37" s="308"/>
      <c r="P37" s="127"/>
      <c r="Q37" s="528"/>
      <c r="R37" s="529"/>
      <c r="S37" s="529"/>
      <c r="T37" s="309"/>
      <c r="V37" s="528"/>
      <c r="W37" s="529"/>
      <c r="X37" s="529"/>
      <c r="Y37" s="308"/>
      <c r="Z37" s="128"/>
      <c r="AA37" s="528"/>
      <c r="AB37" s="529"/>
      <c r="AC37" s="529"/>
      <c r="AD37" s="308"/>
      <c r="AE37" s="127"/>
      <c r="AF37" s="528"/>
      <c r="AG37" s="529"/>
      <c r="AH37" s="529"/>
      <c r="AI37" s="309"/>
    </row>
    <row r="38" spans="1:35" ht="13.15" x14ac:dyDescent="0.35">
      <c r="A38" s="291"/>
      <c r="B38" s="292"/>
      <c r="C38" s="294"/>
      <c r="D38" s="310"/>
      <c r="E38" s="311"/>
      <c r="G38" s="530"/>
      <c r="H38" s="531"/>
      <c r="I38" s="531"/>
      <c r="J38" s="312"/>
      <c r="K38" s="128"/>
      <c r="L38" s="530"/>
      <c r="M38" s="531"/>
      <c r="N38" s="531"/>
      <c r="O38" s="312"/>
      <c r="P38" s="127"/>
      <c r="Q38" s="530"/>
      <c r="R38" s="531"/>
      <c r="S38" s="531"/>
      <c r="T38" s="313"/>
      <c r="V38" s="530"/>
      <c r="W38" s="531"/>
      <c r="X38" s="531"/>
      <c r="Y38" s="312"/>
      <c r="Z38" s="128"/>
      <c r="AA38" s="530"/>
      <c r="AB38" s="531"/>
      <c r="AC38" s="531"/>
      <c r="AD38" s="312"/>
      <c r="AE38" s="127"/>
      <c r="AF38" s="530"/>
      <c r="AG38" s="531"/>
      <c r="AH38" s="531"/>
      <c r="AI38" s="313"/>
    </row>
    <row r="39" spans="1:35" ht="13.15" x14ac:dyDescent="0.35">
      <c r="A39" s="287" t="s">
        <v>42</v>
      </c>
      <c r="B39" s="288">
        <v>19</v>
      </c>
      <c r="C39" s="305" t="s">
        <v>20</v>
      </c>
      <c r="D39" s="221">
        <f>'0.2_MR_Weighting'!I40</f>
        <v>1.9114875609629454E-2</v>
      </c>
      <c r="E39" s="222">
        <f>D39*ABS(SUMIF('2.3_Input_Data_Orig_MC'!AB34:AF37, "&lt;0"))</f>
        <v>0.1720338804866651</v>
      </c>
      <c r="G39" s="526">
        <f>'5.2_Check_3.1_Crit_PTO'!L36</f>
        <v>0</v>
      </c>
      <c r="H39" s="527">
        <f>'5.2_Check_3.1_Crit_PTO'!AJ36</f>
        <v>0</v>
      </c>
      <c r="I39" s="527">
        <f t="shared" ref="I39" si="30">IFERROR(G39-H39, "Direct to C1 &amp; C2")</f>
        <v>0</v>
      </c>
      <c r="J39" s="224">
        <f>IFERROR(I39/(SUM([3]Weighting_Totals!$E$16)),I39)</f>
        <v>0</v>
      </c>
      <c r="K39" s="128"/>
      <c r="L39" s="526">
        <f>'5.2_Check_3.1_Crit_PTO'!T36</f>
        <v>0</v>
      </c>
      <c r="M39" s="527">
        <f>'5.2_Check_3.1_Crit_PTO'!AR36</f>
        <v>0</v>
      </c>
      <c r="N39" s="527">
        <f t="shared" ref="N39" si="31">IFERROR(L39-M39, "Direct to C1, C2 &amp; C3")</f>
        <v>0</v>
      </c>
      <c r="O39" s="224">
        <f>IFERROR(N39/(SUM([3]Weighting_Totals!$E$16)),N39)</f>
        <v>0</v>
      </c>
      <c r="P39" s="127"/>
      <c r="Q39" s="526">
        <f>'5.2_Check_3.1_Crit_PTO'!AB36</f>
        <v>0</v>
      </c>
      <c r="R39" s="527">
        <f>'5.2_Check_3.1_Crit_PTO'!AZ36</f>
        <v>0</v>
      </c>
      <c r="S39" s="527">
        <f t="shared" ref="S39" si="32">IFERROR(Q39-R39, "No Intervention")</f>
        <v>0</v>
      </c>
      <c r="T39" s="224">
        <f>IFERROR(S39/(SUM([3]Weighting_Totals!$E$16)),S39)</f>
        <v>0</v>
      </c>
      <c r="V39" s="526">
        <f>'5.3_Check_3.2_AH_PTO'!L36</f>
        <v>0.12995616497786583</v>
      </c>
      <c r="W39" s="527">
        <f>'5.3_Check_3.2_AH_PTO'!AJ36</f>
        <v>0</v>
      </c>
      <c r="X39" s="527">
        <f t="shared" ref="X39" si="33">IFERROR(V39-W39, "Direct to AH4 &amp; AH5")</f>
        <v>0.12995616497786583</v>
      </c>
      <c r="Y39" s="224">
        <f>IFERROR(X39/(SUM([3]Weighting_Totals!$E$16)),X39)</f>
        <v>7.3499235570720261E-3</v>
      </c>
      <c r="Z39" s="128"/>
      <c r="AA39" s="526">
        <f>'5.3_Check_3.2_AH_PTO'!T36</f>
        <v>0</v>
      </c>
      <c r="AB39" s="527">
        <f>'5.3_Check_3.2_AH_PTO'!AR36</f>
        <v>0</v>
      </c>
      <c r="AC39" s="527">
        <f t="shared" ref="AC39" si="34">IFERROR(AA39-AB39, "Direct to AH3, AH4 &amp; AH5")</f>
        <v>0</v>
      </c>
      <c r="AD39" s="224">
        <f>IFERROR(AC39/(SUM([3]Weighting_Totals!$E$16)),AC39)</f>
        <v>0</v>
      </c>
      <c r="AE39" s="127"/>
      <c r="AF39" s="526">
        <f>'5.3_Check_3.2_AH_PTO'!AB36</f>
        <v>0</v>
      </c>
      <c r="AG39" s="527">
        <f>'5.3_Check_3.2_AH_PTO'!AZ36</f>
        <v>0</v>
      </c>
      <c r="AH39" s="527">
        <f t="shared" ref="AH39" si="35">IFERROR(AF39-AG39, "No Intervention")</f>
        <v>0</v>
      </c>
      <c r="AI39" s="224">
        <f>IFERROR(AH39/(SUM([3]Weighting_Totals!$E$16)),AH39)</f>
        <v>0</v>
      </c>
    </row>
    <row r="40" spans="1:35" ht="13.15" x14ac:dyDescent="0.35">
      <c r="A40" s="255"/>
      <c r="B40" s="256"/>
      <c r="C40" s="257"/>
      <c r="D40" s="306"/>
      <c r="E40" s="307"/>
      <c r="G40" s="528"/>
      <c r="H40" s="529"/>
      <c r="I40" s="529"/>
      <c r="J40" s="308"/>
      <c r="K40" s="128"/>
      <c r="L40" s="528"/>
      <c r="M40" s="529"/>
      <c r="N40" s="529"/>
      <c r="O40" s="308"/>
      <c r="P40" s="127"/>
      <c r="Q40" s="528"/>
      <c r="R40" s="529"/>
      <c r="S40" s="529"/>
      <c r="T40" s="309"/>
      <c r="V40" s="528"/>
      <c r="W40" s="529"/>
      <c r="X40" s="529"/>
      <c r="Y40" s="308"/>
      <c r="Z40" s="128"/>
      <c r="AA40" s="528"/>
      <c r="AB40" s="529"/>
      <c r="AC40" s="529"/>
      <c r="AD40" s="308"/>
      <c r="AE40" s="127"/>
      <c r="AF40" s="528"/>
      <c r="AG40" s="529"/>
      <c r="AH40" s="529"/>
      <c r="AI40" s="309"/>
    </row>
    <row r="41" spans="1:35" ht="13.15" x14ac:dyDescent="0.35">
      <c r="A41" s="255"/>
      <c r="B41" s="256"/>
      <c r="C41" s="257"/>
      <c r="D41" s="306"/>
      <c r="E41" s="307"/>
      <c r="G41" s="528"/>
      <c r="H41" s="529"/>
      <c r="I41" s="529"/>
      <c r="J41" s="308"/>
      <c r="K41" s="128"/>
      <c r="L41" s="528"/>
      <c r="M41" s="529"/>
      <c r="N41" s="529"/>
      <c r="O41" s="308"/>
      <c r="P41" s="127"/>
      <c r="Q41" s="528"/>
      <c r="R41" s="529"/>
      <c r="S41" s="529"/>
      <c r="T41" s="309"/>
      <c r="V41" s="528"/>
      <c r="W41" s="529"/>
      <c r="X41" s="529"/>
      <c r="Y41" s="308"/>
      <c r="Z41" s="128"/>
      <c r="AA41" s="528"/>
      <c r="AB41" s="529"/>
      <c r="AC41" s="529"/>
      <c r="AD41" s="308"/>
      <c r="AE41" s="127"/>
      <c r="AF41" s="528"/>
      <c r="AG41" s="529"/>
      <c r="AH41" s="529"/>
      <c r="AI41" s="309"/>
    </row>
    <row r="42" spans="1:35" ht="13.15" x14ac:dyDescent="0.35">
      <c r="A42" s="291"/>
      <c r="B42" s="292"/>
      <c r="C42" s="294"/>
      <c r="D42" s="310"/>
      <c r="E42" s="311"/>
      <c r="G42" s="530"/>
      <c r="H42" s="531"/>
      <c r="I42" s="531"/>
      <c r="J42" s="312"/>
      <c r="K42" s="128"/>
      <c r="L42" s="530"/>
      <c r="M42" s="531"/>
      <c r="N42" s="531"/>
      <c r="O42" s="312"/>
      <c r="P42" s="127"/>
      <c r="Q42" s="530"/>
      <c r="R42" s="531"/>
      <c r="S42" s="531"/>
      <c r="T42" s="313"/>
      <c r="V42" s="530"/>
      <c r="W42" s="531"/>
      <c r="X42" s="531"/>
      <c r="Y42" s="312"/>
      <c r="Z42" s="128"/>
      <c r="AA42" s="530"/>
      <c r="AB42" s="531"/>
      <c r="AC42" s="531"/>
      <c r="AD42" s="312"/>
      <c r="AE42" s="127"/>
      <c r="AF42" s="530"/>
      <c r="AG42" s="531"/>
      <c r="AH42" s="531"/>
      <c r="AI42" s="313"/>
    </row>
    <row r="43" spans="1:35" ht="26.25" x14ac:dyDescent="0.35">
      <c r="A43" s="287" t="s">
        <v>42</v>
      </c>
      <c r="B43" s="288">
        <v>29</v>
      </c>
      <c r="C43" s="305" t="s">
        <v>43</v>
      </c>
      <c r="D43" s="221">
        <f>'0.2_MR_Weighting'!I44</f>
        <v>9.3229527500663159E-4</v>
      </c>
      <c r="E43" s="222">
        <f>D43*ABS(SUMIF('2.3_Input_Data_Orig_MC'!AB38:AF41, "&lt;0"))</f>
        <v>2.1442791325152526E-2</v>
      </c>
      <c r="G43" s="526" t="str">
        <f>'5.2_Check_3.1_Crit_PTO'!L40</f>
        <v>N/A</v>
      </c>
      <c r="H43" s="527">
        <f>'5.2_Check_3.1_Crit_PTO'!AJ40</f>
        <v>0</v>
      </c>
      <c r="I43" s="527" t="str">
        <f t="shared" ref="I43" si="36">IFERROR(G43-H43, "Direct to C1 &amp; C2")</f>
        <v>Direct to C1 &amp; C2</v>
      </c>
      <c r="J43" s="224" t="str">
        <f>IFERROR(I43/(SUM([3]Weighting_Totals!$E$16)),I43)</f>
        <v>Direct to C1 &amp; C2</v>
      </c>
      <c r="K43" s="128"/>
      <c r="L43" s="526">
        <f>'5.2_Check_3.1_Crit_PTO'!T40</f>
        <v>3.4502045379626949E-3</v>
      </c>
      <c r="M43" s="527">
        <f>'5.2_Check_3.1_Crit_PTO'!AR40</f>
        <v>0</v>
      </c>
      <c r="N43" s="527">
        <f t="shared" ref="N43" si="37">IFERROR(L43-M43, "Direct to C1, C2 &amp; C3")</f>
        <v>3.4502045379626949E-3</v>
      </c>
      <c r="O43" s="224">
        <f>IFERROR(N43/(SUM([3]Weighting_Totals!$E$16)),N43)</f>
        <v>1.9513302515973693E-4</v>
      </c>
      <c r="P43" s="127"/>
      <c r="Q43" s="526">
        <f>'5.2_Check_3.1_Crit_PTO'!AB40</f>
        <v>6.7341097205703086E-3</v>
      </c>
      <c r="R43" s="527">
        <f>'5.2_Check_3.1_Crit_PTO'!AZ40</f>
        <v>0</v>
      </c>
      <c r="S43" s="527">
        <f t="shared" ref="S43" si="38">IFERROR(Q43-R43, "No Intervention")</f>
        <v>6.7341097205703086E-3</v>
      </c>
      <c r="T43" s="224">
        <f>IFERROR(S43/(SUM([3]Weighting_Totals!$E$16)),S43)</f>
        <v>3.8086066697611047E-4</v>
      </c>
      <c r="V43" s="526">
        <f>'5.3_Check_3.2_AH_PTO'!L40</f>
        <v>3.085956753265136E-3</v>
      </c>
      <c r="W43" s="527">
        <f>'5.3_Check_3.2_AH_PTO'!AJ40</f>
        <v>0</v>
      </c>
      <c r="X43" s="527">
        <f t="shared" ref="X43" si="39">IFERROR(V43-W43, "Direct to AH4 &amp; AH5")</f>
        <v>3.085956753265136E-3</v>
      </c>
      <c r="Y43" s="224">
        <f>IFERROR(X43/(SUM([3]Weighting_Totals!$E$16)),X43)</f>
        <v>1.7453228356493941E-4</v>
      </c>
      <c r="Z43" s="128"/>
      <c r="AA43" s="526">
        <f>'5.3_Check_3.2_AH_PTO'!T40</f>
        <v>0</v>
      </c>
      <c r="AB43" s="527">
        <f>'5.3_Check_3.2_AH_PTO'!AR40</f>
        <v>0</v>
      </c>
      <c r="AC43" s="527">
        <f t="shared" ref="AC43" si="40">IFERROR(AA43-AB43, "Direct to AH3, AH4 &amp; AH5")</f>
        <v>0</v>
      </c>
      <c r="AD43" s="224">
        <f>IFERROR(AC43/(SUM([3]Weighting_Totals!$E$16)),AC43)</f>
        <v>0</v>
      </c>
      <c r="AE43" s="127"/>
      <c r="AF43" s="526">
        <f>'5.3_Check_3.2_AH_PTO'!AB40</f>
        <v>0</v>
      </c>
      <c r="AG43" s="527">
        <f>'5.3_Check_3.2_AH_PTO'!AZ40</f>
        <v>0</v>
      </c>
      <c r="AH43" s="527">
        <f t="shared" ref="AH43" si="41">IFERROR(AF43-AG43, "No Intervention")</f>
        <v>0</v>
      </c>
      <c r="AI43" s="224">
        <f>IFERROR(AH43/(SUM([3]Weighting_Totals!$E$16)),AH43)</f>
        <v>0</v>
      </c>
    </row>
    <row r="44" spans="1:35" ht="13.15" x14ac:dyDescent="0.35">
      <c r="A44" s="255"/>
      <c r="B44" s="256"/>
      <c r="C44" s="257"/>
      <c r="D44" s="306"/>
      <c r="E44" s="307"/>
      <c r="G44" s="528"/>
      <c r="H44" s="529"/>
      <c r="I44" s="529"/>
      <c r="J44" s="308"/>
      <c r="K44" s="128"/>
      <c r="L44" s="528"/>
      <c r="M44" s="529"/>
      <c r="N44" s="529"/>
      <c r="O44" s="308"/>
      <c r="P44" s="127"/>
      <c r="Q44" s="528"/>
      <c r="R44" s="529"/>
      <c r="S44" s="529"/>
      <c r="T44" s="309"/>
      <c r="V44" s="528"/>
      <c r="W44" s="529"/>
      <c r="X44" s="529"/>
      <c r="Y44" s="308"/>
      <c r="Z44" s="128"/>
      <c r="AA44" s="528"/>
      <c r="AB44" s="529"/>
      <c r="AC44" s="529"/>
      <c r="AD44" s="308"/>
      <c r="AE44" s="127"/>
      <c r="AF44" s="528"/>
      <c r="AG44" s="529"/>
      <c r="AH44" s="529"/>
      <c r="AI44" s="309"/>
    </row>
    <row r="45" spans="1:35" ht="13.15" x14ac:dyDescent="0.35">
      <c r="A45" s="255"/>
      <c r="B45" s="256"/>
      <c r="C45" s="257"/>
      <c r="D45" s="306"/>
      <c r="E45" s="307"/>
      <c r="G45" s="528"/>
      <c r="H45" s="529"/>
      <c r="I45" s="529"/>
      <c r="J45" s="308"/>
      <c r="K45" s="128"/>
      <c r="L45" s="528"/>
      <c r="M45" s="529"/>
      <c r="N45" s="529"/>
      <c r="O45" s="308"/>
      <c r="P45" s="127"/>
      <c r="Q45" s="528"/>
      <c r="R45" s="529"/>
      <c r="S45" s="529"/>
      <c r="T45" s="309"/>
      <c r="V45" s="528"/>
      <c r="W45" s="529"/>
      <c r="X45" s="529"/>
      <c r="Y45" s="308"/>
      <c r="Z45" s="128"/>
      <c r="AA45" s="528"/>
      <c r="AB45" s="529"/>
      <c r="AC45" s="529"/>
      <c r="AD45" s="308"/>
      <c r="AE45" s="127"/>
      <c r="AF45" s="528"/>
      <c r="AG45" s="529"/>
      <c r="AH45" s="529"/>
      <c r="AI45" s="309"/>
    </row>
    <row r="46" spans="1:35" ht="13.15" x14ac:dyDescent="0.35">
      <c r="A46" s="291"/>
      <c r="B46" s="292"/>
      <c r="C46" s="294"/>
      <c r="D46" s="310"/>
      <c r="E46" s="311"/>
      <c r="G46" s="530"/>
      <c r="H46" s="531"/>
      <c r="I46" s="531"/>
      <c r="J46" s="312"/>
      <c r="K46" s="128"/>
      <c r="L46" s="530"/>
      <c r="M46" s="531"/>
      <c r="N46" s="531"/>
      <c r="O46" s="312"/>
      <c r="P46" s="127"/>
      <c r="Q46" s="530"/>
      <c r="R46" s="531"/>
      <c r="S46" s="531"/>
      <c r="T46" s="313"/>
      <c r="V46" s="530"/>
      <c r="W46" s="531"/>
      <c r="X46" s="531"/>
      <c r="Y46" s="312"/>
      <c r="Z46" s="128"/>
      <c r="AA46" s="530"/>
      <c r="AB46" s="531"/>
      <c r="AC46" s="531"/>
      <c r="AD46" s="312"/>
      <c r="AE46" s="127"/>
      <c r="AF46" s="530"/>
      <c r="AG46" s="531"/>
      <c r="AH46" s="531"/>
      <c r="AI46" s="313"/>
    </row>
    <row r="47" spans="1:35" ht="13.15" x14ac:dyDescent="0.35">
      <c r="A47" s="287" t="s">
        <v>42</v>
      </c>
      <c r="B47" s="288">
        <v>30</v>
      </c>
      <c r="C47" s="305" t="s">
        <v>44</v>
      </c>
      <c r="D47" s="221">
        <f>'0.2_MR_Weighting'!I48</f>
        <v>2.5625410149335075E-4</v>
      </c>
      <c r="E47" s="222">
        <f>D47*ABS(SUMIF('2.3_Input_Data_Orig_MC'!AB42:AF45, "&lt;0"))</f>
        <v>1.2812705074667537E-3</v>
      </c>
      <c r="G47" s="526" t="str">
        <f>'5.2_Check_3.1_Crit_PTO'!L44</f>
        <v>N/A</v>
      </c>
      <c r="H47" s="527">
        <f>'5.2_Check_3.1_Crit_PTO'!AJ44</f>
        <v>0</v>
      </c>
      <c r="I47" s="527" t="str">
        <f t="shared" ref="I47" si="42">IFERROR(G47-H47, "Direct to C1 &amp; C2")</f>
        <v>Direct to C1 &amp; C2</v>
      </c>
      <c r="J47" s="224" t="str">
        <f>IFERROR(I47/(SUM([3]Weighting_Totals!$E$16)),I47)</f>
        <v>Direct to C1 &amp; C2</v>
      </c>
      <c r="K47" s="128"/>
      <c r="L47" s="526">
        <f>'5.2_Check_3.1_Crit_PTO'!T44</f>
        <v>0</v>
      </c>
      <c r="M47" s="527">
        <f>'5.2_Check_3.1_Crit_PTO'!AR44</f>
        <v>0</v>
      </c>
      <c r="N47" s="527">
        <f t="shared" ref="N47" si="43">IFERROR(L47-M47, "Direct to C1, C2 &amp; C3")</f>
        <v>0</v>
      </c>
      <c r="O47" s="224">
        <f>IFERROR(N47/(SUM([3]Weighting_Totals!$E$16)),N47)</f>
        <v>0</v>
      </c>
      <c r="P47" s="127"/>
      <c r="Q47" s="526">
        <f>'5.2_Check_3.1_Crit_PTO'!AB44</f>
        <v>0</v>
      </c>
      <c r="R47" s="527">
        <f>'5.2_Check_3.1_Crit_PTO'!AZ44</f>
        <v>0</v>
      </c>
      <c r="S47" s="527">
        <f t="shared" ref="S47" si="44">IFERROR(Q47-R47, "No Intervention")</f>
        <v>0</v>
      </c>
      <c r="T47" s="224">
        <f>IFERROR(S47/(SUM([3]Weighting_Totals!$E$16)),S47)</f>
        <v>0</v>
      </c>
      <c r="V47" s="526">
        <f>'5.3_Check_3.2_AH_PTO'!L44</f>
        <v>0</v>
      </c>
      <c r="W47" s="527">
        <f>'5.3_Check_3.2_AH_PTO'!AJ44</f>
        <v>0</v>
      </c>
      <c r="X47" s="527">
        <f t="shared" ref="X47" si="45">IFERROR(V47-W47, "Direct to AH4 &amp; AH5")</f>
        <v>0</v>
      </c>
      <c r="Y47" s="224">
        <f>IFERROR(X47/(SUM([3]Weighting_Totals!$E$16)),X47)</f>
        <v>0</v>
      </c>
      <c r="Z47" s="128"/>
      <c r="AA47" s="526">
        <f>'5.3_Check_3.2_AH_PTO'!T44</f>
        <v>0</v>
      </c>
      <c r="AB47" s="527">
        <f>'5.3_Check_3.2_AH_PTO'!AR44</f>
        <v>0</v>
      </c>
      <c r="AC47" s="527">
        <f t="shared" ref="AC47" si="46">IFERROR(AA47-AB47, "Direct to AH3, AH4 &amp; AH5")</f>
        <v>0</v>
      </c>
      <c r="AD47" s="224">
        <f>IFERROR(AC47/(SUM([3]Weighting_Totals!$E$16)),AC47)</f>
        <v>0</v>
      </c>
      <c r="AE47" s="127"/>
      <c r="AF47" s="526">
        <f>'5.3_Check_3.2_AH_PTO'!AB44</f>
        <v>0</v>
      </c>
      <c r="AG47" s="527">
        <f>'5.3_Check_3.2_AH_PTO'!AZ44</f>
        <v>0</v>
      </c>
      <c r="AH47" s="527">
        <f t="shared" ref="AH47" si="47">IFERROR(AF47-AG47, "No Intervention")</f>
        <v>0</v>
      </c>
      <c r="AI47" s="224">
        <f>IFERROR(AH47/(SUM([3]Weighting_Totals!$E$16)),AH47)</f>
        <v>0</v>
      </c>
    </row>
    <row r="48" spans="1:35" ht="13.15" x14ac:dyDescent="0.35">
      <c r="A48" s="255"/>
      <c r="B48" s="256"/>
      <c r="C48" s="257"/>
      <c r="D48" s="306"/>
      <c r="E48" s="307"/>
      <c r="G48" s="528"/>
      <c r="H48" s="529"/>
      <c r="I48" s="529"/>
      <c r="J48" s="308"/>
      <c r="K48" s="128"/>
      <c r="L48" s="528"/>
      <c r="M48" s="529"/>
      <c r="N48" s="529"/>
      <c r="O48" s="308"/>
      <c r="P48" s="127"/>
      <c r="Q48" s="528"/>
      <c r="R48" s="529"/>
      <c r="S48" s="529"/>
      <c r="T48" s="309"/>
      <c r="V48" s="528"/>
      <c r="W48" s="529"/>
      <c r="X48" s="529"/>
      <c r="Y48" s="308"/>
      <c r="Z48" s="128"/>
      <c r="AA48" s="528"/>
      <c r="AB48" s="529"/>
      <c r="AC48" s="529"/>
      <c r="AD48" s="308"/>
      <c r="AE48" s="127"/>
      <c r="AF48" s="528"/>
      <c r="AG48" s="529"/>
      <c r="AH48" s="529"/>
      <c r="AI48" s="309"/>
    </row>
    <row r="49" spans="1:35" ht="13.15" x14ac:dyDescent="0.35">
      <c r="A49" s="255"/>
      <c r="B49" s="256"/>
      <c r="C49" s="257"/>
      <c r="D49" s="306"/>
      <c r="E49" s="307"/>
      <c r="G49" s="528"/>
      <c r="H49" s="529"/>
      <c r="I49" s="529"/>
      <c r="J49" s="308"/>
      <c r="K49" s="128"/>
      <c r="L49" s="528"/>
      <c r="M49" s="529"/>
      <c r="N49" s="529"/>
      <c r="O49" s="308"/>
      <c r="P49" s="127"/>
      <c r="Q49" s="528"/>
      <c r="R49" s="529"/>
      <c r="S49" s="529"/>
      <c r="T49" s="309"/>
      <c r="V49" s="528"/>
      <c r="W49" s="529"/>
      <c r="X49" s="529"/>
      <c r="Y49" s="308"/>
      <c r="Z49" s="128"/>
      <c r="AA49" s="528"/>
      <c r="AB49" s="529"/>
      <c r="AC49" s="529"/>
      <c r="AD49" s="308"/>
      <c r="AE49" s="127"/>
      <c r="AF49" s="528"/>
      <c r="AG49" s="529"/>
      <c r="AH49" s="529"/>
      <c r="AI49" s="309"/>
    </row>
    <row r="50" spans="1:35" ht="13.15" x14ac:dyDescent="0.35">
      <c r="A50" s="291"/>
      <c r="B50" s="292"/>
      <c r="C50" s="294"/>
      <c r="D50" s="310"/>
      <c r="E50" s="311"/>
      <c r="G50" s="530"/>
      <c r="H50" s="531"/>
      <c r="I50" s="531"/>
      <c r="J50" s="312"/>
      <c r="K50" s="128"/>
      <c r="L50" s="530"/>
      <c r="M50" s="531"/>
      <c r="N50" s="531"/>
      <c r="O50" s="312"/>
      <c r="P50" s="127"/>
      <c r="Q50" s="530"/>
      <c r="R50" s="531"/>
      <c r="S50" s="531"/>
      <c r="T50" s="313"/>
      <c r="V50" s="530"/>
      <c r="W50" s="531"/>
      <c r="X50" s="531"/>
      <c r="Y50" s="312"/>
      <c r="Z50" s="128"/>
      <c r="AA50" s="530"/>
      <c r="AB50" s="531"/>
      <c r="AC50" s="531"/>
      <c r="AD50" s="312"/>
      <c r="AE50" s="127"/>
      <c r="AF50" s="530"/>
      <c r="AG50" s="531"/>
      <c r="AH50" s="531"/>
      <c r="AI50" s="313"/>
    </row>
    <row r="51" spans="1:35" ht="26.25" x14ac:dyDescent="0.35">
      <c r="A51" s="287" t="s">
        <v>42</v>
      </c>
      <c r="B51" s="288">
        <v>18</v>
      </c>
      <c r="C51" s="305" t="s">
        <v>19</v>
      </c>
      <c r="D51" s="221">
        <f>'0.2_MR_Weighting'!I52</f>
        <v>4.6663655157472793E-4</v>
      </c>
      <c r="E51" s="222">
        <f>D51*ABS(SUMIF('2.3_Input_Data_Orig_MC'!AB46:AF49, "&lt;0"))</f>
        <v>1.8665462062989118E-2</v>
      </c>
      <c r="G51" s="526" t="str">
        <f>'5.2_Check_3.1_Crit_PTO'!L48</f>
        <v>N/A</v>
      </c>
      <c r="H51" s="527">
        <f>'5.2_Check_3.1_Crit_PTO'!AJ48</f>
        <v>0</v>
      </c>
      <c r="I51" s="527" t="str">
        <f t="shared" ref="I51" si="48">IFERROR(G51-H51, "Direct to C1 &amp; C2")</f>
        <v>Direct to C1 &amp; C2</v>
      </c>
      <c r="J51" s="224" t="str">
        <f>IFERROR(I51/(SUM([3]Weighting_Totals!$E$16)),I51)</f>
        <v>Direct to C1 &amp; C2</v>
      </c>
      <c r="K51" s="128"/>
      <c r="L51" s="526">
        <f>'5.2_Check_3.1_Crit_PTO'!T48</f>
        <v>0</v>
      </c>
      <c r="M51" s="527">
        <f>'5.2_Check_3.1_Crit_PTO'!AR48</f>
        <v>0</v>
      </c>
      <c r="N51" s="527">
        <f t="shared" ref="N51" si="49">IFERROR(L51-M51, "Direct to C1, C2 &amp; C3")</f>
        <v>0</v>
      </c>
      <c r="O51" s="224">
        <f>IFERROR(N51/(SUM([3]Weighting_Totals!$E$16)),N51)</f>
        <v>0</v>
      </c>
      <c r="P51" s="127"/>
      <c r="Q51" s="526">
        <f>'5.2_Check_3.1_Crit_PTO'!AB48</f>
        <v>4.7736257810955599E-3</v>
      </c>
      <c r="R51" s="527">
        <f>'5.2_Check_3.1_Crit_PTO'!AZ48</f>
        <v>0</v>
      </c>
      <c r="S51" s="527">
        <f t="shared" ref="S51" si="50">IFERROR(Q51-R51, "No Intervention")</f>
        <v>4.7736257810955599E-3</v>
      </c>
      <c r="T51" s="224">
        <f>IFERROR(S51/(SUM([3]Weighting_Totals!$E$16)),S51)</f>
        <v>2.6998168641785038E-4</v>
      </c>
      <c r="V51" s="526">
        <f>'5.3_Check_3.2_AH_PTO'!L48</f>
        <v>4.2461362178794794E-3</v>
      </c>
      <c r="W51" s="527">
        <f>'5.3_Check_3.2_AH_PTO'!AJ48</f>
        <v>0</v>
      </c>
      <c r="X51" s="527">
        <f t="shared" ref="X51" si="51">IFERROR(V51-W51, "Direct to AH4 &amp; AH5")</f>
        <v>4.2461362178794794E-3</v>
      </c>
      <c r="Y51" s="224">
        <f>IFERROR(X51/(SUM([3]Weighting_Totals!$E$16)),X51)</f>
        <v>2.40148488681892E-4</v>
      </c>
      <c r="Z51" s="128"/>
      <c r="AA51" s="526">
        <f>'5.3_Check_3.2_AH_PTO'!T48</f>
        <v>0</v>
      </c>
      <c r="AB51" s="527">
        <f>'5.3_Check_3.2_AH_PTO'!AR48</f>
        <v>0</v>
      </c>
      <c r="AC51" s="527">
        <f t="shared" ref="AC51" si="52">IFERROR(AA51-AB51, "Direct to AH3, AH4 &amp; AH5")</f>
        <v>0</v>
      </c>
      <c r="AD51" s="224">
        <f>IFERROR(AC51/(SUM([3]Weighting_Totals!$E$16)),AC51)</f>
        <v>0</v>
      </c>
      <c r="AE51" s="127"/>
      <c r="AF51" s="526">
        <f>'5.3_Check_3.2_AH_PTO'!AB48</f>
        <v>0</v>
      </c>
      <c r="AG51" s="527">
        <f>'5.3_Check_3.2_AH_PTO'!AZ48</f>
        <v>0</v>
      </c>
      <c r="AH51" s="527">
        <f t="shared" ref="AH51" si="53">IFERROR(AF51-AG51, "No Intervention")</f>
        <v>0</v>
      </c>
      <c r="AI51" s="224">
        <f>IFERROR(AH51/(SUM([3]Weighting_Totals!$E$16)),AH51)</f>
        <v>0</v>
      </c>
    </row>
    <row r="52" spans="1:35" ht="13.15" x14ac:dyDescent="0.35">
      <c r="A52" s="255"/>
      <c r="B52" s="256"/>
      <c r="C52" s="257"/>
      <c r="D52" s="306"/>
      <c r="E52" s="307"/>
      <c r="G52" s="528"/>
      <c r="H52" s="529"/>
      <c r="I52" s="529"/>
      <c r="J52" s="308"/>
      <c r="K52" s="128"/>
      <c r="L52" s="528"/>
      <c r="M52" s="529"/>
      <c r="N52" s="529"/>
      <c r="O52" s="308"/>
      <c r="P52" s="127"/>
      <c r="Q52" s="528"/>
      <c r="R52" s="529"/>
      <c r="S52" s="529"/>
      <c r="T52" s="309"/>
      <c r="V52" s="528"/>
      <c r="W52" s="529"/>
      <c r="X52" s="529"/>
      <c r="Y52" s="308"/>
      <c r="Z52" s="128"/>
      <c r="AA52" s="528"/>
      <c r="AB52" s="529"/>
      <c r="AC52" s="529"/>
      <c r="AD52" s="308"/>
      <c r="AE52" s="127"/>
      <c r="AF52" s="528"/>
      <c r="AG52" s="529"/>
      <c r="AH52" s="529"/>
      <c r="AI52" s="309"/>
    </row>
    <row r="53" spans="1:35" ht="13.15" x14ac:dyDescent="0.35">
      <c r="A53" s="255"/>
      <c r="B53" s="256"/>
      <c r="C53" s="257"/>
      <c r="D53" s="306"/>
      <c r="E53" s="307"/>
      <c r="G53" s="528"/>
      <c r="H53" s="529"/>
      <c r="I53" s="529"/>
      <c r="J53" s="308"/>
      <c r="K53" s="128"/>
      <c r="L53" s="528"/>
      <c r="M53" s="529"/>
      <c r="N53" s="529"/>
      <c r="O53" s="308"/>
      <c r="P53" s="127"/>
      <c r="Q53" s="528"/>
      <c r="R53" s="529"/>
      <c r="S53" s="529"/>
      <c r="T53" s="309"/>
      <c r="V53" s="528"/>
      <c r="W53" s="529"/>
      <c r="X53" s="529"/>
      <c r="Y53" s="308"/>
      <c r="Z53" s="128"/>
      <c r="AA53" s="528"/>
      <c r="AB53" s="529"/>
      <c r="AC53" s="529"/>
      <c r="AD53" s="308"/>
      <c r="AE53" s="127"/>
      <c r="AF53" s="528"/>
      <c r="AG53" s="529"/>
      <c r="AH53" s="529"/>
      <c r="AI53" s="309"/>
    </row>
    <row r="54" spans="1:35" ht="13.15" x14ac:dyDescent="0.35">
      <c r="A54" s="291"/>
      <c r="B54" s="292"/>
      <c r="C54" s="294"/>
      <c r="D54" s="310"/>
      <c r="E54" s="311"/>
      <c r="G54" s="530"/>
      <c r="H54" s="531"/>
      <c r="I54" s="531"/>
      <c r="J54" s="312"/>
      <c r="K54" s="128"/>
      <c r="L54" s="530"/>
      <c r="M54" s="531"/>
      <c r="N54" s="531"/>
      <c r="O54" s="312"/>
      <c r="P54" s="127"/>
      <c r="Q54" s="530"/>
      <c r="R54" s="531"/>
      <c r="S54" s="531"/>
      <c r="T54" s="313"/>
      <c r="V54" s="530"/>
      <c r="W54" s="531"/>
      <c r="X54" s="531"/>
      <c r="Y54" s="312"/>
      <c r="Z54" s="128"/>
      <c r="AA54" s="530"/>
      <c r="AB54" s="531"/>
      <c r="AC54" s="531"/>
      <c r="AD54" s="312"/>
      <c r="AE54" s="127"/>
      <c r="AF54" s="530"/>
      <c r="AG54" s="531"/>
      <c r="AH54" s="531"/>
      <c r="AI54" s="313"/>
    </row>
    <row r="55" spans="1:35" ht="13.15" x14ac:dyDescent="0.35">
      <c r="A55" s="287" t="s">
        <v>42</v>
      </c>
      <c r="B55" s="288">
        <v>21</v>
      </c>
      <c r="C55" s="305" t="s">
        <v>45</v>
      </c>
      <c r="D55" s="221">
        <f>'0.2_MR_Weighting'!I56</f>
        <v>1.5190851547535212E-2</v>
      </c>
      <c r="E55" s="222">
        <f>D55*ABS(SUMIF('2.3_Input_Data_Orig_MC'!AB50:AF53, "&lt;0"))</f>
        <v>0.15190851547535211</v>
      </c>
      <c r="G55" s="526" t="str">
        <f>'5.2_Check_3.1_Crit_PTO'!L52</f>
        <v>N/A</v>
      </c>
      <c r="H55" s="527">
        <f>'5.2_Check_3.1_Crit_PTO'!AJ52</f>
        <v>0</v>
      </c>
      <c r="I55" s="527" t="str">
        <f t="shared" ref="I55" si="54">IFERROR(G55-H55, "Direct to C1 &amp; C2")</f>
        <v>Direct to C1 &amp; C2</v>
      </c>
      <c r="J55" s="224" t="str">
        <f>IFERROR(I55/(SUM([3]Weighting_Totals!$E$16)),I55)</f>
        <v>Direct to C1 &amp; C2</v>
      </c>
      <c r="K55" s="128"/>
      <c r="L55" s="526">
        <f>'5.2_Check_3.1_Crit_PTO'!T52</f>
        <v>4.5572554642605637E-2</v>
      </c>
      <c r="M55" s="527">
        <f>'5.2_Check_3.1_Crit_PTO'!AR52</f>
        <v>4.9922232361783773E-2</v>
      </c>
      <c r="N55" s="527">
        <f t="shared" ref="N55" si="55">IFERROR(L55-M55, "Direct to C1, C2 &amp; C3")</f>
        <v>-4.3496777191781369E-3</v>
      </c>
      <c r="O55" s="224">
        <f>IFERROR(N55/(SUM([3]Weighting_Totals!$E$16)),N55)</f>
        <v>-2.4600447958204842E-4</v>
      </c>
      <c r="P55" s="127"/>
      <c r="Q55" s="526">
        <f>'5.2_Check_3.1_Crit_PTO'!AB52</f>
        <v>0.14005273118663733</v>
      </c>
      <c r="R55" s="527">
        <f>'5.2_Check_3.1_Crit_PTO'!AZ52</f>
        <v>0.10524530676226916</v>
      </c>
      <c r="S55" s="527">
        <f t="shared" ref="S55" si="56">IFERROR(Q55-R55, "No Intervention")</f>
        <v>3.4807424424368169E-2</v>
      </c>
      <c r="T55" s="224">
        <f>IFERROR(S55/(SUM([3]Weighting_Totals!$E$16)),S55)</f>
        <v>1.9686015571576858E-3</v>
      </c>
      <c r="V55" s="526">
        <f>'5.3_Check_3.2_AH_PTO'!L52</f>
        <v>0</v>
      </c>
      <c r="W55" s="527">
        <f>'5.3_Check_3.2_AH_PTO'!AJ52</f>
        <v>0</v>
      </c>
      <c r="X55" s="527">
        <f t="shared" ref="X55" si="57">IFERROR(V55-W55, "Direct to AH4 &amp; AH5")</f>
        <v>0</v>
      </c>
      <c r="Y55" s="224">
        <f>IFERROR(X55/(SUM([3]Weighting_Totals!$E$16)),X55)</f>
        <v>0</v>
      </c>
      <c r="Z55" s="128"/>
      <c r="AA55" s="526">
        <f>'5.3_Check_3.2_AH_PTO'!T52</f>
        <v>0</v>
      </c>
      <c r="AB55" s="527">
        <f>'5.3_Check_3.2_AH_PTO'!AR52</f>
        <v>0</v>
      </c>
      <c r="AC55" s="527">
        <f t="shared" ref="AC55" si="58">IFERROR(AA55-AB55, "Direct to AH3, AH4 &amp; AH5")</f>
        <v>0</v>
      </c>
      <c r="AD55" s="224">
        <f>IFERROR(AC55/(SUM([3]Weighting_Totals!$E$16)),AC55)</f>
        <v>0</v>
      </c>
      <c r="AE55" s="127"/>
      <c r="AF55" s="526">
        <f>'5.3_Check_3.2_AH_PTO'!AB52</f>
        <v>0</v>
      </c>
      <c r="AG55" s="527">
        <f>'5.3_Check_3.2_AH_PTO'!AZ52</f>
        <v>0</v>
      </c>
      <c r="AH55" s="527">
        <f t="shared" ref="AH55" si="59">IFERROR(AF55-AG55, "No Intervention")</f>
        <v>0</v>
      </c>
      <c r="AI55" s="224">
        <f>IFERROR(AH55/(SUM([3]Weighting_Totals!$E$16)),AH55)</f>
        <v>0</v>
      </c>
    </row>
    <row r="56" spans="1:35" ht="13.15" x14ac:dyDescent="0.35">
      <c r="A56" s="255"/>
      <c r="B56" s="256"/>
      <c r="C56" s="257"/>
      <c r="D56" s="306"/>
      <c r="E56" s="307"/>
      <c r="G56" s="528"/>
      <c r="H56" s="529"/>
      <c r="I56" s="529"/>
      <c r="J56" s="308"/>
      <c r="K56" s="128"/>
      <c r="L56" s="528"/>
      <c r="M56" s="529"/>
      <c r="N56" s="529"/>
      <c r="O56" s="308"/>
      <c r="P56" s="127"/>
      <c r="Q56" s="528"/>
      <c r="R56" s="529"/>
      <c r="S56" s="529"/>
      <c r="T56" s="309"/>
      <c r="V56" s="528"/>
      <c r="W56" s="529"/>
      <c r="X56" s="529"/>
      <c r="Y56" s="308"/>
      <c r="Z56" s="128"/>
      <c r="AA56" s="528"/>
      <c r="AB56" s="529"/>
      <c r="AC56" s="529"/>
      <c r="AD56" s="308"/>
      <c r="AE56" s="127"/>
      <c r="AF56" s="528"/>
      <c r="AG56" s="529"/>
      <c r="AH56" s="529"/>
      <c r="AI56" s="309"/>
    </row>
    <row r="57" spans="1:35" ht="13.15" x14ac:dyDescent="0.35">
      <c r="A57" s="255"/>
      <c r="B57" s="256"/>
      <c r="C57" s="257"/>
      <c r="D57" s="306"/>
      <c r="E57" s="307"/>
      <c r="G57" s="528"/>
      <c r="H57" s="529"/>
      <c r="I57" s="529"/>
      <c r="J57" s="308"/>
      <c r="K57" s="128"/>
      <c r="L57" s="528"/>
      <c r="M57" s="529"/>
      <c r="N57" s="529"/>
      <c r="O57" s="308"/>
      <c r="P57" s="127"/>
      <c r="Q57" s="528"/>
      <c r="R57" s="529"/>
      <c r="S57" s="529"/>
      <c r="T57" s="309"/>
      <c r="V57" s="528"/>
      <c r="W57" s="529"/>
      <c r="X57" s="529"/>
      <c r="Y57" s="308"/>
      <c r="Z57" s="128"/>
      <c r="AA57" s="528"/>
      <c r="AB57" s="529"/>
      <c r="AC57" s="529"/>
      <c r="AD57" s="308"/>
      <c r="AE57" s="127"/>
      <c r="AF57" s="528"/>
      <c r="AG57" s="529"/>
      <c r="AH57" s="529"/>
      <c r="AI57" s="309"/>
    </row>
    <row r="58" spans="1:35" ht="13.15" x14ac:dyDescent="0.35">
      <c r="A58" s="291"/>
      <c r="B58" s="292"/>
      <c r="C58" s="294"/>
      <c r="D58" s="310"/>
      <c r="E58" s="311"/>
      <c r="G58" s="530"/>
      <c r="H58" s="531"/>
      <c r="I58" s="531"/>
      <c r="J58" s="312"/>
      <c r="K58" s="128"/>
      <c r="L58" s="530"/>
      <c r="M58" s="531"/>
      <c r="N58" s="531"/>
      <c r="O58" s="312"/>
      <c r="P58" s="127"/>
      <c r="Q58" s="530"/>
      <c r="R58" s="531"/>
      <c r="S58" s="531"/>
      <c r="T58" s="313"/>
      <c r="V58" s="530"/>
      <c r="W58" s="531"/>
      <c r="X58" s="531"/>
      <c r="Y58" s="312"/>
      <c r="Z58" s="128"/>
      <c r="AA58" s="530"/>
      <c r="AB58" s="531"/>
      <c r="AC58" s="531"/>
      <c r="AD58" s="312"/>
      <c r="AE58" s="127"/>
      <c r="AF58" s="530"/>
      <c r="AG58" s="531"/>
      <c r="AH58" s="531"/>
      <c r="AI58" s="313"/>
    </row>
    <row r="59" spans="1:35" ht="13.15" x14ac:dyDescent="0.35">
      <c r="A59" s="287" t="s">
        <v>42</v>
      </c>
      <c r="B59" s="288">
        <v>22</v>
      </c>
      <c r="C59" s="305" t="s">
        <v>15</v>
      </c>
      <c r="D59" s="221">
        <f>'0.2_MR_Weighting'!I60</f>
        <v>1.1447582582563124E-2</v>
      </c>
      <c r="E59" s="222">
        <f>D59*ABS(SUMIF('2.3_Input_Data_Orig_MC'!AB54:AF57, "&lt;0"))</f>
        <v>0.17171373873844686</v>
      </c>
      <c r="G59" s="526" t="str">
        <f>'5.2_Check_3.1_Crit_PTO'!L56</f>
        <v>N/A</v>
      </c>
      <c r="H59" s="527">
        <f>'5.2_Check_3.1_Crit_PTO'!AJ56</f>
        <v>2.2895165165126248E-2</v>
      </c>
      <c r="I59" s="527" t="str">
        <f t="shared" ref="I59" si="60">IFERROR(G59-H59, "Direct to C1 &amp; C2")</f>
        <v>Direct to C1 &amp; C2</v>
      </c>
      <c r="J59" s="224" t="str">
        <f>IFERROR(I59/(SUM([3]Weighting_Totals!$E$16)),I59)</f>
        <v>Direct to C1 &amp; C2</v>
      </c>
      <c r="K59" s="128"/>
      <c r="L59" s="526">
        <f>'5.2_Check_3.1_Crit_PTO'!T56</f>
        <v>1.8458672275111412E-2</v>
      </c>
      <c r="M59" s="527">
        <f>'5.2_Check_3.1_Crit_PTO'!AR56</f>
        <v>0</v>
      </c>
      <c r="N59" s="527">
        <f t="shared" ref="N59" si="61">IFERROR(L59-M59, "Direct to C1, C2 &amp; C3")</f>
        <v>1.8458672275111412E-2</v>
      </c>
      <c r="O59" s="224">
        <f>IFERROR(N59/(SUM([3]Weighting_Totals!$E$16)),N59)</f>
        <v>1.0439660958771826E-3</v>
      </c>
      <c r="P59" s="127"/>
      <c r="Q59" s="526">
        <f>'5.2_Check_3.1_Crit_PTO'!AB56</f>
        <v>5.9041122192844783E-2</v>
      </c>
      <c r="R59" s="527">
        <f>'5.2_Check_3.1_Crit_PTO'!AZ56</f>
        <v>0</v>
      </c>
      <c r="S59" s="527">
        <f t="shared" ref="S59" si="62">IFERROR(Q59-R59, "No Intervention")</f>
        <v>5.9041122192844783E-2</v>
      </c>
      <c r="T59" s="224">
        <f>IFERROR(S59/(SUM([3]Weighting_Totals!$E$16)),S59)</f>
        <v>3.3391854469933609E-3</v>
      </c>
      <c r="V59" s="526">
        <f>'5.3_Check_3.2_AH_PTO'!L56</f>
        <v>3.583660196571524E-2</v>
      </c>
      <c r="W59" s="527">
        <f>'5.3_Check_3.2_AH_PTO'!AJ56</f>
        <v>0</v>
      </c>
      <c r="X59" s="527">
        <f t="shared" ref="X59" si="63">IFERROR(V59-W59, "Direct to AH4 &amp; AH5")</f>
        <v>3.583660196571524E-2</v>
      </c>
      <c r="Y59" s="224">
        <f>IFERROR(X59/(SUM([3]Weighting_Totals!$E$16)),X59)</f>
        <v>2.0268086938244586E-3</v>
      </c>
      <c r="Z59" s="128"/>
      <c r="AA59" s="526">
        <f>'5.3_Check_3.2_AH_PTO'!T56</f>
        <v>0</v>
      </c>
      <c r="AB59" s="527">
        <f>'5.3_Check_3.2_AH_PTO'!AR56</f>
        <v>0</v>
      </c>
      <c r="AC59" s="527">
        <f t="shared" ref="AC59" si="64">IFERROR(AA59-AB59, "Direct to AH3, AH4 &amp; AH5")</f>
        <v>0</v>
      </c>
      <c r="AD59" s="224">
        <f>IFERROR(AC59/(SUM([3]Weighting_Totals!$E$16)),AC59)</f>
        <v>0</v>
      </c>
      <c r="AE59" s="127"/>
      <c r="AF59" s="526">
        <f>'5.3_Check_3.2_AH_PTO'!AB56</f>
        <v>0</v>
      </c>
      <c r="AG59" s="527">
        <f>'5.3_Check_3.2_AH_PTO'!AZ56</f>
        <v>0</v>
      </c>
      <c r="AH59" s="527">
        <f t="shared" ref="AH59" si="65">IFERROR(AF59-AG59, "No Intervention")</f>
        <v>0</v>
      </c>
      <c r="AI59" s="224">
        <f>IFERROR(AH59/(SUM([3]Weighting_Totals!$E$16)),AH59)</f>
        <v>0</v>
      </c>
    </row>
    <row r="60" spans="1:35" ht="13.15" x14ac:dyDescent="0.35">
      <c r="A60" s="255"/>
      <c r="B60" s="256"/>
      <c r="C60" s="257"/>
      <c r="D60" s="306"/>
      <c r="E60" s="307"/>
      <c r="G60" s="528"/>
      <c r="H60" s="529"/>
      <c r="I60" s="529"/>
      <c r="J60" s="308"/>
      <c r="K60" s="128"/>
      <c r="L60" s="528"/>
      <c r="M60" s="529"/>
      <c r="N60" s="529"/>
      <c r="O60" s="308"/>
      <c r="P60" s="127"/>
      <c r="Q60" s="528"/>
      <c r="R60" s="529"/>
      <c r="S60" s="529"/>
      <c r="T60" s="309"/>
      <c r="V60" s="528"/>
      <c r="W60" s="529"/>
      <c r="X60" s="529"/>
      <c r="Y60" s="308"/>
      <c r="Z60" s="128"/>
      <c r="AA60" s="528"/>
      <c r="AB60" s="529"/>
      <c r="AC60" s="529"/>
      <c r="AD60" s="308"/>
      <c r="AE60" s="127"/>
      <c r="AF60" s="528"/>
      <c r="AG60" s="529"/>
      <c r="AH60" s="529"/>
      <c r="AI60" s="309"/>
    </row>
    <row r="61" spans="1:35" ht="13.15" x14ac:dyDescent="0.35">
      <c r="A61" s="255"/>
      <c r="B61" s="256"/>
      <c r="C61" s="257"/>
      <c r="D61" s="306"/>
      <c r="E61" s="307"/>
      <c r="G61" s="528"/>
      <c r="H61" s="529"/>
      <c r="I61" s="529"/>
      <c r="J61" s="308"/>
      <c r="K61" s="128"/>
      <c r="L61" s="528"/>
      <c r="M61" s="529"/>
      <c r="N61" s="529"/>
      <c r="O61" s="308"/>
      <c r="P61" s="127"/>
      <c r="Q61" s="528"/>
      <c r="R61" s="529"/>
      <c r="S61" s="529"/>
      <c r="T61" s="309"/>
      <c r="V61" s="528"/>
      <c r="W61" s="529"/>
      <c r="X61" s="529"/>
      <c r="Y61" s="308"/>
      <c r="Z61" s="128"/>
      <c r="AA61" s="528"/>
      <c r="AB61" s="529"/>
      <c r="AC61" s="529"/>
      <c r="AD61" s="308"/>
      <c r="AE61" s="127"/>
      <c r="AF61" s="528"/>
      <c r="AG61" s="529"/>
      <c r="AH61" s="529"/>
      <c r="AI61" s="309"/>
    </row>
    <row r="62" spans="1:35" ht="13.15" x14ac:dyDescent="0.35">
      <c r="A62" s="291"/>
      <c r="B62" s="292"/>
      <c r="C62" s="294"/>
      <c r="D62" s="310"/>
      <c r="E62" s="311"/>
      <c r="G62" s="530"/>
      <c r="H62" s="531"/>
      <c r="I62" s="531"/>
      <c r="J62" s="312"/>
      <c r="K62" s="128"/>
      <c r="L62" s="530"/>
      <c r="M62" s="531"/>
      <c r="N62" s="531"/>
      <c r="O62" s="312"/>
      <c r="P62" s="127"/>
      <c r="Q62" s="530"/>
      <c r="R62" s="531"/>
      <c r="S62" s="531"/>
      <c r="T62" s="313"/>
      <c r="V62" s="530"/>
      <c r="W62" s="531"/>
      <c r="X62" s="531"/>
      <c r="Y62" s="312"/>
      <c r="Z62" s="128"/>
      <c r="AA62" s="530"/>
      <c r="AB62" s="531"/>
      <c r="AC62" s="531"/>
      <c r="AD62" s="312"/>
      <c r="AE62" s="127"/>
      <c r="AF62" s="530"/>
      <c r="AG62" s="531"/>
      <c r="AH62" s="531"/>
      <c r="AI62" s="313"/>
    </row>
    <row r="63" spans="1:35" ht="13.15" x14ac:dyDescent="0.35">
      <c r="A63" s="287" t="s">
        <v>42</v>
      </c>
      <c r="B63" s="288">
        <v>44</v>
      </c>
      <c r="C63" s="305" t="s">
        <v>46</v>
      </c>
      <c r="D63" s="221">
        <f>'0.2_MR_Weighting'!I64</f>
        <v>2.1354920196297815E-5</v>
      </c>
      <c r="E63" s="222">
        <f>D63*ABS(SUMIF('2.3_Input_Data_Orig_MC'!AB58:AF61, "&lt;0"))</f>
        <v>6.406476058889345E-5</v>
      </c>
      <c r="G63" s="526" t="str">
        <f>'5.2_Check_3.1_Crit_PTO'!L60</f>
        <v>N/A</v>
      </c>
      <c r="H63" s="527">
        <f>'5.2_Check_3.1_Crit_PTO'!AJ60</f>
        <v>0</v>
      </c>
      <c r="I63" s="527" t="str">
        <f t="shared" ref="I63" si="66">IFERROR(G63-H63, "Direct to C1 &amp; C2")</f>
        <v>Direct to C1 &amp; C2</v>
      </c>
      <c r="J63" s="224" t="str">
        <f>IFERROR(I63/(SUM([3]Weighting_Totals!$E$16)),I63)</f>
        <v>Direct to C1 &amp; C2</v>
      </c>
      <c r="K63" s="128"/>
      <c r="L63" s="526">
        <f>'5.2_Check_3.1_Crit_PTO'!T60</f>
        <v>4.2709840392595629E-5</v>
      </c>
      <c r="M63" s="527">
        <f>'5.2_Check_3.1_Crit_PTO'!AR60</f>
        <v>0</v>
      </c>
      <c r="N63" s="527">
        <f t="shared" ref="N63" si="67">IFERROR(L63-M63, "Direct to C1, C2 &amp; C3")</f>
        <v>4.2709840392595629E-5</v>
      </c>
      <c r="O63" s="224">
        <f>IFERROR(N63/(SUM([3]Weighting_Totals!$E$16)),N63)</f>
        <v>2.4155380552649494E-6</v>
      </c>
      <c r="P63" s="127"/>
      <c r="Q63" s="526">
        <f>'5.2_Check_3.1_Crit_PTO'!AB60</f>
        <v>0</v>
      </c>
      <c r="R63" s="527">
        <f>'5.2_Check_3.1_Crit_PTO'!AZ60</f>
        <v>0</v>
      </c>
      <c r="S63" s="527">
        <f t="shared" ref="S63" si="68">IFERROR(Q63-R63, "No Intervention")</f>
        <v>0</v>
      </c>
      <c r="T63" s="224">
        <f>IFERROR(S63/(SUM([3]Weighting_Totals!$E$16)),S63)</f>
        <v>0</v>
      </c>
      <c r="V63" s="526">
        <f>'5.3_Check_3.2_AH_PTO'!L60</f>
        <v>0</v>
      </c>
      <c r="W63" s="527">
        <f>'5.3_Check_3.2_AH_PTO'!AJ60</f>
        <v>0</v>
      </c>
      <c r="X63" s="527">
        <f t="shared" ref="X63" si="69">IFERROR(V63-W63, "Direct to AH4 &amp; AH5")</f>
        <v>0</v>
      </c>
      <c r="Y63" s="224">
        <f>IFERROR(X63/(SUM([3]Weighting_Totals!$E$16)),X63)</f>
        <v>0</v>
      </c>
      <c r="Z63" s="128"/>
      <c r="AA63" s="526">
        <f>'5.3_Check_3.2_AH_PTO'!T60</f>
        <v>0</v>
      </c>
      <c r="AB63" s="527">
        <f>'5.3_Check_3.2_AH_PTO'!AR60</f>
        <v>0</v>
      </c>
      <c r="AC63" s="527">
        <f t="shared" ref="AC63" si="70">IFERROR(AA63-AB63, "Direct to AH3, AH4 &amp; AH5")</f>
        <v>0</v>
      </c>
      <c r="AD63" s="224">
        <f>IFERROR(AC63/(SUM([3]Weighting_Totals!$E$16)),AC63)</f>
        <v>0</v>
      </c>
      <c r="AE63" s="127"/>
      <c r="AF63" s="526">
        <f>'5.3_Check_3.2_AH_PTO'!AB60</f>
        <v>0</v>
      </c>
      <c r="AG63" s="527">
        <f>'5.3_Check_3.2_AH_PTO'!AZ60</f>
        <v>0</v>
      </c>
      <c r="AH63" s="527">
        <f t="shared" ref="AH63" si="71">IFERROR(AF63-AG63, "No Intervention")</f>
        <v>0</v>
      </c>
      <c r="AI63" s="224">
        <f>IFERROR(AH63/(SUM([3]Weighting_Totals!$E$16)),AH63)</f>
        <v>0</v>
      </c>
    </row>
    <row r="64" spans="1:35" ht="13.15" x14ac:dyDescent="0.35">
      <c r="A64" s="255"/>
      <c r="B64" s="256"/>
      <c r="C64" s="257"/>
      <c r="D64" s="306"/>
      <c r="E64" s="307"/>
      <c r="G64" s="528"/>
      <c r="H64" s="529"/>
      <c r="I64" s="529"/>
      <c r="J64" s="308"/>
      <c r="K64" s="128"/>
      <c r="L64" s="528"/>
      <c r="M64" s="529"/>
      <c r="N64" s="529"/>
      <c r="O64" s="308"/>
      <c r="P64" s="127"/>
      <c r="Q64" s="528"/>
      <c r="R64" s="529"/>
      <c r="S64" s="529"/>
      <c r="T64" s="309"/>
      <c r="V64" s="528"/>
      <c r="W64" s="529"/>
      <c r="X64" s="529"/>
      <c r="Y64" s="308"/>
      <c r="Z64" s="128"/>
      <c r="AA64" s="528"/>
      <c r="AB64" s="529"/>
      <c r="AC64" s="529"/>
      <c r="AD64" s="308"/>
      <c r="AE64" s="127"/>
      <c r="AF64" s="528"/>
      <c r="AG64" s="529"/>
      <c r="AH64" s="529"/>
      <c r="AI64" s="309"/>
    </row>
    <row r="65" spans="1:35" ht="13.15" x14ac:dyDescent="0.35">
      <c r="A65" s="255"/>
      <c r="B65" s="256"/>
      <c r="C65" s="257"/>
      <c r="D65" s="306"/>
      <c r="E65" s="307"/>
      <c r="G65" s="528"/>
      <c r="H65" s="529"/>
      <c r="I65" s="529"/>
      <c r="J65" s="308"/>
      <c r="K65" s="128"/>
      <c r="L65" s="528"/>
      <c r="M65" s="529"/>
      <c r="N65" s="529"/>
      <c r="O65" s="308"/>
      <c r="P65" s="127"/>
      <c r="Q65" s="528"/>
      <c r="R65" s="529"/>
      <c r="S65" s="529"/>
      <c r="T65" s="309"/>
      <c r="V65" s="528"/>
      <c r="W65" s="529"/>
      <c r="X65" s="529"/>
      <c r="Y65" s="308"/>
      <c r="Z65" s="128"/>
      <c r="AA65" s="528"/>
      <c r="AB65" s="529"/>
      <c r="AC65" s="529"/>
      <c r="AD65" s="308"/>
      <c r="AE65" s="127"/>
      <c r="AF65" s="528"/>
      <c r="AG65" s="529"/>
      <c r="AH65" s="529"/>
      <c r="AI65" s="309"/>
    </row>
    <row r="66" spans="1:35" ht="13.15" x14ac:dyDescent="0.35">
      <c r="A66" s="291"/>
      <c r="B66" s="292"/>
      <c r="C66" s="294"/>
      <c r="D66" s="310"/>
      <c r="E66" s="311"/>
      <c r="G66" s="530"/>
      <c r="H66" s="531"/>
      <c r="I66" s="531"/>
      <c r="J66" s="312"/>
      <c r="K66" s="128"/>
      <c r="L66" s="530"/>
      <c r="M66" s="531"/>
      <c r="N66" s="531"/>
      <c r="O66" s="312"/>
      <c r="P66" s="127"/>
      <c r="Q66" s="530"/>
      <c r="R66" s="531"/>
      <c r="S66" s="531"/>
      <c r="T66" s="313"/>
      <c r="V66" s="530"/>
      <c r="W66" s="531"/>
      <c r="X66" s="531"/>
      <c r="Y66" s="312"/>
      <c r="Z66" s="128"/>
      <c r="AA66" s="530"/>
      <c r="AB66" s="531"/>
      <c r="AC66" s="531"/>
      <c r="AD66" s="312"/>
      <c r="AE66" s="127"/>
      <c r="AF66" s="530"/>
      <c r="AG66" s="531"/>
      <c r="AH66" s="531"/>
      <c r="AI66" s="313"/>
    </row>
    <row r="67" spans="1:35" ht="13.15" x14ac:dyDescent="0.35">
      <c r="A67" s="287" t="s">
        <v>42</v>
      </c>
      <c r="B67" s="288">
        <v>47</v>
      </c>
      <c r="C67" s="305" t="s">
        <v>17</v>
      </c>
      <c r="D67" s="221">
        <f>'0.2_MR_Weighting'!I68</f>
        <v>0</v>
      </c>
      <c r="E67" s="222">
        <f>D67*ABS(SUMIF('2.3_Input_Data_Orig_MC'!AB62:AF65, "&lt;0"))</f>
        <v>0</v>
      </c>
      <c r="G67" s="526" t="str">
        <f>'5.2_Check_3.1_Crit_PTO'!L64</f>
        <v>N/A</v>
      </c>
      <c r="H67" s="527" t="str">
        <f>'5.2_Check_3.1_Crit_PTO'!AJ64</f>
        <v>N/A</v>
      </c>
      <c r="I67" s="527" t="str">
        <f t="shared" ref="I67" si="72">IFERROR(G67-H67, "Direct to C1 &amp; C2")</f>
        <v>Direct to C1 &amp; C2</v>
      </c>
      <c r="J67" s="224" t="str">
        <f>IFERROR(I67/(SUM([3]Weighting_Totals!$E$16)),I67)</f>
        <v>Direct to C1 &amp; C2</v>
      </c>
      <c r="K67" s="128"/>
      <c r="L67" s="526" t="str">
        <f>'5.2_Check_3.1_Crit_PTO'!T64</f>
        <v>N/A</v>
      </c>
      <c r="M67" s="527" t="str">
        <f>'5.2_Check_3.1_Crit_PTO'!AR64</f>
        <v>N/A</v>
      </c>
      <c r="N67" s="527" t="str">
        <f t="shared" ref="N67" si="73">IFERROR(L67-M67, "Direct to C1, C2 &amp; C3")</f>
        <v>Direct to C1, C2 &amp; C3</v>
      </c>
      <c r="O67" s="224" t="str">
        <f>IFERROR(N67/(SUM([3]Weighting_Totals!$E$16)),N67)</f>
        <v>Direct to C1, C2 &amp; C3</v>
      </c>
      <c r="P67" s="127"/>
      <c r="Q67" s="526" t="str">
        <f>'5.2_Check_3.1_Crit_PTO'!AB64</f>
        <v>No Interventions</v>
      </c>
      <c r="R67" s="527" t="str">
        <f>'5.2_Check_3.1_Crit_PTO'!AZ64</f>
        <v>No Interventions</v>
      </c>
      <c r="S67" s="527" t="str">
        <f t="shared" ref="S67" si="74">IFERROR(Q67-R67, "No Intervention")</f>
        <v>No Intervention</v>
      </c>
      <c r="T67" s="224" t="str">
        <f>IFERROR(S67/(SUM([3]Weighting_Totals!$E$16)),S67)</f>
        <v>No Intervention</v>
      </c>
      <c r="V67" s="526" t="str">
        <f>'5.3_Check_3.2_AH_PTO'!L64</f>
        <v>N/A</v>
      </c>
      <c r="W67" s="527" t="str">
        <f>'5.3_Check_3.2_AH_PTO'!AJ64</f>
        <v>N/A</v>
      </c>
      <c r="X67" s="527" t="str">
        <f t="shared" ref="X67" si="75">IFERROR(V67-W67, "Direct to AH4 &amp; AH5")</f>
        <v>Direct to AH4 &amp; AH5</v>
      </c>
      <c r="Y67" s="224" t="str">
        <f>IFERROR(X67/(SUM([3]Weighting_Totals!$E$16)),X67)</f>
        <v>Direct to AH4 &amp; AH5</v>
      </c>
      <c r="Z67" s="128"/>
      <c r="AA67" s="526" t="str">
        <f>'5.3_Check_3.2_AH_PTO'!T64</f>
        <v>N/A</v>
      </c>
      <c r="AB67" s="527" t="str">
        <f>'5.3_Check_3.2_AH_PTO'!AR64</f>
        <v>N/A</v>
      </c>
      <c r="AC67" s="527" t="str">
        <f t="shared" ref="AC67" si="76">IFERROR(AA67-AB67, "Direct to AH3, AH4 &amp; AH5")</f>
        <v>Direct to AH3, AH4 &amp; AH5</v>
      </c>
      <c r="AD67" s="224" t="str">
        <f>IFERROR(AC67/(SUM([3]Weighting_Totals!$E$16)),AC67)</f>
        <v>Direct to AH3, AH4 &amp; AH5</v>
      </c>
      <c r="AE67" s="127"/>
      <c r="AF67" s="526" t="str">
        <f>'5.3_Check_3.2_AH_PTO'!AB64</f>
        <v>N/A</v>
      </c>
      <c r="AG67" s="527" t="str">
        <f>'5.3_Check_3.2_AH_PTO'!AZ64</f>
        <v>No Interventions</v>
      </c>
      <c r="AH67" s="527" t="str">
        <f t="shared" ref="AH67" si="77">IFERROR(AF67-AG67, "No Intervention")</f>
        <v>No Intervention</v>
      </c>
      <c r="AI67" s="224" t="str">
        <f>IFERROR(AH67/(SUM([3]Weighting_Totals!$E$16)),AH67)</f>
        <v>No Intervention</v>
      </c>
    </row>
    <row r="68" spans="1:35" ht="13.15" x14ac:dyDescent="0.35">
      <c r="A68" s="255"/>
      <c r="B68" s="256"/>
      <c r="C68" s="257"/>
      <c r="D68" s="306"/>
      <c r="E68" s="307"/>
      <c r="G68" s="528"/>
      <c r="H68" s="529"/>
      <c r="I68" s="529"/>
      <c r="J68" s="308"/>
      <c r="K68" s="128"/>
      <c r="L68" s="528"/>
      <c r="M68" s="529"/>
      <c r="N68" s="529"/>
      <c r="O68" s="308"/>
      <c r="P68" s="127"/>
      <c r="Q68" s="528"/>
      <c r="R68" s="529"/>
      <c r="S68" s="529"/>
      <c r="T68" s="309"/>
      <c r="V68" s="528"/>
      <c r="W68" s="529"/>
      <c r="X68" s="529"/>
      <c r="Y68" s="308"/>
      <c r="Z68" s="128"/>
      <c r="AA68" s="528"/>
      <c r="AB68" s="529"/>
      <c r="AC68" s="529"/>
      <c r="AD68" s="308"/>
      <c r="AE68" s="127"/>
      <c r="AF68" s="528"/>
      <c r="AG68" s="529"/>
      <c r="AH68" s="529"/>
      <c r="AI68" s="309"/>
    </row>
    <row r="69" spans="1:35" ht="13.15" x14ac:dyDescent="0.35">
      <c r="A69" s="255"/>
      <c r="B69" s="256"/>
      <c r="C69" s="257"/>
      <c r="D69" s="306"/>
      <c r="E69" s="307"/>
      <c r="G69" s="528"/>
      <c r="H69" s="529"/>
      <c r="I69" s="529"/>
      <c r="J69" s="308"/>
      <c r="K69" s="128"/>
      <c r="L69" s="528"/>
      <c r="M69" s="529"/>
      <c r="N69" s="529"/>
      <c r="O69" s="308"/>
      <c r="P69" s="127"/>
      <c r="Q69" s="528"/>
      <c r="R69" s="529"/>
      <c r="S69" s="529"/>
      <c r="T69" s="309"/>
      <c r="V69" s="528"/>
      <c r="W69" s="529"/>
      <c r="X69" s="529"/>
      <c r="Y69" s="308"/>
      <c r="Z69" s="128"/>
      <c r="AA69" s="528"/>
      <c r="AB69" s="529"/>
      <c r="AC69" s="529"/>
      <c r="AD69" s="308"/>
      <c r="AE69" s="127"/>
      <c r="AF69" s="528"/>
      <c r="AG69" s="529"/>
      <c r="AH69" s="529"/>
      <c r="AI69" s="309"/>
    </row>
    <row r="70" spans="1:35" ht="13.15" x14ac:dyDescent="0.35">
      <c r="A70" s="291"/>
      <c r="B70" s="292"/>
      <c r="C70" s="294"/>
      <c r="D70" s="310"/>
      <c r="E70" s="311"/>
      <c r="G70" s="530"/>
      <c r="H70" s="531"/>
      <c r="I70" s="531"/>
      <c r="J70" s="312"/>
      <c r="K70" s="128"/>
      <c r="L70" s="530"/>
      <c r="M70" s="531"/>
      <c r="N70" s="531"/>
      <c r="O70" s="312"/>
      <c r="P70" s="127"/>
      <c r="Q70" s="530"/>
      <c r="R70" s="531"/>
      <c r="S70" s="531"/>
      <c r="T70" s="313"/>
      <c r="V70" s="530"/>
      <c r="W70" s="531"/>
      <c r="X70" s="531"/>
      <c r="Y70" s="312"/>
      <c r="Z70" s="128"/>
      <c r="AA70" s="530"/>
      <c r="AB70" s="531"/>
      <c r="AC70" s="531"/>
      <c r="AD70" s="312"/>
      <c r="AE70" s="127"/>
      <c r="AF70" s="530"/>
      <c r="AG70" s="531"/>
      <c r="AH70" s="531"/>
      <c r="AI70" s="313"/>
    </row>
    <row r="71" spans="1:35" ht="13.15" x14ac:dyDescent="0.35">
      <c r="A71" s="287" t="s">
        <v>42</v>
      </c>
      <c r="B71" s="288">
        <v>27</v>
      </c>
      <c r="C71" s="305" t="s">
        <v>16</v>
      </c>
      <c r="D71" s="221">
        <f>'0.2_MR_Weighting'!I72</f>
        <v>2.0608547630666285E-3</v>
      </c>
      <c r="E71" s="222">
        <f>D71*ABS(SUMIF('2.3_Input_Data_Orig_MC'!AB66:AF69, "&lt;0"))</f>
        <v>2.4730257156799544E-2</v>
      </c>
      <c r="G71" s="526" t="str">
        <f>'5.2_Check_3.1_Crit_PTO'!L68</f>
        <v>N/A</v>
      </c>
      <c r="H71" s="527">
        <f>'5.2_Check_3.1_Crit_PTO'!AJ68</f>
        <v>0</v>
      </c>
      <c r="I71" s="527" t="str">
        <f t="shared" ref="I71" si="78">IFERROR(G71-H71, "Direct to C1 &amp; C2")</f>
        <v>Direct to C1 &amp; C2</v>
      </c>
      <c r="J71" s="224" t="str">
        <f>IFERROR(I71/(SUM([3]Weighting_Totals!$E$16)),I71)</f>
        <v>Direct to C1 &amp; C2</v>
      </c>
      <c r="K71" s="128"/>
      <c r="L71" s="526" t="str">
        <f>'5.2_Check_3.1_Crit_PTO'!T68</f>
        <v>N/A</v>
      </c>
      <c r="M71" s="527">
        <f>'5.2_Check_3.1_Crit_PTO'!AR68</f>
        <v>0</v>
      </c>
      <c r="N71" s="527" t="str">
        <f t="shared" ref="N71" si="79">IFERROR(L71-M71, "Direct to C1, C2 &amp; C3")</f>
        <v>Direct to C1, C2 &amp; C3</v>
      </c>
      <c r="O71" s="224" t="str">
        <f>IFERROR(N71/(SUM([3]Weighting_Totals!$E$16)),N71)</f>
        <v>Direct to C1, C2 &amp; C3</v>
      </c>
      <c r="P71" s="127"/>
      <c r="Q71" s="526" t="str">
        <f>'5.2_Check_3.1_Crit_PTO'!AB68</f>
        <v>No Interventions</v>
      </c>
      <c r="R71" s="527">
        <f>'5.2_Check_3.1_Crit_PTO'!AZ68</f>
        <v>0</v>
      </c>
      <c r="S71" s="527" t="str">
        <f t="shared" ref="S71" si="80">IFERROR(Q71-R71, "No Intervention")</f>
        <v>No Intervention</v>
      </c>
      <c r="T71" s="224" t="str">
        <f>IFERROR(S71/(SUM([3]Weighting_Totals!$E$16)),S71)</f>
        <v>No Intervention</v>
      </c>
      <c r="V71" s="526">
        <f>'5.3_Check_3.2_AH_PTO'!L68</f>
        <v>0</v>
      </c>
      <c r="W71" s="527">
        <f>'5.3_Check_3.2_AH_PTO'!AJ68</f>
        <v>0</v>
      </c>
      <c r="X71" s="527">
        <f t="shared" ref="X71" si="81">IFERROR(V71-W71, "Direct to AH4 &amp; AH5")</f>
        <v>0</v>
      </c>
      <c r="Y71" s="224">
        <f>IFERROR(X71/(SUM([3]Weighting_Totals!$E$16)),X71)</f>
        <v>0</v>
      </c>
      <c r="Z71" s="128"/>
      <c r="AA71" s="526">
        <f>'5.3_Check_3.2_AH_PTO'!T68</f>
        <v>0</v>
      </c>
      <c r="AB71" s="527">
        <f>'5.3_Check_3.2_AH_PTO'!AR68</f>
        <v>0</v>
      </c>
      <c r="AC71" s="527">
        <f t="shared" ref="AC71" si="82">IFERROR(AA71-AB71, "Direct to AH3, AH4 &amp; AH5")</f>
        <v>0</v>
      </c>
      <c r="AD71" s="224">
        <f>IFERROR(AC71/(SUM([3]Weighting_Totals!$E$16)),AC71)</f>
        <v>0</v>
      </c>
      <c r="AE71" s="127"/>
      <c r="AF71" s="526">
        <f>'5.3_Check_3.2_AH_PTO'!AB68</f>
        <v>0</v>
      </c>
      <c r="AG71" s="527">
        <f>'5.3_Check_3.2_AH_PTO'!AZ68</f>
        <v>0</v>
      </c>
      <c r="AH71" s="527">
        <f t="shared" ref="AH71" si="83">IFERROR(AF71-AG71, "No Intervention")</f>
        <v>0</v>
      </c>
      <c r="AI71" s="224">
        <f>IFERROR(AH71/(SUM([3]Weighting_Totals!$E$16)),AH71)</f>
        <v>0</v>
      </c>
    </row>
    <row r="72" spans="1:35" ht="13.15" x14ac:dyDescent="0.35">
      <c r="A72" s="255"/>
      <c r="B72" s="256"/>
      <c r="C72" s="257"/>
      <c r="D72" s="306"/>
      <c r="E72" s="307"/>
      <c r="G72" s="528"/>
      <c r="H72" s="529"/>
      <c r="I72" s="529"/>
      <c r="J72" s="308"/>
      <c r="K72" s="128"/>
      <c r="L72" s="528"/>
      <c r="M72" s="529"/>
      <c r="N72" s="529"/>
      <c r="O72" s="308"/>
      <c r="P72" s="127"/>
      <c r="Q72" s="528"/>
      <c r="R72" s="529"/>
      <c r="S72" s="529"/>
      <c r="T72" s="309"/>
      <c r="V72" s="528"/>
      <c r="W72" s="529"/>
      <c r="X72" s="529"/>
      <c r="Y72" s="308"/>
      <c r="Z72" s="128"/>
      <c r="AA72" s="528"/>
      <c r="AB72" s="529"/>
      <c r="AC72" s="529"/>
      <c r="AD72" s="308"/>
      <c r="AE72" s="127"/>
      <c r="AF72" s="528"/>
      <c r="AG72" s="529"/>
      <c r="AH72" s="529"/>
      <c r="AI72" s="309"/>
    </row>
    <row r="73" spans="1:35" ht="13.15" x14ac:dyDescent="0.35">
      <c r="A73" s="255"/>
      <c r="B73" s="256"/>
      <c r="C73" s="257"/>
      <c r="D73" s="306"/>
      <c r="E73" s="307"/>
      <c r="G73" s="528"/>
      <c r="H73" s="529"/>
      <c r="I73" s="529"/>
      <c r="J73" s="308"/>
      <c r="K73" s="128"/>
      <c r="L73" s="528"/>
      <c r="M73" s="529"/>
      <c r="N73" s="529"/>
      <c r="O73" s="308"/>
      <c r="P73" s="127"/>
      <c r="Q73" s="528"/>
      <c r="R73" s="529"/>
      <c r="S73" s="529"/>
      <c r="T73" s="309"/>
      <c r="V73" s="528"/>
      <c r="W73" s="529"/>
      <c r="X73" s="529"/>
      <c r="Y73" s="308"/>
      <c r="Z73" s="128"/>
      <c r="AA73" s="528"/>
      <c r="AB73" s="529"/>
      <c r="AC73" s="529"/>
      <c r="AD73" s="308"/>
      <c r="AE73" s="127"/>
      <c r="AF73" s="528"/>
      <c r="AG73" s="529"/>
      <c r="AH73" s="529"/>
      <c r="AI73" s="309"/>
    </row>
    <row r="74" spans="1:35" ht="13.15" x14ac:dyDescent="0.35">
      <c r="A74" s="291"/>
      <c r="B74" s="292"/>
      <c r="C74" s="294"/>
      <c r="D74" s="310"/>
      <c r="E74" s="311"/>
      <c r="G74" s="530"/>
      <c r="H74" s="531"/>
      <c r="I74" s="531"/>
      <c r="J74" s="312"/>
      <c r="K74" s="128"/>
      <c r="L74" s="530"/>
      <c r="M74" s="531"/>
      <c r="N74" s="531"/>
      <c r="O74" s="312"/>
      <c r="P74" s="127"/>
      <c r="Q74" s="530"/>
      <c r="R74" s="531"/>
      <c r="S74" s="531"/>
      <c r="T74" s="313"/>
      <c r="V74" s="530"/>
      <c r="W74" s="531"/>
      <c r="X74" s="531"/>
      <c r="Y74" s="312"/>
      <c r="Z74" s="128"/>
      <c r="AA74" s="530"/>
      <c r="AB74" s="531"/>
      <c r="AC74" s="531"/>
      <c r="AD74" s="312"/>
      <c r="AE74" s="127"/>
      <c r="AF74" s="530"/>
      <c r="AG74" s="531"/>
      <c r="AH74" s="531"/>
      <c r="AI74" s="313"/>
    </row>
    <row r="75" spans="1:35" ht="13.15" x14ac:dyDescent="0.35">
      <c r="A75" s="287" t="s">
        <v>42</v>
      </c>
      <c r="B75" s="288">
        <v>26</v>
      </c>
      <c r="C75" s="305" t="s">
        <v>47</v>
      </c>
      <c r="D75" s="221">
        <f>'0.2_MR_Weighting'!I76</f>
        <v>0</v>
      </c>
      <c r="E75" s="222">
        <f>D75*ABS(SUMIF('2.3_Input_Data_Orig_MC'!AB70:AF73, "&lt;0"))</f>
        <v>0</v>
      </c>
      <c r="G75" s="526" t="str">
        <f>'5.2_Check_3.1_Crit_PTO'!L72</f>
        <v>N/A</v>
      </c>
      <c r="H75" s="527" t="str">
        <f>'5.2_Check_3.1_Crit_PTO'!AJ72</f>
        <v>N/A</v>
      </c>
      <c r="I75" s="527" t="str">
        <f t="shared" ref="I75" si="84">IFERROR(G75-H75, "Direct to C1 &amp; C2")</f>
        <v>Direct to C1 &amp; C2</v>
      </c>
      <c r="J75" s="224" t="str">
        <f>IFERROR(I75/(SUM([3]Weighting_Totals!$E$16)),I75)</f>
        <v>Direct to C1 &amp; C2</v>
      </c>
      <c r="K75" s="128"/>
      <c r="L75" s="526" t="str">
        <f>'5.2_Check_3.1_Crit_PTO'!T72</f>
        <v>N/A</v>
      </c>
      <c r="M75" s="527" t="str">
        <f>'5.2_Check_3.1_Crit_PTO'!AR72</f>
        <v>N/A</v>
      </c>
      <c r="N75" s="527" t="str">
        <f t="shared" ref="N75" si="85">IFERROR(L75-M75, "Direct to C1, C2 &amp; C3")</f>
        <v>Direct to C1, C2 &amp; C3</v>
      </c>
      <c r="O75" s="224" t="str">
        <f>IFERROR(N75/(SUM([3]Weighting_Totals!$E$16)),N75)</f>
        <v>Direct to C1, C2 &amp; C3</v>
      </c>
      <c r="P75" s="127"/>
      <c r="Q75" s="526" t="str">
        <f>'5.2_Check_3.1_Crit_PTO'!AB72</f>
        <v>No Interventions</v>
      </c>
      <c r="R75" s="527" t="str">
        <f>'5.2_Check_3.1_Crit_PTO'!AZ72</f>
        <v>No Interventions</v>
      </c>
      <c r="S75" s="527" t="str">
        <f t="shared" ref="S75" si="86">IFERROR(Q75-R75, "No Intervention")</f>
        <v>No Intervention</v>
      </c>
      <c r="T75" s="224" t="str">
        <f>IFERROR(S75/(SUM([3]Weighting_Totals!$E$16)),S75)</f>
        <v>No Intervention</v>
      </c>
      <c r="V75" s="526" t="str">
        <f>'5.3_Check_3.2_AH_PTO'!L72</f>
        <v>N/A</v>
      </c>
      <c r="W75" s="527" t="str">
        <f>'5.3_Check_3.2_AH_PTO'!AJ72</f>
        <v>N/A</v>
      </c>
      <c r="X75" s="527" t="str">
        <f t="shared" ref="X75" si="87">IFERROR(V75-W75, "Direct to AH4 &amp; AH5")</f>
        <v>Direct to AH4 &amp; AH5</v>
      </c>
      <c r="Y75" s="224" t="str">
        <f>IFERROR(X75/(SUM([3]Weighting_Totals!$E$16)),X75)</f>
        <v>Direct to AH4 &amp; AH5</v>
      </c>
      <c r="Z75" s="128"/>
      <c r="AA75" s="526" t="str">
        <f>'5.3_Check_3.2_AH_PTO'!T72</f>
        <v>N/A</v>
      </c>
      <c r="AB75" s="527" t="str">
        <f>'5.3_Check_3.2_AH_PTO'!AR72</f>
        <v>N/A</v>
      </c>
      <c r="AC75" s="527" t="str">
        <f t="shared" ref="AC75" si="88">IFERROR(AA75-AB75, "Direct to AH3, AH4 &amp; AH5")</f>
        <v>Direct to AH3, AH4 &amp; AH5</v>
      </c>
      <c r="AD75" s="224" t="str">
        <f>IFERROR(AC75/(SUM([3]Weighting_Totals!$E$16)),AC75)</f>
        <v>Direct to AH3, AH4 &amp; AH5</v>
      </c>
      <c r="AE75" s="127"/>
      <c r="AF75" s="526" t="str">
        <f>'5.3_Check_3.2_AH_PTO'!AB72</f>
        <v>N/A</v>
      </c>
      <c r="AG75" s="527" t="str">
        <f>'5.3_Check_3.2_AH_PTO'!AZ72</f>
        <v>No Interventions</v>
      </c>
      <c r="AH75" s="527" t="str">
        <f t="shared" ref="AH75" si="89">IFERROR(AF75-AG75, "No Intervention")</f>
        <v>No Intervention</v>
      </c>
      <c r="AI75" s="224" t="str">
        <f>IFERROR(AH75/(SUM([3]Weighting_Totals!$E$16)),AH75)</f>
        <v>No Intervention</v>
      </c>
    </row>
    <row r="76" spans="1:35" ht="13.15" x14ac:dyDescent="0.35">
      <c r="A76" s="255"/>
      <c r="B76" s="256"/>
      <c r="C76" s="257"/>
      <c r="D76" s="306"/>
      <c r="E76" s="307"/>
      <c r="G76" s="528"/>
      <c r="H76" s="529"/>
      <c r="I76" s="529"/>
      <c r="J76" s="308"/>
      <c r="K76" s="128"/>
      <c r="L76" s="528"/>
      <c r="M76" s="529"/>
      <c r="N76" s="529"/>
      <c r="O76" s="308"/>
      <c r="P76" s="127"/>
      <c r="Q76" s="528"/>
      <c r="R76" s="529"/>
      <c r="S76" s="529"/>
      <c r="T76" s="309"/>
      <c r="V76" s="528"/>
      <c r="W76" s="529"/>
      <c r="X76" s="529"/>
      <c r="Y76" s="308"/>
      <c r="Z76" s="128"/>
      <c r="AA76" s="528"/>
      <c r="AB76" s="529"/>
      <c r="AC76" s="529"/>
      <c r="AD76" s="308"/>
      <c r="AE76" s="127"/>
      <c r="AF76" s="528"/>
      <c r="AG76" s="529"/>
      <c r="AH76" s="529"/>
      <c r="AI76" s="309"/>
    </row>
    <row r="77" spans="1:35" ht="13.15" x14ac:dyDescent="0.35">
      <c r="A77" s="255"/>
      <c r="B77" s="256"/>
      <c r="C77" s="257"/>
      <c r="D77" s="306"/>
      <c r="E77" s="307"/>
      <c r="G77" s="528"/>
      <c r="H77" s="529"/>
      <c r="I77" s="529"/>
      <c r="J77" s="308"/>
      <c r="K77" s="128"/>
      <c r="L77" s="528"/>
      <c r="M77" s="529"/>
      <c r="N77" s="529"/>
      <c r="O77" s="308"/>
      <c r="P77" s="127"/>
      <c r="Q77" s="528"/>
      <c r="R77" s="529"/>
      <c r="S77" s="529"/>
      <c r="T77" s="309"/>
      <c r="V77" s="528"/>
      <c r="W77" s="529"/>
      <c r="X77" s="529"/>
      <c r="Y77" s="308"/>
      <c r="Z77" s="128"/>
      <c r="AA77" s="528"/>
      <c r="AB77" s="529"/>
      <c r="AC77" s="529"/>
      <c r="AD77" s="308"/>
      <c r="AE77" s="127"/>
      <c r="AF77" s="528"/>
      <c r="AG77" s="529"/>
      <c r="AH77" s="529"/>
      <c r="AI77" s="309"/>
    </row>
    <row r="78" spans="1:35" ht="13.15" x14ac:dyDescent="0.35">
      <c r="A78" s="291"/>
      <c r="B78" s="292"/>
      <c r="C78" s="294"/>
      <c r="D78" s="310"/>
      <c r="E78" s="311"/>
      <c r="G78" s="530"/>
      <c r="H78" s="531"/>
      <c r="I78" s="531"/>
      <c r="J78" s="312"/>
      <c r="K78" s="128"/>
      <c r="L78" s="530"/>
      <c r="M78" s="531"/>
      <c r="N78" s="531"/>
      <c r="O78" s="312"/>
      <c r="P78" s="127"/>
      <c r="Q78" s="530"/>
      <c r="R78" s="531"/>
      <c r="S78" s="531"/>
      <c r="T78" s="313"/>
      <c r="V78" s="530"/>
      <c r="W78" s="531"/>
      <c r="X78" s="531"/>
      <c r="Y78" s="312"/>
      <c r="Z78" s="128"/>
      <c r="AA78" s="530"/>
      <c r="AB78" s="531"/>
      <c r="AC78" s="531"/>
      <c r="AD78" s="312"/>
      <c r="AE78" s="127"/>
      <c r="AF78" s="530"/>
      <c r="AG78" s="531"/>
      <c r="AH78" s="531"/>
      <c r="AI78" s="313"/>
    </row>
    <row r="79" spans="1:35" ht="13.15" x14ac:dyDescent="0.35">
      <c r="A79" s="287" t="s">
        <v>42</v>
      </c>
      <c r="B79" s="288">
        <v>9</v>
      </c>
      <c r="C79" s="305" t="s">
        <v>48</v>
      </c>
      <c r="D79" s="221">
        <f>'0.2_MR_Weighting'!I80</f>
        <v>0</v>
      </c>
      <c r="E79" s="222">
        <f>D79*ABS(SUMIF('2.3_Input_Data_Orig_MC'!AB74:AF77, "&lt;0"))</f>
        <v>0</v>
      </c>
      <c r="G79" s="526" t="str">
        <f>'5.2_Check_3.1_Crit_PTO'!L76</f>
        <v>N/A</v>
      </c>
      <c r="H79" s="527" t="str">
        <f>'5.2_Check_3.1_Crit_PTO'!AJ76</f>
        <v>N/A</v>
      </c>
      <c r="I79" s="527" t="str">
        <f t="shared" ref="I79" si="90">IFERROR(G79-H79, "Direct to C1 &amp; C2")</f>
        <v>Direct to C1 &amp; C2</v>
      </c>
      <c r="J79" s="224" t="str">
        <f>IFERROR(I79/(SUM([3]Weighting_Totals!$E$16)),I79)</f>
        <v>Direct to C1 &amp; C2</v>
      </c>
      <c r="K79" s="128"/>
      <c r="L79" s="526" t="str">
        <f>'5.2_Check_3.1_Crit_PTO'!T76</f>
        <v>N/A</v>
      </c>
      <c r="M79" s="527" t="str">
        <f>'5.2_Check_3.1_Crit_PTO'!AR76</f>
        <v>N/A</v>
      </c>
      <c r="N79" s="527" t="str">
        <f t="shared" ref="N79" si="91">IFERROR(L79-M79, "Direct to C1, C2 &amp; C3")</f>
        <v>Direct to C1, C2 &amp; C3</v>
      </c>
      <c r="O79" s="224" t="str">
        <f>IFERROR(N79/(SUM([3]Weighting_Totals!$E$16)),N79)</f>
        <v>Direct to C1, C2 &amp; C3</v>
      </c>
      <c r="P79" s="127"/>
      <c r="Q79" s="526" t="str">
        <f>'5.2_Check_3.1_Crit_PTO'!AB76</f>
        <v>No Interventions</v>
      </c>
      <c r="R79" s="527" t="str">
        <f>'5.2_Check_3.1_Crit_PTO'!AZ76</f>
        <v>No Interventions</v>
      </c>
      <c r="S79" s="527" t="str">
        <f t="shared" ref="S79" si="92">IFERROR(Q79-R79, "No Intervention")</f>
        <v>No Intervention</v>
      </c>
      <c r="T79" s="224" t="str">
        <f>IFERROR(S79/(SUM([3]Weighting_Totals!$E$16)),S79)</f>
        <v>No Intervention</v>
      </c>
      <c r="V79" s="526" t="str">
        <f>'5.3_Check_3.2_AH_PTO'!L76</f>
        <v>N/A</v>
      </c>
      <c r="W79" s="527" t="str">
        <f>'5.3_Check_3.2_AH_PTO'!AJ76</f>
        <v>N/A</v>
      </c>
      <c r="X79" s="527" t="str">
        <f t="shared" ref="X79" si="93">IFERROR(V79-W79, "Direct to AH4 &amp; AH5")</f>
        <v>Direct to AH4 &amp; AH5</v>
      </c>
      <c r="Y79" s="224" t="str">
        <f>IFERROR(X79/(SUM([3]Weighting_Totals!$E$16)),X79)</f>
        <v>Direct to AH4 &amp; AH5</v>
      </c>
      <c r="Z79" s="128"/>
      <c r="AA79" s="526" t="str">
        <f>'5.3_Check_3.2_AH_PTO'!T76</f>
        <v>N/A</v>
      </c>
      <c r="AB79" s="527" t="str">
        <f>'5.3_Check_3.2_AH_PTO'!AR76</f>
        <v>N/A</v>
      </c>
      <c r="AC79" s="527" t="str">
        <f t="shared" ref="AC79" si="94">IFERROR(AA79-AB79, "Direct to AH3, AH4 &amp; AH5")</f>
        <v>Direct to AH3, AH4 &amp; AH5</v>
      </c>
      <c r="AD79" s="224" t="str">
        <f>IFERROR(AC79/(SUM([3]Weighting_Totals!$E$16)),AC79)</f>
        <v>Direct to AH3, AH4 &amp; AH5</v>
      </c>
      <c r="AE79" s="127"/>
      <c r="AF79" s="526" t="str">
        <f>'5.3_Check_3.2_AH_PTO'!AB76</f>
        <v>N/A</v>
      </c>
      <c r="AG79" s="527" t="str">
        <f>'5.3_Check_3.2_AH_PTO'!AZ76</f>
        <v>No Interventions</v>
      </c>
      <c r="AH79" s="527" t="str">
        <f t="shared" ref="AH79" si="95">IFERROR(AF79-AG79, "No Intervention")</f>
        <v>No Intervention</v>
      </c>
      <c r="AI79" s="224" t="str">
        <f>IFERROR(AH79/(SUM([3]Weighting_Totals!$E$16)),AH79)</f>
        <v>No Intervention</v>
      </c>
    </row>
    <row r="80" spans="1:35" ht="13.15" x14ac:dyDescent="0.35">
      <c r="A80" s="255"/>
      <c r="B80" s="256"/>
      <c r="C80" s="257"/>
      <c r="D80" s="306"/>
      <c r="E80" s="307"/>
      <c r="G80" s="528"/>
      <c r="H80" s="529"/>
      <c r="I80" s="529"/>
      <c r="J80" s="308"/>
      <c r="K80" s="128"/>
      <c r="L80" s="528"/>
      <c r="M80" s="529"/>
      <c r="N80" s="529"/>
      <c r="O80" s="308"/>
      <c r="P80" s="127"/>
      <c r="Q80" s="528"/>
      <c r="R80" s="529"/>
      <c r="S80" s="529"/>
      <c r="T80" s="309"/>
      <c r="V80" s="528"/>
      <c r="W80" s="529"/>
      <c r="X80" s="529"/>
      <c r="Y80" s="308"/>
      <c r="Z80" s="128"/>
      <c r="AA80" s="528"/>
      <c r="AB80" s="529"/>
      <c r="AC80" s="529"/>
      <c r="AD80" s="308"/>
      <c r="AE80" s="127"/>
      <c r="AF80" s="528"/>
      <c r="AG80" s="529"/>
      <c r="AH80" s="529"/>
      <c r="AI80" s="309"/>
    </row>
    <row r="81" spans="1:35" ht="13.15" x14ac:dyDescent="0.35">
      <c r="A81" s="255"/>
      <c r="B81" s="256"/>
      <c r="C81" s="257"/>
      <c r="D81" s="306"/>
      <c r="E81" s="307"/>
      <c r="G81" s="528"/>
      <c r="H81" s="529"/>
      <c r="I81" s="529"/>
      <c r="J81" s="308"/>
      <c r="K81" s="128"/>
      <c r="L81" s="528"/>
      <c r="M81" s="529"/>
      <c r="N81" s="529"/>
      <c r="O81" s="308"/>
      <c r="P81" s="127"/>
      <c r="Q81" s="528"/>
      <c r="R81" s="529"/>
      <c r="S81" s="529"/>
      <c r="T81" s="309"/>
      <c r="V81" s="528"/>
      <c r="W81" s="529"/>
      <c r="X81" s="529"/>
      <c r="Y81" s="308"/>
      <c r="Z81" s="128"/>
      <c r="AA81" s="528"/>
      <c r="AB81" s="529"/>
      <c r="AC81" s="529"/>
      <c r="AD81" s="308"/>
      <c r="AE81" s="127"/>
      <c r="AF81" s="528"/>
      <c r="AG81" s="529"/>
      <c r="AH81" s="529"/>
      <c r="AI81" s="309"/>
    </row>
    <row r="82" spans="1:35" ht="13.15" x14ac:dyDescent="0.35">
      <c r="A82" s="291"/>
      <c r="B82" s="292"/>
      <c r="C82" s="294"/>
      <c r="D82" s="310"/>
      <c r="E82" s="311"/>
      <c r="G82" s="530"/>
      <c r="H82" s="531"/>
      <c r="I82" s="531"/>
      <c r="J82" s="312"/>
      <c r="K82" s="128"/>
      <c r="L82" s="530"/>
      <c r="M82" s="531"/>
      <c r="N82" s="531"/>
      <c r="O82" s="312"/>
      <c r="P82" s="127"/>
      <c r="Q82" s="530"/>
      <c r="R82" s="531"/>
      <c r="S82" s="531"/>
      <c r="T82" s="313"/>
      <c r="V82" s="530"/>
      <c r="W82" s="531"/>
      <c r="X82" s="531"/>
      <c r="Y82" s="312"/>
      <c r="Z82" s="128"/>
      <c r="AA82" s="530"/>
      <c r="AB82" s="531"/>
      <c r="AC82" s="531"/>
      <c r="AD82" s="312"/>
      <c r="AE82" s="127"/>
      <c r="AF82" s="530"/>
      <c r="AG82" s="531"/>
      <c r="AH82" s="531"/>
      <c r="AI82" s="313"/>
    </row>
    <row r="83" spans="1:35" ht="13.15" x14ac:dyDescent="0.35">
      <c r="A83" s="287" t="s">
        <v>42</v>
      </c>
      <c r="B83" s="288">
        <v>10</v>
      </c>
      <c r="C83" s="305" t="s">
        <v>49</v>
      </c>
      <c r="D83" s="221">
        <f>'0.2_MR_Weighting'!I84</f>
        <v>0</v>
      </c>
      <c r="E83" s="222">
        <f>D83*ABS(SUMIF('2.3_Input_Data_Orig_MC'!AB78:AF81, "&lt;0"))</f>
        <v>0</v>
      </c>
      <c r="G83" s="526" t="str">
        <f>'5.2_Check_3.1_Crit_PTO'!L80</f>
        <v>N/A</v>
      </c>
      <c r="H83" s="527" t="str">
        <f>'5.2_Check_3.1_Crit_PTO'!AJ80</f>
        <v>N/A</v>
      </c>
      <c r="I83" s="527" t="str">
        <f t="shared" ref="I83" si="96">IFERROR(G83-H83, "Direct to C1 &amp; C2")</f>
        <v>Direct to C1 &amp; C2</v>
      </c>
      <c r="J83" s="224" t="str">
        <f>IFERROR(I83/(SUM([3]Weighting_Totals!$E$16)),I83)</f>
        <v>Direct to C1 &amp; C2</v>
      </c>
      <c r="K83" s="128"/>
      <c r="L83" s="526" t="str">
        <f>'5.2_Check_3.1_Crit_PTO'!T80</f>
        <v>N/A</v>
      </c>
      <c r="M83" s="527" t="str">
        <f>'5.2_Check_3.1_Crit_PTO'!AR80</f>
        <v>N/A</v>
      </c>
      <c r="N83" s="527" t="str">
        <f t="shared" ref="N83" si="97">IFERROR(L83-M83, "Direct to C1, C2 &amp; C3")</f>
        <v>Direct to C1, C2 &amp; C3</v>
      </c>
      <c r="O83" s="224" t="str">
        <f>IFERROR(N83/(SUM([3]Weighting_Totals!$E$16)),N83)</f>
        <v>Direct to C1, C2 &amp; C3</v>
      </c>
      <c r="P83" s="127"/>
      <c r="Q83" s="526" t="str">
        <f>'5.2_Check_3.1_Crit_PTO'!AB80</f>
        <v>No Interventions</v>
      </c>
      <c r="R83" s="527" t="str">
        <f>'5.2_Check_3.1_Crit_PTO'!AZ80</f>
        <v>No Interventions</v>
      </c>
      <c r="S83" s="527" t="str">
        <f t="shared" ref="S83" si="98">IFERROR(Q83-R83, "No Intervention")</f>
        <v>No Intervention</v>
      </c>
      <c r="T83" s="224" t="str">
        <f>IFERROR(S83/(SUM([3]Weighting_Totals!$E$16)),S83)</f>
        <v>No Intervention</v>
      </c>
      <c r="V83" s="526" t="str">
        <f>'5.3_Check_3.2_AH_PTO'!L80</f>
        <v>N/A</v>
      </c>
      <c r="W83" s="527" t="str">
        <f>'5.3_Check_3.2_AH_PTO'!AJ80</f>
        <v>N/A</v>
      </c>
      <c r="X83" s="527" t="str">
        <f t="shared" ref="X83" si="99">IFERROR(V83-W83, "Direct to AH4 &amp; AH5")</f>
        <v>Direct to AH4 &amp; AH5</v>
      </c>
      <c r="Y83" s="224" t="str">
        <f>IFERROR(X83/(SUM([3]Weighting_Totals!$E$16)),X83)</f>
        <v>Direct to AH4 &amp; AH5</v>
      </c>
      <c r="Z83" s="128"/>
      <c r="AA83" s="526" t="str">
        <f>'5.3_Check_3.2_AH_PTO'!T80</f>
        <v>N/A</v>
      </c>
      <c r="AB83" s="527" t="str">
        <f>'5.3_Check_3.2_AH_PTO'!AR80</f>
        <v>N/A</v>
      </c>
      <c r="AC83" s="527" t="str">
        <f t="shared" ref="AC83" si="100">IFERROR(AA83-AB83, "Direct to AH3, AH4 &amp; AH5")</f>
        <v>Direct to AH3, AH4 &amp; AH5</v>
      </c>
      <c r="AD83" s="224" t="str">
        <f>IFERROR(AC83/(SUM([3]Weighting_Totals!$E$16)),AC83)</f>
        <v>Direct to AH3, AH4 &amp; AH5</v>
      </c>
      <c r="AE83" s="127"/>
      <c r="AF83" s="526" t="str">
        <f>'5.3_Check_3.2_AH_PTO'!AB80</f>
        <v>N/A</v>
      </c>
      <c r="AG83" s="527" t="str">
        <f>'5.3_Check_3.2_AH_PTO'!AZ80</f>
        <v>No Interventions</v>
      </c>
      <c r="AH83" s="527" t="str">
        <f t="shared" ref="AH83" si="101">IFERROR(AF83-AG83, "No Intervention")</f>
        <v>No Intervention</v>
      </c>
      <c r="AI83" s="224" t="str">
        <f>IFERROR(AH83/(SUM([3]Weighting_Totals!$E$16)),AH83)</f>
        <v>No Intervention</v>
      </c>
    </row>
    <row r="84" spans="1:35" ht="13.15" x14ac:dyDescent="0.35">
      <c r="A84" s="255"/>
      <c r="B84" s="256"/>
      <c r="C84" s="257"/>
      <c r="D84" s="306"/>
      <c r="E84" s="307"/>
      <c r="G84" s="528"/>
      <c r="H84" s="529"/>
      <c r="I84" s="529"/>
      <c r="J84" s="308"/>
      <c r="K84" s="128"/>
      <c r="L84" s="528"/>
      <c r="M84" s="529"/>
      <c r="N84" s="529"/>
      <c r="O84" s="308"/>
      <c r="P84" s="127"/>
      <c r="Q84" s="528"/>
      <c r="R84" s="529"/>
      <c r="S84" s="529"/>
      <c r="T84" s="309"/>
      <c r="V84" s="528"/>
      <c r="W84" s="529"/>
      <c r="X84" s="529"/>
      <c r="Y84" s="308"/>
      <c r="Z84" s="128"/>
      <c r="AA84" s="528"/>
      <c r="AB84" s="529"/>
      <c r="AC84" s="529"/>
      <c r="AD84" s="308"/>
      <c r="AE84" s="127"/>
      <c r="AF84" s="528"/>
      <c r="AG84" s="529"/>
      <c r="AH84" s="529"/>
      <c r="AI84" s="309"/>
    </row>
    <row r="85" spans="1:35" ht="13.15" x14ac:dyDescent="0.35">
      <c r="A85" s="255"/>
      <c r="B85" s="256"/>
      <c r="C85" s="257"/>
      <c r="D85" s="306"/>
      <c r="E85" s="307"/>
      <c r="G85" s="528"/>
      <c r="H85" s="529"/>
      <c r="I85" s="529"/>
      <c r="J85" s="308"/>
      <c r="K85" s="128"/>
      <c r="L85" s="528"/>
      <c r="M85" s="529"/>
      <c r="N85" s="529"/>
      <c r="O85" s="308"/>
      <c r="P85" s="127"/>
      <c r="Q85" s="528"/>
      <c r="R85" s="529"/>
      <c r="S85" s="529"/>
      <c r="T85" s="309"/>
      <c r="V85" s="528"/>
      <c r="W85" s="529"/>
      <c r="X85" s="529"/>
      <c r="Y85" s="308"/>
      <c r="Z85" s="128"/>
      <c r="AA85" s="528"/>
      <c r="AB85" s="529"/>
      <c r="AC85" s="529"/>
      <c r="AD85" s="308"/>
      <c r="AE85" s="127"/>
      <c r="AF85" s="528"/>
      <c r="AG85" s="529"/>
      <c r="AH85" s="529"/>
      <c r="AI85" s="309"/>
    </row>
    <row r="86" spans="1:35" ht="13.15" x14ac:dyDescent="0.35">
      <c r="A86" s="291"/>
      <c r="B86" s="292"/>
      <c r="C86" s="294"/>
      <c r="D86" s="310"/>
      <c r="E86" s="311"/>
      <c r="G86" s="530"/>
      <c r="H86" s="531"/>
      <c r="I86" s="531"/>
      <c r="J86" s="312"/>
      <c r="K86" s="128"/>
      <c r="L86" s="530"/>
      <c r="M86" s="531"/>
      <c r="N86" s="531"/>
      <c r="O86" s="312"/>
      <c r="P86" s="127"/>
      <c r="Q86" s="530"/>
      <c r="R86" s="531"/>
      <c r="S86" s="531"/>
      <c r="T86" s="313"/>
      <c r="V86" s="530"/>
      <c r="W86" s="531"/>
      <c r="X86" s="531"/>
      <c r="Y86" s="312"/>
      <c r="Z86" s="128"/>
      <c r="AA86" s="530"/>
      <c r="AB86" s="531"/>
      <c r="AC86" s="531"/>
      <c r="AD86" s="312"/>
      <c r="AE86" s="127"/>
      <c r="AF86" s="530"/>
      <c r="AG86" s="531"/>
      <c r="AH86" s="531"/>
      <c r="AI86" s="313"/>
    </row>
    <row r="87" spans="1:35" ht="13.15" x14ac:dyDescent="0.35">
      <c r="A87" s="287" t="s">
        <v>42</v>
      </c>
      <c r="B87" s="288">
        <v>12</v>
      </c>
      <c r="C87" s="305" t="s">
        <v>18</v>
      </c>
      <c r="D87" s="221">
        <f>'0.2_MR_Weighting'!I88</f>
        <v>0</v>
      </c>
      <c r="E87" s="222">
        <f>D87*ABS(SUMIF('2.3_Input_Data_Orig_MC'!AB82:AF85, "&lt;0"))</f>
        <v>0</v>
      </c>
      <c r="G87" s="526" t="str">
        <f>'5.2_Check_3.1_Crit_PTO'!L84</f>
        <v>N/A</v>
      </c>
      <c r="H87" s="527" t="str">
        <f>'5.2_Check_3.1_Crit_PTO'!AJ84</f>
        <v>N/A</v>
      </c>
      <c r="I87" s="527" t="str">
        <f t="shared" ref="I87" si="102">IFERROR(G87-H87, "Direct to C1 &amp; C2")</f>
        <v>Direct to C1 &amp; C2</v>
      </c>
      <c r="J87" s="224" t="str">
        <f>IFERROR(I87/(SUM([3]Weighting_Totals!$E$16)),I87)</f>
        <v>Direct to C1 &amp; C2</v>
      </c>
      <c r="K87" s="128"/>
      <c r="L87" s="526" t="str">
        <f>'5.2_Check_3.1_Crit_PTO'!T84</f>
        <v>N/A</v>
      </c>
      <c r="M87" s="527" t="str">
        <f>'5.2_Check_3.1_Crit_PTO'!AR84</f>
        <v>N/A</v>
      </c>
      <c r="N87" s="527" t="str">
        <f t="shared" ref="N87" si="103">IFERROR(L87-M87, "Direct to C1, C2 &amp; C3")</f>
        <v>Direct to C1, C2 &amp; C3</v>
      </c>
      <c r="O87" s="224" t="str">
        <f>IFERROR(N87/(SUM([3]Weighting_Totals!$E$16)),N87)</f>
        <v>Direct to C1, C2 &amp; C3</v>
      </c>
      <c r="P87" s="127"/>
      <c r="Q87" s="526" t="str">
        <f>'5.2_Check_3.1_Crit_PTO'!AB84</f>
        <v>No Interventions</v>
      </c>
      <c r="R87" s="527" t="str">
        <f>'5.2_Check_3.1_Crit_PTO'!AZ84</f>
        <v>No Interventions</v>
      </c>
      <c r="S87" s="527" t="str">
        <f t="shared" ref="S87" si="104">IFERROR(Q87-R87, "No Intervention")</f>
        <v>No Intervention</v>
      </c>
      <c r="T87" s="224" t="str">
        <f>IFERROR(S87/(SUM([3]Weighting_Totals!$E$16)),S87)</f>
        <v>No Intervention</v>
      </c>
      <c r="V87" s="526" t="str">
        <f>'5.3_Check_3.2_AH_PTO'!L84</f>
        <v>N/A</v>
      </c>
      <c r="W87" s="527" t="str">
        <f>'5.3_Check_3.2_AH_PTO'!AJ84</f>
        <v>N/A</v>
      </c>
      <c r="X87" s="527" t="str">
        <f t="shared" ref="X87" si="105">IFERROR(V87-W87, "Direct to AH4 &amp; AH5")</f>
        <v>Direct to AH4 &amp; AH5</v>
      </c>
      <c r="Y87" s="224" t="str">
        <f>IFERROR(X87/(SUM([3]Weighting_Totals!$E$16)),X87)</f>
        <v>Direct to AH4 &amp; AH5</v>
      </c>
      <c r="Z87" s="128"/>
      <c r="AA87" s="526" t="str">
        <f>'5.3_Check_3.2_AH_PTO'!T84</f>
        <v>N/A</v>
      </c>
      <c r="AB87" s="527" t="str">
        <f>'5.3_Check_3.2_AH_PTO'!AR84</f>
        <v>N/A</v>
      </c>
      <c r="AC87" s="527" t="str">
        <f t="shared" ref="AC87" si="106">IFERROR(AA87-AB87, "Direct to AH3, AH4 &amp; AH5")</f>
        <v>Direct to AH3, AH4 &amp; AH5</v>
      </c>
      <c r="AD87" s="224" t="str">
        <f>IFERROR(AC87/(SUM([3]Weighting_Totals!$E$16)),AC87)</f>
        <v>Direct to AH3, AH4 &amp; AH5</v>
      </c>
      <c r="AE87" s="127"/>
      <c r="AF87" s="526" t="str">
        <f>'5.3_Check_3.2_AH_PTO'!AB84</f>
        <v>N/A</v>
      </c>
      <c r="AG87" s="527" t="str">
        <f>'5.3_Check_3.2_AH_PTO'!AZ84</f>
        <v>No Interventions</v>
      </c>
      <c r="AH87" s="527" t="str">
        <f t="shared" ref="AH87" si="107">IFERROR(AF87-AG87, "No Intervention")</f>
        <v>No Intervention</v>
      </c>
      <c r="AI87" s="224" t="str">
        <f>IFERROR(AH87/(SUM([3]Weighting_Totals!$E$16)),AH87)</f>
        <v>No Intervention</v>
      </c>
    </row>
    <row r="88" spans="1:35" ht="13.15" x14ac:dyDescent="0.35">
      <c r="A88" s="255"/>
      <c r="B88" s="256"/>
      <c r="C88" s="257"/>
      <c r="D88" s="306"/>
      <c r="E88" s="307"/>
      <c r="G88" s="528"/>
      <c r="H88" s="529"/>
      <c r="I88" s="529"/>
      <c r="J88" s="308"/>
      <c r="K88" s="128"/>
      <c r="L88" s="528"/>
      <c r="M88" s="529"/>
      <c r="N88" s="529"/>
      <c r="O88" s="308"/>
      <c r="P88" s="127"/>
      <c r="Q88" s="528"/>
      <c r="R88" s="529"/>
      <c r="S88" s="529"/>
      <c r="T88" s="309"/>
      <c r="V88" s="528"/>
      <c r="W88" s="529"/>
      <c r="X88" s="529"/>
      <c r="Y88" s="308"/>
      <c r="Z88" s="128"/>
      <c r="AA88" s="528"/>
      <c r="AB88" s="529"/>
      <c r="AC88" s="529"/>
      <c r="AD88" s="308"/>
      <c r="AE88" s="127"/>
      <c r="AF88" s="528"/>
      <c r="AG88" s="529"/>
      <c r="AH88" s="529"/>
      <c r="AI88" s="309"/>
    </row>
    <row r="89" spans="1:35" ht="13.15" x14ac:dyDescent="0.35">
      <c r="A89" s="255"/>
      <c r="B89" s="256"/>
      <c r="C89" s="257"/>
      <c r="D89" s="306"/>
      <c r="E89" s="307"/>
      <c r="G89" s="528"/>
      <c r="H89" s="529"/>
      <c r="I89" s="529"/>
      <c r="J89" s="308"/>
      <c r="K89" s="128"/>
      <c r="L89" s="528"/>
      <c r="M89" s="529"/>
      <c r="N89" s="529"/>
      <c r="O89" s="308"/>
      <c r="P89" s="127"/>
      <c r="Q89" s="528"/>
      <c r="R89" s="529"/>
      <c r="S89" s="529"/>
      <c r="T89" s="309"/>
      <c r="V89" s="528"/>
      <c r="W89" s="529"/>
      <c r="X89" s="529"/>
      <c r="Y89" s="308"/>
      <c r="Z89" s="128"/>
      <c r="AA89" s="528"/>
      <c r="AB89" s="529"/>
      <c r="AC89" s="529"/>
      <c r="AD89" s="308"/>
      <c r="AE89" s="127"/>
      <c r="AF89" s="528"/>
      <c r="AG89" s="529"/>
      <c r="AH89" s="529"/>
      <c r="AI89" s="309"/>
    </row>
    <row r="90" spans="1:35" ht="13.15" x14ac:dyDescent="0.35">
      <c r="A90" s="291"/>
      <c r="B90" s="292"/>
      <c r="C90" s="294"/>
      <c r="D90" s="310"/>
      <c r="E90" s="311"/>
      <c r="G90" s="530"/>
      <c r="H90" s="531"/>
      <c r="I90" s="531"/>
      <c r="J90" s="312"/>
      <c r="K90" s="128"/>
      <c r="L90" s="530"/>
      <c r="M90" s="531"/>
      <c r="N90" s="531"/>
      <c r="O90" s="312"/>
      <c r="P90" s="127"/>
      <c r="Q90" s="530"/>
      <c r="R90" s="531"/>
      <c r="S90" s="531"/>
      <c r="T90" s="313"/>
      <c r="V90" s="530"/>
      <c r="W90" s="531"/>
      <c r="X90" s="531"/>
      <c r="Y90" s="312"/>
      <c r="Z90" s="128"/>
      <c r="AA90" s="530"/>
      <c r="AB90" s="531"/>
      <c r="AC90" s="531"/>
      <c r="AD90" s="312"/>
      <c r="AE90" s="127"/>
      <c r="AF90" s="530"/>
      <c r="AG90" s="531"/>
      <c r="AH90" s="531"/>
      <c r="AI90" s="313"/>
    </row>
    <row r="91" spans="1:35" ht="13.15" x14ac:dyDescent="0.35">
      <c r="A91" s="287" t="s">
        <v>42</v>
      </c>
      <c r="B91" s="288">
        <v>15</v>
      </c>
      <c r="C91" s="305" t="s">
        <v>50</v>
      </c>
      <c r="D91" s="221">
        <f>'0.2_MR_Weighting'!I92</f>
        <v>5.3097969383941106E-4</v>
      </c>
      <c r="E91" s="222">
        <f>D91*ABS(SUMIF('2.3_Input_Data_Orig_MC'!AB86:AF89, "&lt;0"))</f>
        <v>1.0619593876788222E-2</v>
      </c>
      <c r="G91" s="526" t="str">
        <f>'5.2_Check_3.1_Crit_PTO'!L88</f>
        <v>N/A</v>
      </c>
      <c r="H91" s="527">
        <f>'5.2_Check_3.1_Crit_PTO'!AJ88</f>
        <v>6.4640099247281159E-3</v>
      </c>
      <c r="I91" s="527" t="str">
        <f t="shared" ref="I91" si="108">IFERROR(G91-H91, "Direct to C1 &amp; C2")</f>
        <v>Direct to C1 &amp; C2</v>
      </c>
      <c r="J91" s="224" t="str">
        <f>IFERROR(I91/(SUM([3]Weighting_Totals!$E$16)),I91)</f>
        <v>Direct to C1 &amp; C2</v>
      </c>
      <c r="K91" s="128"/>
      <c r="L91" s="526">
        <f>'5.2_Check_3.1_Crit_PTO'!T88</f>
        <v>0</v>
      </c>
      <c r="M91" s="527">
        <f>'5.2_Check_3.1_Crit_PTO'!AR88</f>
        <v>1.1123992904524566E-2</v>
      </c>
      <c r="N91" s="527">
        <f t="shared" ref="N91" si="109">IFERROR(L91-M91, "Direct to C1, C2 &amp; C3")</f>
        <v>-1.1123992904524566E-2</v>
      </c>
      <c r="O91" s="224">
        <f>IFERROR(N91/(SUM([3]Weighting_Totals!$E$16)),N91)</f>
        <v>-6.2913904478169725E-4</v>
      </c>
      <c r="P91" s="127"/>
      <c r="Q91" s="526">
        <f>'5.2_Check_3.1_Crit_PTO'!AB88</f>
        <v>0</v>
      </c>
      <c r="R91" s="527">
        <f>'5.2_Check_3.1_Crit_PTO'!AZ88</f>
        <v>1.6111537420522598E-2</v>
      </c>
      <c r="S91" s="527">
        <f t="shared" ref="S91" si="110">IFERROR(Q91-R91, "No Intervention")</f>
        <v>-1.6111537420522598E-2</v>
      </c>
      <c r="T91" s="224">
        <f>IFERROR(S91/(SUM([3]Weighting_Totals!$E$16)),S91)</f>
        <v>-9.1121932112967158E-4</v>
      </c>
      <c r="V91" s="526">
        <f>'5.3_Check_3.2_AH_PTO'!L88</f>
        <v>0</v>
      </c>
      <c r="W91" s="527">
        <f>'5.3_Check_3.2_AH_PTO'!AJ88</f>
        <v>0</v>
      </c>
      <c r="X91" s="527">
        <f t="shared" ref="X91" si="111">IFERROR(V91-W91, "Direct to AH4 &amp; AH5")</f>
        <v>0</v>
      </c>
      <c r="Y91" s="224">
        <f>IFERROR(X91/(SUM([3]Weighting_Totals!$E$16)),X91)</f>
        <v>0</v>
      </c>
      <c r="Z91" s="128"/>
      <c r="AA91" s="526">
        <f>'5.3_Check_3.2_AH_PTO'!T88</f>
        <v>0</v>
      </c>
      <c r="AB91" s="527">
        <f>'5.3_Check_3.2_AH_PTO'!AR88</f>
        <v>0</v>
      </c>
      <c r="AC91" s="527">
        <f t="shared" ref="AC91" si="112">IFERROR(AA91-AB91, "Direct to AH3, AH4 &amp; AH5")</f>
        <v>0</v>
      </c>
      <c r="AD91" s="224">
        <f>IFERROR(AC91/(SUM([3]Weighting_Totals!$E$16)),AC91)</f>
        <v>0</v>
      </c>
      <c r="AE91" s="127"/>
      <c r="AF91" s="526">
        <f>'5.3_Check_3.2_AH_PTO'!AB88</f>
        <v>0</v>
      </c>
      <c r="AG91" s="527">
        <f>'5.3_Check_3.2_AH_PTO'!AZ88</f>
        <v>0</v>
      </c>
      <c r="AH91" s="527">
        <f t="shared" ref="AH91" si="113">IFERROR(AF91-AG91, "No Intervention")</f>
        <v>0</v>
      </c>
      <c r="AI91" s="224">
        <f>IFERROR(AH91/(SUM([3]Weighting_Totals!$E$16)),AH91)</f>
        <v>0</v>
      </c>
    </row>
    <row r="92" spans="1:35" ht="13.15" x14ac:dyDescent="0.35">
      <c r="A92" s="255"/>
      <c r="B92" s="256"/>
      <c r="C92" s="257"/>
      <c r="D92" s="306"/>
      <c r="E92" s="307"/>
      <c r="G92" s="528"/>
      <c r="H92" s="529"/>
      <c r="I92" s="529"/>
      <c r="J92" s="308"/>
      <c r="K92" s="128"/>
      <c r="L92" s="528"/>
      <c r="M92" s="529"/>
      <c r="N92" s="529"/>
      <c r="O92" s="308"/>
      <c r="P92" s="127"/>
      <c r="Q92" s="528"/>
      <c r="R92" s="529"/>
      <c r="S92" s="529"/>
      <c r="T92" s="309"/>
      <c r="V92" s="528"/>
      <c r="W92" s="529"/>
      <c r="X92" s="529"/>
      <c r="Y92" s="308"/>
      <c r="Z92" s="128"/>
      <c r="AA92" s="528"/>
      <c r="AB92" s="529"/>
      <c r="AC92" s="529"/>
      <c r="AD92" s="308"/>
      <c r="AE92" s="127"/>
      <c r="AF92" s="528"/>
      <c r="AG92" s="529"/>
      <c r="AH92" s="529"/>
      <c r="AI92" s="309"/>
    </row>
    <row r="93" spans="1:35" ht="13.15" x14ac:dyDescent="0.35">
      <c r="A93" s="255"/>
      <c r="B93" s="256"/>
      <c r="C93" s="257"/>
      <c r="D93" s="306"/>
      <c r="E93" s="307"/>
      <c r="G93" s="528"/>
      <c r="H93" s="529"/>
      <c r="I93" s="529"/>
      <c r="J93" s="308"/>
      <c r="K93" s="128"/>
      <c r="L93" s="528"/>
      <c r="M93" s="529"/>
      <c r="N93" s="529"/>
      <c r="O93" s="308"/>
      <c r="P93" s="127"/>
      <c r="Q93" s="528"/>
      <c r="R93" s="529"/>
      <c r="S93" s="529"/>
      <c r="T93" s="309"/>
      <c r="V93" s="528"/>
      <c r="W93" s="529"/>
      <c r="X93" s="529"/>
      <c r="Y93" s="308"/>
      <c r="Z93" s="128"/>
      <c r="AA93" s="528"/>
      <c r="AB93" s="529"/>
      <c r="AC93" s="529"/>
      <c r="AD93" s="308"/>
      <c r="AE93" s="127"/>
      <c r="AF93" s="528"/>
      <c r="AG93" s="529"/>
      <c r="AH93" s="529"/>
      <c r="AI93" s="309"/>
    </row>
    <row r="94" spans="1:35" ht="13.15" x14ac:dyDescent="0.35">
      <c r="A94" s="291"/>
      <c r="B94" s="292"/>
      <c r="C94" s="294"/>
      <c r="D94" s="310"/>
      <c r="E94" s="311"/>
      <c r="G94" s="530"/>
      <c r="H94" s="531"/>
      <c r="I94" s="531"/>
      <c r="J94" s="312"/>
      <c r="K94" s="128"/>
      <c r="L94" s="530"/>
      <c r="M94" s="531"/>
      <c r="N94" s="531"/>
      <c r="O94" s="312"/>
      <c r="P94" s="127"/>
      <c r="Q94" s="530"/>
      <c r="R94" s="531"/>
      <c r="S94" s="531"/>
      <c r="T94" s="313"/>
      <c r="V94" s="530"/>
      <c r="W94" s="531"/>
      <c r="X94" s="531"/>
      <c r="Y94" s="312"/>
      <c r="Z94" s="128"/>
      <c r="AA94" s="530"/>
      <c r="AB94" s="531"/>
      <c r="AC94" s="531"/>
      <c r="AD94" s="312"/>
      <c r="AE94" s="127"/>
      <c r="AF94" s="530"/>
      <c r="AG94" s="531"/>
      <c r="AH94" s="531"/>
      <c r="AI94" s="313"/>
    </row>
    <row r="95" spans="1:35" ht="13.15" x14ac:dyDescent="0.35">
      <c r="A95" s="287" t="s">
        <v>42</v>
      </c>
      <c r="B95" s="288">
        <v>32</v>
      </c>
      <c r="C95" s="305" t="s">
        <v>21</v>
      </c>
      <c r="D95" s="221">
        <f>'0.2_MR_Weighting'!I96</f>
        <v>6.849882486861346E-4</v>
      </c>
      <c r="E95" s="222">
        <f>D95*ABS(SUMIF('2.3_Input_Data_Orig_MC'!AB90:AF93, "&lt;0"))</f>
        <v>4.5209224413284885E-2</v>
      </c>
      <c r="G95" s="526" t="str">
        <f>'5.2_Check_3.1_Crit_PTO'!L92</f>
        <v>N/A</v>
      </c>
      <c r="H95" s="527">
        <f>'5.2_Check_3.1_Crit_PTO'!AJ92</f>
        <v>0</v>
      </c>
      <c r="I95" s="527" t="str">
        <f t="shared" ref="I95" si="114">IFERROR(G95-H95, "Direct to C1 &amp; C2")</f>
        <v>Direct to C1 &amp; C2</v>
      </c>
      <c r="J95" s="224" t="str">
        <f>IFERROR(I95/(SUM([3]Weighting_Totals!$E$16)),I95)</f>
        <v>Direct to C1 &amp; C2</v>
      </c>
      <c r="K95" s="128"/>
      <c r="L95" s="526">
        <f>'5.2_Check_3.1_Crit_PTO'!T92</f>
        <v>8.0653218037477596E-3</v>
      </c>
      <c r="M95" s="527">
        <f>'5.2_Check_3.1_Crit_PTO'!AR92</f>
        <v>0</v>
      </c>
      <c r="N95" s="527">
        <f t="shared" ref="N95" si="115">IFERROR(L95-M95, "Direct to C1, C2 &amp; C3")</f>
        <v>8.0653218037477596E-3</v>
      </c>
      <c r="O95" s="224">
        <f>IFERROR(N95/(SUM([3]Weighting_Totals!$E$16)),N95)</f>
        <v>4.5614995433905579E-4</v>
      </c>
      <c r="P95" s="127"/>
      <c r="Q95" s="526">
        <f>'5.2_Check_3.1_Crit_PTO'!AB92</f>
        <v>8.0653218037477596E-3</v>
      </c>
      <c r="R95" s="527">
        <f>'5.2_Check_3.1_Crit_PTO'!AZ92</f>
        <v>5.0378503352004143E-3</v>
      </c>
      <c r="S95" s="527">
        <f t="shared" ref="S95" si="116">IFERROR(Q95-R95, "No Intervention")</f>
        <v>3.0274714685473453E-3</v>
      </c>
      <c r="T95" s="224">
        <f>IFERROR(S95/(SUM([3]Weighting_Totals!$E$16)),S95)</f>
        <v>1.7122453458694696E-4</v>
      </c>
      <c r="V95" s="526">
        <f>'5.3_Check_3.2_AH_PTO'!L92</f>
        <v>0</v>
      </c>
      <c r="W95" s="527">
        <f>'5.3_Check_3.2_AH_PTO'!AJ92</f>
        <v>0</v>
      </c>
      <c r="X95" s="527">
        <f t="shared" ref="X95" si="117">IFERROR(V95-W95, "Direct to AH4 &amp; AH5")</f>
        <v>0</v>
      </c>
      <c r="Y95" s="224">
        <f>IFERROR(X95/(SUM([3]Weighting_Totals!$E$16)),X95)</f>
        <v>0</v>
      </c>
      <c r="Z95" s="128"/>
      <c r="AA95" s="526">
        <f>'5.3_Check_3.2_AH_PTO'!T92</f>
        <v>8.0653218037477596E-3</v>
      </c>
      <c r="AB95" s="527">
        <f>'5.3_Check_3.2_AH_PTO'!AR92</f>
        <v>0</v>
      </c>
      <c r="AC95" s="527">
        <f t="shared" ref="AC95" si="118">IFERROR(AA95-AB95, "Direct to AH3, AH4 &amp; AH5")</f>
        <v>8.0653218037477596E-3</v>
      </c>
      <c r="AD95" s="224">
        <f>IFERROR(AC95/(SUM([3]Weighting_Totals!$E$16)),AC95)</f>
        <v>4.5614995433905579E-4</v>
      </c>
      <c r="AE95" s="127"/>
      <c r="AF95" s="526">
        <f>'5.3_Check_3.2_AH_PTO'!AB92</f>
        <v>0</v>
      </c>
      <c r="AG95" s="527">
        <f>'5.3_Check_3.2_AH_PTO'!AZ92</f>
        <v>0</v>
      </c>
      <c r="AH95" s="527">
        <f t="shared" ref="AH95" si="119">IFERROR(AF95-AG95, "No Intervention")</f>
        <v>0</v>
      </c>
      <c r="AI95" s="224">
        <f>IFERROR(AH95/(SUM([3]Weighting_Totals!$E$16)),AH95)</f>
        <v>0</v>
      </c>
    </row>
    <row r="96" spans="1:35" ht="13.15" x14ac:dyDescent="0.35">
      <c r="A96" s="255"/>
      <c r="B96" s="256"/>
      <c r="C96" s="257"/>
      <c r="D96" s="306"/>
      <c r="E96" s="307"/>
      <c r="G96" s="528"/>
      <c r="H96" s="529"/>
      <c r="I96" s="529"/>
      <c r="J96" s="308"/>
      <c r="K96" s="128"/>
      <c r="L96" s="528"/>
      <c r="M96" s="529"/>
      <c r="N96" s="529"/>
      <c r="O96" s="308"/>
      <c r="P96" s="127"/>
      <c r="Q96" s="528"/>
      <c r="R96" s="529"/>
      <c r="S96" s="529"/>
      <c r="T96" s="309"/>
      <c r="V96" s="528"/>
      <c r="W96" s="529"/>
      <c r="X96" s="529"/>
      <c r="Y96" s="308"/>
      <c r="Z96" s="128"/>
      <c r="AA96" s="528"/>
      <c r="AB96" s="529"/>
      <c r="AC96" s="529"/>
      <c r="AD96" s="308"/>
      <c r="AE96" s="127"/>
      <c r="AF96" s="528"/>
      <c r="AG96" s="529"/>
      <c r="AH96" s="529"/>
      <c r="AI96" s="309"/>
    </row>
    <row r="97" spans="1:35" ht="13.15" x14ac:dyDescent="0.35">
      <c r="A97" s="255"/>
      <c r="B97" s="256"/>
      <c r="C97" s="257"/>
      <c r="D97" s="306"/>
      <c r="E97" s="307"/>
      <c r="G97" s="528"/>
      <c r="H97" s="529"/>
      <c r="I97" s="529"/>
      <c r="J97" s="308"/>
      <c r="K97" s="128"/>
      <c r="L97" s="528"/>
      <c r="M97" s="529"/>
      <c r="N97" s="529"/>
      <c r="O97" s="308"/>
      <c r="P97" s="127"/>
      <c r="Q97" s="528"/>
      <c r="R97" s="529"/>
      <c r="S97" s="529"/>
      <c r="T97" s="309"/>
      <c r="V97" s="528"/>
      <c r="W97" s="529"/>
      <c r="X97" s="529"/>
      <c r="Y97" s="308"/>
      <c r="Z97" s="128"/>
      <c r="AA97" s="528"/>
      <c r="AB97" s="529"/>
      <c r="AC97" s="529"/>
      <c r="AD97" s="308"/>
      <c r="AE97" s="127"/>
      <c r="AF97" s="528"/>
      <c r="AG97" s="529"/>
      <c r="AH97" s="529"/>
      <c r="AI97" s="309"/>
    </row>
    <row r="98" spans="1:35" ht="13.15" x14ac:dyDescent="0.35">
      <c r="A98" s="291"/>
      <c r="B98" s="292"/>
      <c r="C98" s="294"/>
      <c r="D98" s="310"/>
      <c r="E98" s="311"/>
      <c r="G98" s="530"/>
      <c r="H98" s="531"/>
      <c r="I98" s="531"/>
      <c r="J98" s="312"/>
      <c r="K98" s="128"/>
      <c r="L98" s="530"/>
      <c r="M98" s="531"/>
      <c r="N98" s="531"/>
      <c r="O98" s="312"/>
      <c r="P98" s="127"/>
      <c r="Q98" s="530"/>
      <c r="R98" s="531"/>
      <c r="S98" s="531"/>
      <c r="T98" s="313"/>
      <c r="V98" s="530"/>
      <c r="W98" s="531"/>
      <c r="X98" s="531"/>
      <c r="Y98" s="312"/>
      <c r="Z98" s="128"/>
      <c r="AA98" s="530"/>
      <c r="AB98" s="531"/>
      <c r="AC98" s="531"/>
      <c r="AD98" s="312"/>
      <c r="AE98" s="127"/>
      <c r="AF98" s="530"/>
      <c r="AG98" s="531"/>
      <c r="AH98" s="531"/>
      <c r="AI98" s="313"/>
    </row>
    <row r="99" spans="1:35" ht="13.15" x14ac:dyDescent="0.35">
      <c r="A99" s="287" t="s">
        <v>42</v>
      </c>
      <c r="B99" s="288">
        <v>33</v>
      </c>
      <c r="C99" s="305" t="s">
        <v>22</v>
      </c>
      <c r="D99" s="221">
        <f>'0.2_MR_Weighting'!I100</f>
        <v>1.5322734821165359E-2</v>
      </c>
      <c r="E99" s="222">
        <f>D99*ABS(SUMIF('2.3_Input_Data_Orig_MC'!AB94:AF97, "&lt;0"))</f>
        <v>0.26048649195981111</v>
      </c>
      <c r="G99" s="526" t="str">
        <f>'5.2_Check_3.1_Crit_PTO'!L96</f>
        <v>N/A</v>
      </c>
      <c r="H99" s="527">
        <f>'5.2_Check_3.1_Crit_PTO'!AJ96</f>
        <v>0</v>
      </c>
      <c r="I99" s="527" t="str">
        <f t="shared" ref="I99" si="120">IFERROR(G99-H99, "Direct to C1 &amp; C2")</f>
        <v>Direct to C1 &amp; C2</v>
      </c>
      <c r="J99" s="224" t="str">
        <f>IFERROR(I99/(SUM([3]Weighting_Totals!$E$16)),I99)</f>
        <v>Direct to C1 &amp; C2</v>
      </c>
      <c r="K99" s="128"/>
      <c r="L99" s="526">
        <f>'5.2_Check_3.1_Crit_PTO'!T96</f>
        <v>0</v>
      </c>
      <c r="M99" s="527">
        <f>'5.2_Check_3.1_Crit_PTO'!AR96</f>
        <v>0</v>
      </c>
      <c r="N99" s="527">
        <f t="shared" ref="N99" si="121">IFERROR(L99-M99, "Direct to C1, C2 &amp; C3")</f>
        <v>0</v>
      </c>
      <c r="O99" s="224">
        <f>IFERROR(N99/(SUM([3]Weighting_Totals!$E$16)),N99)</f>
        <v>0</v>
      </c>
      <c r="P99" s="127"/>
      <c r="Q99" s="526">
        <f>'5.2_Check_3.1_Crit_PTO'!AB96</f>
        <v>0</v>
      </c>
      <c r="R99" s="527">
        <f>'5.2_Check_3.1_Crit_PTO'!AZ96</f>
        <v>0</v>
      </c>
      <c r="S99" s="527">
        <f t="shared" ref="S99" si="122">IFERROR(Q99-R99, "No Intervention")</f>
        <v>0</v>
      </c>
      <c r="T99" s="224">
        <f>IFERROR(S99/(SUM([3]Weighting_Totals!$E$16)),S99)</f>
        <v>0</v>
      </c>
      <c r="V99" s="526">
        <f>'5.3_Check_3.2_AH_PTO'!L96</f>
        <v>0</v>
      </c>
      <c r="W99" s="527">
        <f>'5.3_Check_3.2_AH_PTO'!AJ96</f>
        <v>0</v>
      </c>
      <c r="X99" s="527">
        <f t="shared" ref="X99" si="123">IFERROR(V99-W99, "Direct to AH4 &amp; AH5")</f>
        <v>0</v>
      </c>
      <c r="Y99" s="224">
        <f>IFERROR(X99/(SUM([3]Weighting_Totals!$E$16)),X99)</f>
        <v>0</v>
      </c>
      <c r="Z99" s="128"/>
      <c r="AA99" s="526">
        <f>'5.3_Check_3.2_AH_PTO'!T96</f>
        <v>0</v>
      </c>
      <c r="AB99" s="527">
        <f>'5.3_Check_3.2_AH_PTO'!AR96</f>
        <v>0</v>
      </c>
      <c r="AC99" s="527">
        <f t="shared" ref="AC99" si="124">IFERROR(AA99-AB99, "Direct to AH3, AH4 &amp; AH5")</f>
        <v>0</v>
      </c>
      <c r="AD99" s="224">
        <f>IFERROR(AC99/(SUM([3]Weighting_Totals!$E$16)),AC99)</f>
        <v>0</v>
      </c>
      <c r="AE99" s="127"/>
      <c r="AF99" s="526">
        <f>'5.3_Check_3.2_AH_PTO'!AB96</f>
        <v>0</v>
      </c>
      <c r="AG99" s="527">
        <f>'5.3_Check_3.2_AH_PTO'!AZ96</f>
        <v>0</v>
      </c>
      <c r="AH99" s="527">
        <f t="shared" ref="AH99" si="125">IFERROR(AF99-AG99, "No Intervention")</f>
        <v>0</v>
      </c>
      <c r="AI99" s="224">
        <f>IFERROR(AH99/(SUM([3]Weighting_Totals!$E$16)),AH99)</f>
        <v>0</v>
      </c>
    </row>
    <row r="100" spans="1:35" ht="13.15" x14ac:dyDescent="0.35">
      <c r="A100" s="255"/>
      <c r="B100" s="256"/>
      <c r="C100" s="257"/>
      <c r="D100" s="306"/>
      <c r="E100" s="307"/>
      <c r="G100" s="528"/>
      <c r="H100" s="529"/>
      <c r="I100" s="529"/>
      <c r="J100" s="308"/>
      <c r="K100" s="128"/>
      <c r="L100" s="528"/>
      <c r="M100" s="529"/>
      <c r="N100" s="529"/>
      <c r="O100" s="308"/>
      <c r="P100" s="127"/>
      <c r="Q100" s="528"/>
      <c r="R100" s="529"/>
      <c r="S100" s="529"/>
      <c r="T100" s="309"/>
      <c r="V100" s="528"/>
      <c r="W100" s="529"/>
      <c r="X100" s="529"/>
      <c r="Y100" s="308"/>
      <c r="Z100" s="128"/>
      <c r="AA100" s="528"/>
      <c r="AB100" s="529"/>
      <c r="AC100" s="529"/>
      <c r="AD100" s="308"/>
      <c r="AE100" s="127"/>
      <c r="AF100" s="528"/>
      <c r="AG100" s="529"/>
      <c r="AH100" s="529"/>
      <c r="AI100" s="309"/>
    </row>
    <row r="101" spans="1:35" ht="13.15" x14ac:dyDescent="0.35">
      <c r="A101" s="255"/>
      <c r="B101" s="256"/>
      <c r="C101" s="257"/>
      <c r="D101" s="306"/>
      <c r="E101" s="307"/>
      <c r="G101" s="528"/>
      <c r="H101" s="529"/>
      <c r="I101" s="529"/>
      <c r="J101" s="308"/>
      <c r="K101" s="128"/>
      <c r="L101" s="528"/>
      <c r="M101" s="529"/>
      <c r="N101" s="529"/>
      <c r="O101" s="308"/>
      <c r="P101" s="127"/>
      <c r="Q101" s="528"/>
      <c r="R101" s="529"/>
      <c r="S101" s="529"/>
      <c r="T101" s="309"/>
      <c r="V101" s="528"/>
      <c r="W101" s="529"/>
      <c r="X101" s="529"/>
      <c r="Y101" s="308"/>
      <c r="Z101" s="128"/>
      <c r="AA101" s="528"/>
      <c r="AB101" s="529"/>
      <c r="AC101" s="529"/>
      <c r="AD101" s="308"/>
      <c r="AE101" s="127"/>
      <c r="AF101" s="528"/>
      <c r="AG101" s="529"/>
      <c r="AH101" s="529"/>
      <c r="AI101" s="309"/>
    </row>
    <row r="102" spans="1:35" ht="13.15" x14ac:dyDescent="0.35">
      <c r="A102" s="291"/>
      <c r="B102" s="292"/>
      <c r="C102" s="294"/>
      <c r="D102" s="310"/>
      <c r="E102" s="311"/>
      <c r="G102" s="530"/>
      <c r="H102" s="531"/>
      <c r="I102" s="531"/>
      <c r="J102" s="312"/>
      <c r="K102" s="128"/>
      <c r="L102" s="530"/>
      <c r="M102" s="531"/>
      <c r="N102" s="531"/>
      <c r="O102" s="312"/>
      <c r="P102" s="127"/>
      <c r="Q102" s="530"/>
      <c r="R102" s="531"/>
      <c r="S102" s="531"/>
      <c r="T102" s="313"/>
      <c r="V102" s="530"/>
      <c r="W102" s="531"/>
      <c r="X102" s="531"/>
      <c r="Y102" s="312"/>
      <c r="Z102" s="128"/>
      <c r="AA102" s="530"/>
      <c r="AB102" s="531"/>
      <c r="AC102" s="531"/>
      <c r="AD102" s="312"/>
      <c r="AE102" s="127"/>
      <c r="AF102" s="530"/>
      <c r="AG102" s="531"/>
      <c r="AH102" s="531"/>
      <c r="AI102" s="313"/>
    </row>
    <row r="103" spans="1:35" ht="13.15" x14ac:dyDescent="0.35">
      <c r="A103" s="287" t="s">
        <v>42</v>
      </c>
      <c r="B103" s="288">
        <v>39</v>
      </c>
      <c r="C103" s="305" t="s">
        <v>24</v>
      </c>
      <c r="D103" s="221">
        <f>'0.2_MR_Weighting'!I104</f>
        <v>0</v>
      </c>
      <c r="E103" s="222">
        <f>D103*ABS(SUMIF('2.3_Input_Data_Orig_MC'!AB98:AF101, "&lt;0"))</f>
        <v>0</v>
      </c>
      <c r="G103" s="526" t="str">
        <f>'5.2_Check_3.1_Crit_PTO'!L100</f>
        <v>N/A</v>
      </c>
      <c r="H103" s="527" t="str">
        <f>'5.2_Check_3.1_Crit_PTO'!AJ100</f>
        <v>N/A</v>
      </c>
      <c r="I103" s="527" t="str">
        <f t="shared" ref="I103" si="126">IFERROR(G103-H103, "Direct to C1 &amp; C2")</f>
        <v>Direct to C1 &amp; C2</v>
      </c>
      <c r="J103" s="224" t="str">
        <f>IFERROR(I103/(SUM([3]Weighting_Totals!$E$16)),I103)</f>
        <v>Direct to C1 &amp; C2</v>
      </c>
      <c r="K103" s="128"/>
      <c r="L103" s="526" t="str">
        <f>'5.2_Check_3.1_Crit_PTO'!T100</f>
        <v>N/A</v>
      </c>
      <c r="M103" s="527" t="str">
        <f>'5.2_Check_3.1_Crit_PTO'!AR100</f>
        <v>N/A</v>
      </c>
      <c r="N103" s="527" t="str">
        <f t="shared" ref="N103" si="127">IFERROR(L103-M103, "Direct to C1, C2 &amp; C3")</f>
        <v>Direct to C1, C2 &amp; C3</v>
      </c>
      <c r="O103" s="224" t="str">
        <f>IFERROR(N103/(SUM([3]Weighting_Totals!$E$16)),N103)</f>
        <v>Direct to C1, C2 &amp; C3</v>
      </c>
      <c r="P103" s="127"/>
      <c r="Q103" s="526" t="str">
        <f>'5.2_Check_3.1_Crit_PTO'!AB100</f>
        <v>No Interventions</v>
      </c>
      <c r="R103" s="527" t="str">
        <f>'5.2_Check_3.1_Crit_PTO'!AZ100</f>
        <v>No Interventions</v>
      </c>
      <c r="S103" s="527" t="str">
        <f t="shared" ref="S103" si="128">IFERROR(Q103-R103, "No Intervention")</f>
        <v>No Intervention</v>
      </c>
      <c r="T103" s="224" t="str">
        <f>IFERROR(S103/(SUM([3]Weighting_Totals!$E$16)),S103)</f>
        <v>No Intervention</v>
      </c>
      <c r="V103" s="526" t="str">
        <f>'5.3_Check_3.2_AH_PTO'!L100</f>
        <v>N/A</v>
      </c>
      <c r="W103" s="527" t="str">
        <f>'5.3_Check_3.2_AH_PTO'!AJ100</f>
        <v>N/A</v>
      </c>
      <c r="X103" s="527" t="str">
        <f t="shared" ref="X103" si="129">IFERROR(V103-W103, "Direct to AH4 &amp; AH5")</f>
        <v>Direct to AH4 &amp; AH5</v>
      </c>
      <c r="Y103" s="224" t="str">
        <f>IFERROR(X103/(SUM([3]Weighting_Totals!$E$16)),X103)</f>
        <v>Direct to AH4 &amp; AH5</v>
      </c>
      <c r="Z103" s="128"/>
      <c r="AA103" s="526" t="str">
        <f>'5.3_Check_3.2_AH_PTO'!T100</f>
        <v>N/A</v>
      </c>
      <c r="AB103" s="527" t="str">
        <f>'5.3_Check_3.2_AH_PTO'!AR100</f>
        <v>N/A</v>
      </c>
      <c r="AC103" s="527" t="str">
        <f t="shared" ref="AC103" si="130">IFERROR(AA103-AB103, "Direct to AH3, AH4 &amp; AH5")</f>
        <v>Direct to AH3, AH4 &amp; AH5</v>
      </c>
      <c r="AD103" s="224" t="str">
        <f>IFERROR(AC103/(SUM([3]Weighting_Totals!$E$16)),AC103)</f>
        <v>Direct to AH3, AH4 &amp; AH5</v>
      </c>
      <c r="AE103" s="127"/>
      <c r="AF103" s="526" t="str">
        <f>'5.3_Check_3.2_AH_PTO'!AB100</f>
        <v>N/A</v>
      </c>
      <c r="AG103" s="527" t="str">
        <f>'5.3_Check_3.2_AH_PTO'!AZ100</f>
        <v>No Interventions</v>
      </c>
      <c r="AH103" s="527" t="str">
        <f t="shared" ref="AH103" si="131">IFERROR(AF103-AG103, "No Intervention")</f>
        <v>No Intervention</v>
      </c>
      <c r="AI103" s="224" t="str">
        <f>IFERROR(AH103/(SUM([3]Weighting_Totals!$E$16)),AH103)</f>
        <v>No Intervention</v>
      </c>
    </row>
    <row r="104" spans="1:35" ht="13.15" x14ac:dyDescent="0.35">
      <c r="A104" s="255"/>
      <c r="B104" s="256"/>
      <c r="C104" s="257"/>
      <c r="D104" s="306"/>
      <c r="E104" s="307"/>
      <c r="G104" s="528"/>
      <c r="H104" s="529"/>
      <c r="I104" s="529"/>
      <c r="J104" s="308"/>
      <c r="K104" s="128"/>
      <c r="L104" s="528"/>
      <c r="M104" s="529"/>
      <c r="N104" s="529"/>
      <c r="O104" s="308"/>
      <c r="P104" s="127"/>
      <c r="Q104" s="528"/>
      <c r="R104" s="529"/>
      <c r="S104" s="529"/>
      <c r="T104" s="309"/>
      <c r="V104" s="528"/>
      <c r="W104" s="529"/>
      <c r="X104" s="529"/>
      <c r="Y104" s="308"/>
      <c r="Z104" s="128"/>
      <c r="AA104" s="528"/>
      <c r="AB104" s="529"/>
      <c r="AC104" s="529"/>
      <c r="AD104" s="308"/>
      <c r="AE104" s="127"/>
      <c r="AF104" s="528"/>
      <c r="AG104" s="529"/>
      <c r="AH104" s="529"/>
      <c r="AI104" s="309"/>
    </row>
    <row r="105" spans="1:35" ht="13.15" x14ac:dyDescent="0.35">
      <c r="A105" s="255"/>
      <c r="B105" s="256"/>
      <c r="C105" s="257"/>
      <c r="D105" s="306"/>
      <c r="E105" s="307"/>
      <c r="G105" s="528"/>
      <c r="H105" s="529"/>
      <c r="I105" s="529"/>
      <c r="J105" s="308"/>
      <c r="K105" s="128"/>
      <c r="L105" s="528"/>
      <c r="M105" s="529"/>
      <c r="N105" s="529"/>
      <c r="O105" s="308"/>
      <c r="P105" s="127"/>
      <c r="Q105" s="528"/>
      <c r="R105" s="529"/>
      <c r="S105" s="529"/>
      <c r="T105" s="309"/>
      <c r="V105" s="528"/>
      <c r="W105" s="529"/>
      <c r="X105" s="529"/>
      <c r="Y105" s="308"/>
      <c r="Z105" s="128"/>
      <c r="AA105" s="528"/>
      <c r="AB105" s="529"/>
      <c r="AC105" s="529"/>
      <c r="AD105" s="308"/>
      <c r="AE105" s="127"/>
      <c r="AF105" s="528"/>
      <c r="AG105" s="529"/>
      <c r="AH105" s="529"/>
      <c r="AI105" s="309"/>
    </row>
    <row r="106" spans="1:35" ht="13.15" x14ac:dyDescent="0.35">
      <c r="A106" s="291"/>
      <c r="B106" s="292"/>
      <c r="C106" s="294"/>
      <c r="D106" s="310"/>
      <c r="E106" s="311"/>
      <c r="G106" s="530"/>
      <c r="H106" s="531"/>
      <c r="I106" s="531"/>
      <c r="J106" s="312"/>
      <c r="K106" s="128"/>
      <c r="L106" s="530"/>
      <c r="M106" s="531"/>
      <c r="N106" s="531"/>
      <c r="O106" s="312"/>
      <c r="P106" s="127"/>
      <c r="Q106" s="530"/>
      <c r="R106" s="531"/>
      <c r="S106" s="531"/>
      <c r="T106" s="313"/>
      <c r="V106" s="530"/>
      <c r="W106" s="531"/>
      <c r="X106" s="531"/>
      <c r="Y106" s="312"/>
      <c r="Z106" s="128"/>
      <c r="AA106" s="530"/>
      <c r="AB106" s="531"/>
      <c r="AC106" s="531"/>
      <c r="AD106" s="312"/>
      <c r="AE106" s="127"/>
      <c r="AF106" s="530"/>
      <c r="AG106" s="531"/>
      <c r="AH106" s="531"/>
      <c r="AI106" s="313"/>
    </row>
    <row r="107" spans="1:35" ht="13.15" x14ac:dyDescent="0.35">
      <c r="A107" s="287" t="s">
        <v>42</v>
      </c>
      <c r="B107" s="288">
        <v>35</v>
      </c>
      <c r="C107" s="305" t="s">
        <v>23</v>
      </c>
      <c r="D107" s="221">
        <f>'0.2_MR_Weighting'!I108</f>
        <v>3.3523513687323207E-4</v>
      </c>
      <c r="E107" s="222">
        <f>D107*ABS(SUMIF('2.3_Input_Data_Orig_MC'!AB102:AF105, "&lt;0"))</f>
        <v>4.0228216424787848E-3</v>
      </c>
      <c r="G107" s="526" t="str">
        <f>'5.2_Check_3.1_Crit_PTO'!L104</f>
        <v>N/A</v>
      </c>
      <c r="H107" s="527">
        <f>'5.2_Check_3.1_Crit_PTO'!AJ104</f>
        <v>0</v>
      </c>
      <c r="I107" s="527" t="str">
        <f t="shared" ref="I107" si="132">IFERROR(G107-H107, "Direct to C1 &amp; C2")</f>
        <v>Direct to C1 &amp; C2</v>
      </c>
      <c r="J107" s="224" t="str">
        <f>IFERROR(I107/(SUM([3]Weighting_Totals!$E$16)),I107)</f>
        <v>Direct to C1 &amp; C2</v>
      </c>
      <c r="K107" s="128"/>
      <c r="L107" s="526" t="str">
        <f>'5.2_Check_3.1_Crit_PTO'!T104</f>
        <v>N/A</v>
      </c>
      <c r="M107" s="527">
        <f>'5.2_Check_3.1_Crit_PTO'!AR104</f>
        <v>0</v>
      </c>
      <c r="N107" s="527" t="str">
        <f t="shared" ref="N107" si="133">IFERROR(L107-M107, "Direct to C1, C2 &amp; C3")</f>
        <v>Direct to C1, C2 &amp; C3</v>
      </c>
      <c r="O107" s="224" t="str">
        <f>IFERROR(N107/(SUM([3]Weighting_Totals!$E$16)),N107)</f>
        <v>Direct to C1, C2 &amp; C3</v>
      </c>
      <c r="P107" s="127"/>
      <c r="Q107" s="526">
        <f>'5.2_Check_3.1_Crit_PTO'!AB104</f>
        <v>0</v>
      </c>
      <c r="R107" s="527">
        <f>'5.2_Check_3.1_Crit_PTO'!AZ104</f>
        <v>0</v>
      </c>
      <c r="S107" s="527">
        <f t="shared" ref="S107" si="134">IFERROR(Q107-R107, "No Intervention")</f>
        <v>0</v>
      </c>
      <c r="T107" s="224">
        <f>IFERROR(S107/(SUM([3]Weighting_Totals!$E$16)),S107)</f>
        <v>0</v>
      </c>
      <c r="V107" s="526">
        <f>'5.3_Check_3.2_AH_PTO'!L104</f>
        <v>0</v>
      </c>
      <c r="W107" s="527">
        <f>'5.3_Check_3.2_AH_PTO'!AJ104</f>
        <v>0</v>
      </c>
      <c r="X107" s="527">
        <f t="shared" ref="X107" si="135">IFERROR(V107-W107, "Direct to AH4 &amp; AH5")</f>
        <v>0</v>
      </c>
      <c r="Y107" s="224">
        <f>IFERROR(X107/(SUM([3]Weighting_Totals!$E$16)),X107)</f>
        <v>0</v>
      </c>
      <c r="Z107" s="128"/>
      <c r="AA107" s="526">
        <f>'5.3_Check_3.2_AH_PTO'!T104</f>
        <v>0</v>
      </c>
      <c r="AB107" s="527">
        <f>'5.3_Check_3.2_AH_PTO'!AR104</f>
        <v>0</v>
      </c>
      <c r="AC107" s="527">
        <f t="shared" ref="AC107" si="136">IFERROR(AA107-AB107, "Direct to AH3, AH4 &amp; AH5")</f>
        <v>0</v>
      </c>
      <c r="AD107" s="224">
        <f>IFERROR(AC107/(SUM([3]Weighting_Totals!$E$16)),AC107)</f>
        <v>0</v>
      </c>
      <c r="AE107" s="127"/>
      <c r="AF107" s="526">
        <f>'5.3_Check_3.2_AH_PTO'!AB104</f>
        <v>0</v>
      </c>
      <c r="AG107" s="527">
        <f>'5.3_Check_3.2_AH_PTO'!AZ104</f>
        <v>0</v>
      </c>
      <c r="AH107" s="527">
        <f t="shared" ref="AH107" si="137">IFERROR(AF107-AG107, "No Intervention")</f>
        <v>0</v>
      </c>
      <c r="AI107" s="224">
        <f>IFERROR(AH107/(SUM([3]Weighting_Totals!$E$16)),AH107)</f>
        <v>0</v>
      </c>
    </row>
    <row r="108" spans="1:35" ht="13.15" x14ac:dyDescent="0.35">
      <c r="A108" s="255"/>
      <c r="B108" s="256"/>
      <c r="C108" s="257"/>
      <c r="D108" s="306"/>
      <c r="E108" s="307"/>
      <c r="G108" s="528"/>
      <c r="H108" s="529"/>
      <c r="I108" s="529"/>
      <c r="J108" s="308"/>
      <c r="K108" s="128"/>
      <c r="L108" s="528"/>
      <c r="M108" s="529"/>
      <c r="N108" s="529"/>
      <c r="O108" s="308"/>
      <c r="P108" s="127"/>
      <c r="Q108" s="528"/>
      <c r="R108" s="529"/>
      <c r="S108" s="529"/>
      <c r="T108" s="309"/>
      <c r="V108" s="528"/>
      <c r="W108" s="529"/>
      <c r="X108" s="529"/>
      <c r="Y108" s="308"/>
      <c r="Z108" s="128"/>
      <c r="AA108" s="528"/>
      <c r="AB108" s="529"/>
      <c r="AC108" s="529"/>
      <c r="AD108" s="308"/>
      <c r="AE108" s="127"/>
      <c r="AF108" s="528"/>
      <c r="AG108" s="529"/>
      <c r="AH108" s="529"/>
      <c r="AI108" s="309"/>
    </row>
    <row r="109" spans="1:35" ht="13.15" x14ac:dyDescent="0.35">
      <c r="A109" s="255"/>
      <c r="B109" s="256"/>
      <c r="C109" s="257"/>
      <c r="D109" s="306"/>
      <c r="E109" s="307"/>
      <c r="G109" s="528"/>
      <c r="H109" s="529"/>
      <c r="I109" s="529"/>
      <c r="J109" s="308"/>
      <c r="K109" s="128"/>
      <c r="L109" s="528"/>
      <c r="M109" s="529"/>
      <c r="N109" s="529"/>
      <c r="O109" s="308"/>
      <c r="P109" s="127"/>
      <c r="Q109" s="528"/>
      <c r="R109" s="529"/>
      <c r="S109" s="529"/>
      <c r="T109" s="309"/>
      <c r="V109" s="528"/>
      <c r="W109" s="529"/>
      <c r="X109" s="529"/>
      <c r="Y109" s="308"/>
      <c r="Z109" s="128"/>
      <c r="AA109" s="528"/>
      <c r="AB109" s="529"/>
      <c r="AC109" s="529"/>
      <c r="AD109" s="308"/>
      <c r="AE109" s="127"/>
      <c r="AF109" s="528"/>
      <c r="AG109" s="529"/>
      <c r="AH109" s="529"/>
      <c r="AI109" s="309"/>
    </row>
    <row r="110" spans="1:35" ht="13.15" x14ac:dyDescent="0.35">
      <c r="A110" s="291"/>
      <c r="B110" s="292"/>
      <c r="C110" s="294"/>
      <c r="D110" s="310"/>
      <c r="E110" s="311"/>
      <c r="G110" s="530"/>
      <c r="H110" s="531"/>
      <c r="I110" s="531"/>
      <c r="J110" s="312"/>
      <c r="K110" s="128"/>
      <c r="L110" s="530"/>
      <c r="M110" s="531"/>
      <c r="N110" s="531"/>
      <c r="O110" s="312"/>
      <c r="P110" s="127"/>
      <c r="Q110" s="530"/>
      <c r="R110" s="531"/>
      <c r="S110" s="531"/>
      <c r="T110" s="313"/>
      <c r="V110" s="530"/>
      <c r="W110" s="531"/>
      <c r="X110" s="531"/>
      <c r="Y110" s="312"/>
      <c r="Z110" s="128"/>
      <c r="AA110" s="530"/>
      <c r="AB110" s="531"/>
      <c r="AC110" s="531"/>
      <c r="AD110" s="312"/>
      <c r="AE110" s="127"/>
      <c r="AF110" s="530"/>
      <c r="AG110" s="531"/>
      <c r="AH110" s="531"/>
      <c r="AI110" s="313"/>
    </row>
    <row r="111" spans="1:35" ht="13.15" x14ac:dyDescent="0.35">
      <c r="A111" s="287" t="s">
        <v>42</v>
      </c>
      <c r="B111" s="288">
        <v>43</v>
      </c>
      <c r="C111" s="305" t="s">
        <v>51</v>
      </c>
      <c r="D111" s="221">
        <f>'0.2_MR_Weighting'!I112</f>
        <v>1.6915349778197752E-3</v>
      </c>
      <c r="E111" s="222">
        <f>D111*ABS(SUMIF('2.3_Input_Data_Orig_MC'!AB106:AF109, "&lt;0"))</f>
        <v>0.18099424262671596</v>
      </c>
      <c r="G111" s="526" t="str">
        <f>'5.2_Check_3.1_Crit_PTO'!L108</f>
        <v>N/A</v>
      </c>
      <c r="H111" s="527">
        <f>'5.2_Check_3.1_Crit_PTO'!AJ108</f>
        <v>0.14707056922365952</v>
      </c>
      <c r="I111" s="527" t="str">
        <f t="shared" ref="I111" si="138">IFERROR(G111-H111, "Direct to C1 &amp; C2")</f>
        <v>Direct to C1 &amp; C2</v>
      </c>
      <c r="J111" s="224" t="str">
        <f>IFERROR(I111/(SUM([3]Weighting_Totals!$E$16)),I111)</f>
        <v>Direct to C1 &amp; C2</v>
      </c>
      <c r="K111" s="128"/>
      <c r="L111" s="526" t="str">
        <f>'5.2_Check_3.1_Crit_PTO'!T108</f>
        <v>N/A</v>
      </c>
      <c r="M111" s="527">
        <f>'5.2_Check_3.1_Crit_PTO'!AR108</f>
        <v>0.14707056922365952</v>
      </c>
      <c r="N111" s="527" t="str">
        <f t="shared" ref="N111" si="139">IFERROR(L111-M111, "Direct to C1, C2 &amp; C3")</f>
        <v>Direct to C1, C2 &amp; C3</v>
      </c>
      <c r="O111" s="224" t="str">
        <f>IFERROR(N111/(SUM([3]Weighting_Totals!$E$16)),N111)</f>
        <v>Direct to C1, C2 &amp; C3</v>
      </c>
      <c r="P111" s="127"/>
      <c r="Q111" s="526">
        <f>'5.2_Check_3.1_Crit_PTO'!AB108</f>
        <v>0</v>
      </c>
      <c r="R111" s="527">
        <f>'5.2_Check_3.1_Crit_PTO'!AZ108</f>
        <v>0.14707056922365952</v>
      </c>
      <c r="S111" s="527">
        <f t="shared" ref="S111" si="140">IFERROR(Q111-R111, "No Intervention")</f>
        <v>-0.14707056922365952</v>
      </c>
      <c r="T111" s="224">
        <f>IFERROR(S111/(SUM([3]Weighting_Totals!$E$16)),S111)</f>
        <v>-8.3178619611703388E-3</v>
      </c>
      <c r="V111" s="526">
        <f>'5.3_Check_3.2_AH_PTO'!L108</f>
        <v>0</v>
      </c>
      <c r="W111" s="527">
        <f>'5.3_Check_3.2_AH_PTO'!AJ108</f>
        <v>0.12830346917969021</v>
      </c>
      <c r="X111" s="527">
        <f t="shared" ref="X111" si="141">IFERROR(V111-W111, "Direct to AH4 &amp; AH5")</f>
        <v>-0.12830346917969021</v>
      </c>
      <c r="Y111" s="224">
        <f>IFERROR(X111/(SUM([3]Weighting_Totals!$E$16)),X111)</f>
        <v>-7.2564521332134204E-3</v>
      </c>
      <c r="Z111" s="128"/>
      <c r="AA111" s="526">
        <f>'5.3_Check_3.2_AH_PTO'!T108</f>
        <v>0</v>
      </c>
      <c r="AB111" s="527">
        <f>'5.3_Check_3.2_AH_PTO'!AR108</f>
        <v>0.14707056922365952</v>
      </c>
      <c r="AC111" s="527">
        <f t="shared" ref="AC111" si="142">IFERROR(AA111-AB111, "Direct to AH3, AH4 &amp; AH5")</f>
        <v>-0.14707056922365952</v>
      </c>
      <c r="AD111" s="224">
        <f>IFERROR(AC111/(SUM([3]Weighting_Totals!$E$16)),AC111)</f>
        <v>-8.3178619611703388E-3</v>
      </c>
      <c r="AE111" s="127"/>
      <c r="AF111" s="526">
        <f>'5.3_Check_3.2_AH_PTO'!AB108</f>
        <v>0.7598901506365765</v>
      </c>
      <c r="AG111" s="527">
        <f>'5.3_Check_3.2_AH_PTO'!AZ108</f>
        <v>0.15124846584245555</v>
      </c>
      <c r="AH111" s="527">
        <f t="shared" ref="AH111" si="143">IFERROR(AF111-AG111, "No Intervention")</f>
        <v>0.60864168479412095</v>
      </c>
      <c r="AI111" s="224">
        <f>IFERROR(AH111/(SUM([3]Weighting_Totals!$E$16)),AH111)</f>
        <v>3.4422913738999909E-2</v>
      </c>
    </row>
    <row r="112" spans="1:35" ht="13.15" x14ac:dyDescent="0.35">
      <c r="A112" s="255"/>
      <c r="B112" s="256"/>
      <c r="C112" s="257"/>
      <c r="D112" s="306"/>
      <c r="E112" s="307"/>
      <c r="G112" s="528"/>
      <c r="H112" s="529"/>
      <c r="I112" s="529"/>
      <c r="J112" s="308"/>
      <c r="K112" s="128"/>
      <c r="L112" s="528"/>
      <c r="M112" s="529"/>
      <c r="N112" s="529"/>
      <c r="O112" s="308"/>
      <c r="P112" s="127"/>
      <c r="Q112" s="528"/>
      <c r="R112" s="529"/>
      <c r="S112" s="529"/>
      <c r="T112" s="309"/>
      <c r="V112" s="528"/>
      <c r="W112" s="529"/>
      <c r="X112" s="529"/>
      <c r="Y112" s="308"/>
      <c r="Z112" s="128"/>
      <c r="AA112" s="528"/>
      <c r="AB112" s="529"/>
      <c r="AC112" s="529"/>
      <c r="AD112" s="308"/>
      <c r="AE112" s="127"/>
      <c r="AF112" s="528"/>
      <c r="AG112" s="529"/>
      <c r="AH112" s="529"/>
      <c r="AI112" s="309"/>
    </row>
    <row r="113" spans="1:35" ht="13.15" x14ac:dyDescent="0.35">
      <c r="A113" s="255"/>
      <c r="B113" s="256"/>
      <c r="C113" s="257"/>
      <c r="D113" s="306"/>
      <c r="E113" s="307"/>
      <c r="G113" s="528"/>
      <c r="H113" s="529"/>
      <c r="I113" s="529"/>
      <c r="J113" s="308"/>
      <c r="K113" s="128"/>
      <c r="L113" s="528"/>
      <c r="M113" s="529"/>
      <c r="N113" s="529"/>
      <c r="O113" s="308"/>
      <c r="P113" s="127"/>
      <c r="Q113" s="528"/>
      <c r="R113" s="529"/>
      <c r="S113" s="529"/>
      <c r="T113" s="309"/>
      <c r="V113" s="528"/>
      <c r="W113" s="529"/>
      <c r="X113" s="529"/>
      <c r="Y113" s="308"/>
      <c r="Z113" s="128"/>
      <c r="AA113" s="528"/>
      <c r="AB113" s="529"/>
      <c r="AC113" s="529"/>
      <c r="AD113" s="308"/>
      <c r="AE113" s="127"/>
      <c r="AF113" s="528"/>
      <c r="AG113" s="529"/>
      <c r="AH113" s="529"/>
      <c r="AI113" s="309"/>
    </row>
    <row r="114" spans="1:35" ht="13.15" x14ac:dyDescent="0.35">
      <c r="A114" s="291"/>
      <c r="B114" s="292"/>
      <c r="C114" s="294"/>
      <c r="D114" s="310"/>
      <c r="E114" s="311"/>
      <c r="G114" s="530"/>
      <c r="H114" s="531"/>
      <c r="I114" s="531"/>
      <c r="J114" s="312"/>
      <c r="K114" s="128"/>
      <c r="L114" s="530"/>
      <c r="M114" s="531"/>
      <c r="N114" s="531"/>
      <c r="O114" s="312"/>
      <c r="P114" s="127"/>
      <c r="Q114" s="530"/>
      <c r="R114" s="531"/>
      <c r="S114" s="531"/>
      <c r="T114" s="313"/>
      <c r="V114" s="530"/>
      <c r="W114" s="531"/>
      <c r="X114" s="531"/>
      <c r="Y114" s="312"/>
      <c r="Z114" s="128"/>
      <c r="AA114" s="530"/>
      <c r="AB114" s="531"/>
      <c r="AC114" s="531"/>
      <c r="AD114" s="312"/>
      <c r="AE114" s="127"/>
      <c r="AF114" s="530"/>
      <c r="AG114" s="531"/>
      <c r="AH114" s="531"/>
      <c r="AI114" s="313"/>
    </row>
    <row r="115" spans="1:35" ht="13.15" x14ac:dyDescent="0.35">
      <c r="A115" s="287" t="s">
        <v>42</v>
      </c>
      <c r="B115" s="288">
        <v>31</v>
      </c>
      <c r="C115" s="305" t="s">
        <v>52</v>
      </c>
      <c r="D115" s="221">
        <f>'0.2_MR_Weighting'!I116</f>
        <v>7.0097796174350098E-5</v>
      </c>
      <c r="E115" s="222">
        <f>D115*ABS(SUMIF('2.3_Input_Data_Orig_MC'!AB110:AF113, "&lt;0"))</f>
        <v>1.6823471081844022E-3</v>
      </c>
      <c r="G115" s="526" t="str">
        <f>'5.2_Check_3.1_Crit_PTO'!L112</f>
        <v>N/A</v>
      </c>
      <c r="H115" s="527">
        <f>'5.2_Check_3.1_Crit_PTO'!AJ112</f>
        <v>0</v>
      </c>
      <c r="I115" s="527" t="str">
        <f t="shared" ref="I115" si="144">IFERROR(G115-H115, "Direct to C1 &amp; C2")</f>
        <v>Direct to C1 &amp; C2</v>
      </c>
      <c r="J115" s="224" t="str">
        <f>IFERROR(I115/(SUM([3]Weighting_Totals!$E$16)),I115)</f>
        <v>Direct to C1 &amp; C2</v>
      </c>
      <c r="K115" s="128"/>
      <c r="L115" s="526">
        <f>'5.2_Check_3.1_Crit_PTO'!T112</f>
        <v>0</v>
      </c>
      <c r="M115" s="527">
        <f>'5.2_Check_3.1_Crit_PTO'!AR112</f>
        <v>0</v>
      </c>
      <c r="N115" s="527">
        <f t="shared" ref="N115" si="145">IFERROR(L115-M115, "Direct to C1, C2 &amp; C3")</f>
        <v>0</v>
      </c>
      <c r="O115" s="224">
        <f>IFERROR(N115/(SUM([3]Weighting_Totals!$E$16)),N115)</f>
        <v>0</v>
      </c>
      <c r="P115" s="127"/>
      <c r="Q115" s="526">
        <f>'5.2_Check_3.1_Crit_PTO'!AB112</f>
        <v>0</v>
      </c>
      <c r="R115" s="527">
        <f>'5.2_Check_3.1_Crit_PTO'!AZ112</f>
        <v>0</v>
      </c>
      <c r="S115" s="527">
        <f t="shared" ref="S115" si="146">IFERROR(Q115-R115, "No Intervention")</f>
        <v>0</v>
      </c>
      <c r="T115" s="224">
        <f>IFERROR(S115/(SUM([3]Weighting_Totals!$E$16)),S115)</f>
        <v>0</v>
      </c>
      <c r="V115" s="526">
        <f>'5.3_Check_3.2_AH_PTO'!L112</f>
        <v>4.8184268552781779E-4</v>
      </c>
      <c r="W115" s="527">
        <f>'5.3_Check_3.2_AH_PTO'!AJ112</f>
        <v>0</v>
      </c>
      <c r="X115" s="527">
        <f t="shared" ref="X115" si="147">IFERROR(V115-W115, "Direct to AH4 &amp; AH5")</f>
        <v>4.8184268552781779E-4</v>
      </c>
      <c r="Y115" s="224">
        <f>IFERROR(X115/(SUM([3]Weighting_Totals!$E$16)),X115)</f>
        <v>2.7251549826566109E-5</v>
      </c>
      <c r="Z115" s="128"/>
      <c r="AA115" s="526">
        <f>'5.3_Check_3.2_AH_PTO'!T112</f>
        <v>0</v>
      </c>
      <c r="AB115" s="527">
        <f>'5.3_Check_3.2_AH_PTO'!AR112</f>
        <v>0</v>
      </c>
      <c r="AC115" s="527">
        <f t="shared" ref="AC115" si="148">IFERROR(AA115-AB115, "Direct to AH3, AH4 &amp; AH5")</f>
        <v>0</v>
      </c>
      <c r="AD115" s="224">
        <f>IFERROR(AC115/(SUM([3]Weighting_Totals!$E$16)),AC115)</f>
        <v>0</v>
      </c>
      <c r="AE115" s="127"/>
      <c r="AF115" s="526">
        <f>'5.3_Check_3.2_AH_PTO'!AB112</f>
        <v>0</v>
      </c>
      <c r="AG115" s="527">
        <f>'5.3_Check_3.2_AH_PTO'!AZ112</f>
        <v>0</v>
      </c>
      <c r="AH115" s="527">
        <f t="shared" ref="AH115" si="149">IFERROR(AF115-AG115, "No Intervention")</f>
        <v>0</v>
      </c>
      <c r="AI115" s="224">
        <f>IFERROR(AH115/(SUM([3]Weighting_Totals!$E$16)),AH115)</f>
        <v>0</v>
      </c>
    </row>
    <row r="116" spans="1:35" ht="13.15" x14ac:dyDescent="0.35">
      <c r="A116" s="255"/>
      <c r="B116" s="256"/>
      <c r="C116" s="257"/>
      <c r="D116" s="306"/>
      <c r="E116" s="307"/>
      <c r="G116" s="528"/>
      <c r="H116" s="529"/>
      <c r="I116" s="529"/>
      <c r="J116" s="308"/>
      <c r="K116" s="128"/>
      <c r="L116" s="528"/>
      <c r="M116" s="529"/>
      <c r="N116" s="529"/>
      <c r="O116" s="308"/>
      <c r="P116" s="127"/>
      <c r="Q116" s="528"/>
      <c r="R116" s="529"/>
      <c r="S116" s="529"/>
      <c r="T116" s="309"/>
      <c r="V116" s="528"/>
      <c r="W116" s="529"/>
      <c r="X116" s="529"/>
      <c r="Y116" s="308"/>
      <c r="Z116" s="128"/>
      <c r="AA116" s="528"/>
      <c r="AB116" s="529"/>
      <c r="AC116" s="529"/>
      <c r="AD116" s="308"/>
      <c r="AE116" s="127"/>
      <c r="AF116" s="528"/>
      <c r="AG116" s="529"/>
      <c r="AH116" s="529"/>
      <c r="AI116" s="309"/>
    </row>
    <row r="117" spans="1:35" ht="13.15" x14ac:dyDescent="0.35">
      <c r="A117" s="255"/>
      <c r="B117" s="256"/>
      <c r="C117" s="257"/>
      <c r="D117" s="306"/>
      <c r="E117" s="307"/>
      <c r="G117" s="528"/>
      <c r="H117" s="529"/>
      <c r="I117" s="529"/>
      <c r="J117" s="308"/>
      <c r="K117" s="128"/>
      <c r="L117" s="528"/>
      <c r="M117" s="529"/>
      <c r="N117" s="529"/>
      <c r="O117" s="308"/>
      <c r="P117" s="127"/>
      <c r="Q117" s="528"/>
      <c r="R117" s="529"/>
      <c r="S117" s="529"/>
      <c r="T117" s="309"/>
      <c r="V117" s="528"/>
      <c r="W117" s="529"/>
      <c r="X117" s="529"/>
      <c r="Y117" s="308"/>
      <c r="Z117" s="128"/>
      <c r="AA117" s="528"/>
      <c r="AB117" s="529"/>
      <c r="AC117" s="529"/>
      <c r="AD117" s="308"/>
      <c r="AE117" s="127"/>
      <c r="AF117" s="528"/>
      <c r="AG117" s="529"/>
      <c r="AH117" s="529"/>
      <c r="AI117" s="309"/>
    </row>
    <row r="118" spans="1:35" ht="13.5" thickBot="1" x14ac:dyDescent="0.4">
      <c r="A118" s="260"/>
      <c r="B118" s="261"/>
      <c r="C118" s="262"/>
      <c r="D118" s="314"/>
      <c r="E118" s="315"/>
      <c r="G118" s="530"/>
      <c r="H118" s="531"/>
      <c r="I118" s="531"/>
      <c r="J118" s="312"/>
      <c r="K118" s="128"/>
      <c r="L118" s="530"/>
      <c r="M118" s="531"/>
      <c r="N118" s="531"/>
      <c r="O118" s="312"/>
      <c r="P118" s="127"/>
      <c r="Q118" s="530"/>
      <c r="R118" s="531"/>
      <c r="S118" s="531"/>
      <c r="T118" s="313"/>
      <c r="V118" s="530"/>
      <c r="W118" s="531"/>
      <c r="X118" s="531"/>
      <c r="Y118" s="312"/>
      <c r="Z118" s="128"/>
      <c r="AA118" s="530"/>
      <c r="AB118" s="531"/>
      <c r="AC118" s="531"/>
      <c r="AD118" s="312"/>
      <c r="AE118" s="127"/>
      <c r="AF118" s="530"/>
      <c r="AG118" s="531"/>
      <c r="AH118" s="531"/>
      <c r="AI118" s="313"/>
    </row>
  </sheetData>
  <mergeCells count="6">
    <mergeCell ref="AH9:AI9"/>
    <mergeCell ref="I9:J9"/>
    <mergeCell ref="N9:O9"/>
    <mergeCell ref="S9:T9"/>
    <mergeCell ref="X9:Y9"/>
    <mergeCell ref="AC9:AD9"/>
  </mergeCells>
  <conditionalFormatting sqref="AI16:AI18 AI20:AI22 AI24:AI26 AI28:AI30 AI32:AI34 AI36:AI38 AI40:AI42 AI44:AI46 AI48:AI50 AI52:AI54 AI56:AI58 AI60:AI62 AI64:AI66 AI68:AI70 AI72:AI74 AI76:AI78 AI80:AI82 AI84:AI86 AI88:AI90 AI92:AI94 AI96:AI98 AI100:AI102 AI104:AI106 AI108:AI110 AI112:AI114 AI116:AI118">
    <cfRule type="containsText" dxfId="146" priority="136" operator="containsText" text="No Intervention">
      <formula>NOT(ISERROR(SEARCH("No Intervention",AI16)))</formula>
    </cfRule>
    <cfRule type="cellIs" dxfId="145" priority="137" operator="greaterThanOrEqual">
      <formula>-0.05</formula>
    </cfRule>
    <cfRule type="cellIs" dxfId="144" priority="138" operator="lessThan">
      <formula>-0.05</formula>
    </cfRule>
  </conditionalFormatting>
  <conditionalFormatting sqref="Y16:Y18 Y20:Y22 Y24:Y26 Y28:Y30 Y32:Y34 Y36:Y38 Y40:Y42 Y44:Y46 Y48:Y50 Y52:Y54 Y56:Y58 Y60:Y62 Y64:Y66 Y68:Y70 Y72:Y74 Y76:Y78 Y80:Y82 Y84:Y86 Y88:Y90 Y92:Y94 Y96:Y98 Y100:Y102 Y104:Y106 Y108:Y110 Y112:Y114 Y116:Y118">
    <cfRule type="containsText" dxfId="143" priority="133" operator="containsText" text="Direct">
      <formula>NOT(ISERROR(SEARCH("Direct",Y16)))</formula>
    </cfRule>
    <cfRule type="cellIs" dxfId="142" priority="134" operator="greaterThanOrEqual">
      <formula>-0.05</formula>
    </cfRule>
    <cfRule type="cellIs" dxfId="141" priority="135" operator="lessThan">
      <formula>-0.05</formula>
    </cfRule>
  </conditionalFormatting>
  <conditionalFormatting sqref="AD16:AD18 AD20:AD22 AD24:AD26 AD28:AD30 AD32:AD34 AD36:AD38 AD40:AD42 AD44:AD46 AD48:AD50 AD52:AD54 AD56:AD58 AD60:AD62 AD64:AD66 AD68:AD70 AD72:AD74 AD76:AD78 AD80:AD82 AD84:AD86 AD88:AD90 AD92:AD94 AD96:AD98 AD100:AD102 AD104:AD106 AD108:AD110 AD112:AD114 AD116:AD118">
    <cfRule type="containsText" dxfId="140" priority="112" operator="containsText" text="Direct">
      <formula>NOT(ISERROR(SEARCH("Direct",AD16)))</formula>
    </cfRule>
    <cfRule type="cellIs" dxfId="139" priority="113" operator="greaterThanOrEqual">
      <formula>-0.05</formula>
    </cfRule>
    <cfRule type="cellIs" dxfId="138" priority="114" operator="lessThan">
      <formula>-0.05</formula>
    </cfRule>
  </conditionalFormatting>
  <conditionalFormatting sqref="F6">
    <cfRule type="cellIs" dxfId="137" priority="183" operator="equal">
      <formula>"N/A"</formula>
    </cfRule>
  </conditionalFormatting>
  <conditionalFormatting sqref="P6">
    <cfRule type="cellIs" dxfId="136" priority="182" operator="equal">
      <formula>"N/A"</formula>
    </cfRule>
  </conditionalFormatting>
  <conditionalFormatting sqref="T16:T18 T20:T22 T24:T26 T28:T30 T32:T34 T36:T38 T40:T42 T44:T46 T48:T50 T52:T54 T56:T58 T60:T62 T64:T66 T68:T70 T72:T74 T76:T78 T80:T82 T84:T86 T88:T90 T92:T94 T96:T98 T100:T102 T104:T106 T108:T110 T112:T114 T116:T118">
    <cfRule type="containsText" dxfId="135" priority="176" operator="containsText" text="No Intervention">
      <formula>NOT(ISERROR(SEARCH("No Intervention",T16)))</formula>
    </cfRule>
    <cfRule type="cellIs" dxfId="134" priority="177" operator="greaterThanOrEqual">
      <formula>-0.05</formula>
    </cfRule>
    <cfRule type="cellIs" dxfId="133" priority="178" operator="lessThan">
      <formula>-0.05</formula>
    </cfRule>
  </conditionalFormatting>
  <conditionalFormatting sqref="J15:J118">
    <cfRule type="containsText" dxfId="132" priority="173" operator="containsText" text="Direct">
      <formula>NOT(ISERROR(SEARCH("Direct",J15)))</formula>
    </cfRule>
    <cfRule type="cellIs" dxfId="131" priority="174" operator="greaterThanOrEqual">
      <formula>-0.05</formula>
    </cfRule>
    <cfRule type="cellIs" dxfId="130" priority="175" operator="lessThan">
      <formula>-0.05</formula>
    </cfRule>
  </conditionalFormatting>
  <conditionalFormatting sqref="J13">
    <cfRule type="containsText" dxfId="129" priority="170" operator="containsText" text="No Intervention">
      <formula>NOT(ISERROR(SEARCH("No Intervention",J13)))</formula>
    </cfRule>
    <cfRule type="cellIs" dxfId="128" priority="171" operator="greaterThanOrEqual">
      <formula>-0.05</formula>
    </cfRule>
    <cfRule type="cellIs" dxfId="127" priority="172" operator="lessThan">
      <formula>-0.05</formula>
    </cfRule>
  </conditionalFormatting>
  <conditionalFormatting sqref="I15:I118">
    <cfRule type="containsText" dxfId="126" priority="155" operator="containsText" text="Direct">
      <formula>NOT(ISERROR(SEARCH("Direct",I15)))</formula>
    </cfRule>
  </conditionalFormatting>
  <conditionalFormatting sqref="O16:O18 O20:O22 O24:O26 O28:O30 O32:O34 O36:O38 O40:O42 O44:O46 O48:O50 O52:O54 O56:O58 O60:O62 O64:O66 O68:O70 O72:O74 O76:O78 O80:O82 O84:O86 O88:O90 O92:O94 O96:O98 O100:O102 O104:O106 O108:O110 O112:O114 O116:O118">
    <cfRule type="containsText" dxfId="125" priority="152" operator="containsText" text="Direct">
      <formula>NOT(ISERROR(SEARCH("Direct",O16)))</formula>
    </cfRule>
    <cfRule type="cellIs" dxfId="124" priority="153" operator="greaterThanOrEqual">
      <formula>-0.05</formula>
    </cfRule>
    <cfRule type="cellIs" dxfId="123" priority="154" operator="lessThan">
      <formula>-0.05</formula>
    </cfRule>
  </conditionalFormatting>
  <conditionalFormatting sqref="AE6">
    <cfRule type="cellIs" dxfId="122" priority="142" operator="equal">
      <formula>"N/A"</formula>
    </cfRule>
  </conditionalFormatting>
  <conditionalFormatting sqref="O15 O19 O23 O27 O31 O35 O39 O43 O47 O51 O55 O59 O63 O67 O71 O75 O79 O83 O87 O91 O95 O99 O103 O107 O111 O115">
    <cfRule type="containsText" dxfId="121" priority="34" operator="containsText" text="Direct">
      <formula>NOT(ISERROR(SEARCH("Direct",O15)))</formula>
    </cfRule>
    <cfRule type="cellIs" dxfId="120" priority="35" operator="greaterThanOrEqual">
      <formula>-0.05</formula>
    </cfRule>
    <cfRule type="cellIs" dxfId="119" priority="36" operator="lessThan">
      <formula>-0.05</formula>
    </cfRule>
  </conditionalFormatting>
  <conditionalFormatting sqref="T15 T19 T23 T27 T31 T35 T39 T43 T47 T51 T55 T59 T63 T67 T71 T75 T79 T83 T87 T91 T95 T99 T103 T107 T111 T115">
    <cfRule type="containsText" dxfId="118" priority="31" operator="containsText" text="Direct">
      <formula>NOT(ISERROR(SEARCH("Direct",T15)))</formula>
    </cfRule>
    <cfRule type="cellIs" dxfId="117" priority="32" operator="greaterThanOrEqual">
      <formula>-0.05</formula>
    </cfRule>
    <cfRule type="cellIs" dxfId="116" priority="33" operator="lessThan">
      <formula>-0.05</formula>
    </cfRule>
  </conditionalFormatting>
  <conditionalFormatting sqref="Y15 Y19 Y23 Y27 Y31 Y35 Y39 Y43 Y47 Y51 Y55 Y59 Y63 Y67 Y71 Y75 Y79 Y83 Y87 Y91 Y95 Y99 Y103 Y107 Y111 Y115">
    <cfRule type="containsText" dxfId="115" priority="28" operator="containsText" text="Direct">
      <formula>NOT(ISERROR(SEARCH("Direct",Y15)))</formula>
    </cfRule>
    <cfRule type="cellIs" dxfId="114" priority="29" operator="greaterThanOrEqual">
      <formula>-0.05</formula>
    </cfRule>
    <cfRule type="cellIs" dxfId="113" priority="30" operator="lessThan">
      <formula>-0.05</formula>
    </cfRule>
  </conditionalFormatting>
  <conditionalFormatting sqref="AD15 AD19 AD23 AD27 AD31 AD35 AD39 AD43 AD47 AD51 AD55 AD59 AD63 AD67 AD71 AD75 AD79 AD83 AD87 AD91 AD95 AD99 AD103 AD107 AD111 AD115">
    <cfRule type="containsText" dxfId="112" priority="25" operator="containsText" text="Direct">
      <formula>NOT(ISERROR(SEARCH("Direct",AD15)))</formula>
    </cfRule>
    <cfRule type="cellIs" dxfId="111" priority="26" operator="greaterThanOrEqual">
      <formula>-0.05</formula>
    </cfRule>
    <cfRule type="cellIs" dxfId="110" priority="27" operator="lessThan">
      <formula>-0.05</formula>
    </cfRule>
  </conditionalFormatting>
  <conditionalFormatting sqref="AI15 AI19 AI23 AI27 AI31 AI35 AI39 AI43 AI47 AI51 AI55 AI59 AI63 AI67 AI71 AI75 AI79 AI83 AI87 AI91 AI95 AI99 AI103 AI107 AI111 AI115">
    <cfRule type="containsText" dxfId="109" priority="22" operator="containsText" text="Direct">
      <formula>NOT(ISERROR(SEARCH("Direct",AI15)))</formula>
    </cfRule>
    <cfRule type="cellIs" dxfId="108" priority="23" operator="greaterThanOrEqual">
      <formula>-0.05</formula>
    </cfRule>
    <cfRule type="cellIs" dxfId="107" priority="24" operator="lessThan">
      <formula>-0.05</formula>
    </cfRule>
  </conditionalFormatting>
  <conditionalFormatting sqref="O13">
    <cfRule type="containsText" dxfId="106" priority="19" operator="containsText" text="No Intervention">
      <formula>NOT(ISERROR(SEARCH("No Intervention",O13)))</formula>
    </cfRule>
    <cfRule type="cellIs" dxfId="105" priority="20" operator="greaterThanOrEqual">
      <formula>-0.05</formula>
    </cfRule>
    <cfRule type="cellIs" dxfId="104" priority="21" operator="lessThan">
      <formula>-0.05</formula>
    </cfRule>
  </conditionalFormatting>
  <conditionalFormatting sqref="T13">
    <cfRule type="containsText" dxfId="103" priority="16" operator="containsText" text="No Intervention">
      <formula>NOT(ISERROR(SEARCH("No Intervention",T13)))</formula>
    </cfRule>
    <cfRule type="cellIs" dxfId="102" priority="17" operator="greaterThanOrEqual">
      <formula>-0.05</formula>
    </cfRule>
    <cfRule type="cellIs" dxfId="101" priority="18" operator="lessThan">
      <formula>-0.05</formula>
    </cfRule>
  </conditionalFormatting>
  <conditionalFormatting sqref="Y13">
    <cfRule type="containsText" dxfId="100" priority="13" operator="containsText" text="No Intervention">
      <formula>NOT(ISERROR(SEARCH("No Intervention",Y13)))</formula>
    </cfRule>
    <cfRule type="cellIs" dxfId="99" priority="14" operator="greaterThanOrEqual">
      <formula>-0.05</formula>
    </cfRule>
    <cfRule type="cellIs" dxfId="98" priority="15" operator="lessThan">
      <formula>-0.05</formula>
    </cfRule>
  </conditionalFormatting>
  <conditionalFormatting sqref="AD13">
    <cfRule type="containsText" dxfId="97" priority="10" operator="containsText" text="No Intervention">
      <formula>NOT(ISERROR(SEARCH("No Intervention",AD13)))</formula>
    </cfRule>
    <cfRule type="cellIs" dxfId="96" priority="11" operator="greaterThanOrEqual">
      <formula>-0.05</formula>
    </cfRule>
    <cfRule type="cellIs" dxfId="95" priority="12" operator="lessThan">
      <formula>-0.05</formula>
    </cfRule>
  </conditionalFormatting>
  <conditionalFormatting sqref="AI13">
    <cfRule type="containsText" dxfId="94" priority="7" operator="containsText" text="No Intervention">
      <formula>NOT(ISERROR(SEARCH("No Intervention",AI13)))</formula>
    </cfRule>
    <cfRule type="cellIs" dxfId="93" priority="8" operator="greaterThanOrEqual">
      <formula>-0.05</formula>
    </cfRule>
    <cfRule type="cellIs" dxfId="92" priority="9" operator="lessThan">
      <formula>-0.05</formula>
    </cfRule>
  </conditionalFormatting>
  <conditionalFormatting sqref="N15:N118">
    <cfRule type="containsText" dxfId="91" priority="6" operator="containsText" text="Direct">
      <formula>NOT(ISERROR(SEARCH("Direct",N15)))</formula>
    </cfRule>
  </conditionalFormatting>
  <conditionalFormatting sqref="S15:S118">
    <cfRule type="containsText" dxfId="90" priority="5" operator="containsText" text="Direct">
      <formula>NOT(ISERROR(SEARCH("Direct",S15)))</formula>
    </cfRule>
  </conditionalFormatting>
  <conditionalFormatting sqref="X15:X118">
    <cfRule type="containsText" dxfId="89" priority="4" operator="containsText" text="Direct">
      <formula>NOT(ISERROR(SEARCH("Direct",X15)))</formula>
    </cfRule>
  </conditionalFormatting>
  <conditionalFormatting sqref="AC15:AC118">
    <cfRule type="containsText" dxfId="88" priority="2" operator="containsText" text="Direct">
      <formula>NOT(ISERROR(SEARCH("Direct",AC15)))</formula>
    </cfRule>
  </conditionalFormatting>
  <conditionalFormatting sqref="AH15:AH118">
    <cfRule type="containsText" dxfId="87" priority="1" operator="containsText" text="Direct">
      <formula>NOT(ISERROR(SEARCH("Direct",AH15)))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Z182"/>
  <sheetViews>
    <sheetView zoomScale="70" zoomScaleNormal="70" workbookViewId="0">
      <selection sqref="A1:XFD1048576"/>
    </sheetView>
  </sheetViews>
  <sheetFormatPr defaultRowHeight="12.75" x14ac:dyDescent="0.35"/>
  <cols>
    <col min="1" max="1" width="13.3515625" style="536" customWidth="1"/>
    <col min="2" max="2" width="10.1171875" style="536" customWidth="1"/>
    <col min="3" max="3" width="29.05859375" style="536" customWidth="1"/>
    <col min="4" max="4" width="12.41015625" style="537" customWidth="1"/>
    <col min="5" max="5" width="3.234375" style="537" customWidth="1"/>
    <col min="6" max="7" width="11.9375" style="536" customWidth="1"/>
    <col min="8" max="10" width="11.9375" style="537" customWidth="1"/>
    <col min="11" max="12" width="17.05859375" style="537" customWidth="1"/>
    <col min="13" max="13" width="3.234375" style="537" customWidth="1"/>
    <col min="14" max="15" width="11.9375" style="536" customWidth="1"/>
    <col min="16" max="18" width="11.9375" style="537" customWidth="1"/>
    <col min="19" max="20" width="17.05859375" style="537" customWidth="1"/>
    <col min="21" max="21" width="3.234375" style="537" customWidth="1"/>
    <col min="22" max="23" width="11.9375" style="536" customWidth="1"/>
    <col min="24" max="26" width="11.9375" style="537" customWidth="1"/>
    <col min="27" max="28" width="17.05859375" style="537" customWidth="1"/>
    <col min="29" max="29" width="8.9375" style="536"/>
    <col min="30" max="31" width="11.9375" style="536" customWidth="1"/>
    <col min="32" max="34" width="11.9375" style="537" customWidth="1"/>
    <col min="35" max="36" width="17.05859375" style="537" customWidth="1"/>
    <col min="37" max="37" width="3.234375" style="537" customWidth="1"/>
    <col min="38" max="39" width="11.9375" style="536" customWidth="1"/>
    <col min="40" max="42" width="11.9375" style="537" customWidth="1"/>
    <col min="43" max="44" width="17.05859375" style="537" customWidth="1"/>
    <col min="45" max="45" width="3.234375" style="537" customWidth="1"/>
    <col min="46" max="47" width="11.9375" style="536" customWidth="1"/>
    <col min="48" max="48" width="9.9375" style="537" customWidth="1"/>
    <col min="49" max="50" width="11.9375" style="537" customWidth="1"/>
    <col min="51" max="52" width="17.05859375" style="537" customWidth="1"/>
    <col min="53" max="16384" width="8.9375" style="536"/>
  </cols>
  <sheetData>
    <row r="1" spans="1:52" s="532" customFormat="1" x14ac:dyDescent="0.35">
      <c r="D1" s="533"/>
      <c r="E1" s="533"/>
      <c r="H1" s="533"/>
      <c r="I1" s="533"/>
      <c r="J1" s="533"/>
      <c r="K1" s="533"/>
      <c r="L1" s="533"/>
      <c r="M1" s="533"/>
      <c r="P1" s="533"/>
      <c r="Q1" s="533"/>
      <c r="R1" s="533"/>
      <c r="S1" s="533"/>
      <c r="T1" s="533"/>
      <c r="U1" s="533"/>
      <c r="X1" s="533"/>
      <c r="Y1" s="533"/>
      <c r="Z1" s="533"/>
      <c r="AA1" s="533"/>
      <c r="AB1" s="533"/>
      <c r="AF1" s="533"/>
      <c r="AG1" s="533"/>
      <c r="AH1" s="533"/>
      <c r="AI1" s="533"/>
      <c r="AJ1" s="533"/>
      <c r="AK1" s="533"/>
      <c r="AN1" s="533"/>
      <c r="AO1" s="533"/>
      <c r="AP1" s="533"/>
      <c r="AQ1" s="533"/>
      <c r="AR1" s="533"/>
      <c r="AS1" s="533"/>
      <c r="AV1" s="533"/>
      <c r="AW1" s="533"/>
      <c r="AX1" s="533"/>
      <c r="AY1" s="533"/>
      <c r="AZ1" s="533"/>
    </row>
    <row r="2" spans="1:52" s="532" customFormat="1" ht="13.15" x14ac:dyDescent="0.4">
      <c r="E2" s="533"/>
      <c r="F2" s="534" t="s">
        <v>55</v>
      </c>
      <c r="H2" s="533"/>
      <c r="I2" s="533"/>
      <c r="J2" s="533"/>
      <c r="K2" s="533"/>
      <c r="L2" s="533"/>
      <c r="M2" s="533"/>
      <c r="P2" s="533"/>
      <c r="Q2" s="533"/>
      <c r="R2" s="533"/>
      <c r="S2" s="533"/>
      <c r="T2" s="533"/>
      <c r="U2" s="533"/>
      <c r="X2" s="533"/>
      <c r="Y2" s="533"/>
      <c r="Z2" s="533"/>
      <c r="AA2" s="533"/>
      <c r="AB2" s="533"/>
      <c r="AD2" s="534"/>
      <c r="AF2" s="533"/>
      <c r="AG2" s="533"/>
      <c r="AH2" s="533"/>
      <c r="AI2" s="533"/>
      <c r="AJ2" s="533"/>
      <c r="AK2" s="533"/>
      <c r="AN2" s="533"/>
      <c r="AO2" s="533"/>
      <c r="AP2" s="533"/>
      <c r="AQ2" s="533"/>
      <c r="AR2" s="533"/>
      <c r="AS2" s="533"/>
      <c r="AV2" s="533"/>
      <c r="AW2" s="533"/>
      <c r="AX2" s="533"/>
      <c r="AY2" s="533"/>
      <c r="AZ2" s="533"/>
    </row>
    <row r="3" spans="1:52" s="532" customFormat="1" ht="13.15" x14ac:dyDescent="0.4">
      <c r="E3" s="533"/>
      <c r="F3" s="535" t="s">
        <v>56</v>
      </c>
      <c r="H3" s="533"/>
      <c r="I3" s="533"/>
      <c r="J3" s="533"/>
      <c r="K3" s="533"/>
      <c r="L3" s="533"/>
      <c r="M3" s="533"/>
      <c r="P3" s="533"/>
      <c r="Q3" s="533"/>
      <c r="R3" s="533"/>
      <c r="S3" s="533"/>
      <c r="T3" s="533"/>
      <c r="U3" s="533"/>
      <c r="X3" s="533"/>
      <c r="Y3" s="533"/>
      <c r="Z3" s="533"/>
      <c r="AA3" s="533"/>
      <c r="AB3" s="533"/>
      <c r="AD3" s="535"/>
      <c r="AF3" s="533"/>
      <c r="AG3" s="533"/>
      <c r="AH3" s="533"/>
      <c r="AI3" s="533"/>
      <c r="AJ3" s="533"/>
      <c r="AK3" s="533"/>
      <c r="AN3" s="533"/>
      <c r="AO3" s="533"/>
      <c r="AP3" s="533"/>
      <c r="AQ3" s="533"/>
      <c r="AR3" s="533"/>
      <c r="AS3" s="533"/>
      <c r="AV3" s="533"/>
      <c r="AW3" s="533"/>
      <c r="AX3" s="533"/>
      <c r="AY3" s="533"/>
      <c r="AZ3" s="533"/>
    </row>
    <row r="4" spans="1:52" s="532" customFormat="1" x14ac:dyDescent="0.35">
      <c r="D4" s="533"/>
      <c r="E4" s="533"/>
      <c r="H4" s="533"/>
      <c r="I4" s="533"/>
      <c r="J4" s="533"/>
      <c r="K4" s="533"/>
      <c r="L4" s="533"/>
      <c r="M4" s="533"/>
      <c r="P4" s="533"/>
      <c r="Q4" s="533"/>
      <c r="R4" s="533"/>
      <c r="S4" s="533"/>
      <c r="T4" s="533"/>
      <c r="U4" s="533"/>
      <c r="X4" s="533"/>
      <c r="Y4" s="533"/>
      <c r="Z4" s="533"/>
      <c r="AA4" s="533"/>
      <c r="AB4" s="533"/>
      <c r="AF4" s="533"/>
      <c r="AG4" s="533"/>
      <c r="AH4" s="533"/>
      <c r="AI4" s="533"/>
      <c r="AJ4" s="533"/>
      <c r="AK4" s="533"/>
      <c r="AN4" s="533"/>
      <c r="AO4" s="533"/>
      <c r="AP4" s="533"/>
      <c r="AQ4" s="533"/>
      <c r="AR4" s="533"/>
      <c r="AS4" s="533"/>
      <c r="AV4" s="533"/>
      <c r="AW4" s="533"/>
      <c r="AX4" s="533"/>
      <c r="AY4" s="533"/>
      <c r="AZ4" s="533"/>
    </row>
    <row r="5" spans="1:52" ht="13.15" thickBot="1" x14ac:dyDescent="0.4"/>
    <row r="6" spans="1:52" ht="13.5" thickBot="1" x14ac:dyDescent="0.45">
      <c r="A6" s="538" t="s">
        <v>157</v>
      </c>
      <c r="B6" s="539" t="s">
        <v>158</v>
      </c>
      <c r="C6" s="540"/>
      <c r="E6" s="541"/>
      <c r="F6" s="542" t="s">
        <v>159</v>
      </c>
      <c r="G6" s="539" t="s">
        <v>158</v>
      </c>
      <c r="H6" s="540"/>
      <c r="I6" s="543"/>
      <c r="J6" s="544" t="s">
        <v>260</v>
      </c>
      <c r="K6" s="545"/>
      <c r="L6" s="545"/>
      <c r="M6" s="546"/>
      <c r="N6" s="547"/>
      <c r="O6" s="548"/>
      <c r="P6" s="545"/>
      <c r="Q6" s="545"/>
      <c r="R6" s="545"/>
      <c r="S6" s="545"/>
      <c r="T6" s="549"/>
      <c r="U6" s="550"/>
      <c r="V6" s="551"/>
      <c r="W6" s="552"/>
      <c r="X6" s="543"/>
      <c r="Y6" s="543"/>
      <c r="Z6" s="543"/>
      <c r="AA6" s="543"/>
      <c r="AB6" s="543"/>
      <c r="AC6" s="551"/>
      <c r="AD6" s="551"/>
      <c r="AE6" s="552"/>
      <c r="AF6" s="543"/>
      <c r="AG6" s="543"/>
      <c r="AH6" s="543"/>
      <c r="AI6" s="543"/>
      <c r="AJ6" s="543"/>
      <c r="AK6" s="550"/>
      <c r="AL6" s="551"/>
      <c r="AM6" s="552"/>
      <c r="AN6" s="543"/>
      <c r="AO6" s="543"/>
      <c r="AP6" s="543"/>
      <c r="AQ6" s="543"/>
      <c r="AR6" s="543"/>
      <c r="AS6" s="550"/>
      <c r="AT6" s="551"/>
      <c r="AU6" s="552"/>
      <c r="AV6" s="543"/>
      <c r="AW6" s="543"/>
      <c r="AX6" s="543"/>
      <c r="AY6" s="543"/>
      <c r="AZ6" s="553"/>
    </row>
    <row r="7" spans="1:52" ht="13.15" thickBot="1" x14ac:dyDescent="0.4">
      <c r="F7" s="554"/>
      <c r="G7" s="555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5"/>
      <c r="AD7" s="555"/>
      <c r="AE7" s="555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6"/>
      <c r="AZ7" s="557"/>
    </row>
    <row r="8" spans="1:52" ht="13.5" thickBot="1" x14ac:dyDescent="0.4">
      <c r="F8" s="558" t="s">
        <v>184</v>
      </c>
      <c r="G8" s="559"/>
      <c r="H8" s="560"/>
      <c r="I8" s="560"/>
      <c r="J8" s="560"/>
      <c r="K8" s="560"/>
      <c r="L8" s="560"/>
      <c r="M8" s="556"/>
      <c r="N8" s="558" t="s">
        <v>184</v>
      </c>
      <c r="O8" s="559"/>
      <c r="P8" s="560"/>
      <c r="Q8" s="560"/>
      <c r="R8" s="560"/>
      <c r="S8" s="560"/>
      <c r="T8" s="560"/>
      <c r="U8" s="556"/>
      <c r="V8" s="558" t="s">
        <v>184</v>
      </c>
      <c r="W8" s="559"/>
      <c r="X8" s="560"/>
      <c r="Y8" s="560"/>
      <c r="Z8" s="560"/>
      <c r="AA8" s="560"/>
      <c r="AB8" s="560"/>
      <c r="AC8" s="555"/>
      <c r="AD8" s="558" t="s">
        <v>185</v>
      </c>
      <c r="AE8" s="559"/>
      <c r="AF8" s="560"/>
      <c r="AG8" s="560"/>
      <c r="AH8" s="560"/>
      <c r="AI8" s="560"/>
      <c r="AJ8" s="560"/>
      <c r="AK8" s="556"/>
      <c r="AL8" s="561" t="s">
        <v>185</v>
      </c>
      <c r="AM8" s="561"/>
      <c r="AN8" s="560"/>
      <c r="AO8" s="560"/>
      <c r="AP8" s="560"/>
      <c r="AQ8" s="560"/>
      <c r="AR8" s="560"/>
      <c r="AS8" s="556"/>
      <c r="AT8" s="561" t="s">
        <v>185</v>
      </c>
      <c r="AU8" s="561"/>
      <c r="AV8" s="560"/>
      <c r="AW8" s="560"/>
      <c r="AX8" s="560"/>
      <c r="AY8" s="560"/>
      <c r="AZ8" s="562"/>
    </row>
    <row r="9" spans="1:52" ht="13.5" thickBot="1" x14ac:dyDescent="0.4">
      <c r="F9" s="563" t="s">
        <v>186</v>
      </c>
      <c r="G9" s="564"/>
      <c r="H9" s="565"/>
      <c r="I9" s="556"/>
      <c r="J9" s="556"/>
      <c r="K9" s="556"/>
      <c r="L9" s="556"/>
      <c r="M9" s="556"/>
      <c r="N9" s="563" t="s">
        <v>187</v>
      </c>
      <c r="O9" s="564"/>
      <c r="P9" s="565"/>
      <c r="Q9" s="556"/>
      <c r="R9" s="556"/>
      <c r="S9" s="556"/>
      <c r="T9" s="556"/>
      <c r="U9" s="556"/>
      <c r="V9" s="563" t="s">
        <v>188</v>
      </c>
      <c r="W9" s="564"/>
      <c r="X9" s="565"/>
      <c r="Y9" s="565"/>
      <c r="Z9" s="556"/>
      <c r="AA9" s="556"/>
      <c r="AB9" s="556"/>
      <c r="AC9" s="555"/>
      <c r="AD9" s="558" t="s">
        <v>186</v>
      </c>
      <c r="AE9" s="566"/>
      <c r="AF9" s="559"/>
      <c r="AG9" s="556"/>
      <c r="AH9" s="556"/>
      <c r="AI9" s="556"/>
      <c r="AJ9" s="556"/>
      <c r="AK9" s="556"/>
      <c r="AL9" s="567" t="s">
        <v>187</v>
      </c>
      <c r="AM9" s="567"/>
      <c r="AN9" s="567"/>
      <c r="AO9" s="556"/>
      <c r="AP9" s="556"/>
      <c r="AQ9" s="556"/>
      <c r="AR9" s="556"/>
      <c r="AS9" s="556"/>
      <c r="AT9" s="567" t="s">
        <v>188</v>
      </c>
      <c r="AU9" s="567"/>
      <c r="AV9" s="567"/>
      <c r="AW9" s="567"/>
      <c r="AX9" s="556"/>
      <c r="AY9" s="556"/>
      <c r="AZ9" s="557"/>
    </row>
    <row r="10" spans="1:52" ht="39.75" thickBot="1" x14ac:dyDescent="0.4">
      <c r="F10" s="568" t="s">
        <v>189</v>
      </c>
      <c r="G10" s="569" t="s">
        <v>190</v>
      </c>
      <c r="H10" s="569" t="s">
        <v>191</v>
      </c>
      <c r="I10" s="570" t="s">
        <v>192</v>
      </c>
      <c r="J10" s="571" t="s">
        <v>193</v>
      </c>
      <c r="K10" s="570" t="s">
        <v>194</v>
      </c>
      <c r="L10" s="572" t="s">
        <v>195</v>
      </c>
      <c r="M10" s="556"/>
      <c r="N10" s="568" t="s">
        <v>189</v>
      </c>
      <c r="O10" s="569" t="s">
        <v>190</v>
      </c>
      <c r="P10" s="569" t="s">
        <v>191</v>
      </c>
      <c r="Q10" s="570" t="s">
        <v>192</v>
      </c>
      <c r="R10" s="571" t="s">
        <v>193</v>
      </c>
      <c r="S10" s="570" t="s">
        <v>194</v>
      </c>
      <c r="T10" s="572" t="s">
        <v>195</v>
      </c>
      <c r="U10" s="556"/>
      <c r="V10" s="568" t="s">
        <v>189</v>
      </c>
      <c r="W10" s="569" t="s">
        <v>190</v>
      </c>
      <c r="X10" s="569" t="s">
        <v>191</v>
      </c>
      <c r="Y10" s="570" t="s">
        <v>192</v>
      </c>
      <c r="Z10" s="571" t="s">
        <v>193</v>
      </c>
      <c r="AA10" s="570" t="s">
        <v>194</v>
      </c>
      <c r="AB10" s="572" t="s">
        <v>195</v>
      </c>
      <c r="AC10" s="555"/>
      <c r="AD10" s="568" t="s">
        <v>189</v>
      </c>
      <c r="AE10" s="569" t="s">
        <v>190</v>
      </c>
      <c r="AF10" s="569" t="s">
        <v>191</v>
      </c>
      <c r="AG10" s="570" t="s">
        <v>192</v>
      </c>
      <c r="AH10" s="571" t="s">
        <v>193</v>
      </c>
      <c r="AI10" s="570" t="s">
        <v>194</v>
      </c>
      <c r="AJ10" s="572" t="s">
        <v>195</v>
      </c>
      <c r="AK10" s="556"/>
      <c r="AL10" s="568" t="s">
        <v>189</v>
      </c>
      <c r="AM10" s="569" t="s">
        <v>190</v>
      </c>
      <c r="AN10" s="569" t="s">
        <v>191</v>
      </c>
      <c r="AO10" s="570" t="s">
        <v>192</v>
      </c>
      <c r="AP10" s="571" t="s">
        <v>193</v>
      </c>
      <c r="AQ10" s="570" t="s">
        <v>194</v>
      </c>
      <c r="AR10" s="572" t="s">
        <v>195</v>
      </c>
      <c r="AS10" s="556"/>
      <c r="AT10" s="568" t="s">
        <v>189</v>
      </c>
      <c r="AU10" s="569" t="s">
        <v>190</v>
      </c>
      <c r="AV10" s="569" t="s">
        <v>191</v>
      </c>
      <c r="AW10" s="570" t="s">
        <v>192</v>
      </c>
      <c r="AX10" s="571" t="s">
        <v>193</v>
      </c>
      <c r="AY10" s="570" t="s">
        <v>194</v>
      </c>
      <c r="AZ10" s="572" t="s">
        <v>195</v>
      </c>
    </row>
    <row r="11" spans="1:52" ht="39.4" x14ac:dyDescent="0.35">
      <c r="A11" s="573" t="s">
        <v>30</v>
      </c>
      <c r="B11" s="571" t="s">
        <v>0</v>
      </c>
      <c r="C11" s="571" t="s">
        <v>1</v>
      </c>
      <c r="D11" s="572" t="s">
        <v>180</v>
      </c>
      <c r="F11" s="574" t="s">
        <v>196</v>
      </c>
      <c r="G11" s="575" t="s">
        <v>197</v>
      </c>
      <c r="H11" s="576" t="s">
        <v>198</v>
      </c>
      <c r="I11" s="575" t="s">
        <v>199</v>
      </c>
      <c r="J11" s="577" t="s">
        <v>200</v>
      </c>
      <c r="K11" s="575" t="s">
        <v>201</v>
      </c>
      <c r="L11" s="578" t="s">
        <v>202</v>
      </c>
      <c r="M11" s="556"/>
      <c r="N11" s="574" t="s">
        <v>196</v>
      </c>
      <c r="O11" s="575" t="s">
        <v>197</v>
      </c>
      <c r="P11" s="576" t="s">
        <v>198</v>
      </c>
      <c r="Q11" s="575" t="s">
        <v>199</v>
      </c>
      <c r="R11" s="577" t="s">
        <v>200</v>
      </c>
      <c r="S11" s="575" t="s">
        <v>201</v>
      </c>
      <c r="T11" s="578" t="s">
        <v>202</v>
      </c>
      <c r="U11" s="556"/>
      <c r="V11" s="574" t="s">
        <v>196</v>
      </c>
      <c r="W11" s="575" t="s">
        <v>197</v>
      </c>
      <c r="X11" s="576" t="s">
        <v>198</v>
      </c>
      <c r="Y11" s="575" t="s">
        <v>199</v>
      </c>
      <c r="Z11" s="577" t="s">
        <v>200</v>
      </c>
      <c r="AA11" s="575" t="s">
        <v>201</v>
      </c>
      <c r="AB11" s="578" t="s">
        <v>202</v>
      </c>
      <c r="AC11" s="555"/>
      <c r="AD11" s="574" t="s">
        <v>196</v>
      </c>
      <c r="AE11" s="575" t="s">
        <v>197</v>
      </c>
      <c r="AF11" s="576" t="s">
        <v>198</v>
      </c>
      <c r="AG11" s="575" t="s">
        <v>199</v>
      </c>
      <c r="AH11" s="577" t="s">
        <v>200</v>
      </c>
      <c r="AI11" s="575" t="s">
        <v>201</v>
      </c>
      <c r="AJ11" s="578" t="s">
        <v>202</v>
      </c>
      <c r="AK11" s="556"/>
      <c r="AL11" s="574" t="s">
        <v>196</v>
      </c>
      <c r="AM11" s="575" t="s">
        <v>197</v>
      </c>
      <c r="AN11" s="576" t="s">
        <v>198</v>
      </c>
      <c r="AO11" s="575" t="s">
        <v>199</v>
      </c>
      <c r="AP11" s="577" t="s">
        <v>200</v>
      </c>
      <c r="AQ11" s="575" t="s">
        <v>201</v>
      </c>
      <c r="AR11" s="578" t="s">
        <v>202</v>
      </c>
      <c r="AS11" s="556"/>
      <c r="AT11" s="574" t="s">
        <v>196</v>
      </c>
      <c r="AU11" s="575" t="s">
        <v>197</v>
      </c>
      <c r="AV11" s="576" t="s">
        <v>198</v>
      </c>
      <c r="AW11" s="575" t="s">
        <v>199</v>
      </c>
      <c r="AX11" s="577" t="s">
        <v>200</v>
      </c>
      <c r="AY11" s="575" t="s">
        <v>201</v>
      </c>
      <c r="AZ11" s="578" t="s">
        <v>202</v>
      </c>
    </row>
    <row r="12" spans="1:52" ht="13.15" x14ac:dyDescent="0.35">
      <c r="A12" s="579" t="s">
        <v>42</v>
      </c>
      <c r="B12" s="529">
        <v>45</v>
      </c>
      <c r="C12" s="580" t="s">
        <v>9</v>
      </c>
      <c r="D12" s="581">
        <f>'0.2_MR_Weighting'!I16</f>
        <v>7.154035779340244E-2</v>
      </c>
      <c r="F12" s="526">
        <f>SUM('2.3_Input_Data_Orig_MC'!X10:Y10)</f>
        <v>12</v>
      </c>
      <c r="G12" s="527">
        <f>SUMIF('2.3_Input_Data_Orig_MC'!AE10:AF10,"&lt;0")</f>
        <v>-5</v>
      </c>
      <c r="H12" s="582">
        <f>IFERROR((G12+F12)/F12, "-")</f>
        <v>0.58333333333333337</v>
      </c>
      <c r="I12" s="582">
        <f>SUMIF('2.3_Input_Data_Orig_MC'!AB10:AF13,"&lt;=0")</f>
        <v>-5</v>
      </c>
      <c r="J12" s="582">
        <f>IFERROR((I12-G12)/I12, "-")</f>
        <v>0</v>
      </c>
      <c r="K12" s="582">
        <f>IFERROR((SQRT(H12*J12))*F12, "N/A")</f>
        <v>0</v>
      </c>
      <c r="L12" s="583">
        <f>IFERROR(K12*$D12, "N/A")</f>
        <v>0</v>
      </c>
      <c r="M12" s="584"/>
      <c r="N12" s="526">
        <f>SUM('2.3_Input_Data_Orig_MC'!X10:Y11)</f>
        <v>12</v>
      </c>
      <c r="O12" s="527">
        <f>SUMIF('2.3_Input_Data_Orig_MC'!AE10:AF11,"&lt;0")</f>
        <v>-5</v>
      </c>
      <c r="P12" s="582">
        <f>IFERROR((N12+O12)/N12,"-")</f>
        <v>0.58333333333333337</v>
      </c>
      <c r="Q12" s="582">
        <f>SUMIF('2.3_Input_Data_Orig_MC'!AB10:AF13,"&lt;=0")</f>
        <v>-5</v>
      </c>
      <c r="R12" s="582">
        <f>IFERROR((Q12-O12)/Q12, "-")</f>
        <v>0</v>
      </c>
      <c r="S12" s="582">
        <f>IFERROR((SQRT(P12*R12))*N12, "N/A")</f>
        <v>0</v>
      </c>
      <c r="T12" s="583">
        <f>IFERROR(S12*$D12, "N/A")</f>
        <v>0</v>
      </c>
      <c r="U12" s="584"/>
      <c r="V12" s="526">
        <f>SUM('2.3_Input_Data_Orig_MC'!X10:Y12)</f>
        <v>12</v>
      </c>
      <c r="W12" s="527">
        <f>SUMIF('2.3_Input_Data_Orig_MC'!AE10:AF12, "&lt;0")</f>
        <v>-5</v>
      </c>
      <c r="X12" s="582">
        <f>IFERROR((V12+W12)/V12, "-")</f>
        <v>0.58333333333333337</v>
      </c>
      <c r="Y12" s="582">
        <f>SUMIF('2.3_Input_Data_Orig_MC'!AB10:AF13,"&lt;=0")</f>
        <v>-5</v>
      </c>
      <c r="Z12" s="582">
        <f>IFERROR((Y12-W12)/Y12, "-")</f>
        <v>0</v>
      </c>
      <c r="AA12" s="582">
        <f>IFERROR((SQRT(X12*Z12))*V12," No Interventions")</f>
        <v>0</v>
      </c>
      <c r="AB12" s="583">
        <f>IFERROR(AA12*$D12, "No Interventions")</f>
        <v>0</v>
      </c>
      <c r="AC12" s="585"/>
      <c r="AD12" s="526">
        <f>SUM('2.4_Input_Data_Rebase'!X10:Y10)</f>
        <v>54</v>
      </c>
      <c r="AE12" s="527">
        <f>SUMIF('2.4_Input_Data_Rebase'!AE10:AF10, "&lt;0")</f>
        <v>-5</v>
      </c>
      <c r="AF12" s="582">
        <f>IFERROR((AE12+AD12)/AD12, "-")</f>
        <v>0.90740740740740744</v>
      </c>
      <c r="AG12" s="582">
        <f>SUMIF('2.4_Input_Data_Rebase'!AB10:AF13,"&lt;=0")</f>
        <v>-5</v>
      </c>
      <c r="AH12" s="582">
        <f>IFERROR((AG12-AE12)/AG12, "-")</f>
        <v>0</v>
      </c>
      <c r="AI12" s="582">
        <f>IFERROR((SQRT(AF12*AH12))*AD12, "N/A")</f>
        <v>0</v>
      </c>
      <c r="AJ12" s="583">
        <f>IFERROR(AI12*$D12, "N/A")</f>
        <v>0</v>
      </c>
      <c r="AK12" s="584"/>
      <c r="AL12" s="526">
        <f>SUM('2.4_Input_Data_Rebase'!X10:Y11)</f>
        <v>65</v>
      </c>
      <c r="AM12" s="527">
        <f>SUMIF('2.4_Input_Data_Rebase'!AE10:AF11, "&lt;0")</f>
        <v>-5</v>
      </c>
      <c r="AN12" s="582">
        <f>IFERROR((AL12+AM12)/AL12,"-")</f>
        <v>0.92307692307692313</v>
      </c>
      <c r="AO12" s="582">
        <f>SUMIF('2.4_Input_Data_Rebase'!AB10:AF13,"&lt;=0")</f>
        <v>-5</v>
      </c>
      <c r="AP12" s="582">
        <f>IFERROR((AO12-AM12)/AO12, "-")</f>
        <v>0</v>
      </c>
      <c r="AQ12" s="582">
        <f>IFERROR((SQRT(AN12*AP12))*AL12, "N/A")</f>
        <v>0</v>
      </c>
      <c r="AR12" s="583">
        <f>IFERROR(AQ12*$D12, "N/A")</f>
        <v>0</v>
      </c>
      <c r="AS12" s="584"/>
      <c r="AT12" s="526">
        <f>SUM('2.4_Input_Data_Rebase'!X10:Y12)</f>
        <v>84</v>
      </c>
      <c r="AU12" s="527">
        <f>SUMIF('2.4_Input_Data_Rebase'!AE10:AF12, "&lt;0")</f>
        <v>-5</v>
      </c>
      <c r="AV12" s="582">
        <f>IFERROR((AT12+AU12)/AT12, "-")</f>
        <v>0.94047619047619047</v>
      </c>
      <c r="AW12" s="582">
        <f>SUMIF('2.4_Input_Data_Rebase'!AB10:AF13,"&lt;=0")</f>
        <v>-5</v>
      </c>
      <c r="AX12" s="582">
        <f>IFERROR((AW12-AU12)/AW12, "-")</f>
        <v>0</v>
      </c>
      <c r="AY12" s="582">
        <f>IFERROR((SQRT(AV12*AX12))*AT12," No Interventions")</f>
        <v>0</v>
      </c>
      <c r="AZ12" s="583">
        <f>IFERROR(AY12*$D12, "No Interventions")</f>
        <v>0</v>
      </c>
    </row>
    <row r="13" spans="1:52" ht="13.15" x14ac:dyDescent="0.35">
      <c r="A13" s="586"/>
      <c r="B13" s="529"/>
      <c r="C13" s="580"/>
      <c r="D13" s="587"/>
      <c r="F13" s="588"/>
      <c r="G13" s="589"/>
      <c r="H13" s="590"/>
      <c r="I13" s="590"/>
      <c r="J13" s="590"/>
      <c r="K13" s="590"/>
      <c r="L13" s="581"/>
      <c r="M13" s="584"/>
      <c r="N13" s="588"/>
      <c r="O13" s="589"/>
      <c r="P13" s="590"/>
      <c r="Q13" s="590"/>
      <c r="R13" s="590"/>
      <c r="S13" s="590"/>
      <c r="T13" s="581"/>
      <c r="U13" s="584"/>
      <c r="V13" s="588"/>
      <c r="W13" s="589"/>
      <c r="X13" s="590"/>
      <c r="Y13" s="590"/>
      <c r="Z13" s="590"/>
      <c r="AA13" s="590"/>
      <c r="AB13" s="581"/>
      <c r="AC13" s="585"/>
      <c r="AD13" s="588"/>
      <c r="AE13" s="589"/>
      <c r="AF13" s="590"/>
      <c r="AG13" s="590"/>
      <c r="AH13" s="590"/>
      <c r="AI13" s="590"/>
      <c r="AJ13" s="581"/>
      <c r="AK13" s="584"/>
      <c r="AL13" s="588"/>
      <c r="AM13" s="589"/>
      <c r="AN13" s="590"/>
      <c r="AO13" s="590"/>
      <c r="AP13" s="590"/>
      <c r="AQ13" s="590"/>
      <c r="AR13" s="581"/>
      <c r="AS13" s="584"/>
      <c r="AT13" s="588"/>
      <c r="AU13" s="589"/>
      <c r="AV13" s="590"/>
      <c r="AW13" s="590"/>
      <c r="AX13" s="590"/>
      <c r="AY13" s="590"/>
      <c r="AZ13" s="581"/>
    </row>
    <row r="14" spans="1:52" ht="13.15" x14ac:dyDescent="0.35">
      <c r="A14" s="586"/>
      <c r="B14" s="529"/>
      <c r="C14" s="580"/>
      <c r="D14" s="587"/>
      <c r="F14" s="588"/>
      <c r="G14" s="589"/>
      <c r="H14" s="590"/>
      <c r="I14" s="590"/>
      <c r="J14" s="590"/>
      <c r="K14" s="590"/>
      <c r="L14" s="581"/>
      <c r="M14" s="584"/>
      <c r="N14" s="588"/>
      <c r="O14" s="589"/>
      <c r="P14" s="590"/>
      <c r="Q14" s="590"/>
      <c r="R14" s="590"/>
      <c r="S14" s="590"/>
      <c r="T14" s="581"/>
      <c r="U14" s="584"/>
      <c r="V14" s="588"/>
      <c r="W14" s="589"/>
      <c r="X14" s="590"/>
      <c r="Y14" s="590"/>
      <c r="Z14" s="590"/>
      <c r="AA14" s="590"/>
      <c r="AB14" s="581"/>
      <c r="AC14" s="585"/>
      <c r="AD14" s="588"/>
      <c r="AE14" s="589"/>
      <c r="AF14" s="590"/>
      <c r="AG14" s="590"/>
      <c r="AH14" s="590"/>
      <c r="AI14" s="590"/>
      <c r="AJ14" s="581"/>
      <c r="AK14" s="584"/>
      <c r="AL14" s="588"/>
      <c r="AM14" s="589"/>
      <c r="AN14" s="590"/>
      <c r="AO14" s="590"/>
      <c r="AP14" s="590"/>
      <c r="AQ14" s="590"/>
      <c r="AR14" s="581"/>
      <c r="AS14" s="584"/>
      <c r="AT14" s="588"/>
      <c r="AU14" s="589"/>
      <c r="AV14" s="590"/>
      <c r="AW14" s="590"/>
      <c r="AX14" s="590"/>
      <c r="AY14" s="590"/>
      <c r="AZ14" s="581"/>
    </row>
    <row r="15" spans="1:52" ht="13.15" x14ac:dyDescent="0.35">
      <c r="A15" s="591"/>
      <c r="B15" s="531"/>
      <c r="C15" s="592"/>
      <c r="D15" s="593"/>
      <c r="F15" s="594"/>
      <c r="G15" s="595"/>
      <c r="H15" s="596"/>
      <c r="I15" s="596"/>
      <c r="J15" s="596"/>
      <c r="K15" s="596"/>
      <c r="L15" s="597"/>
      <c r="M15" s="584"/>
      <c r="N15" s="594"/>
      <c r="O15" s="595"/>
      <c r="P15" s="596"/>
      <c r="Q15" s="596"/>
      <c r="R15" s="596"/>
      <c r="S15" s="596"/>
      <c r="T15" s="597"/>
      <c r="U15" s="584"/>
      <c r="V15" s="594"/>
      <c r="W15" s="595"/>
      <c r="X15" s="596"/>
      <c r="Y15" s="596"/>
      <c r="Z15" s="596"/>
      <c r="AA15" s="596"/>
      <c r="AB15" s="597"/>
      <c r="AC15" s="585"/>
      <c r="AD15" s="594"/>
      <c r="AE15" s="595"/>
      <c r="AF15" s="596"/>
      <c r="AG15" s="596"/>
      <c r="AH15" s="596"/>
      <c r="AI15" s="596"/>
      <c r="AJ15" s="597"/>
      <c r="AK15" s="584"/>
      <c r="AL15" s="594"/>
      <c r="AM15" s="595"/>
      <c r="AN15" s="596"/>
      <c r="AO15" s="596"/>
      <c r="AP15" s="596"/>
      <c r="AQ15" s="596"/>
      <c r="AR15" s="597"/>
      <c r="AS15" s="584"/>
      <c r="AT15" s="594"/>
      <c r="AU15" s="595"/>
      <c r="AV15" s="596"/>
      <c r="AW15" s="596"/>
      <c r="AX15" s="596"/>
      <c r="AY15" s="596"/>
      <c r="AZ15" s="597"/>
    </row>
    <row r="16" spans="1:52" ht="13.15" x14ac:dyDescent="0.35">
      <c r="A16" s="579" t="s">
        <v>42</v>
      </c>
      <c r="B16" s="529">
        <v>1</v>
      </c>
      <c r="C16" s="580" t="s">
        <v>10</v>
      </c>
      <c r="D16" s="581">
        <f>'0.2_MR_Weighting'!I20</f>
        <v>3.1994668160797475E-4</v>
      </c>
      <c r="F16" s="526">
        <f>SUM('2.3_Input_Data_Orig_MC'!X14:Y14)</f>
        <v>0</v>
      </c>
      <c r="G16" s="527">
        <f>SUMIF('2.3_Input_Data_Orig_MC'!AE14:AF14,"&lt;0")</f>
        <v>0</v>
      </c>
      <c r="H16" s="582" t="str">
        <f>IFERROR((G16+F16)/F16, "-")</f>
        <v>-</v>
      </c>
      <c r="I16" s="582">
        <f>SUMIF('2.3_Input_Data_Orig_MC'!AB14:AF17,"&lt;=0")</f>
        <v>-12</v>
      </c>
      <c r="J16" s="582">
        <f>IFERROR((I16-G16)/I16, "-")</f>
        <v>1</v>
      </c>
      <c r="K16" s="582" t="str">
        <f>IFERROR((SQRT(H16*J16))*F16, "N/A")</f>
        <v>N/A</v>
      </c>
      <c r="L16" s="583" t="str">
        <f>IFERROR(K16*$D16, "N/A")</f>
        <v>N/A</v>
      </c>
      <c r="M16" s="584"/>
      <c r="N16" s="526">
        <f>SUM('2.3_Input_Data_Orig_MC'!X14:Y15)</f>
        <v>0</v>
      </c>
      <c r="O16" s="527">
        <f>SUMIF('2.3_Input_Data_Orig_MC'!AE14:AF15,"&lt;0")</f>
        <v>0</v>
      </c>
      <c r="P16" s="582" t="str">
        <f>IFERROR((N16+O16)/N16,"-")</f>
        <v>-</v>
      </c>
      <c r="Q16" s="582">
        <f>SUMIF('2.3_Input_Data_Orig_MC'!AB14:AF17,"&lt;=0")</f>
        <v>-12</v>
      </c>
      <c r="R16" s="582">
        <f>IFERROR((Q16-O16)/Q16, "-")</f>
        <v>1</v>
      </c>
      <c r="S16" s="582" t="str">
        <f>IFERROR((SQRT(P16*R16))*N16, "N/A")</f>
        <v>N/A</v>
      </c>
      <c r="T16" s="583" t="str">
        <f>IFERROR(S16*$D16, "N/A")</f>
        <v>N/A</v>
      </c>
      <c r="U16" s="584"/>
      <c r="V16" s="526">
        <f>SUM('2.3_Input_Data_Orig_MC'!X14:Y16)</f>
        <v>19</v>
      </c>
      <c r="W16" s="527">
        <f>SUMIF('2.3_Input_Data_Orig_MC'!AE14:AF16, "&lt;0")</f>
        <v>-12</v>
      </c>
      <c r="X16" s="582">
        <f>IFERROR((V16+W16)/V16, "-")</f>
        <v>0.36842105263157893</v>
      </c>
      <c r="Y16" s="582">
        <f>SUMIF('2.3_Input_Data_Orig_MC'!AB14:AF17,"&lt;=0")</f>
        <v>-12</v>
      </c>
      <c r="Z16" s="582">
        <f>IFERROR((Y16-W16)/Y16, "-")</f>
        <v>0</v>
      </c>
      <c r="AA16" s="582">
        <f>IFERROR((SQRT(X16*Z16))*V16," No Interventions")</f>
        <v>0</v>
      </c>
      <c r="AB16" s="583">
        <f>IFERROR(AA16*$D16, "No Interventions")</f>
        <v>0</v>
      </c>
      <c r="AC16" s="585"/>
      <c r="AD16" s="526">
        <f>SUM('2.4_Input_Data_Rebase'!X14:Y14)</f>
        <v>2</v>
      </c>
      <c r="AE16" s="527">
        <f>SUMIF('2.4_Input_Data_Rebase'!AE14:AF14, "&lt;0")</f>
        <v>-2</v>
      </c>
      <c r="AF16" s="582">
        <f>IFERROR((AE16+AD16)/AD16, "-")</f>
        <v>0</v>
      </c>
      <c r="AG16" s="582">
        <f>SUMIF('2.4_Input_Data_Rebase'!AB14:AF17,"&lt;=0")</f>
        <v>-12</v>
      </c>
      <c r="AH16" s="582">
        <f>IFERROR((AG16-AE16)/AG16, "-")</f>
        <v>0.83333333333333337</v>
      </c>
      <c r="AI16" s="582">
        <f>IFERROR((SQRT(AF16*AH16))*AD16, "N/A")</f>
        <v>0</v>
      </c>
      <c r="AJ16" s="583">
        <f>IFERROR(AI16*$D16, "N/A")</f>
        <v>0</v>
      </c>
      <c r="AK16" s="584"/>
      <c r="AL16" s="526">
        <f>SUM('2.4_Input_Data_Rebase'!X14:Y15)</f>
        <v>2</v>
      </c>
      <c r="AM16" s="527">
        <f>SUMIF('2.4_Input_Data_Rebase'!AE14:AF15, "&lt;0")</f>
        <v>-2</v>
      </c>
      <c r="AN16" s="582">
        <f>IFERROR((AL16+AM16)/AL16,"-")</f>
        <v>0</v>
      </c>
      <c r="AO16" s="582">
        <f>SUMIF('2.4_Input_Data_Rebase'!AB14:AF17,"&lt;=0")</f>
        <v>-12</v>
      </c>
      <c r="AP16" s="582">
        <f>IFERROR((AO16-AM16)/AO16, "-")</f>
        <v>0.83333333333333337</v>
      </c>
      <c r="AQ16" s="582">
        <f>IFERROR((SQRT(AN16*AP16))*AL16, "N/A")</f>
        <v>0</v>
      </c>
      <c r="AR16" s="583">
        <f>IFERROR(AQ16*$D16, "N/A")</f>
        <v>0</v>
      </c>
      <c r="AS16" s="584"/>
      <c r="AT16" s="526">
        <f>SUM('2.4_Input_Data_Rebase'!X14:Y16)</f>
        <v>2</v>
      </c>
      <c r="AU16" s="527">
        <f>SUMIF('2.4_Input_Data_Rebase'!AE14:AF16, "&lt;0")</f>
        <v>-2</v>
      </c>
      <c r="AV16" s="582">
        <f>IFERROR((AT16+AU16)/AT16, "-")</f>
        <v>0</v>
      </c>
      <c r="AW16" s="582">
        <f>SUMIF('2.4_Input_Data_Rebase'!AB14:AF17,"&lt;=0")</f>
        <v>-12</v>
      </c>
      <c r="AX16" s="582">
        <f>IFERROR((AW16-AU16)/AW16, "-")</f>
        <v>0.83333333333333337</v>
      </c>
      <c r="AY16" s="582">
        <f>IFERROR((SQRT(AV16*AX16))*AT16," No Interventions")</f>
        <v>0</v>
      </c>
      <c r="AZ16" s="583">
        <f>IFERROR(AY16*$D16, "No Interventions")</f>
        <v>0</v>
      </c>
    </row>
    <row r="17" spans="1:52" ht="13.15" x14ac:dyDescent="0.35">
      <c r="A17" s="586"/>
      <c r="B17" s="529"/>
      <c r="C17" s="580"/>
      <c r="D17" s="587"/>
      <c r="F17" s="588"/>
      <c r="G17" s="589"/>
      <c r="H17" s="590"/>
      <c r="I17" s="590"/>
      <c r="J17" s="590"/>
      <c r="K17" s="590"/>
      <c r="L17" s="581"/>
      <c r="M17" s="584"/>
      <c r="N17" s="588"/>
      <c r="O17" s="589"/>
      <c r="P17" s="590"/>
      <c r="Q17" s="590"/>
      <c r="R17" s="590"/>
      <c r="S17" s="590"/>
      <c r="T17" s="581"/>
      <c r="U17" s="584"/>
      <c r="V17" s="588"/>
      <c r="W17" s="589"/>
      <c r="X17" s="590"/>
      <c r="Y17" s="590"/>
      <c r="Z17" s="590"/>
      <c r="AA17" s="590"/>
      <c r="AB17" s="581"/>
      <c r="AC17" s="585"/>
      <c r="AD17" s="588"/>
      <c r="AE17" s="589"/>
      <c r="AF17" s="590"/>
      <c r="AG17" s="590"/>
      <c r="AH17" s="590"/>
      <c r="AI17" s="590"/>
      <c r="AJ17" s="581"/>
      <c r="AK17" s="584"/>
      <c r="AL17" s="588"/>
      <c r="AM17" s="589"/>
      <c r="AN17" s="590"/>
      <c r="AO17" s="590"/>
      <c r="AP17" s="590"/>
      <c r="AQ17" s="590"/>
      <c r="AR17" s="581"/>
      <c r="AS17" s="584"/>
      <c r="AT17" s="588"/>
      <c r="AU17" s="589"/>
      <c r="AV17" s="590"/>
      <c r="AW17" s="590"/>
      <c r="AX17" s="590"/>
      <c r="AY17" s="590"/>
      <c r="AZ17" s="581"/>
    </row>
    <row r="18" spans="1:52" ht="13.15" x14ac:dyDescent="0.35">
      <c r="A18" s="586"/>
      <c r="B18" s="529"/>
      <c r="C18" s="580"/>
      <c r="D18" s="587"/>
      <c r="F18" s="588"/>
      <c r="G18" s="589"/>
      <c r="H18" s="590"/>
      <c r="I18" s="590"/>
      <c r="J18" s="590"/>
      <c r="K18" s="590"/>
      <c r="L18" s="581"/>
      <c r="M18" s="584"/>
      <c r="N18" s="588"/>
      <c r="O18" s="589"/>
      <c r="P18" s="590"/>
      <c r="Q18" s="590"/>
      <c r="R18" s="590"/>
      <c r="S18" s="590"/>
      <c r="T18" s="581"/>
      <c r="U18" s="584"/>
      <c r="V18" s="588"/>
      <c r="W18" s="589"/>
      <c r="X18" s="590"/>
      <c r="Y18" s="590"/>
      <c r="Z18" s="590"/>
      <c r="AA18" s="590"/>
      <c r="AB18" s="581"/>
      <c r="AC18" s="585"/>
      <c r="AD18" s="588"/>
      <c r="AE18" s="589"/>
      <c r="AF18" s="590"/>
      <c r="AG18" s="590"/>
      <c r="AH18" s="590"/>
      <c r="AI18" s="590"/>
      <c r="AJ18" s="581"/>
      <c r="AK18" s="584"/>
      <c r="AL18" s="588"/>
      <c r="AM18" s="589"/>
      <c r="AN18" s="590"/>
      <c r="AO18" s="590"/>
      <c r="AP18" s="590"/>
      <c r="AQ18" s="590"/>
      <c r="AR18" s="581"/>
      <c r="AS18" s="584"/>
      <c r="AT18" s="588"/>
      <c r="AU18" s="589"/>
      <c r="AV18" s="590"/>
      <c r="AW18" s="590"/>
      <c r="AX18" s="590"/>
      <c r="AY18" s="590"/>
      <c r="AZ18" s="581"/>
    </row>
    <row r="19" spans="1:52" ht="13.15" x14ac:dyDescent="0.35">
      <c r="A19" s="591"/>
      <c r="B19" s="531"/>
      <c r="C19" s="592"/>
      <c r="D19" s="593"/>
      <c r="F19" s="594"/>
      <c r="G19" s="595"/>
      <c r="H19" s="596"/>
      <c r="I19" s="596"/>
      <c r="J19" s="596"/>
      <c r="K19" s="596"/>
      <c r="L19" s="597"/>
      <c r="M19" s="584"/>
      <c r="N19" s="594"/>
      <c r="O19" s="595"/>
      <c r="P19" s="596"/>
      <c r="Q19" s="596"/>
      <c r="R19" s="596"/>
      <c r="S19" s="596"/>
      <c r="T19" s="597"/>
      <c r="U19" s="584"/>
      <c r="V19" s="594"/>
      <c r="W19" s="595"/>
      <c r="X19" s="596"/>
      <c r="Y19" s="596"/>
      <c r="Z19" s="596"/>
      <c r="AA19" s="596"/>
      <c r="AB19" s="597"/>
      <c r="AC19" s="585"/>
      <c r="AD19" s="594"/>
      <c r="AE19" s="595"/>
      <c r="AF19" s="596"/>
      <c r="AG19" s="596"/>
      <c r="AH19" s="596"/>
      <c r="AI19" s="596"/>
      <c r="AJ19" s="597"/>
      <c r="AK19" s="584"/>
      <c r="AL19" s="594"/>
      <c r="AM19" s="595"/>
      <c r="AN19" s="596"/>
      <c r="AO19" s="596"/>
      <c r="AP19" s="596"/>
      <c r="AQ19" s="596"/>
      <c r="AR19" s="597"/>
      <c r="AS19" s="584"/>
      <c r="AT19" s="594"/>
      <c r="AU19" s="595"/>
      <c r="AV19" s="596"/>
      <c r="AW19" s="596"/>
      <c r="AX19" s="596"/>
      <c r="AY19" s="596"/>
      <c r="AZ19" s="597"/>
    </row>
    <row r="20" spans="1:52" ht="13.15" x14ac:dyDescent="0.35">
      <c r="A20" s="579" t="s">
        <v>42</v>
      </c>
      <c r="B20" s="529">
        <v>7</v>
      </c>
      <c r="C20" s="580" t="s">
        <v>11</v>
      </c>
      <c r="D20" s="581">
        <f>'0.2_MR_Weighting'!I24</f>
        <v>0</v>
      </c>
      <c r="F20" s="526">
        <f>SUM('2.3_Input_Data_Orig_MC'!X18:Y18)</f>
        <v>0</v>
      </c>
      <c r="G20" s="527">
        <f>SUMIF('2.3_Input_Data_Orig_MC'!AE18:AF18,"&lt;0")</f>
        <v>0</v>
      </c>
      <c r="H20" s="582" t="str">
        <f>IFERROR((G20+F20)/F20, "-")</f>
        <v>-</v>
      </c>
      <c r="I20" s="582">
        <f>SUMIF('2.3_Input_Data_Orig_MC'!AB18:AF21,"&lt;=0")</f>
        <v>0</v>
      </c>
      <c r="J20" s="582" t="str">
        <f>IFERROR((I20-G20)/I20, "-")</f>
        <v>-</v>
      </c>
      <c r="K20" s="582" t="str">
        <f>IFERROR((SQRT(H20*J20))*F20, "N/A")</f>
        <v>N/A</v>
      </c>
      <c r="L20" s="583" t="str">
        <f>IFERROR(K20*$D20, "N/A")</f>
        <v>N/A</v>
      </c>
      <c r="M20" s="584"/>
      <c r="N20" s="526">
        <f>SUM('2.3_Input_Data_Orig_MC'!X18:Y19)</f>
        <v>0</v>
      </c>
      <c r="O20" s="527">
        <f>SUMIF('2.3_Input_Data_Orig_MC'!AE18:AF19,"&lt;0")</f>
        <v>0</v>
      </c>
      <c r="P20" s="582" t="str">
        <f>IFERROR((N20+O20)/N20,"-")</f>
        <v>-</v>
      </c>
      <c r="Q20" s="582">
        <f>SUMIF('2.3_Input_Data_Orig_MC'!AB18:AF21,"&lt;=0")</f>
        <v>0</v>
      </c>
      <c r="R20" s="582" t="str">
        <f>IFERROR((Q20-O20)/Q20, "-")</f>
        <v>-</v>
      </c>
      <c r="S20" s="582" t="str">
        <f>IFERROR((SQRT(P20*R20))*N20, "N/A")</f>
        <v>N/A</v>
      </c>
      <c r="T20" s="583" t="str">
        <f>IFERROR(S20*$D20, "N/A")</f>
        <v>N/A</v>
      </c>
      <c r="U20" s="584"/>
      <c r="V20" s="526">
        <f>SUM('2.3_Input_Data_Orig_MC'!X18:Y20)</f>
        <v>0</v>
      </c>
      <c r="W20" s="527">
        <f>SUMIF('2.3_Input_Data_Orig_MC'!AE18:AF20, "&lt;0")</f>
        <v>0</v>
      </c>
      <c r="X20" s="582" t="str">
        <f>IFERROR((V20+W20)/V20, "-")</f>
        <v>-</v>
      </c>
      <c r="Y20" s="582">
        <f>SUMIF('2.3_Input_Data_Orig_MC'!AB18:AF21,"&lt;=0")</f>
        <v>0</v>
      </c>
      <c r="Z20" s="582" t="str">
        <f>IFERROR((Y20-W20)/Y20, "-")</f>
        <v>-</v>
      </c>
      <c r="AA20" s="582" t="str">
        <f>IFERROR((SQRT(X20*Z20))*V20," No Interventions")</f>
        <v xml:space="preserve"> No Interventions</v>
      </c>
      <c r="AB20" s="583" t="str">
        <f>IFERROR(AA20*$D20, "No Interventions")</f>
        <v>No Interventions</v>
      </c>
      <c r="AC20" s="585"/>
      <c r="AD20" s="526">
        <f>SUM('2.4_Input_Data_Rebase'!X18:Y18)</f>
        <v>0</v>
      </c>
      <c r="AE20" s="527">
        <f>SUMIF('2.4_Input_Data_Rebase'!AE18:AF18, "&lt;0")</f>
        <v>0</v>
      </c>
      <c r="AF20" s="582" t="str">
        <f>IFERROR((AE20+AD20)/AD20, "-")</f>
        <v>-</v>
      </c>
      <c r="AG20" s="582">
        <f>SUMIF('2.4_Input_Data_Rebase'!AB18:AF21,"&lt;=0")</f>
        <v>0</v>
      </c>
      <c r="AH20" s="582" t="str">
        <f>IFERROR((AG20-AE20)/AG20, "-")</f>
        <v>-</v>
      </c>
      <c r="AI20" s="582" t="str">
        <f>IFERROR((SQRT(AF20*AH20))*AD20, "N/A")</f>
        <v>N/A</v>
      </c>
      <c r="AJ20" s="583" t="str">
        <f>IFERROR(AI20*$D20, "N/A")</f>
        <v>N/A</v>
      </c>
      <c r="AK20" s="584"/>
      <c r="AL20" s="526">
        <f>SUM('2.4_Input_Data_Rebase'!X18:Y19)</f>
        <v>0</v>
      </c>
      <c r="AM20" s="527">
        <f>SUMIF('2.4_Input_Data_Rebase'!AE18:AF19, "&lt;0")</f>
        <v>0</v>
      </c>
      <c r="AN20" s="582" t="str">
        <f>IFERROR((AL20+AM20)/AL20,"-")</f>
        <v>-</v>
      </c>
      <c r="AO20" s="582">
        <f>SUMIF('2.4_Input_Data_Rebase'!AB18:AF21,"&lt;=0")</f>
        <v>0</v>
      </c>
      <c r="AP20" s="582" t="str">
        <f>IFERROR((AO20-AM20)/AO20, "-")</f>
        <v>-</v>
      </c>
      <c r="AQ20" s="582" t="str">
        <f>IFERROR((SQRT(AN20*AP20))*AL20, "N/A")</f>
        <v>N/A</v>
      </c>
      <c r="AR20" s="583" t="str">
        <f>IFERROR(AQ20*$D20, "N/A")</f>
        <v>N/A</v>
      </c>
      <c r="AS20" s="584"/>
      <c r="AT20" s="526">
        <f>SUM('2.4_Input_Data_Rebase'!X18:Y20)</f>
        <v>0</v>
      </c>
      <c r="AU20" s="527">
        <f>SUMIF('2.4_Input_Data_Rebase'!AE18:AF20, "&lt;0")</f>
        <v>0</v>
      </c>
      <c r="AV20" s="582" t="str">
        <f>IFERROR((AT20+AU20)/AT20, "-")</f>
        <v>-</v>
      </c>
      <c r="AW20" s="582">
        <f>SUMIF('2.4_Input_Data_Rebase'!AB18:AF21,"&lt;=0")</f>
        <v>0</v>
      </c>
      <c r="AX20" s="582" t="str">
        <f>IFERROR((AW20-AU20)/AW20, "-")</f>
        <v>-</v>
      </c>
      <c r="AY20" s="582" t="str">
        <f>IFERROR((SQRT(AV20*AX20))*AT20," No Interventions")</f>
        <v xml:space="preserve"> No Interventions</v>
      </c>
      <c r="AZ20" s="583" t="str">
        <f>IFERROR(AY20*$D20, "No Interventions")</f>
        <v>No Interventions</v>
      </c>
    </row>
    <row r="21" spans="1:52" ht="13.15" x14ac:dyDescent="0.35">
      <c r="A21" s="586"/>
      <c r="B21" s="529"/>
      <c r="C21" s="580"/>
      <c r="D21" s="587"/>
      <c r="F21" s="588"/>
      <c r="G21" s="589"/>
      <c r="H21" s="590"/>
      <c r="I21" s="590"/>
      <c r="J21" s="590"/>
      <c r="K21" s="590"/>
      <c r="L21" s="581"/>
      <c r="M21" s="584"/>
      <c r="N21" s="588"/>
      <c r="O21" s="589"/>
      <c r="P21" s="590"/>
      <c r="Q21" s="590"/>
      <c r="R21" s="590"/>
      <c r="S21" s="590"/>
      <c r="T21" s="581"/>
      <c r="U21" s="584"/>
      <c r="V21" s="588"/>
      <c r="W21" s="589"/>
      <c r="X21" s="590"/>
      <c r="Y21" s="590"/>
      <c r="Z21" s="590"/>
      <c r="AA21" s="590"/>
      <c r="AB21" s="581"/>
      <c r="AC21" s="585"/>
      <c r="AD21" s="588"/>
      <c r="AE21" s="589"/>
      <c r="AF21" s="590"/>
      <c r="AG21" s="590"/>
      <c r="AH21" s="590"/>
      <c r="AI21" s="590"/>
      <c r="AJ21" s="581"/>
      <c r="AK21" s="584"/>
      <c r="AL21" s="588"/>
      <c r="AM21" s="589"/>
      <c r="AN21" s="590"/>
      <c r="AO21" s="590"/>
      <c r="AP21" s="590"/>
      <c r="AQ21" s="590"/>
      <c r="AR21" s="581"/>
      <c r="AS21" s="584"/>
      <c r="AT21" s="588"/>
      <c r="AU21" s="589"/>
      <c r="AV21" s="590"/>
      <c r="AW21" s="590"/>
      <c r="AX21" s="590"/>
      <c r="AY21" s="590"/>
      <c r="AZ21" s="581"/>
    </row>
    <row r="22" spans="1:52" ht="13.15" x14ac:dyDescent="0.35">
      <c r="A22" s="586"/>
      <c r="B22" s="529"/>
      <c r="C22" s="580"/>
      <c r="D22" s="587"/>
      <c r="F22" s="588"/>
      <c r="G22" s="589"/>
      <c r="H22" s="590"/>
      <c r="I22" s="590"/>
      <c r="J22" s="590"/>
      <c r="K22" s="590"/>
      <c r="L22" s="581"/>
      <c r="M22" s="584"/>
      <c r="N22" s="588"/>
      <c r="O22" s="589"/>
      <c r="P22" s="590"/>
      <c r="Q22" s="590"/>
      <c r="R22" s="590"/>
      <c r="S22" s="590"/>
      <c r="T22" s="581"/>
      <c r="U22" s="584"/>
      <c r="V22" s="588"/>
      <c r="W22" s="589"/>
      <c r="X22" s="590"/>
      <c r="Y22" s="590"/>
      <c r="Z22" s="590"/>
      <c r="AA22" s="590"/>
      <c r="AB22" s="581"/>
      <c r="AC22" s="585"/>
      <c r="AD22" s="588"/>
      <c r="AE22" s="589"/>
      <c r="AF22" s="590"/>
      <c r="AG22" s="590"/>
      <c r="AH22" s="590"/>
      <c r="AI22" s="590"/>
      <c r="AJ22" s="581"/>
      <c r="AK22" s="584"/>
      <c r="AL22" s="588"/>
      <c r="AM22" s="589"/>
      <c r="AN22" s="590"/>
      <c r="AO22" s="590"/>
      <c r="AP22" s="590"/>
      <c r="AQ22" s="590"/>
      <c r="AR22" s="581"/>
      <c r="AS22" s="584"/>
      <c r="AT22" s="588"/>
      <c r="AU22" s="589"/>
      <c r="AV22" s="590"/>
      <c r="AW22" s="590"/>
      <c r="AX22" s="590"/>
      <c r="AY22" s="590"/>
      <c r="AZ22" s="581"/>
    </row>
    <row r="23" spans="1:52" ht="13.15" x14ac:dyDescent="0.35">
      <c r="A23" s="591"/>
      <c r="B23" s="531"/>
      <c r="C23" s="592"/>
      <c r="D23" s="593"/>
      <c r="F23" s="594"/>
      <c r="G23" s="595"/>
      <c r="H23" s="596"/>
      <c r="I23" s="596"/>
      <c r="J23" s="596"/>
      <c r="K23" s="596"/>
      <c r="L23" s="597"/>
      <c r="M23" s="584"/>
      <c r="N23" s="594"/>
      <c r="O23" s="595"/>
      <c r="P23" s="596"/>
      <c r="Q23" s="596"/>
      <c r="R23" s="596"/>
      <c r="S23" s="596"/>
      <c r="T23" s="597"/>
      <c r="U23" s="584"/>
      <c r="V23" s="594"/>
      <c r="W23" s="595"/>
      <c r="X23" s="596"/>
      <c r="Y23" s="596"/>
      <c r="Z23" s="596"/>
      <c r="AA23" s="596"/>
      <c r="AB23" s="597"/>
      <c r="AC23" s="585"/>
      <c r="AD23" s="594"/>
      <c r="AE23" s="595"/>
      <c r="AF23" s="596"/>
      <c r="AG23" s="596"/>
      <c r="AH23" s="596"/>
      <c r="AI23" s="596"/>
      <c r="AJ23" s="597"/>
      <c r="AK23" s="584"/>
      <c r="AL23" s="594"/>
      <c r="AM23" s="595"/>
      <c r="AN23" s="596"/>
      <c r="AO23" s="596"/>
      <c r="AP23" s="596"/>
      <c r="AQ23" s="596"/>
      <c r="AR23" s="597"/>
      <c r="AS23" s="584"/>
      <c r="AT23" s="594"/>
      <c r="AU23" s="595"/>
      <c r="AV23" s="596"/>
      <c r="AW23" s="596"/>
      <c r="AX23" s="596"/>
      <c r="AY23" s="596"/>
      <c r="AZ23" s="597"/>
    </row>
    <row r="24" spans="1:52" ht="13.15" x14ac:dyDescent="0.35">
      <c r="A24" s="579" t="s">
        <v>42</v>
      </c>
      <c r="B24" s="529">
        <v>8</v>
      </c>
      <c r="C24" s="580" t="s">
        <v>12</v>
      </c>
      <c r="D24" s="581">
        <f>'0.2_MR_Weighting'!I28</f>
        <v>0</v>
      </c>
      <c r="F24" s="526">
        <f>SUM('2.3_Input_Data_Orig_MC'!X22:Y22)</f>
        <v>0</v>
      </c>
      <c r="G24" s="527">
        <f>SUMIF('2.3_Input_Data_Orig_MC'!AE22:AF22,"&lt;0")</f>
        <v>0</v>
      </c>
      <c r="H24" s="582" t="str">
        <f>IFERROR((G24+F24)/F24, "-")</f>
        <v>-</v>
      </c>
      <c r="I24" s="582">
        <f>SUMIF('2.3_Input_Data_Orig_MC'!AB22:AF25,"&lt;=0")</f>
        <v>0</v>
      </c>
      <c r="J24" s="582" t="str">
        <f>IFERROR((I24-G24)/I24, "-")</f>
        <v>-</v>
      </c>
      <c r="K24" s="582" t="str">
        <f>IFERROR((SQRT(H24*J24))*F24, "N/A")</f>
        <v>N/A</v>
      </c>
      <c r="L24" s="583" t="str">
        <f>IFERROR(K24*$D24, "N/A")</f>
        <v>N/A</v>
      </c>
      <c r="M24" s="584"/>
      <c r="N24" s="526">
        <f>SUM('2.3_Input_Data_Orig_MC'!X22:Y23)</f>
        <v>0</v>
      </c>
      <c r="O24" s="527">
        <f>SUMIF('2.3_Input_Data_Orig_MC'!AE22:AF23,"&lt;0")</f>
        <v>0</v>
      </c>
      <c r="P24" s="582" t="str">
        <f>IFERROR((N24+O24)/N24,"-")</f>
        <v>-</v>
      </c>
      <c r="Q24" s="582">
        <f>SUMIF('2.3_Input_Data_Orig_MC'!AB22:AF25,"&lt;=0")</f>
        <v>0</v>
      </c>
      <c r="R24" s="582" t="str">
        <f>IFERROR((Q24-O24)/Q24, "-")</f>
        <v>-</v>
      </c>
      <c r="S24" s="582" t="str">
        <f>IFERROR((SQRT(P24*R24))*N24, "N/A")</f>
        <v>N/A</v>
      </c>
      <c r="T24" s="583" t="str">
        <f>IFERROR(S24*$D24, "N/A")</f>
        <v>N/A</v>
      </c>
      <c r="U24" s="584"/>
      <c r="V24" s="526">
        <f>SUM('2.3_Input_Data_Orig_MC'!X22:Y24)</f>
        <v>0</v>
      </c>
      <c r="W24" s="527">
        <f>SUMIF('2.3_Input_Data_Orig_MC'!AE22:AF24, "&lt;0")</f>
        <v>0</v>
      </c>
      <c r="X24" s="582" t="str">
        <f>IFERROR((V24+W24)/V24, "-")</f>
        <v>-</v>
      </c>
      <c r="Y24" s="582">
        <f>SUMIF('2.3_Input_Data_Orig_MC'!AB22:AF25,"&lt;=0")</f>
        <v>0</v>
      </c>
      <c r="Z24" s="582" t="str">
        <f>IFERROR((Y24-W24)/Y24, "-")</f>
        <v>-</v>
      </c>
      <c r="AA24" s="582" t="str">
        <f>IFERROR((SQRT(X24*Z24))*V24," No Interventions")</f>
        <v xml:space="preserve"> No Interventions</v>
      </c>
      <c r="AB24" s="583" t="str">
        <f>IFERROR(AA24*$D24, "No Interventions")</f>
        <v>No Interventions</v>
      </c>
      <c r="AC24" s="585"/>
      <c r="AD24" s="526">
        <f>SUM('2.4_Input_Data_Rebase'!X22:Y22)</f>
        <v>0</v>
      </c>
      <c r="AE24" s="527">
        <f>SUMIF('2.4_Input_Data_Rebase'!AE22:AF22, "&lt;0")</f>
        <v>0</v>
      </c>
      <c r="AF24" s="582" t="str">
        <f>IFERROR((AE24+AD24)/AD24, "-")</f>
        <v>-</v>
      </c>
      <c r="AG24" s="582">
        <f>SUMIF('2.4_Input_Data_Rebase'!AB22:AF25,"&lt;=0")</f>
        <v>0</v>
      </c>
      <c r="AH24" s="582" t="str">
        <f>IFERROR((AG24-AE24)/AG24, "-")</f>
        <v>-</v>
      </c>
      <c r="AI24" s="582" t="str">
        <f>IFERROR((SQRT(AF24*AH24))*AD24, "N/A")</f>
        <v>N/A</v>
      </c>
      <c r="AJ24" s="583" t="str">
        <f>IFERROR(AI24*$D24, "N/A")</f>
        <v>N/A</v>
      </c>
      <c r="AK24" s="584"/>
      <c r="AL24" s="526">
        <f>SUM('2.4_Input_Data_Rebase'!X22:Y23)</f>
        <v>0</v>
      </c>
      <c r="AM24" s="527">
        <f>SUMIF('2.4_Input_Data_Rebase'!AE22:AF23, "&lt;0")</f>
        <v>0</v>
      </c>
      <c r="AN24" s="582" t="str">
        <f>IFERROR((AL24+AM24)/AL24,"-")</f>
        <v>-</v>
      </c>
      <c r="AO24" s="582">
        <f>SUMIF('2.4_Input_Data_Rebase'!AB22:AF25,"&lt;=0")</f>
        <v>0</v>
      </c>
      <c r="AP24" s="582" t="str">
        <f>IFERROR((AO24-AM24)/AO24, "-")</f>
        <v>-</v>
      </c>
      <c r="AQ24" s="582" t="str">
        <f>IFERROR((SQRT(AN24*AP24))*AL24, "N/A")</f>
        <v>N/A</v>
      </c>
      <c r="AR24" s="583" t="str">
        <f>IFERROR(AQ24*$D24, "N/A")</f>
        <v>N/A</v>
      </c>
      <c r="AS24" s="584"/>
      <c r="AT24" s="526">
        <f>SUM('2.4_Input_Data_Rebase'!X22:Y24)</f>
        <v>0</v>
      </c>
      <c r="AU24" s="527">
        <f>SUMIF('2.4_Input_Data_Rebase'!AE22:AF24, "&lt;0")</f>
        <v>0</v>
      </c>
      <c r="AV24" s="582" t="str">
        <f>IFERROR((AT24+AU24)/AT24, "-")</f>
        <v>-</v>
      </c>
      <c r="AW24" s="582">
        <f>SUMIF('2.4_Input_Data_Rebase'!AB22:AF25,"&lt;=0")</f>
        <v>0</v>
      </c>
      <c r="AX24" s="582" t="str">
        <f>IFERROR((AW24-AU24)/AW24, "-")</f>
        <v>-</v>
      </c>
      <c r="AY24" s="582" t="str">
        <f>IFERROR((SQRT(AV24*AX24))*AT24," No Interventions")</f>
        <v xml:space="preserve"> No Interventions</v>
      </c>
      <c r="AZ24" s="583" t="str">
        <f>IFERROR(AY24*$D24, "No Interventions")</f>
        <v>No Interventions</v>
      </c>
    </row>
    <row r="25" spans="1:52" ht="13.15" x14ac:dyDescent="0.35">
      <c r="A25" s="586"/>
      <c r="B25" s="529"/>
      <c r="C25" s="580"/>
      <c r="D25" s="587"/>
      <c r="F25" s="588"/>
      <c r="G25" s="589"/>
      <c r="H25" s="590"/>
      <c r="I25" s="590"/>
      <c r="J25" s="590"/>
      <c r="K25" s="590"/>
      <c r="L25" s="581"/>
      <c r="M25" s="584"/>
      <c r="N25" s="588"/>
      <c r="O25" s="589"/>
      <c r="P25" s="590"/>
      <c r="Q25" s="590"/>
      <c r="R25" s="590"/>
      <c r="S25" s="590"/>
      <c r="T25" s="581"/>
      <c r="U25" s="584"/>
      <c r="V25" s="588"/>
      <c r="W25" s="589"/>
      <c r="X25" s="590"/>
      <c r="Y25" s="590"/>
      <c r="Z25" s="590"/>
      <c r="AA25" s="590"/>
      <c r="AB25" s="581"/>
      <c r="AC25" s="585"/>
      <c r="AD25" s="588"/>
      <c r="AE25" s="589"/>
      <c r="AF25" s="590"/>
      <c r="AG25" s="590"/>
      <c r="AH25" s="590"/>
      <c r="AI25" s="590"/>
      <c r="AJ25" s="581"/>
      <c r="AK25" s="584"/>
      <c r="AL25" s="588"/>
      <c r="AM25" s="589"/>
      <c r="AN25" s="590"/>
      <c r="AO25" s="590"/>
      <c r="AP25" s="590"/>
      <c r="AQ25" s="590"/>
      <c r="AR25" s="581"/>
      <c r="AS25" s="584"/>
      <c r="AT25" s="588"/>
      <c r="AU25" s="589"/>
      <c r="AV25" s="590"/>
      <c r="AW25" s="590"/>
      <c r="AX25" s="590"/>
      <c r="AY25" s="590"/>
      <c r="AZ25" s="581"/>
    </row>
    <row r="26" spans="1:52" ht="13.15" x14ac:dyDescent="0.35">
      <c r="A26" s="586"/>
      <c r="B26" s="529"/>
      <c r="C26" s="580"/>
      <c r="D26" s="587"/>
      <c r="F26" s="588"/>
      <c r="G26" s="589"/>
      <c r="H26" s="590"/>
      <c r="I26" s="590"/>
      <c r="J26" s="590"/>
      <c r="K26" s="590"/>
      <c r="L26" s="581"/>
      <c r="M26" s="584"/>
      <c r="N26" s="588"/>
      <c r="O26" s="589"/>
      <c r="P26" s="590"/>
      <c r="Q26" s="590"/>
      <c r="R26" s="590"/>
      <c r="S26" s="590"/>
      <c r="T26" s="581"/>
      <c r="U26" s="584"/>
      <c r="V26" s="588"/>
      <c r="W26" s="589"/>
      <c r="X26" s="590"/>
      <c r="Y26" s="590"/>
      <c r="Z26" s="590"/>
      <c r="AA26" s="590"/>
      <c r="AB26" s="581"/>
      <c r="AC26" s="585"/>
      <c r="AD26" s="588"/>
      <c r="AE26" s="589"/>
      <c r="AF26" s="590"/>
      <c r="AG26" s="590"/>
      <c r="AH26" s="590"/>
      <c r="AI26" s="590"/>
      <c r="AJ26" s="581"/>
      <c r="AK26" s="584"/>
      <c r="AL26" s="588"/>
      <c r="AM26" s="589"/>
      <c r="AN26" s="590"/>
      <c r="AO26" s="590"/>
      <c r="AP26" s="590"/>
      <c r="AQ26" s="590"/>
      <c r="AR26" s="581"/>
      <c r="AS26" s="584"/>
      <c r="AT26" s="588"/>
      <c r="AU26" s="589"/>
      <c r="AV26" s="590"/>
      <c r="AW26" s="590"/>
      <c r="AX26" s="590"/>
      <c r="AY26" s="590"/>
      <c r="AZ26" s="581"/>
    </row>
    <row r="27" spans="1:52" ht="13.15" x14ac:dyDescent="0.35">
      <c r="A27" s="591"/>
      <c r="B27" s="531"/>
      <c r="C27" s="592"/>
      <c r="D27" s="593"/>
      <c r="F27" s="594"/>
      <c r="G27" s="595"/>
      <c r="H27" s="596"/>
      <c r="I27" s="596"/>
      <c r="J27" s="596"/>
      <c r="K27" s="596"/>
      <c r="L27" s="597"/>
      <c r="M27" s="584"/>
      <c r="N27" s="594"/>
      <c r="O27" s="595"/>
      <c r="P27" s="596"/>
      <c r="Q27" s="596"/>
      <c r="R27" s="596"/>
      <c r="S27" s="596"/>
      <c r="T27" s="597"/>
      <c r="U27" s="584"/>
      <c r="V27" s="594"/>
      <c r="W27" s="595"/>
      <c r="X27" s="596"/>
      <c r="Y27" s="596"/>
      <c r="Z27" s="596"/>
      <c r="AA27" s="596"/>
      <c r="AB27" s="597"/>
      <c r="AC27" s="585"/>
      <c r="AD27" s="594"/>
      <c r="AE27" s="595"/>
      <c r="AF27" s="596"/>
      <c r="AG27" s="596"/>
      <c r="AH27" s="596"/>
      <c r="AI27" s="596"/>
      <c r="AJ27" s="597"/>
      <c r="AK27" s="584"/>
      <c r="AL27" s="594"/>
      <c r="AM27" s="595"/>
      <c r="AN27" s="596"/>
      <c r="AO27" s="596"/>
      <c r="AP27" s="596"/>
      <c r="AQ27" s="596"/>
      <c r="AR27" s="597"/>
      <c r="AS27" s="584"/>
      <c r="AT27" s="594"/>
      <c r="AU27" s="595"/>
      <c r="AV27" s="596"/>
      <c r="AW27" s="596"/>
      <c r="AX27" s="596"/>
      <c r="AY27" s="596"/>
      <c r="AZ27" s="597"/>
    </row>
    <row r="28" spans="1:52" ht="26.25" x14ac:dyDescent="0.35">
      <c r="A28" s="579" t="s">
        <v>42</v>
      </c>
      <c r="B28" s="529">
        <v>16</v>
      </c>
      <c r="C28" s="580" t="s">
        <v>13</v>
      </c>
      <c r="D28" s="581">
        <f>'0.2_MR_Weighting'!I32</f>
        <v>4.785123813038695E-3</v>
      </c>
      <c r="F28" s="526">
        <f>SUM('2.3_Input_Data_Orig_MC'!X26:Y26)</f>
        <v>0</v>
      </c>
      <c r="G28" s="527">
        <f>SUMIF('2.3_Input_Data_Orig_MC'!AE26:AF26,"&lt;0")</f>
        <v>0</v>
      </c>
      <c r="H28" s="582" t="str">
        <f>IFERROR((G28+F28)/F28, "-")</f>
        <v>-</v>
      </c>
      <c r="I28" s="582">
        <f>SUMIF('2.3_Input_Data_Orig_MC'!AB26:AF29,"&lt;=0")</f>
        <v>-17</v>
      </c>
      <c r="J28" s="582">
        <f>IFERROR((I28-G28)/I28, "-")</f>
        <v>1</v>
      </c>
      <c r="K28" s="582" t="str">
        <f>IFERROR((SQRT(H28*J28))*F28, "N/A")</f>
        <v>N/A</v>
      </c>
      <c r="L28" s="583" t="str">
        <f>IFERROR(K28*$D28, "N/A")</f>
        <v>N/A</v>
      </c>
      <c r="M28" s="584"/>
      <c r="N28" s="526">
        <f>SUM('2.3_Input_Data_Orig_MC'!X26:Y27)</f>
        <v>11</v>
      </c>
      <c r="O28" s="527">
        <f>SUMIF('2.3_Input_Data_Orig_MC'!AE26:AF27,"&lt;0")</f>
        <v>-11</v>
      </c>
      <c r="P28" s="582">
        <f>IFERROR((N28+O28)/N28,"-")</f>
        <v>0</v>
      </c>
      <c r="Q28" s="582">
        <f>SUMIF('2.3_Input_Data_Orig_MC'!AB26:AF29,"&lt;=0")</f>
        <v>-17</v>
      </c>
      <c r="R28" s="582">
        <f>IFERROR((Q28-O28)/Q28, "-")</f>
        <v>0.35294117647058826</v>
      </c>
      <c r="S28" s="582">
        <f>IFERROR((SQRT(P28*R28))*N28, "N/A")</f>
        <v>0</v>
      </c>
      <c r="T28" s="583">
        <f>IFERROR(S28*$D28, "N/A")</f>
        <v>0</v>
      </c>
      <c r="U28" s="584"/>
      <c r="V28" s="526">
        <f>SUM('2.3_Input_Data_Orig_MC'!X26:Y28)</f>
        <v>19</v>
      </c>
      <c r="W28" s="527">
        <f>SUMIF('2.3_Input_Data_Orig_MC'!AE26:AF28, "&lt;0")</f>
        <v>-14</v>
      </c>
      <c r="X28" s="582">
        <f>IFERROR((V28+W28)/V28, "-")</f>
        <v>0.26315789473684209</v>
      </c>
      <c r="Y28" s="582">
        <f>SUMIF('2.3_Input_Data_Orig_MC'!AB26:AF29,"&lt;=0")</f>
        <v>-17</v>
      </c>
      <c r="Z28" s="582">
        <f>IFERROR((Y28-W28)/Y28, "-")</f>
        <v>0.17647058823529413</v>
      </c>
      <c r="AA28" s="582">
        <f>IFERROR((SQRT(X28*Z28))*V28," No Interventions")</f>
        <v>4.0944726012458483</v>
      </c>
      <c r="AB28" s="583">
        <f>IFERROR(AA28*$D28, "No Interventions")</f>
        <v>1.9592558346055999E-2</v>
      </c>
      <c r="AC28" s="585"/>
      <c r="AD28" s="526">
        <f>SUM('2.4_Input_Data_Rebase'!X26:Y26)</f>
        <v>3</v>
      </c>
      <c r="AE28" s="527">
        <f>SUMIF('2.4_Input_Data_Rebase'!AE26:AF26, "&lt;0")</f>
        <v>-2</v>
      </c>
      <c r="AF28" s="582">
        <f>IFERROR((AE28+AD28)/AD28, "-")</f>
        <v>0.33333333333333331</v>
      </c>
      <c r="AG28" s="582">
        <f>SUMIF('2.4_Input_Data_Rebase'!AB26:AF29,"&lt;=0")</f>
        <v>-17</v>
      </c>
      <c r="AH28" s="582">
        <f>IFERROR((AG28-AE28)/AG28, "-")</f>
        <v>0.88235294117647056</v>
      </c>
      <c r="AI28" s="582">
        <f>IFERROR((SQRT(AF28*AH28))*AD28, "N/A")</f>
        <v>1.6269784336399211</v>
      </c>
      <c r="AJ28" s="583">
        <f>IFERROR(AI28*$D28, "N/A")</f>
        <v>7.7852932461107832E-3</v>
      </c>
      <c r="AK28" s="584"/>
      <c r="AL28" s="526">
        <f>SUM('2.4_Input_Data_Rebase'!X26:Y27)</f>
        <v>21</v>
      </c>
      <c r="AM28" s="527">
        <f>SUMIF('2.4_Input_Data_Rebase'!AE26:AF27, "&lt;0")</f>
        <v>-4</v>
      </c>
      <c r="AN28" s="582">
        <f>IFERROR((AL28+AM28)/AL28,"-")</f>
        <v>0.80952380952380953</v>
      </c>
      <c r="AO28" s="582">
        <f>SUMIF('2.4_Input_Data_Rebase'!AB26:AF29,"&lt;=0")</f>
        <v>-17</v>
      </c>
      <c r="AP28" s="582">
        <f>IFERROR((AO28-AM28)/AO28, "-")</f>
        <v>0.76470588235294112</v>
      </c>
      <c r="AQ28" s="582">
        <f>IFERROR((SQRT(AN28*AP28))*AL28, "N/A")</f>
        <v>16.522711641858308</v>
      </c>
      <c r="AR28" s="583">
        <f>IFERROR(AQ28*$D28, "N/A")</f>
        <v>7.9063220933427866E-2</v>
      </c>
      <c r="AS28" s="584"/>
      <c r="AT28" s="526">
        <f>SUM('2.4_Input_Data_Rebase'!X26:Y28)</f>
        <v>21</v>
      </c>
      <c r="AU28" s="527">
        <f>SUMIF('2.4_Input_Data_Rebase'!AE26:AF28, "&lt;0")</f>
        <v>-4</v>
      </c>
      <c r="AV28" s="582">
        <f>IFERROR((AT28+AU28)/AT28, "-")</f>
        <v>0.80952380952380953</v>
      </c>
      <c r="AW28" s="582">
        <f>SUMIF('2.4_Input_Data_Rebase'!AB26:AF29,"&lt;=0")</f>
        <v>-17</v>
      </c>
      <c r="AX28" s="582">
        <f>IFERROR((AW28-AU28)/AW28, "-")</f>
        <v>0.76470588235294112</v>
      </c>
      <c r="AY28" s="582">
        <f>IFERROR((SQRT(AV28*AX28))*AT28," No Interventions")</f>
        <v>16.522711641858308</v>
      </c>
      <c r="AZ28" s="583">
        <f>IFERROR(AY28*$D28, "No Interventions")</f>
        <v>7.9063220933427866E-2</v>
      </c>
    </row>
    <row r="29" spans="1:52" ht="13.15" x14ac:dyDescent="0.35">
      <c r="A29" s="586"/>
      <c r="B29" s="529"/>
      <c r="C29" s="580"/>
      <c r="D29" s="587"/>
      <c r="F29" s="588"/>
      <c r="G29" s="589"/>
      <c r="H29" s="590"/>
      <c r="I29" s="590"/>
      <c r="J29" s="590"/>
      <c r="K29" s="590"/>
      <c r="L29" s="581"/>
      <c r="M29" s="584"/>
      <c r="N29" s="588"/>
      <c r="O29" s="589"/>
      <c r="P29" s="590"/>
      <c r="Q29" s="590"/>
      <c r="R29" s="590"/>
      <c r="S29" s="590"/>
      <c r="T29" s="581"/>
      <c r="U29" s="584"/>
      <c r="V29" s="588"/>
      <c r="W29" s="589"/>
      <c r="X29" s="590"/>
      <c r="Y29" s="590"/>
      <c r="Z29" s="590"/>
      <c r="AA29" s="590"/>
      <c r="AB29" s="581"/>
      <c r="AC29" s="585"/>
      <c r="AD29" s="588"/>
      <c r="AE29" s="589"/>
      <c r="AF29" s="590"/>
      <c r="AG29" s="590"/>
      <c r="AH29" s="590"/>
      <c r="AI29" s="590"/>
      <c r="AJ29" s="581"/>
      <c r="AK29" s="584"/>
      <c r="AL29" s="588"/>
      <c r="AM29" s="589"/>
      <c r="AN29" s="590"/>
      <c r="AO29" s="590"/>
      <c r="AP29" s="590"/>
      <c r="AQ29" s="590"/>
      <c r="AR29" s="581"/>
      <c r="AS29" s="584"/>
      <c r="AT29" s="588"/>
      <c r="AU29" s="589"/>
      <c r="AV29" s="590"/>
      <c r="AW29" s="590"/>
      <c r="AX29" s="590"/>
      <c r="AY29" s="590"/>
      <c r="AZ29" s="581"/>
    </row>
    <row r="30" spans="1:52" ht="13.15" x14ac:dyDescent="0.35">
      <c r="A30" s="586"/>
      <c r="B30" s="529"/>
      <c r="C30" s="580"/>
      <c r="D30" s="587"/>
      <c r="F30" s="588"/>
      <c r="G30" s="589"/>
      <c r="H30" s="590"/>
      <c r="I30" s="590"/>
      <c r="J30" s="590"/>
      <c r="K30" s="590"/>
      <c r="L30" s="581"/>
      <c r="M30" s="584"/>
      <c r="N30" s="588"/>
      <c r="O30" s="589"/>
      <c r="P30" s="590"/>
      <c r="Q30" s="590"/>
      <c r="R30" s="590"/>
      <c r="S30" s="590"/>
      <c r="T30" s="581"/>
      <c r="U30" s="584"/>
      <c r="V30" s="588"/>
      <c r="W30" s="589"/>
      <c r="X30" s="590"/>
      <c r="Y30" s="590"/>
      <c r="Z30" s="590"/>
      <c r="AA30" s="590"/>
      <c r="AB30" s="581"/>
      <c r="AC30" s="585"/>
      <c r="AD30" s="588"/>
      <c r="AE30" s="589"/>
      <c r="AF30" s="590"/>
      <c r="AG30" s="590"/>
      <c r="AH30" s="590"/>
      <c r="AI30" s="590"/>
      <c r="AJ30" s="581"/>
      <c r="AK30" s="584"/>
      <c r="AL30" s="588"/>
      <c r="AM30" s="589"/>
      <c r="AN30" s="590"/>
      <c r="AO30" s="590"/>
      <c r="AP30" s="590"/>
      <c r="AQ30" s="590"/>
      <c r="AR30" s="581"/>
      <c r="AS30" s="584"/>
      <c r="AT30" s="588"/>
      <c r="AU30" s="589"/>
      <c r="AV30" s="590"/>
      <c r="AW30" s="590"/>
      <c r="AX30" s="590"/>
      <c r="AY30" s="590"/>
      <c r="AZ30" s="581"/>
    </row>
    <row r="31" spans="1:52" ht="13.15" x14ac:dyDescent="0.35">
      <c r="A31" s="591"/>
      <c r="B31" s="531"/>
      <c r="C31" s="592"/>
      <c r="D31" s="593"/>
      <c r="F31" s="594"/>
      <c r="G31" s="595"/>
      <c r="H31" s="596"/>
      <c r="I31" s="596"/>
      <c r="J31" s="596"/>
      <c r="K31" s="596"/>
      <c r="L31" s="597"/>
      <c r="M31" s="584"/>
      <c r="N31" s="594"/>
      <c r="O31" s="595"/>
      <c r="P31" s="596"/>
      <c r="Q31" s="596"/>
      <c r="R31" s="596"/>
      <c r="S31" s="596"/>
      <c r="T31" s="597"/>
      <c r="U31" s="584"/>
      <c r="V31" s="594"/>
      <c r="W31" s="595"/>
      <c r="X31" s="596"/>
      <c r="Y31" s="596"/>
      <c r="Z31" s="596"/>
      <c r="AA31" s="596"/>
      <c r="AB31" s="597"/>
      <c r="AC31" s="585"/>
      <c r="AD31" s="594"/>
      <c r="AE31" s="595"/>
      <c r="AF31" s="596"/>
      <c r="AG31" s="596"/>
      <c r="AH31" s="596"/>
      <c r="AI31" s="596"/>
      <c r="AJ31" s="597"/>
      <c r="AK31" s="584"/>
      <c r="AL31" s="594"/>
      <c r="AM31" s="595"/>
      <c r="AN31" s="596"/>
      <c r="AO31" s="596"/>
      <c r="AP31" s="596"/>
      <c r="AQ31" s="596"/>
      <c r="AR31" s="597"/>
      <c r="AS31" s="584"/>
      <c r="AT31" s="594"/>
      <c r="AU31" s="595"/>
      <c r="AV31" s="596"/>
      <c r="AW31" s="596"/>
      <c r="AX31" s="596"/>
      <c r="AY31" s="596"/>
      <c r="AZ31" s="597"/>
    </row>
    <row r="32" spans="1:52" ht="13.15" x14ac:dyDescent="0.35">
      <c r="A32" s="579" t="s">
        <v>42</v>
      </c>
      <c r="B32" s="529">
        <v>17</v>
      </c>
      <c r="C32" s="580" t="s">
        <v>14</v>
      </c>
      <c r="D32" s="581">
        <f>'0.2_MR_Weighting'!I36</f>
        <v>9.7602538727292157E-4</v>
      </c>
      <c r="F32" s="526">
        <f>SUM('2.3_Input_Data_Orig_MC'!X30:Y30)</f>
        <v>32</v>
      </c>
      <c r="G32" s="527">
        <f>SUMIF('2.3_Input_Data_Orig_MC'!AE30:AF30,"&lt;0")</f>
        <v>-32</v>
      </c>
      <c r="H32" s="582">
        <f>IFERROR((G32+F32)/F32, "-")</f>
        <v>0</v>
      </c>
      <c r="I32" s="582">
        <f>SUMIF('2.3_Input_Data_Orig_MC'!AB30:AF33,"&lt;=0")</f>
        <v>-32</v>
      </c>
      <c r="J32" s="582">
        <f>IFERROR((I32-G32)/I32, "-")</f>
        <v>0</v>
      </c>
      <c r="K32" s="582">
        <f>IFERROR((SQRT(H32*J32))*F32, "N/A")</f>
        <v>0</v>
      </c>
      <c r="L32" s="583">
        <f>IFERROR(K32*$D32, "N/A")</f>
        <v>0</v>
      </c>
      <c r="M32" s="584"/>
      <c r="N32" s="526">
        <f>SUM('2.3_Input_Data_Orig_MC'!X30:Y31)</f>
        <v>32</v>
      </c>
      <c r="O32" s="527">
        <f>SUMIF('2.3_Input_Data_Orig_MC'!AE30:AF31,"&lt;0")</f>
        <v>-32</v>
      </c>
      <c r="P32" s="582">
        <f>IFERROR((N32+O32)/N32,"-")</f>
        <v>0</v>
      </c>
      <c r="Q32" s="582">
        <f>SUMIF('2.3_Input_Data_Orig_MC'!AB30:AF33,"&lt;=0")</f>
        <v>-32</v>
      </c>
      <c r="R32" s="582">
        <f>IFERROR((Q32-O32)/Q32, "-")</f>
        <v>0</v>
      </c>
      <c r="S32" s="582">
        <f>IFERROR((SQRT(P32*R32))*N32, "N/A")</f>
        <v>0</v>
      </c>
      <c r="T32" s="583">
        <f>IFERROR(S32*$D32, "N/A")</f>
        <v>0</v>
      </c>
      <c r="U32" s="584"/>
      <c r="V32" s="526">
        <f>SUM('2.3_Input_Data_Orig_MC'!X30:Y32)</f>
        <v>32</v>
      </c>
      <c r="W32" s="527">
        <f>SUMIF('2.3_Input_Data_Orig_MC'!AE30:AF32, "&lt;0")</f>
        <v>-32</v>
      </c>
      <c r="X32" s="582">
        <f>IFERROR((V32+W32)/V32, "-")</f>
        <v>0</v>
      </c>
      <c r="Y32" s="582">
        <f>SUMIF('2.3_Input_Data_Orig_MC'!AB30:AF33,"&lt;=0")</f>
        <v>-32</v>
      </c>
      <c r="Z32" s="582">
        <f>IFERROR((Y32-W32)/Y32, "-")</f>
        <v>0</v>
      </c>
      <c r="AA32" s="582">
        <f>IFERROR((SQRT(X32*Z32))*V32," No Interventions")</f>
        <v>0</v>
      </c>
      <c r="AB32" s="583">
        <f>IFERROR(AA32*$D32, "No Interventions")</f>
        <v>0</v>
      </c>
      <c r="AC32" s="585"/>
      <c r="AD32" s="526">
        <f>SUM('2.4_Input_Data_Rebase'!X30:Y30)</f>
        <v>9</v>
      </c>
      <c r="AE32" s="527">
        <f>SUMIF('2.4_Input_Data_Rebase'!AE30:AF30, "&lt;0")</f>
        <v>-9</v>
      </c>
      <c r="AF32" s="582">
        <f>IFERROR((AE32+AD32)/AD32, "-")</f>
        <v>0</v>
      </c>
      <c r="AG32" s="582">
        <f>SUMIF('2.4_Input_Data_Rebase'!AB30:AF33,"&lt;=0")</f>
        <v>-19</v>
      </c>
      <c r="AH32" s="582">
        <f>IFERROR((AG32-AE32)/AG32, "-")</f>
        <v>0.52631578947368418</v>
      </c>
      <c r="AI32" s="582">
        <f>IFERROR((SQRT(AF32*AH32))*AD32, "N/A")</f>
        <v>0</v>
      </c>
      <c r="AJ32" s="583">
        <f>IFERROR(AI32*$D32, "N/A")</f>
        <v>0</v>
      </c>
      <c r="AK32" s="584"/>
      <c r="AL32" s="526">
        <f>SUM('2.4_Input_Data_Rebase'!X30:Y31)</f>
        <v>17</v>
      </c>
      <c r="AM32" s="527">
        <f>SUMIF('2.4_Input_Data_Rebase'!AE30:AF31, "&lt;0")</f>
        <v>-17</v>
      </c>
      <c r="AN32" s="582">
        <f>IFERROR((AL32+AM32)/AL32,"-")</f>
        <v>0</v>
      </c>
      <c r="AO32" s="582">
        <f>SUMIF('2.4_Input_Data_Rebase'!AB30:AF33,"&lt;=0")</f>
        <v>-19</v>
      </c>
      <c r="AP32" s="582">
        <f>IFERROR((AO32-AM32)/AO32, "-")</f>
        <v>0.10526315789473684</v>
      </c>
      <c r="AQ32" s="582">
        <f>IFERROR((SQRT(AN32*AP32))*AL32, "N/A")</f>
        <v>0</v>
      </c>
      <c r="AR32" s="583">
        <f>IFERROR(AQ32*$D32, "N/A")</f>
        <v>0</v>
      </c>
      <c r="AS32" s="584"/>
      <c r="AT32" s="526">
        <f>SUM('2.4_Input_Data_Rebase'!X30:Y32)</f>
        <v>19</v>
      </c>
      <c r="AU32" s="527">
        <f>SUMIF('2.4_Input_Data_Rebase'!AE30:AF32, "&lt;0")</f>
        <v>-19</v>
      </c>
      <c r="AV32" s="582">
        <f>IFERROR((AT32+AU32)/AT32, "-")</f>
        <v>0</v>
      </c>
      <c r="AW32" s="582">
        <f>SUMIF('2.4_Input_Data_Rebase'!AB30:AF33,"&lt;=0")</f>
        <v>-19</v>
      </c>
      <c r="AX32" s="582">
        <f>IFERROR((AW32-AU32)/AW32, "-")</f>
        <v>0</v>
      </c>
      <c r="AY32" s="582">
        <f>IFERROR((SQRT(AV32*AX32))*AT32," No Interventions")</f>
        <v>0</v>
      </c>
      <c r="AZ32" s="583">
        <f>IFERROR(AY32*$D32, "No Interventions")</f>
        <v>0</v>
      </c>
    </row>
    <row r="33" spans="1:52" ht="13.15" x14ac:dyDescent="0.35">
      <c r="A33" s="586"/>
      <c r="B33" s="529"/>
      <c r="C33" s="580"/>
      <c r="D33" s="587"/>
      <c r="F33" s="588"/>
      <c r="G33" s="589"/>
      <c r="H33" s="590"/>
      <c r="I33" s="590"/>
      <c r="J33" s="590"/>
      <c r="K33" s="590"/>
      <c r="L33" s="581"/>
      <c r="M33" s="584"/>
      <c r="N33" s="588"/>
      <c r="O33" s="589"/>
      <c r="P33" s="590"/>
      <c r="Q33" s="590"/>
      <c r="R33" s="590"/>
      <c r="S33" s="590"/>
      <c r="T33" s="581"/>
      <c r="U33" s="584"/>
      <c r="V33" s="588"/>
      <c r="W33" s="589"/>
      <c r="X33" s="590"/>
      <c r="Y33" s="590"/>
      <c r="Z33" s="590"/>
      <c r="AA33" s="590"/>
      <c r="AB33" s="581"/>
      <c r="AC33" s="585"/>
      <c r="AD33" s="588"/>
      <c r="AE33" s="589"/>
      <c r="AF33" s="590"/>
      <c r="AG33" s="590"/>
      <c r="AH33" s="590"/>
      <c r="AI33" s="590"/>
      <c r="AJ33" s="581"/>
      <c r="AK33" s="584"/>
      <c r="AL33" s="588"/>
      <c r="AM33" s="589"/>
      <c r="AN33" s="590"/>
      <c r="AO33" s="590"/>
      <c r="AP33" s="590"/>
      <c r="AQ33" s="590"/>
      <c r="AR33" s="581"/>
      <c r="AS33" s="584"/>
      <c r="AT33" s="588"/>
      <c r="AU33" s="589"/>
      <c r="AV33" s="590"/>
      <c r="AW33" s="590"/>
      <c r="AX33" s="590"/>
      <c r="AY33" s="590"/>
      <c r="AZ33" s="581"/>
    </row>
    <row r="34" spans="1:52" ht="13.15" x14ac:dyDescent="0.35">
      <c r="A34" s="586"/>
      <c r="B34" s="529"/>
      <c r="C34" s="580"/>
      <c r="D34" s="587"/>
      <c r="F34" s="588"/>
      <c r="G34" s="589"/>
      <c r="H34" s="590"/>
      <c r="I34" s="590"/>
      <c r="J34" s="590"/>
      <c r="K34" s="590"/>
      <c r="L34" s="581"/>
      <c r="M34" s="584"/>
      <c r="N34" s="588"/>
      <c r="O34" s="589"/>
      <c r="P34" s="590"/>
      <c r="Q34" s="590"/>
      <c r="R34" s="590"/>
      <c r="S34" s="590"/>
      <c r="T34" s="581"/>
      <c r="U34" s="584"/>
      <c r="V34" s="588"/>
      <c r="W34" s="589"/>
      <c r="X34" s="590"/>
      <c r="Y34" s="590"/>
      <c r="Z34" s="590"/>
      <c r="AA34" s="590"/>
      <c r="AB34" s="581"/>
      <c r="AC34" s="585"/>
      <c r="AD34" s="588"/>
      <c r="AE34" s="589"/>
      <c r="AF34" s="590"/>
      <c r="AG34" s="590"/>
      <c r="AH34" s="590"/>
      <c r="AI34" s="590"/>
      <c r="AJ34" s="581"/>
      <c r="AK34" s="584"/>
      <c r="AL34" s="588"/>
      <c r="AM34" s="589"/>
      <c r="AN34" s="590"/>
      <c r="AO34" s="590"/>
      <c r="AP34" s="590"/>
      <c r="AQ34" s="590"/>
      <c r="AR34" s="581"/>
      <c r="AS34" s="584"/>
      <c r="AT34" s="588"/>
      <c r="AU34" s="589"/>
      <c r="AV34" s="590"/>
      <c r="AW34" s="590"/>
      <c r="AX34" s="590"/>
      <c r="AY34" s="590"/>
      <c r="AZ34" s="581"/>
    </row>
    <row r="35" spans="1:52" ht="13.15" x14ac:dyDescent="0.35">
      <c r="A35" s="591"/>
      <c r="B35" s="531"/>
      <c r="C35" s="592"/>
      <c r="D35" s="593"/>
      <c r="F35" s="594"/>
      <c r="G35" s="595"/>
      <c r="H35" s="596"/>
      <c r="I35" s="596"/>
      <c r="J35" s="596"/>
      <c r="K35" s="596"/>
      <c r="L35" s="597"/>
      <c r="M35" s="584"/>
      <c r="N35" s="594"/>
      <c r="O35" s="595"/>
      <c r="P35" s="596"/>
      <c r="Q35" s="596"/>
      <c r="R35" s="596"/>
      <c r="S35" s="596"/>
      <c r="T35" s="597"/>
      <c r="U35" s="584"/>
      <c r="V35" s="594"/>
      <c r="W35" s="595"/>
      <c r="X35" s="596"/>
      <c r="Y35" s="596"/>
      <c r="Z35" s="596"/>
      <c r="AA35" s="596"/>
      <c r="AB35" s="597"/>
      <c r="AC35" s="585"/>
      <c r="AD35" s="594"/>
      <c r="AE35" s="595"/>
      <c r="AF35" s="596"/>
      <c r="AG35" s="596"/>
      <c r="AH35" s="596"/>
      <c r="AI35" s="596"/>
      <c r="AJ35" s="597"/>
      <c r="AK35" s="584"/>
      <c r="AL35" s="594"/>
      <c r="AM35" s="595"/>
      <c r="AN35" s="596"/>
      <c r="AO35" s="596"/>
      <c r="AP35" s="596"/>
      <c r="AQ35" s="596"/>
      <c r="AR35" s="597"/>
      <c r="AS35" s="584"/>
      <c r="AT35" s="594"/>
      <c r="AU35" s="595"/>
      <c r="AV35" s="596"/>
      <c r="AW35" s="596"/>
      <c r="AX35" s="596"/>
      <c r="AY35" s="596"/>
      <c r="AZ35" s="597"/>
    </row>
    <row r="36" spans="1:52" ht="13.15" x14ac:dyDescent="0.35">
      <c r="A36" s="579" t="s">
        <v>42</v>
      </c>
      <c r="B36" s="529">
        <v>19</v>
      </c>
      <c r="C36" s="580" t="s">
        <v>20</v>
      </c>
      <c r="D36" s="581">
        <f>'0.2_MR_Weighting'!I40</f>
        <v>1.9114875609629454E-2</v>
      </c>
      <c r="F36" s="526">
        <f>SUM('2.3_Input_Data_Orig_MC'!X34:Y34)</f>
        <v>22</v>
      </c>
      <c r="G36" s="527">
        <f>SUMIF('2.3_Input_Data_Orig_MC'!AE34:AF34,"&lt;0")</f>
        <v>-9</v>
      </c>
      <c r="H36" s="582">
        <f>IFERROR((G36+F36)/F36, "-")</f>
        <v>0.59090909090909094</v>
      </c>
      <c r="I36" s="582">
        <f>SUMIF('2.3_Input_Data_Orig_MC'!AB34:AF37,"&lt;=0")</f>
        <v>-9</v>
      </c>
      <c r="J36" s="582">
        <f>IFERROR((I36-G36)/I36, "-")</f>
        <v>0</v>
      </c>
      <c r="K36" s="582">
        <f>IFERROR((SQRT(H36*J36))*F36, "N/A")</f>
        <v>0</v>
      </c>
      <c r="L36" s="583">
        <f>IFERROR(K36*$D36, "N/A")</f>
        <v>0</v>
      </c>
      <c r="M36" s="584"/>
      <c r="N36" s="526">
        <f>SUM('2.3_Input_Data_Orig_MC'!X34:Y35)</f>
        <v>22</v>
      </c>
      <c r="O36" s="527">
        <f>SUMIF('2.3_Input_Data_Orig_MC'!AE34:AF35,"&lt;0")</f>
        <v>-9</v>
      </c>
      <c r="P36" s="582">
        <f>IFERROR((N36+O36)/N36,"-")</f>
        <v>0.59090909090909094</v>
      </c>
      <c r="Q36" s="582">
        <f>SUMIF('2.3_Input_Data_Orig_MC'!AB34:AF37,"&lt;=0")</f>
        <v>-9</v>
      </c>
      <c r="R36" s="582">
        <f>IFERROR((Q36-O36)/Q36, "-")</f>
        <v>0</v>
      </c>
      <c r="S36" s="582">
        <f>IFERROR((SQRT(P36*R36))*N36, "N/A")</f>
        <v>0</v>
      </c>
      <c r="T36" s="583">
        <f>IFERROR(S36*$D36, "N/A")</f>
        <v>0</v>
      </c>
      <c r="U36" s="584"/>
      <c r="V36" s="526">
        <f>SUM('2.3_Input_Data_Orig_MC'!X34:Y36)</f>
        <v>22</v>
      </c>
      <c r="W36" s="527">
        <f>SUMIF('2.3_Input_Data_Orig_MC'!AE34:AF36, "&lt;0")</f>
        <v>-9</v>
      </c>
      <c r="X36" s="582">
        <f>IFERROR((V36+W36)/V36, "-")</f>
        <v>0.59090909090909094</v>
      </c>
      <c r="Y36" s="582">
        <f>SUMIF('2.3_Input_Data_Orig_MC'!AB34:AF37,"&lt;=0")</f>
        <v>-9</v>
      </c>
      <c r="Z36" s="582">
        <f>IFERROR((Y36-W36)/Y36, "-")</f>
        <v>0</v>
      </c>
      <c r="AA36" s="582">
        <f>IFERROR((SQRT(X36*Z36))*V36," No Interventions")</f>
        <v>0</v>
      </c>
      <c r="AB36" s="583">
        <f>IFERROR(AA36*$D36, "No Interventions")</f>
        <v>0</v>
      </c>
      <c r="AC36" s="585"/>
      <c r="AD36" s="526">
        <f>SUM('2.4_Input_Data_Rebase'!X34:Y34)</f>
        <v>4</v>
      </c>
      <c r="AE36" s="527">
        <f>SUMIF('2.4_Input_Data_Rebase'!AE34:AF34, "&lt;0")</f>
        <v>-4</v>
      </c>
      <c r="AF36" s="582">
        <f>IFERROR((AE36+AD36)/AD36, "-")</f>
        <v>0</v>
      </c>
      <c r="AG36" s="582">
        <f>SUMIF('2.4_Input_Data_Rebase'!AB34:AF37,"&lt;=0")</f>
        <v>-9</v>
      </c>
      <c r="AH36" s="582">
        <f>IFERROR((AG36-AE36)/AG36, "-")</f>
        <v>0.55555555555555558</v>
      </c>
      <c r="AI36" s="582">
        <f>IFERROR((SQRT(AF36*AH36))*AD36, "N/A")</f>
        <v>0</v>
      </c>
      <c r="AJ36" s="583">
        <f>IFERROR(AI36*$D36, "N/A")</f>
        <v>0</v>
      </c>
      <c r="AK36" s="584"/>
      <c r="AL36" s="526">
        <f>SUM('2.4_Input_Data_Rebase'!X34:Y35)</f>
        <v>4</v>
      </c>
      <c r="AM36" s="527">
        <f>SUMIF('2.4_Input_Data_Rebase'!AE34:AF35, "&lt;0")</f>
        <v>-4</v>
      </c>
      <c r="AN36" s="582">
        <f>IFERROR((AL36+AM36)/AL36,"-")</f>
        <v>0</v>
      </c>
      <c r="AO36" s="582">
        <f>SUMIF('2.4_Input_Data_Rebase'!AB34:AF37,"&lt;=0")</f>
        <v>-9</v>
      </c>
      <c r="AP36" s="582">
        <f>IFERROR((AO36-AM36)/AO36, "-")</f>
        <v>0.55555555555555558</v>
      </c>
      <c r="AQ36" s="582">
        <f>IFERROR((SQRT(AN36*AP36))*AL36, "N/A")</f>
        <v>0</v>
      </c>
      <c r="AR36" s="583">
        <f>IFERROR(AQ36*$D36, "N/A")</f>
        <v>0</v>
      </c>
      <c r="AS36" s="584"/>
      <c r="AT36" s="526">
        <f>SUM('2.4_Input_Data_Rebase'!X34:Y36)</f>
        <v>4</v>
      </c>
      <c r="AU36" s="527">
        <f>SUMIF('2.4_Input_Data_Rebase'!AE34:AF36, "&lt;0")</f>
        <v>-4</v>
      </c>
      <c r="AV36" s="582">
        <f>IFERROR((AT36+AU36)/AT36, "-")</f>
        <v>0</v>
      </c>
      <c r="AW36" s="582">
        <f>SUMIF('2.4_Input_Data_Rebase'!AB34:AF37,"&lt;=0")</f>
        <v>-9</v>
      </c>
      <c r="AX36" s="582">
        <f>IFERROR((AW36-AU36)/AW36, "-")</f>
        <v>0.55555555555555558</v>
      </c>
      <c r="AY36" s="582">
        <f>IFERROR((SQRT(AV36*AX36))*AT36," No Interventions")</f>
        <v>0</v>
      </c>
      <c r="AZ36" s="583">
        <f>IFERROR(AY36*$D36, "No Interventions")</f>
        <v>0</v>
      </c>
    </row>
    <row r="37" spans="1:52" ht="13.15" x14ac:dyDescent="0.35">
      <c r="A37" s="586"/>
      <c r="B37" s="529"/>
      <c r="C37" s="580"/>
      <c r="D37" s="587"/>
      <c r="F37" s="588"/>
      <c r="G37" s="589"/>
      <c r="H37" s="590"/>
      <c r="I37" s="590"/>
      <c r="J37" s="590"/>
      <c r="K37" s="590"/>
      <c r="L37" s="581"/>
      <c r="M37" s="584"/>
      <c r="N37" s="588"/>
      <c r="O37" s="589"/>
      <c r="P37" s="590"/>
      <c r="Q37" s="590"/>
      <c r="R37" s="590"/>
      <c r="S37" s="590"/>
      <c r="T37" s="581"/>
      <c r="U37" s="584"/>
      <c r="V37" s="588"/>
      <c r="W37" s="589"/>
      <c r="X37" s="590"/>
      <c r="Y37" s="590"/>
      <c r="Z37" s="590"/>
      <c r="AA37" s="590"/>
      <c r="AB37" s="581"/>
      <c r="AC37" s="585"/>
      <c r="AD37" s="588"/>
      <c r="AE37" s="589"/>
      <c r="AF37" s="590"/>
      <c r="AG37" s="590"/>
      <c r="AH37" s="590"/>
      <c r="AI37" s="590"/>
      <c r="AJ37" s="581"/>
      <c r="AK37" s="584"/>
      <c r="AL37" s="588"/>
      <c r="AM37" s="589"/>
      <c r="AN37" s="590"/>
      <c r="AO37" s="590"/>
      <c r="AP37" s="590"/>
      <c r="AQ37" s="590"/>
      <c r="AR37" s="581"/>
      <c r="AS37" s="584"/>
      <c r="AT37" s="588"/>
      <c r="AU37" s="589"/>
      <c r="AV37" s="590"/>
      <c r="AW37" s="590"/>
      <c r="AX37" s="590"/>
      <c r="AY37" s="590"/>
      <c r="AZ37" s="581"/>
    </row>
    <row r="38" spans="1:52" ht="13.15" x14ac:dyDescent="0.35">
      <c r="A38" s="586"/>
      <c r="B38" s="529"/>
      <c r="C38" s="580"/>
      <c r="D38" s="587"/>
      <c r="F38" s="588"/>
      <c r="G38" s="589"/>
      <c r="H38" s="590"/>
      <c r="I38" s="590"/>
      <c r="J38" s="590"/>
      <c r="K38" s="590"/>
      <c r="L38" s="581"/>
      <c r="M38" s="584"/>
      <c r="N38" s="588"/>
      <c r="O38" s="589"/>
      <c r="P38" s="590"/>
      <c r="Q38" s="590"/>
      <c r="R38" s="590"/>
      <c r="S38" s="590"/>
      <c r="T38" s="581"/>
      <c r="U38" s="584"/>
      <c r="V38" s="588"/>
      <c r="W38" s="589"/>
      <c r="X38" s="590"/>
      <c r="Y38" s="590"/>
      <c r="Z38" s="590"/>
      <c r="AA38" s="590"/>
      <c r="AB38" s="581"/>
      <c r="AC38" s="585"/>
      <c r="AD38" s="588"/>
      <c r="AE38" s="589"/>
      <c r="AF38" s="590"/>
      <c r="AG38" s="590"/>
      <c r="AH38" s="590"/>
      <c r="AI38" s="590"/>
      <c r="AJ38" s="581"/>
      <c r="AK38" s="584"/>
      <c r="AL38" s="588"/>
      <c r="AM38" s="589"/>
      <c r="AN38" s="590"/>
      <c r="AO38" s="590"/>
      <c r="AP38" s="590"/>
      <c r="AQ38" s="590"/>
      <c r="AR38" s="581"/>
      <c r="AS38" s="584"/>
      <c r="AT38" s="588"/>
      <c r="AU38" s="589"/>
      <c r="AV38" s="590"/>
      <c r="AW38" s="590"/>
      <c r="AX38" s="590"/>
      <c r="AY38" s="590"/>
      <c r="AZ38" s="581"/>
    </row>
    <row r="39" spans="1:52" ht="13.15" x14ac:dyDescent="0.35">
      <c r="A39" s="591"/>
      <c r="B39" s="531"/>
      <c r="C39" s="592"/>
      <c r="D39" s="593"/>
      <c r="F39" s="594"/>
      <c r="G39" s="595"/>
      <c r="H39" s="596"/>
      <c r="I39" s="596"/>
      <c r="J39" s="596"/>
      <c r="K39" s="596"/>
      <c r="L39" s="597"/>
      <c r="M39" s="584"/>
      <c r="N39" s="594"/>
      <c r="O39" s="595"/>
      <c r="P39" s="596"/>
      <c r="Q39" s="596"/>
      <c r="R39" s="596"/>
      <c r="S39" s="596"/>
      <c r="T39" s="597"/>
      <c r="U39" s="584"/>
      <c r="V39" s="594"/>
      <c r="W39" s="595"/>
      <c r="X39" s="596"/>
      <c r="Y39" s="596"/>
      <c r="Z39" s="596"/>
      <c r="AA39" s="596"/>
      <c r="AB39" s="597"/>
      <c r="AC39" s="585"/>
      <c r="AD39" s="594"/>
      <c r="AE39" s="595"/>
      <c r="AF39" s="596"/>
      <c r="AG39" s="596"/>
      <c r="AH39" s="596"/>
      <c r="AI39" s="596"/>
      <c r="AJ39" s="597"/>
      <c r="AK39" s="584"/>
      <c r="AL39" s="594"/>
      <c r="AM39" s="595"/>
      <c r="AN39" s="596"/>
      <c r="AO39" s="596"/>
      <c r="AP39" s="596"/>
      <c r="AQ39" s="596"/>
      <c r="AR39" s="597"/>
      <c r="AS39" s="584"/>
      <c r="AT39" s="594"/>
      <c r="AU39" s="595"/>
      <c r="AV39" s="596"/>
      <c r="AW39" s="596"/>
      <c r="AX39" s="596"/>
      <c r="AY39" s="596"/>
      <c r="AZ39" s="597"/>
    </row>
    <row r="40" spans="1:52" ht="26.25" x14ac:dyDescent="0.35">
      <c r="A40" s="579" t="s">
        <v>42</v>
      </c>
      <c r="B40" s="529">
        <v>29</v>
      </c>
      <c r="C40" s="580" t="s">
        <v>43</v>
      </c>
      <c r="D40" s="581">
        <f>'0.2_MR_Weighting'!I44</f>
        <v>9.3229527500663159E-4</v>
      </c>
      <c r="F40" s="526">
        <f>SUM('2.3_Input_Data_Orig_MC'!X38:Y38)</f>
        <v>0</v>
      </c>
      <c r="G40" s="527">
        <f>SUMIF('2.3_Input_Data_Orig_MC'!AE38:AF38,"&lt;0")</f>
        <v>0</v>
      </c>
      <c r="H40" s="582" t="str">
        <f>IFERROR((G40+F40)/F40, "-")</f>
        <v>-</v>
      </c>
      <c r="I40" s="582">
        <f>SUMIF('2.3_Input_Data_Orig_MC'!AB38:AF41,"&lt;=0")</f>
        <v>-23</v>
      </c>
      <c r="J40" s="582">
        <f>IFERROR((I40-G40)/I40, "-")</f>
        <v>1</v>
      </c>
      <c r="K40" s="582" t="str">
        <f>IFERROR((SQRT(H40*J40))*F40, "N/A")</f>
        <v>N/A</v>
      </c>
      <c r="L40" s="583" t="str">
        <f>IFERROR(K40*$D40, "N/A")</f>
        <v>N/A</v>
      </c>
      <c r="M40" s="584"/>
      <c r="N40" s="526">
        <f>SUM('2.3_Input_Data_Orig_MC'!X38:Y39)</f>
        <v>5</v>
      </c>
      <c r="O40" s="527">
        <f>SUMIF('2.3_Input_Data_Orig_MC'!AE38:AF39,"&lt;0")</f>
        <v>-2</v>
      </c>
      <c r="P40" s="582">
        <f>IFERROR((N40+O40)/N40,"-")</f>
        <v>0.6</v>
      </c>
      <c r="Q40" s="582">
        <f>SUMIF('2.3_Input_Data_Orig_MC'!AB38:AF41,"&lt;=0")</f>
        <v>-23</v>
      </c>
      <c r="R40" s="582">
        <f>IFERROR((Q40-O40)/Q40, "-")</f>
        <v>0.91304347826086951</v>
      </c>
      <c r="S40" s="582">
        <f>IFERROR((SQRT(P40*R40))*N40, "N/A")</f>
        <v>3.7007637284637669</v>
      </c>
      <c r="T40" s="583">
        <f>IFERROR(S40*$D40, "N/A")</f>
        <v>3.4502045379626949E-3</v>
      </c>
      <c r="U40" s="584"/>
      <c r="V40" s="526">
        <f>SUM('2.3_Input_Data_Orig_MC'!X38:Y40)</f>
        <v>25</v>
      </c>
      <c r="W40" s="527">
        <f>SUMIF('2.3_Input_Data_Orig_MC'!AE38:AF40, "&lt;0")</f>
        <v>-17</v>
      </c>
      <c r="X40" s="582">
        <f>IFERROR((V40+W40)/V40, "-")</f>
        <v>0.32</v>
      </c>
      <c r="Y40" s="582">
        <f>SUMIF('2.3_Input_Data_Orig_MC'!AB38:AF41,"&lt;=0")</f>
        <v>-23</v>
      </c>
      <c r="Z40" s="582">
        <f>IFERROR((Y40-W40)/Y40, "-")</f>
        <v>0.2608695652173913</v>
      </c>
      <c r="AA40" s="582">
        <f>IFERROR((SQRT(X40*Z40))*V40," No Interventions")</f>
        <v>7.2231511851461514</v>
      </c>
      <c r="AB40" s="583">
        <f>IFERROR(AA40*$D40, "No Interventions")</f>
        <v>6.7341097205703086E-3</v>
      </c>
      <c r="AC40" s="585"/>
      <c r="AD40" s="526">
        <f>SUM('2.4_Input_Data_Rebase'!X38:Y38)</f>
        <v>16</v>
      </c>
      <c r="AE40" s="527">
        <f>SUMIF('2.4_Input_Data_Rebase'!AE38:AF38, "&lt;0")</f>
        <v>-16</v>
      </c>
      <c r="AF40" s="582">
        <f>IFERROR((AE40+AD40)/AD40, "-")</f>
        <v>0</v>
      </c>
      <c r="AG40" s="582">
        <f>SUMIF('2.4_Input_Data_Rebase'!AB38:AF41,"&lt;=0")</f>
        <v>-23</v>
      </c>
      <c r="AH40" s="582">
        <f>IFERROR((AG40-AE40)/AG40, "-")</f>
        <v>0.30434782608695654</v>
      </c>
      <c r="AI40" s="582">
        <f>IFERROR((SQRT(AF40*AH40))*AD40, "N/A")</f>
        <v>0</v>
      </c>
      <c r="AJ40" s="583">
        <f>IFERROR(AI40*$D40, "N/A")</f>
        <v>0</v>
      </c>
      <c r="AK40" s="584"/>
      <c r="AL40" s="526">
        <f>SUM('2.4_Input_Data_Rebase'!X38:Y39)</f>
        <v>17</v>
      </c>
      <c r="AM40" s="527">
        <f>SUMIF('2.4_Input_Data_Rebase'!AE38:AF39, "&lt;0")</f>
        <v>-17</v>
      </c>
      <c r="AN40" s="582">
        <f>IFERROR((AL40+AM40)/AL40,"-")</f>
        <v>0</v>
      </c>
      <c r="AO40" s="582">
        <f>SUMIF('2.4_Input_Data_Rebase'!AB38:AF41,"&lt;=0")</f>
        <v>-23</v>
      </c>
      <c r="AP40" s="582">
        <f>IFERROR((AO40-AM40)/AO40, "-")</f>
        <v>0.2608695652173913</v>
      </c>
      <c r="AQ40" s="582">
        <f>IFERROR((SQRT(AN40*AP40))*AL40, "N/A")</f>
        <v>0</v>
      </c>
      <c r="AR40" s="583">
        <f>IFERROR(AQ40*$D40, "N/A")</f>
        <v>0</v>
      </c>
      <c r="AS40" s="584"/>
      <c r="AT40" s="526">
        <f>SUM('2.4_Input_Data_Rebase'!X38:Y40)</f>
        <v>23</v>
      </c>
      <c r="AU40" s="527">
        <f>SUMIF('2.4_Input_Data_Rebase'!AE38:AF40, "&lt;0")</f>
        <v>-23</v>
      </c>
      <c r="AV40" s="582">
        <f>IFERROR((AT40+AU40)/AT40, "-")</f>
        <v>0</v>
      </c>
      <c r="AW40" s="582">
        <f>SUMIF('2.4_Input_Data_Rebase'!AB38:AF41,"&lt;=0")</f>
        <v>-23</v>
      </c>
      <c r="AX40" s="582">
        <f>IFERROR((AW40-AU40)/AW40, "-")</f>
        <v>0</v>
      </c>
      <c r="AY40" s="582">
        <f>IFERROR((SQRT(AV40*AX40))*AT40," No Interventions")</f>
        <v>0</v>
      </c>
      <c r="AZ40" s="583">
        <f>IFERROR(AY40*$D40, "No Interventions")</f>
        <v>0</v>
      </c>
    </row>
    <row r="41" spans="1:52" ht="13.15" x14ac:dyDescent="0.35">
      <c r="A41" s="586"/>
      <c r="B41" s="529"/>
      <c r="C41" s="580"/>
      <c r="D41" s="587"/>
      <c r="F41" s="588"/>
      <c r="G41" s="589"/>
      <c r="H41" s="590"/>
      <c r="I41" s="590"/>
      <c r="J41" s="590"/>
      <c r="K41" s="590"/>
      <c r="L41" s="581"/>
      <c r="M41" s="584"/>
      <c r="N41" s="588"/>
      <c r="O41" s="589"/>
      <c r="P41" s="590"/>
      <c r="Q41" s="590"/>
      <c r="R41" s="590"/>
      <c r="S41" s="590"/>
      <c r="T41" s="581"/>
      <c r="U41" s="584"/>
      <c r="V41" s="588"/>
      <c r="W41" s="589"/>
      <c r="X41" s="590"/>
      <c r="Y41" s="590"/>
      <c r="Z41" s="590"/>
      <c r="AA41" s="590"/>
      <c r="AB41" s="581"/>
      <c r="AC41" s="585"/>
      <c r="AD41" s="588"/>
      <c r="AE41" s="589"/>
      <c r="AF41" s="590"/>
      <c r="AG41" s="590"/>
      <c r="AH41" s="590"/>
      <c r="AI41" s="590"/>
      <c r="AJ41" s="581"/>
      <c r="AK41" s="584"/>
      <c r="AL41" s="588"/>
      <c r="AM41" s="589"/>
      <c r="AN41" s="590"/>
      <c r="AO41" s="590"/>
      <c r="AP41" s="590"/>
      <c r="AQ41" s="590"/>
      <c r="AR41" s="581"/>
      <c r="AS41" s="584"/>
      <c r="AT41" s="588"/>
      <c r="AU41" s="589"/>
      <c r="AV41" s="590"/>
      <c r="AW41" s="590"/>
      <c r="AX41" s="590"/>
      <c r="AY41" s="590"/>
      <c r="AZ41" s="581"/>
    </row>
    <row r="42" spans="1:52" ht="13.15" x14ac:dyDescent="0.35">
      <c r="A42" s="586"/>
      <c r="B42" s="529"/>
      <c r="C42" s="580"/>
      <c r="D42" s="587"/>
      <c r="F42" s="588"/>
      <c r="G42" s="589"/>
      <c r="H42" s="590"/>
      <c r="I42" s="590"/>
      <c r="J42" s="590"/>
      <c r="K42" s="590"/>
      <c r="L42" s="581"/>
      <c r="M42" s="584"/>
      <c r="N42" s="588"/>
      <c r="O42" s="589"/>
      <c r="P42" s="590"/>
      <c r="Q42" s="590"/>
      <c r="R42" s="590"/>
      <c r="S42" s="590"/>
      <c r="T42" s="581"/>
      <c r="U42" s="584"/>
      <c r="V42" s="588"/>
      <c r="W42" s="589"/>
      <c r="X42" s="590"/>
      <c r="Y42" s="590"/>
      <c r="Z42" s="590"/>
      <c r="AA42" s="590"/>
      <c r="AB42" s="581"/>
      <c r="AC42" s="585"/>
      <c r="AD42" s="588"/>
      <c r="AE42" s="589"/>
      <c r="AF42" s="590"/>
      <c r="AG42" s="590"/>
      <c r="AH42" s="590"/>
      <c r="AI42" s="590"/>
      <c r="AJ42" s="581"/>
      <c r="AK42" s="584"/>
      <c r="AL42" s="588"/>
      <c r="AM42" s="589"/>
      <c r="AN42" s="590"/>
      <c r="AO42" s="590"/>
      <c r="AP42" s="590"/>
      <c r="AQ42" s="590"/>
      <c r="AR42" s="581"/>
      <c r="AS42" s="584"/>
      <c r="AT42" s="588"/>
      <c r="AU42" s="589"/>
      <c r="AV42" s="590"/>
      <c r="AW42" s="590"/>
      <c r="AX42" s="590"/>
      <c r="AY42" s="590"/>
      <c r="AZ42" s="581"/>
    </row>
    <row r="43" spans="1:52" ht="13.15" x14ac:dyDescent="0.35">
      <c r="A43" s="591"/>
      <c r="B43" s="531"/>
      <c r="C43" s="592"/>
      <c r="D43" s="593"/>
      <c r="F43" s="594"/>
      <c r="G43" s="595"/>
      <c r="H43" s="596"/>
      <c r="I43" s="596"/>
      <c r="J43" s="596"/>
      <c r="K43" s="596"/>
      <c r="L43" s="597"/>
      <c r="M43" s="584"/>
      <c r="N43" s="594"/>
      <c r="O43" s="595"/>
      <c r="P43" s="596"/>
      <c r="Q43" s="596"/>
      <c r="R43" s="596"/>
      <c r="S43" s="596"/>
      <c r="T43" s="597"/>
      <c r="U43" s="584"/>
      <c r="V43" s="594"/>
      <c r="W43" s="595"/>
      <c r="X43" s="596"/>
      <c r="Y43" s="596"/>
      <c r="Z43" s="596"/>
      <c r="AA43" s="596"/>
      <c r="AB43" s="597"/>
      <c r="AC43" s="585"/>
      <c r="AD43" s="594"/>
      <c r="AE43" s="595"/>
      <c r="AF43" s="596"/>
      <c r="AG43" s="596"/>
      <c r="AH43" s="596"/>
      <c r="AI43" s="596"/>
      <c r="AJ43" s="597"/>
      <c r="AK43" s="584"/>
      <c r="AL43" s="594"/>
      <c r="AM43" s="595"/>
      <c r="AN43" s="596"/>
      <c r="AO43" s="596"/>
      <c r="AP43" s="596"/>
      <c r="AQ43" s="596"/>
      <c r="AR43" s="597"/>
      <c r="AS43" s="584"/>
      <c r="AT43" s="594"/>
      <c r="AU43" s="595"/>
      <c r="AV43" s="596"/>
      <c r="AW43" s="596"/>
      <c r="AX43" s="596"/>
      <c r="AY43" s="596"/>
      <c r="AZ43" s="597"/>
    </row>
    <row r="44" spans="1:52" ht="13.15" x14ac:dyDescent="0.35">
      <c r="A44" s="579" t="s">
        <v>42</v>
      </c>
      <c r="B44" s="529">
        <v>30</v>
      </c>
      <c r="C44" s="580" t="s">
        <v>44</v>
      </c>
      <c r="D44" s="581">
        <f>'0.2_MR_Weighting'!I48</f>
        <v>2.5625410149335075E-4</v>
      </c>
      <c r="F44" s="526">
        <f>SUM('2.3_Input_Data_Orig_MC'!X42:Y42)</f>
        <v>0</v>
      </c>
      <c r="G44" s="527">
        <f>SUMIF('2.3_Input_Data_Orig_MC'!AE42:AF42,"&lt;0")</f>
        <v>0</v>
      </c>
      <c r="H44" s="582" t="str">
        <f>IFERROR((G44+F44)/F44, "-")</f>
        <v>-</v>
      </c>
      <c r="I44" s="582">
        <f>SUMIF('2.3_Input_Data_Orig_MC'!AB42:AF45,"&lt;=0")</f>
        <v>-5</v>
      </c>
      <c r="J44" s="582">
        <f>IFERROR((I44-G44)/I44, "-")</f>
        <v>1</v>
      </c>
      <c r="K44" s="582" t="str">
        <f>IFERROR((SQRT(H44*J44))*F44, "N/A")</f>
        <v>N/A</v>
      </c>
      <c r="L44" s="583" t="str">
        <f>IFERROR(K44*$D44, "N/A")</f>
        <v>N/A</v>
      </c>
      <c r="M44" s="584"/>
      <c r="N44" s="526">
        <f>SUM('2.3_Input_Data_Orig_MC'!X42:Y43)</f>
        <v>9</v>
      </c>
      <c r="O44" s="527">
        <f>SUMIF('2.3_Input_Data_Orig_MC'!AE42:AF43,"&lt;0")</f>
        <v>-5</v>
      </c>
      <c r="P44" s="582">
        <f>IFERROR((N44+O44)/N44,"-")</f>
        <v>0.44444444444444442</v>
      </c>
      <c r="Q44" s="582">
        <f>SUMIF('2.3_Input_Data_Orig_MC'!AB42:AF45,"&lt;=0")</f>
        <v>-5</v>
      </c>
      <c r="R44" s="582">
        <f>IFERROR((Q44-O44)/Q44, "-")</f>
        <v>0</v>
      </c>
      <c r="S44" s="582">
        <f>IFERROR((SQRT(P44*R44))*N44, "N/A")</f>
        <v>0</v>
      </c>
      <c r="T44" s="583">
        <f>IFERROR(S44*$D44, "N/A")</f>
        <v>0</v>
      </c>
      <c r="U44" s="584"/>
      <c r="V44" s="526">
        <f>SUM('2.3_Input_Data_Orig_MC'!X42:Y44)</f>
        <v>9</v>
      </c>
      <c r="W44" s="527">
        <f>SUMIF('2.3_Input_Data_Orig_MC'!AE42:AF44, "&lt;0")</f>
        <v>-5</v>
      </c>
      <c r="X44" s="582">
        <f>IFERROR((V44+W44)/V44, "-")</f>
        <v>0.44444444444444442</v>
      </c>
      <c r="Y44" s="582">
        <f>SUMIF('2.3_Input_Data_Orig_MC'!AB42:AF45,"&lt;=0")</f>
        <v>-5</v>
      </c>
      <c r="Z44" s="582">
        <f>IFERROR((Y44-W44)/Y44, "-")</f>
        <v>0</v>
      </c>
      <c r="AA44" s="582">
        <f>IFERROR((SQRT(X44*Z44))*V44," No Interventions")</f>
        <v>0</v>
      </c>
      <c r="AB44" s="583">
        <f>IFERROR(AA44*$D44, "No Interventions")</f>
        <v>0</v>
      </c>
      <c r="AC44" s="585"/>
      <c r="AD44" s="526">
        <f>SUM('2.4_Input_Data_Rebase'!X42:Y42)</f>
        <v>5</v>
      </c>
      <c r="AE44" s="527">
        <f>SUMIF('2.4_Input_Data_Rebase'!AE42:AF42, "&lt;0")</f>
        <v>-5</v>
      </c>
      <c r="AF44" s="582">
        <f>IFERROR((AE44+AD44)/AD44, "-")</f>
        <v>0</v>
      </c>
      <c r="AG44" s="582">
        <f>SUMIF('2.4_Input_Data_Rebase'!AB42:AF45,"&lt;=0")</f>
        <v>-5</v>
      </c>
      <c r="AH44" s="582">
        <f>IFERROR((AG44-AE44)/AG44, "-")</f>
        <v>0</v>
      </c>
      <c r="AI44" s="582">
        <f>IFERROR((SQRT(AF44*AH44))*AD44, "N/A")</f>
        <v>0</v>
      </c>
      <c r="AJ44" s="583">
        <f>IFERROR(AI44*$D44, "N/A")</f>
        <v>0</v>
      </c>
      <c r="AK44" s="584"/>
      <c r="AL44" s="526">
        <f>SUM('2.4_Input_Data_Rebase'!X42:Y43)</f>
        <v>8</v>
      </c>
      <c r="AM44" s="527">
        <f>SUMIF('2.4_Input_Data_Rebase'!AE42:AF43, "&lt;0")</f>
        <v>-5</v>
      </c>
      <c r="AN44" s="582">
        <f>IFERROR((AL44+AM44)/AL44,"-")</f>
        <v>0.375</v>
      </c>
      <c r="AO44" s="582">
        <f>SUMIF('2.4_Input_Data_Rebase'!AB42:AF45,"&lt;=0")</f>
        <v>-5</v>
      </c>
      <c r="AP44" s="582">
        <f>IFERROR((AO44-AM44)/AO44, "-")</f>
        <v>0</v>
      </c>
      <c r="AQ44" s="582">
        <f>IFERROR((SQRT(AN44*AP44))*AL44, "N/A")</f>
        <v>0</v>
      </c>
      <c r="AR44" s="583">
        <f>IFERROR(AQ44*$D44, "N/A")</f>
        <v>0</v>
      </c>
      <c r="AS44" s="584"/>
      <c r="AT44" s="526">
        <f>SUM('2.4_Input_Data_Rebase'!X42:Y44)</f>
        <v>9</v>
      </c>
      <c r="AU44" s="527">
        <f>SUMIF('2.4_Input_Data_Rebase'!AE42:AF44, "&lt;0")</f>
        <v>-5</v>
      </c>
      <c r="AV44" s="582">
        <f>IFERROR((AT44+AU44)/AT44, "-")</f>
        <v>0.44444444444444442</v>
      </c>
      <c r="AW44" s="582">
        <f>SUMIF('2.4_Input_Data_Rebase'!AB42:AF45,"&lt;=0")</f>
        <v>-5</v>
      </c>
      <c r="AX44" s="582">
        <f>IFERROR((AW44-AU44)/AW44, "-")</f>
        <v>0</v>
      </c>
      <c r="AY44" s="582">
        <f>IFERROR((SQRT(AV44*AX44))*AT44," No Interventions")</f>
        <v>0</v>
      </c>
      <c r="AZ44" s="583">
        <f>IFERROR(AY44*$D44, "No Interventions")</f>
        <v>0</v>
      </c>
    </row>
    <row r="45" spans="1:52" ht="13.15" x14ac:dyDescent="0.35">
      <c r="A45" s="586"/>
      <c r="B45" s="529"/>
      <c r="C45" s="580"/>
      <c r="D45" s="587"/>
      <c r="F45" s="588"/>
      <c r="G45" s="589"/>
      <c r="H45" s="590"/>
      <c r="I45" s="590"/>
      <c r="J45" s="590"/>
      <c r="K45" s="590"/>
      <c r="L45" s="581"/>
      <c r="M45" s="584"/>
      <c r="N45" s="588"/>
      <c r="O45" s="589"/>
      <c r="P45" s="590"/>
      <c r="Q45" s="590"/>
      <c r="R45" s="590"/>
      <c r="S45" s="590"/>
      <c r="T45" s="581"/>
      <c r="U45" s="584"/>
      <c r="V45" s="588"/>
      <c r="W45" s="589"/>
      <c r="X45" s="590"/>
      <c r="Y45" s="590"/>
      <c r="Z45" s="590"/>
      <c r="AA45" s="590"/>
      <c r="AB45" s="581"/>
      <c r="AC45" s="585"/>
      <c r="AD45" s="588"/>
      <c r="AE45" s="589"/>
      <c r="AF45" s="590"/>
      <c r="AG45" s="590"/>
      <c r="AH45" s="590"/>
      <c r="AI45" s="590"/>
      <c r="AJ45" s="581"/>
      <c r="AK45" s="584"/>
      <c r="AL45" s="588"/>
      <c r="AM45" s="589"/>
      <c r="AN45" s="590"/>
      <c r="AO45" s="590"/>
      <c r="AP45" s="590"/>
      <c r="AQ45" s="590"/>
      <c r="AR45" s="581"/>
      <c r="AS45" s="584"/>
      <c r="AT45" s="588"/>
      <c r="AU45" s="589"/>
      <c r="AV45" s="590"/>
      <c r="AW45" s="590"/>
      <c r="AX45" s="590"/>
      <c r="AY45" s="590"/>
      <c r="AZ45" s="581"/>
    </row>
    <row r="46" spans="1:52" ht="13.15" x14ac:dyDescent="0.35">
      <c r="A46" s="586"/>
      <c r="B46" s="529"/>
      <c r="C46" s="580"/>
      <c r="D46" s="587"/>
      <c r="F46" s="588"/>
      <c r="G46" s="589"/>
      <c r="H46" s="590"/>
      <c r="I46" s="590"/>
      <c r="J46" s="590"/>
      <c r="K46" s="590"/>
      <c r="L46" s="581"/>
      <c r="M46" s="584"/>
      <c r="N46" s="588"/>
      <c r="O46" s="589"/>
      <c r="P46" s="590"/>
      <c r="Q46" s="590"/>
      <c r="R46" s="590"/>
      <c r="S46" s="590"/>
      <c r="T46" s="581"/>
      <c r="U46" s="584"/>
      <c r="V46" s="588"/>
      <c r="W46" s="589"/>
      <c r="X46" s="590"/>
      <c r="Y46" s="590"/>
      <c r="Z46" s="590"/>
      <c r="AA46" s="590"/>
      <c r="AB46" s="581"/>
      <c r="AC46" s="585"/>
      <c r="AD46" s="588"/>
      <c r="AE46" s="589"/>
      <c r="AF46" s="590"/>
      <c r="AG46" s="590"/>
      <c r="AH46" s="590"/>
      <c r="AI46" s="590"/>
      <c r="AJ46" s="581"/>
      <c r="AK46" s="584"/>
      <c r="AL46" s="588"/>
      <c r="AM46" s="589"/>
      <c r="AN46" s="590"/>
      <c r="AO46" s="590"/>
      <c r="AP46" s="590"/>
      <c r="AQ46" s="590"/>
      <c r="AR46" s="581"/>
      <c r="AS46" s="584"/>
      <c r="AT46" s="588"/>
      <c r="AU46" s="589"/>
      <c r="AV46" s="590"/>
      <c r="AW46" s="590"/>
      <c r="AX46" s="590"/>
      <c r="AY46" s="590"/>
      <c r="AZ46" s="581"/>
    </row>
    <row r="47" spans="1:52" ht="13.15" x14ac:dyDescent="0.35">
      <c r="A47" s="591"/>
      <c r="B47" s="531"/>
      <c r="C47" s="592"/>
      <c r="D47" s="593"/>
      <c r="F47" s="594"/>
      <c r="G47" s="595"/>
      <c r="H47" s="596"/>
      <c r="I47" s="596"/>
      <c r="J47" s="596"/>
      <c r="K47" s="596"/>
      <c r="L47" s="597"/>
      <c r="M47" s="584"/>
      <c r="N47" s="594"/>
      <c r="O47" s="595"/>
      <c r="P47" s="596"/>
      <c r="Q47" s="596"/>
      <c r="R47" s="596"/>
      <c r="S47" s="596"/>
      <c r="T47" s="597"/>
      <c r="U47" s="584"/>
      <c r="V47" s="594"/>
      <c r="W47" s="595"/>
      <c r="X47" s="596"/>
      <c r="Y47" s="596"/>
      <c r="Z47" s="596"/>
      <c r="AA47" s="596"/>
      <c r="AB47" s="597"/>
      <c r="AC47" s="585"/>
      <c r="AD47" s="594"/>
      <c r="AE47" s="595"/>
      <c r="AF47" s="596"/>
      <c r="AG47" s="596"/>
      <c r="AH47" s="596"/>
      <c r="AI47" s="596"/>
      <c r="AJ47" s="597"/>
      <c r="AK47" s="584"/>
      <c r="AL47" s="594"/>
      <c r="AM47" s="595"/>
      <c r="AN47" s="596"/>
      <c r="AO47" s="596"/>
      <c r="AP47" s="596"/>
      <c r="AQ47" s="596"/>
      <c r="AR47" s="597"/>
      <c r="AS47" s="584"/>
      <c r="AT47" s="594"/>
      <c r="AU47" s="595"/>
      <c r="AV47" s="596"/>
      <c r="AW47" s="596"/>
      <c r="AX47" s="596"/>
      <c r="AY47" s="596"/>
      <c r="AZ47" s="597"/>
    </row>
    <row r="48" spans="1:52" ht="26.25" x14ac:dyDescent="0.35">
      <c r="A48" s="579" t="s">
        <v>42</v>
      </c>
      <c r="B48" s="529">
        <v>18</v>
      </c>
      <c r="C48" s="580" t="s">
        <v>19</v>
      </c>
      <c r="D48" s="581">
        <f>'0.2_MR_Weighting'!I52</f>
        <v>4.6663655157472793E-4</v>
      </c>
      <c r="F48" s="526">
        <f>SUM('2.3_Input_Data_Orig_MC'!X46:Y46)</f>
        <v>0</v>
      </c>
      <c r="G48" s="527">
        <f>SUMIF('2.3_Input_Data_Orig_MC'!AE46:AF46,"&lt;0")</f>
        <v>0</v>
      </c>
      <c r="H48" s="582" t="str">
        <f>IFERROR((G48+F48)/F48, "-")</f>
        <v>-</v>
      </c>
      <c r="I48" s="582">
        <f>SUMIF('2.3_Input_Data_Orig_MC'!AB46:AF49,"&lt;=0")</f>
        <v>-40</v>
      </c>
      <c r="J48" s="582">
        <f>IFERROR((I48-G48)/I48, "-")</f>
        <v>1</v>
      </c>
      <c r="K48" s="582" t="str">
        <f>IFERROR((SQRT(H48*J48))*F48, "N/A")</f>
        <v>N/A</v>
      </c>
      <c r="L48" s="583" t="str">
        <f>IFERROR(K48*$D48, "N/A")</f>
        <v>N/A</v>
      </c>
      <c r="M48" s="584"/>
      <c r="N48" s="526">
        <f>SUM('2.3_Input_Data_Orig_MC'!X46:Y47)</f>
        <v>3</v>
      </c>
      <c r="O48" s="527">
        <f>SUMIF('2.3_Input_Data_Orig_MC'!AE46:AF47,"&lt;0")</f>
        <v>-3</v>
      </c>
      <c r="P48" s="582">
        <f>IFERROR((N48+O48)/N48,"-")</f>
        <v>0</v>
      </c>
      <c r="Q48" s="582">
        <f>SUMIF('2.3_Input_Data_Orig_MC'!AB46:AF49,"&lt;=0")</f>
        <v>-40</v>
      </c>
      <c r="R48" s="582">
        <f>IFERROR((Q48-O48)/Q48, "-")</f>
        <v>0.92500000000000004</v>
      </c>
      <c r="S48" s="582">
        <f>IFERROR((SQRT(P48*R48))*N48, "N/A")</f>
        <v>0</v>
      </c>
      <c r="T48" s="583">
        <f>IFERROR(S48*$D48, "N/A")</f>
        <v>0</v>
      </c>
      <c r="U48" s="584"/>
      <c r="V48" s="526">
        <f>SUM('2.3_Input_Data_Orig_MC'!X46:Y48)</f>
        <v>46</v>
      </c>
      <c r="W48" s="527">
        <f>SUMIF('2.3_Input_Data_Orig_MC'!AE46:AF48, "&lt;0")</f>
        <v>-33</v>
      </c>
      <c r="X48" s="582">
        <f>IFERROR((V48+W48)/V48, "-")</f>
        <v>0.28260869565217389</v>
      </c>
      <c r="Y48" s="582">
        <f>SUMIF('2.3_Input_Data_Orig_MC'!AB46:AF49,"&lt;=0")</f>
        <v>-40</v>
      </c>
      <c r="Z48" s="582">
        <f>IFERROR((Y48-W48)/Y48, "-")</f>
        <v>0.17499999999999999</v>
      </c>
      <c r="AA48" s="582">
        <f>IFERROR((SQRT(X48*Z48))*V48," No Interventions")</f>
        <v>10.229858259037609</v>
      </c>
      <c r="AB48" s="583">
        <f>IFERROR(AA48*$D48, "No Interventions")</f>
        <v>4.7736257810955599E-3</v>
      </c>
      <c r="AC48" s="585"/>
      <c r="AD48" s="526">
        <f>SUM('2.4_Input_Data_Rebase'!X46:Y46)</f>
        <v>2</v>
      </c>
      <c r="AE48" s="527">
        <f>SUMIF('2.4_Input_Data_Rebase'!AE46:AF46, "&lt;0")</f>
        <v>-2</v>
      </c>
      <c r="AF48" s="582">
        <f>IFERROR((AE48+AD48)/AD48, "-")</f>
        <v>0</v>
      </c>
      <c r="AG48" s="582">
        <f>SUMIF('2.4_Input_Data_Rebase'!AB46:AF49,"&lt;=0")</f>
        <v>-40</v>
      </c>
      <c r="AH48" s="582">
        <f>IFERROR((AG48-AE48)/AG48, "-")</f>
        <v>0.95</v>
      </c>
      <c r="AI48" s="582">
        <f>IFERROR((SQRT(AF48*AH48))*AD48, "N/A")</f>
        <v>0</v>
      </c>
      <c r="AJ48" s="583">
        <f>IFERROR(AI48*$D48, "N/A")</f>
        <v>0</v>
      </c>
      <c r="AK48" s="584"/>
      <c r="AL48" s="526">
        <f>SUM('2.4_Input_Data_Rebase'!X46:Y47)</f>
        <v>2</v>
      </c>
      <c r="AM48" s="527">
        <f>SUMIF('2.4_Input_Data_Rebase'!AE46:AF47, "&lt;0")</f>
        <v>-2</v>
      </c>
      <c r="AN48" s="582">
        <f>IFERROR((AL48+AM48)/AL48,"-")</f>
        <v>0</v>
      </c>
      <c r="AO48" s="582">
        <f>SUMIF('2.4_Input_Data_Rebase'!AB46:AF49,"&lt;=0")</f>
        <v>-40</v>
      </c>
      <c r="AP48" s="582">
        <f>IFERROR((AO48-AM48)/AO48, "-")</f>
        <v>0.95</v>
      </c>
      <c r="AQ48" s="582">
        <f>IFERROR((SQRT(AN48*AP48))*AL48, "N/A")</f>
        <v>0</v>
      </c>
      <c r="AR48" s="583">
        <f>IFERROR(AQ48*$D48, "N/A")</f>
        <v>0</v>
      </c>
      <c r="AS48" s="584"/>
      <c r="AT48" s="526">
        <f>SUM('2.4_Input_Data_Rebase'!X46:Y48)</f>
        <v>2</v>
      </c>
      <c r="AU48" s="527">
        <f>SUMIF('2.4_Input_Data_Rebase'!AE46:AF48, "&lt;0")</f>
        <v>-2</v>
      </c>
      <c r="AV48" s="582">
        <f>IFERROR((AT48+AU48)/AT48, "-")</f>
        <v>0</v>
      </c>
      <c r="AW48" s="582">
        <f>SUMIF('2.4_Input_Data_Rebase'!AB46:AF49,"&lt;=0")</f>
        <v>-40</v>
      </c>
      <c r="AX48" s="582">
        <f>IFERROR((AW48-AU48)/AW48, "-")</f>
        <v>0.95</v>
      </c>
      <c r="AY48" s="582">
        <f>IFERROR((SQRT(AV48*AX48))*AT48," No Interventions")</f>
        <v>0</v>
      </c>
      <c r="AZ48" s="583">
        <f>IFERROR(AY48*$D48, "No Interventions")</f>
        <v>0</v>
      </c>
    </row>
    <row r="49" spans="1:52" ht="13.15" x14ac:dyDescent="0.35">
      <c r="A49" s="586"/>
      <c r="B49" s="529"/>
      <c r="C49" s="580"/>
      <c r="D49" s="587"/>
      <c r="F49" s="588"/>
      <c r="G49" s="589"/>
      <c r="H49" s="590"/>
      <c r="I49" s="590"/>
      <c r="J49" s="590"/>
      <c r="K49" s="590"/>
      <c r="L49" s="581"/>
      <c r="M49" s="584"/>
      <c r="N49" s="588"/>
      <c r="O49" s="589"/>
      <c r="P49" s="590"/>
      <c r="Q49" s="590"/>
      <c r="R49" s="590"/>
      <c r="S49" s="590"/>
      <c r="T49" s="581"/>
      <c r="U49" s="584"/>
      <c r="V49" s="588"/>
      <c r="W49" s="589"/>
      <c r="X49" s="590"/>
      <c r="Y49" s="590"/>
      <c r="Z49" s="590"/>
      <c r="AA49" s="590"/>
      <c r="AB49" s="581"/>
      <c r="AC49" s="585"/>
      <c r="AD49" s="588"/>
      <c r="AE49" s="589"/>
      <c r="AF49" s="590"/>
      <c r="AG49" s="590"/>
      <c r="AH49" s="590"/>
      <c r="AI49" s="590"/>
      <c r="AJ49" s="581"/>
      <c r="AK49" s="584"/>
      <c r="AL49" s="588"/>
      <c r="AM49" s="589"/>
      <c r="AN49" s="590"/>
      <c r="AO49" s="590"/>
      <c r="AP49" s="590"/>
      <c r="AQ49" s="590"/>
      <c r="AR49" s="581"/>
      <c r="AS49" s="584"/>
      <c r="AT49" s="588"/>
      <c r="AU49" s="589"/>
      <c r="AV49" s="590"/>
      <c r="AW49" s="590"/>
      <c r="AX49" s="590"/>
      <c r="AY49" s="590"/>
      <c r="AZ49" s="581"/>
    </row>
    <row r="50" spans="1:52" ht="13.15" x14ac:dyDescent="0.35">
      <c r="A50" s="586"/>
      <c r="B50" s="529"/>
      <c r="C50" s="580"/>
      <c r="D50" s="587"/>
      <c r="F50" s="588"/>
      <c r="G50" s="589"/>
      <c r="H50" s="590"/>
      <c r="I50" s="590"/>
      <c r="J50" s="590"/>
      <c r="K50" s="590"/>
      <c r="L50" s="581"/>
      <c r="M50" s="584"/>
      <c r="N50" s="588"/>
      <c r="O50" s="589"/>
      <c r="P50" s="590"/>
      <c r="Q50" s="590"/>
      <c r="R50" s="590"/>
      <c r="S50" s="590"/>
      <c r="T50" s="581"/>
      <c r="U50" s="584"/>
      <c r="V50" s="588"/>
      <c r="W50" s="589"/>
      <c r="X50" s="590"/>
      <c r="Y50" s="590"/>
      <c r="Z50" s="590"/>
      <c r="AA50" s="590"/>
      <c r="AB50" s="581"/>
      <c r="AC50" s="585"/>
      <c r="AD50" s="588"/>
      <c r="AE50" s="589"/>
      <c r="AF50" s="590"/>
      <c r="AG50" s="590"/>
      <c r="AH50" s="590"/>
      <c r="AI50" s="590"/>
      <c r="AJ50" s="581"/>
      <c r="AK50" s="584"/>
      <c r="AL50" s="588"/>
      <c r="AM50" s="589"/>
      <c r="AN50" s="590"/>
      <c r="AO50" s="590"/>
      <c r="AP50" s="590"/>
      <c r="AQ50" s="590"/>
      <c r="AR50" s="581"/>
      <c r="AS50" s="584"/>
      <c r="AT50" s="588"/>
      <c r="AU50" s="589"/>
      <c r="AV50" s="590"/>
      <c r="AW50" s="590"/>
      <c r="AX50" s="590"/>
      <c r="AY50" s="590"/>
      <c r="AZ50" s="581"/>
    </row>
    <row r="51" spans="1:52" ht="13.15" x14ac:dyDescent="0.35">
      <c r="A51" s="591"/>
      <c r="B51" s="531"/>
      <c r="C51" s="592"/>
      <c r="D51" s="593"/>
      <c r="F51" s="594"/>
      <c r="G51" s="595"/>
      <c r="H51" s="596"/>
      <c r="I51" s="596"/>
      <c r="J51" s="596"/>
      <c r="K51" s="596"/>
      <c r="L51" s="597"/>
      <c r="M51" s="584"/>
      <c r="N51" s="594"/>
      <c r="O51" s="595"/>
      <c r="P51" s="596"/>
      <c r="Q51" s="596"/>
      <c r="R51" s="596"/>
      <c r="S51" s="596"/>
      <c r="T51" s="597"/>
      <c r="U51" s="584"/>
      <c r="V51" s="594"/>
      <c r="W51" s="595"/>
      <c r="X51" s="596"/>
      <c r="Y51" s="596"/>
      <c r="Z51" s="596"/>
      <c r="AA51" s="596"/>
      <c r="AB51" s="597"/>
      <c r="AC51" s="585"/>
      <c r="AD51" s="594"/>
      <c r="AE51" s="595"/>
      <c r="AF51" s="596"/>
      <c r="AG51" s="596"/>
      <c r="AH51" s="596"/>
      <c r="AI51" s="596"/>
      <c r="AJ51" s="597"/>
      <c r="AK51" s="584"/>
      <c r="AL51" s="594"/>
      <c r="AM51" s="595"/>
      <c r="AN51" s="596"/>
      <c r="AO51" s="596"/>
      <c r="AP51" s="596"/>
      <c r="AQ51" s="596"/>
      <c r="AR51" s="597"/>
      <c r="AS51" s="584"/>
      <c r="AT51" s="594"/>
      <c r="AU51" s="595"/>
      <c r="AV51" s="596"/>
      <c r="AW51" s="596"/>
      <c r="AX51" s="596"/>
      <c r="AY51" s="596"/>
      <c r="AZ51" s="597"/>
    </row>
    <row r="52" spans="1:52" ht="13.15" x14ac:dyDescent="0.35">
      <c r="A52" s="579" t="s">
        <v>42</v>
      </c>
      <c r="B52" s="529">
        <v>21</v>
      </c>
      <c r="C52" s="580" t="s">
        <v>45</v>
      </c>
      <c r="D52" s="581">
        <f>'0.2_MR_Weighting'!I56</f>
        <v>1.5190851547535212E-2</v>
      </c>
      <c r="F52" s="526">
        <f>SUM('2.3_Input_Data_Orig_MC'!X50:Y50)</f>
        <v>0</v>
      </c>
      <c r="G52" s="527">
        <f>SUMIF('2.3_Input_Data_Orig_MC'!AE50:AF50,"&lt;0")</f>
        <v>0</v>
      </c>
      <c r="H52" s="582" t="str">
        <f>IFERROR((G52+F52)/F52, "-")</f>
        <v>-</v>
      </c>
      <c r="I52" s="582">
        <f>SUMIF('2.3_Input_Data_Orig_MC'!AB50:AF53,"&lt;=0")</f>
        <v>-10</v>
      </c>
      <c r="J52" s="582">
        <f>IFERROR((I52-G52)/I52, "-")</f>
        <v>1</v>
      </c>
      <c r="K52" s="582" t="str">
        <f>IFERROR((SQRT(H52*J52))*F52, "N/A")</f>
        <v>N/A</v>
      </c>
      <c r="L52" s="583" t="str">
        <f>IFERROR(K52*$D52, "N/A")</f>
        <v>N/A</v>
      </c>
      <c r="M52" s="584"/>
      <c r="N52" s="526">
        <f>SUM('2.3_Input_Data_Orig_MC'!X50:Y51)</f>
        <v>3</v>
      </c>
      <c r="O52" s="527">
        <f>SUMIF('2.3_Input_Data_Orig_MC'!AE50:AF51,"&lt;0")</f>
        <v>0</v>
      </c>
      <c r="P52" s="582">
        <f>IFERROR((N52+O52)/N52,"-")</f>
        <v>1</v>
      </c>
      <c r="Q52" s="582">
        <f>SUMIF('2.3_Input_Data_Orig_MC'!AB50:AF53,"&lt;=0")</f>
        <v>-10</v>
      </c>
      <c r="R52" s="582">
        <f>IFERROR((Q52-O52)/Q52, "-")</f>
        <v>1</v>
      </c>
      <c r="S52" s="582">
        <f>IFERROR((SQRT(P52*R52))*N52, "N/A")</f>
        <v>3</v>
      </c>
      <c r="T52" s="583">
        <f>IFERROR(S52*$D52, "N/A")</f>
        <v>4.5572554642605637E-2</v>
      </c>
      <c r="U52" s="584"/>
      <c r="V52" s="526">
        <f>SUM('2.3_Input_Data_Orig_MC'!X50:Y52)</f>
        <v>25</v>
      </c>
      <c r="W52" s="527">
        <f>SUMIF('2.3_Input_Data_Orig_MC'!AE50:AF52, "&lt;0")</f>
        <v>-8</v>
      </c>
      <c r="X52" s="582">
        <f>IFERROR((V52+W52)/V52, "-")</f>
        <v>0.68</v>
      </c>
      <c r="Y52" s="582">
        <f>SUMIF('2.3_Input_Data_Orig_MC'!AB50:AF53,"&lt;=0")</f>
        <v>-10</v>
      </c>
      <c r="Z52" s="582">
        <f>IFERROR((Y52-W52)/Y52, "-")</f>
        <v>0.2</v>
      </c>
      <c r="AA52" s="582">
        <f>IFERROR((SQRT(X52*Z52))*V52," No Interventions")</f>
        <v>9.2195444572928871</v>
      </c>
      <c r="AB52" s="583">
        <f>IFERROR(AA52*$D52, "No Interventions")</f>
        <v>0.14005273118663733</v>
      </c>
      <c r="AC52" s="585"/>
      <c r="AD52" s="526">
        <f>SUM('2.4_Input_Data_Rebase'!X50:Y50)</f>
        <v>3</v>
      </c>
      <c r="AE52" s="527">
        <f>SUMIF('2.4_Input_Data_Rebase'!AE50:AF50, "&lt;0")</f>
        <v>-3</v>
      </c>
      <c r="AF52" s="582">
        <f>IFERROR((AE52+AD52)/AD52, "-")</f>
        <v>0</v>
      </c>
      <c r="AG52" s="582">
        <f>SUMIF('2.4_Input_Data_Rebase'!AB50:AF53,"&lt;=0")</f>
        <v>-10</v>
      </c>
      <c r="AH52" s="582">
        <f>IFERROR((AG52-AE52)/AG52, "-")</f>
        <v>0.7</v>
      </c>
      <c r="AI52" s="582">
        <f>IFERROR((SQRT(AF52*AH52))*AD52, "N/A")</f>
        <v>0</v>
      </c>
      <c r="AJ52" s="583">
        <f>IFERROR(AI52*$D52, "N/A")</f>
        <v>0</v>
      </c>
      <c r="AK52" s="584"/>
      <c r="AL52" s="526">
        <f>SUM('2.4_Input_Data_Rebase'!X50:Y51)</f>
        <v>9</v>
      </c>
      <c r="AM52" s="527">
        <f>SUMIF('2.4_Input_Data_Rebase'!AE50:AF51, "&lt;0")</f>
        <v>-6</v>
      </c>
      <c r="AN52" s="582">
        <f>IFERROR((AL52+AM52)/AL52,"-")</f>
        <v>0.33333333333333331</v>
      </c>
      <c r="AO52" s="582">
        <f>SUMIF('2.4_Input_Data_Rebase'!AB50:AF53,"&lt;=0")</f>
        <v>-10</v>
      </c>
      <c r="AP52" s="582">
        <f>IFERROR((AO52-AM52)/AO52, "-")</f>
        <v>0.4</v>
      </c>
      <c r="AQ52" s="582">
        <f>IFERROR((SQRT(AN52*AP52))*AL52, "N/A")</f>
        <v>3.2863353450309964</v>
      </c>
      <c r="AR52" s="583">
        <f>IFERROR(AQ52*$D52, "N/A")</f>
        <v>4.9922232361783773E-2</v>
      </c>
      <c r="AS52" s="584"/>
      <c r="AT52" s="526">
        <f>SUM('2.4_Input_Data_Rebase'!X50:Y52)</f>
        <v>20</v>
      </c>
      <c r="AU52" s="527">
        <f>SUMIF('2.4_Input_Data_Rebase'!AE50:AF52, "&lt;0")</f>
        <v>-8</v>
      </c>
      <c r="AV52" s="582">
        <f>IFERROR((AT52+AU52)/AT52, "-")</f>
        <v>0.6</v>
      </c>
      <c r="AW52" s="582">
        <f>SUMIF('2.4_Input_Data_Rebase'!AB50:AF53,"&lt;=0")</f>
        <v>-10</v>
      </c>
      <c r="AX52" s="582">
        <f>IFERROR((AW52-AU52)/AW52, "-")</f>
        <v>0.2</v>
      </c>
      <c r="AY52" s="582">
        <f>IFERROR((SQRT(AV52*AX52))*AT52," No Interventions")</f>
        <v>6.9282032302755088</v>
      </c>
      <c r="AZ52" s="583">
        <f>IFERROR(AY52*$D52, "No Interventions")</f>
        <v>0.10524530676226916</v>
      </c>
    </row>
    <row r="53" spans="1:52" ht="13.15" x14ac:dyDescent="0.35">
      <c r="A53" s="586"/>
      <c r="B53" s="529"/>
      <c r="C53" s="580"/>
      <c r="D53" s="587"/>
      <c r="F53" s="588"/>
      <c r="G53" s="589"/>
      <c r="H53" s="590"/>
      <c r="I53" s="590"/>
      <c r="J53" s="590"/>
      <c r="K53" s="590"/>
      <c r="L53" s="581"/>
      <c r="M53" s="584"/>
      <c r="N53" s="588"/>
      <c r="O53" s="589"/>
      <c r="P53" s="590"/>
      <c r="Q53" s="590"/>
      <c r="R53" s="590"/>
      <c r="S53" s="590"/>
      <c r="T53" s="581"/>
      <c r="U53" s="584"/>
      <c r="V53" s="588"/>
      <c r="W53" s="589"/>
      <c r="X53" s="590"/>
      <c r="Y53" s="590"/>
      <c r="Z53" s="590"/>
      <c r="AA53" s="590"/>
      <c r="AB53" s="581"/>
      <c r="AC53" s="585"/>
      <c r="AD53" s="588"/>
      <c r="AE53" s="589"/>
      <c r="AF53" s="590"/>
      <c r="AG53" s="590"/>
      <c r="AH53" s="590"/>
      <c r="AI53" s="590"/>
      <c r="AJ53" s="581"/>
      <c r="AK53" s="584"/>
      <c r="AL53" s="588"/>
      <c r="AM53" s="589"/>
      <c r="AN53" s="590"/>
      <c r="AO53" s="590"/>
      <c r="AP53" s="590"/>
      <c r="AQ53" s="590"/>
      <c r="AR53" s="581"/>
      <c r="AS53" s="584"/>
      <c r="AT53" s="588"/>
      <c r="AU53" s="589"/>
      <c r="AV53" s="590"/>
      <c r="AW53" s="590"/>
      <c r="AX53" s="590"/>
      <c r="AY53" s="590"/>
      <c r="AZ53" s="581"/>
    </row>
    <row r="54" spans="1:52" ht="13.15" x14ac:dyDescent="0.35">
      <c r="A54" s="586"/>
      <c r="B54" s="529"/>
      <c r="C54" s="580"/>
      <c r="D54" s="587"/>
      <c r="F54" s="588"/>
      <c r="G54" s="589"/>
      <c r="H54" s="590"/>
      <c r="I54" s="590"/>
      <c r="J54" s="590"/>
      <c r="K54" s="590"/>
      <c r="L54" s="581"/>
      <c r="M54" s="584"/>
      <c r="N54" s="588"/>
      <c r="O54" s="589"/>
      <c r="P54" s="590"/>
      <c r="Q54" s="590"/>
      <c r="R54" s="590"/>
      <c r="S54" s="590"/>
      <c r="T54" s="581"/>
      <c r="U54" s="584"/>
      <c r="V54" s="588"/>
      <c r="W54" s="589"/>
      <c r="X54" s="590"/>
      <c r="Y54" s="590"/>
      <c r="Z54" s="590"/>
      <c r="AA54" s="590"/>
      <c r="AB54" s="581"/>
      <c r="AC54" s="585"/>
      <c r="AD54" s="588"/>
      <c r="AE54" s="589"/>
      <c r="AF54" s="590"/>
      <c r="AG54" s="590"/>
      <c r="AH54" s="590"/>
      <c r="AI54" s="590"/>
      <c r="AJ54" s="581"/>
      <c r="AK54" s="584"/>
      <c r="AL54" s="588"/>
      <c r="AM54" s="589"/>
      <c r="AN54" s="590"/>
      <c r="AO54" s="590"/>
      <c r="AP54" s="590"/>
      <c r="AQ54" s="590"/>
      <c r="AR54" s="581"/>
      <c r="AS54" s="584"/>
      <c r="AT54" s="588"/>
      <c r="AU54" s="589"/>
      <c r="AV54" s="590"/>
      <c r="AW54" s="590"/>
      <c r="AX54" s="590"/>
      <c r="AY54" s="590"/>
      <c r="AZ54" s="581"/>
    </row>
    <row r="55" spans="1:52" ht="13.15" x14ac:dyDescent="0.35">
      <c r="A55" s="591"/>
      <c r="B55" s="531"/>
      <c r="C55" s="592"/>
      <c r="D55" s="593"/>
      <c r="F55" s="594"/>
      <c r="G55" s="595"/>
      <c r="H55" s="596"/>
      <c r="I55" s="596"/>
      <c r="J55" s="596"/>
      <c r="K55" s="596"/>
      <c r="L55" s="597"/>
      <c r="M55" s="584"/>
      <c r="N55" s="594"/>
      <c r="O55" s="595"/>
      <c r="P55" s="596"/>
      <c r="Q55" s="596"/>
      <c r="R55" s="596"/>
      <c r="S55" s="596"/>
      <c r="T55" s="597"/>
      <c r="U55" s="584"/>
      <c r="V55" s="594"/>
      <c r="W55" s="595"/>
      <c r="X55" s="596"/>
      <c r="Y55" s="596"/>
      <c r="Z55" s="596"/>
      <c r="AA55" s="596"/>
      <c r="AB55" s="597"/>
      <c r="AC55" s="585"/>
      <c r="AD55" s="594"/>
      <c r="AE55" s="595"/>
      <c r="AF55" s="596"/>
      <c r="AG55" s="596"/>
      <c r="AH55" s="596"/>
      <c r="AI55" s="596"/>
      <c r="AJ55" s="597"/>
      <c r="AK55" s="584"/>
      <c r="AL55" s="594"/>
      <c r="AM55" s="595"/>
      <c r="AN55" s="596"/>
      <c r="AO55" s="596"/>
      <c r="AP55" s="596"/>
      <c r="AQ55" s="596"/>
      <c r="AR55" s="597"/>
      <c r="AS55" s="584"/>
      <c r="AT55" s="594"/>
      <c r="AU55" s="595"/>
      <c r="AV55" s="596"/>
      <c r="AW55" s="596"/>
      <c r="AX55" s="596"/>
      <c r="AY55" s="596"/>
      <c r="AZ55" s="597"/>
    </row>
    <row r="56" spans="1:52" ht="13.15" x14ac:dyDescent="0.35">
      <c r="A56" s="579" t="s">
        <v>42</v>
      </c>
      <c r="B56" s="529">
        <v>22</v>
      </c>
      <c r="C56" s="580" t="s">
        <v>15</v>
      </c>
      <c r="D56" s="581">
        <f>'0.2_MR_Weighting'!I60</f>
        <v>1.1447582582563124E-2</v>
      </c>
      <c r="F56" s="526">
        <f>SUM('2.3_Input_Data_Orig_MC'!X54:Y54)</f>
        <v>0</v>
      </c>
      <c r="G56" s="527">
        <f>SUMIF('2.3_Input_Data_Orig_MC'!AE54:AF54,"&lt;0")</f>
        <v>0</v>
      </c>
      <c r="H56" s="582" t="str">
        <f>IFERROR((G56+F56)/F56, "-")</f>
        <v>-</v>
      </c>
      <c r="I56" s="582">
        <f>SUMIF('2.3_Input_Data_Orig_MC'!AB54:AF57,"&lt;=0")</f>
        <v>-15</v>
      </c>
      <c r="J56" s="582">
        <f>IFERROR((I56-G56)/I56, "-")</f>
        <v>1</v>
      </c>
      <c r="K56" s="582" t="str">
        <f>IFERROR((SQRT(H56*J56))*F56, "N/A")</f>
        <v>N/A</v>
      </c>
      <c r="L56" s="583" t="str">
        <f>IFERROR(K56*$D56, "N/A")</f>
        <v>N/A</v>
      </c>
      <c r="M56" s="584"/>
      <c r="N56" s="526">
        <f>SUM('2.3_Input_Data_Orig_MC'!X54:Y55)</f>
        <v>3</v>
      </c>
      <c r="O56" s="527">
        <f>SUMIF('2.3_Input_Data_Orig_MC'!AE54:AF55,"&lt;0")</f>
        <v>-2</v>
      </c>
      <c r="P56" s="582">
        <f>IFERROR((N56+O56)/N56,"-")</f>
        <v>0.33333333333333331</v>
      </c>
      <c r="Q56" s="582">
        <f>SUMIF('2.3_Input_Data_Orig_MC'!AB54:AF57,"&lt;=0")</f>
        <v>-15</v>
      </c>
      <c r="R56" s="582">
        <f>IFERROR((Q56-O56)/Q56, "-")</f>
        <v>0.8666666666666667</v>
      </c>
      <c r="S56" s="582">
        <f>IFERROR((SQRT(P56*R56))*N56, "N/A")</f>
        <v>1.6124515496597098</v>
      </c>
      <c r="T56" s="583">
        <f>IFERROR(S56*$D56, "N/A")</f>
        <v>1.8458672275111412E-2</v>
      </c>
      <c r="U56" s="584"/>
      <c r="V56" s="526">
        <f>SUM('2.3_Input_Data_Orig_MC'!X54:Y56)</f>
        <v>19</v>
      </c>
      <c r="W56" s="527">
        <f>SUMIF('2.3_Input_Data_Orig_MC'!AE54:AF56, "&lt;0")</f>
        <v>-12</v>
      </c>
      <c r="X56" s="582">
        <f>IFERROR((V56+W56)/V56, "-")</f>
        <v>0.36842105263157893</v>
      </c>
      <c r="Y56" s="582">
        <f>SUMIF('2.3_Input_Data_Orig_MC'!AB54:AF57,"&lt;=0")</f>
        <v>-15</v>
      </c>
      <c r="Z56" s="582">
        <f>IFERROR((Y56-W56)/Y56, "-")</f>
        <v>0.2</v>
      </c>
      <c r="AA56" s="582">
        <f>IFERROR((SQRT(X56*Z56))*V56," No Interventions")</f>
        <v>5.1575187832910503</v>
      </c>
      <c r="AB56" s="583">
        <f>IFERROR(AA56*$D56, "No Interventions")</f>
        <v>5.9041122192844783E-2</v>
      </c>
      <c r="AC56" s="585"/>
      <c r="AD56" s="526">
        <f>SUM('2.4_Input_Data_Rebase'!X54:Y54)</f>
        <v>2</v>
      </c>
      <c r="AE56" s="527">
        <f>SUMIF('2.4_Input_Data_Rebase'!AE54:AF54, "&lt;0")</f>
        <v>0</v>
      </c>
      <c r="AF56" s="582">
        <f>IFERROR((AE56+AD56)/AD56, "-")</f>
        <v>1</v>
      </c>
      <c r="AG56" s="582">
        <f>SUMIF('2.4_Input_Data_Rebase'!AB54:AF57,"&lt;=0")</f>
        <v>-15</v>
      </c>
      <c r="AH56" s="582">
        <f>IFERROR((AG56-AE56)/AG56, "-")</f>
        <v>1</v>
      </c>
      <c r="AI56" s="582">
        <f>IFERROR((SQRT(AF56*AH56))*AD56, "N/A")</f>
        <v>2</v>
      </c>
      <c r="AJ56" s="583">
        <f>IFERROR(AI56*$D56, "N/A")</f>
        <v>2.2895165165126248E-2</v>
      </c>
      <c r="AK56" s="584"/>
      <c r="AL56" s="526">
        <f>SUM('2.4_Input_Data_Rebase'!X54:Y55)</f>
        <v>21</v>
      </c>
      <c r="AM56" s="527">
        <f>SUMIF('2.4_Input_Data_Rebase'!AE54:AF55, "&lt;0")</f>
        <v>-15</v>
      </c>
      <c r="AN56" s="582">
        <f>IFERROR((AL56+AM56)/AL56,"-")</f>
        <v>0.2857142857142857</v>
      </c>
      <c r="AO56" s="582">
        <f>SUMIF('2.4_Input_Data_Rebase'!AB54:AF57,"&lt;=0")</f>
        <v>-15</v>
      </c>
      <c r="AP56" s="582">
        <f>IFERROR((AO56-AM56)/AO56, "-")</f>
        <v>0</v>
      </c>
      <c r="AQ56" s="582">
        <f>IFERROR((SQRT(AN56*AP56))*AL56, "N/A")</f>
        <v>0</v>
      </c>
      <c r="AR56" s="583">
        <f>IFERROR(AQ56*$D56, "N/A")</f>
        <v>0</v>
      </c>
      <c r="AS56" s="584"/>
      <c r="AT56" s="526">
        <f>SUM('2.4_Input_Data_Rebase'!X54:Y56)</f>
        <v>21</v>
      </c>
      <c r="AU56" s="527">
        <f>SUMIF('2.4_Input_Data_Rebase'!AE54:AF56, "&lt;0")</f>
        <v>-15</v>
      </c>
      <c r="AV56" s="582">
        <f>IFERROR((AT56+AU56)/AT56, "-")</f>
        <v>0.2857142857142857</v>
      </c>
      <c r="AW56" s="582">
        <f>SUMIF('2.4_Input_Data_Rebase'!AB54:AF57,"&lt;=0")</f>
        <v>-15</v>
      </c>
      <c r="AX56" s="582">
        <f>IFERROR((AW56-AU56)/AW56, "-")</f>
        <v>0</v>
      </c>
      <c r="AY56" s="582">
        <f>IFERROR((SQRT(AV56*AX56))*AT56," No Interventions")</f>
        <v>0</v>
      </c>
      <c r="AZ56" s="583">
        <f>IFERROR(AY56*$D56, "No Interventions")</f>
        <v>0</v>
      </c>
    </row>
    <row r="57" spans="1:52" ht="13.15" x14ac:dyDescent="0.35">
      <c r="A57" s="586"/>
      <c r="B57" s="529"/>
      <c r="C57" s="580"/>
      <c r="D57" s="587"/>
      <c r="F57" s="588"/>
      <c r="G57" s="589"/>
      <c r="H57" s="590"/>
      <c r="I57" s="590"/>
      <c r="J57" s="590"/>
      <c r="K57" s="590"/>
      <c r="L57" s="581"/>
      <c r="M57" s="584"/>
      <c r="N57" s="588"/>
      <c r="O57" s="589"/>
      <c r="P57" s="590"/>
      <c r="Q57" s="590"/>
      <c r="R57" s="590"/>
      <c r="S57" s="590"/>
      <c r="T57" s="581"/>
      <c r="U57" s="584"/>
      <c r="V57" s="588"/>
      <c r="W57" s="589"/>
      <c r="X57" s="590"/>
      <c r="Y57" s="590"/>
      <c r="Z57" s="590"/>
      <c r="AA57" s="590"/>
      <c r="AB57" s="581"/>
      <c r="AC57" s="585"/>
      <c r="AD57" s="588"/>
      <c r="AE57" s="589"/>
      <c r="AF57" s="590"/>
      <c r="AG57" s="590"/>
      <c r="AH57" s="590"/>
      <c r="AI57" s="590"/>
      <c r="AJ57" s="581"/>
      <c r="AK57" s="584"/>
      <c r="AL57" s="588"/>
      <c r="AM57" s="589"/>
      <c r="AN57" s="590"/>
      <c r="AO57" s="590"/>
      <c r="AP57" s="590"/>
      <c r="AQ57" s="590"/>
      <c r="AR57" s="581"/>
      <c r="AS57" s="584"/>
      <c r="AT57" s="588"/>
      <c r="AU57" s="589"/>
      <c r="AV57" s="590"/>
      <c r="AW57" s="590"/>
      <c r="AX57" s="590"/>
      <c r="AY57" s="590"/>
      <c r="AZ57" s="581"/>
    </row>
    <row r="58" spans="1:52" ht="13.15" x14ac:dyDescent="0.35">
      <c r="A58" s="586"/>
      <c r="B58" s="529"/>
      <c r="C58" s="580"/>
      <c r="D58" s="587"/>
      <c r="F58" s="588"/>
      <c r="G58" s="589"/>
      <c r="H58" s="590"/>
      <c r="I58" s="590"/>
      <c r="J58" s="590"/>
      <c r="K58" s="590"/>
      <c r="L58" s="581"/>
      <c r="M58" s="584"/>
      <c r="N58" s="588"/>
      <c r="O58" s="589"/>
      <c r="P58" s="590"/>
      <c r="Q58" s="590"/>
      <c r="R58" s="590"/>
      <c r="S58" s="590"/>
      <c r="T58" s="581"/>
      <c r="U58" s="584"/>
      <c r="V58" s="588"/>
      <c r="W58" s="589"/>
      <c r="X58" s="590"/>
      <c r="Y58" s="590"/>
      <c r="Z58" s="590"/>
      <c r="AA58" s="590"/>
      <c r="AB58" s="581"/>
      <c r="AC58" s="585"/>
      <c r="AD58" s="588"/>
      <c r="AE58" s="589"/>
      <c r="AF58" s="590"/>
      <c r="AG58" s="590"/>
      <c r="AH58" s="590"/>
      <c r="AI58" s="590"/>
      <c r="AJ58" s="581"/>
      <c r="AK58" s="584"/>
      <c r="AL58" s="588"/>
      <c r="AM58" s="589"/>
      <c r="AN58" s="590"/>
      <c r="AO58" s="590"/>
      <c r="AP58" s="590"/>
      <c r="AQ58" s="590"/>
      <c r="AR58" s="581"/>
      <c r="AS58" s="584"/>
      <c r="AT58" s="588"/>
      <c r="AU58" s="589"/>
      <c r="AV58" s="590"/>
      <c r="AW58" s="590"/>
      <c r="AX58" s="590"/>
      <c r="AY58" s="590"/>
      <c r="AZ58" s="581"/>
    </row>
    <row r="59" spans="1:52" ht="13.15" x14ac:dyDescent="0.35">
      <c r="A59" s="591"/>
      <c r="B59" s="531"/>
      <c r="C59" s="592"/>
      <c r="D59" s="593"/>
      <c r="F59" s="594"/>
      <c r="G59" s="595"/>
      <c r="H59" s="596"/>
      <c r="I59" s="596"/>
      <c r="J59" s="596"/>
      <c r="K59" s="596"/>
      <c r="L59" s="597"/>
      <c r="M59" s="584"/>
      <c r="N59" s="594"/>
      <c r="O59" s="595"/>
      <c r="P59" s="596"/>
      <c r="Q59" s="596"/>
      <c r="R59" s="596"/>
      <c r="S59" s="596"/>
      <c r="T59" s="597"/>
      <c r="U59" s="584"/>
      <c r="V59" s="594"/>
      <c r="W59" s="595"/>
      <c r="X59" s="596"/>
      <c r="Y59" s="596"/>
      <c r="Z59" s="596"/>
      <c r="AA59" s="596"/>
      <c r="AB59" s="597"/>
      <c r="AC59" s="585"/>
      <c r="AD59" s="594"/>
      <c r="AE59" s="595"/>
      <c r="AF59" s="596"/>
      <c r="AG59" s="596"/>
      <c r="AH59" s="596"/>
      <c r="AI59" s="596"/>
      <c r="AJ59" s="597"/>
      <c r="AK59" s="584"/>
      <c r="AL59" s="594"/>
      <c r="AM59" s="595"/>
      <c r="AN59" s="596"/>
      <c r="AO59" s="596"/>
      <c r="AP59" s="596"/>
      <c r="AQ59" s="596"/>
      <c r="AR59" s="597"/>
      <c r="AS59" s="584"/>
      <c r="AT59" s="594"/>
      <c r="AU59" s="595"/>
      <c r="AV59" s="596"/>
      <c r="AW59" s="596"/>
      <c r="AX59" s="596"/>
      <c r="AY59" s="596"/>
      <c r="AZ59" s="597"/>
    </row>
    <row r="60" spans="1:52" ht="13.15" x14ac:dyDescent="0.35">
      <c r="A60" s="579" t="s">
        <v>42</v>
      </c>
      <c r="B60" s="529">
        <v>44</v>
      </c>
      <c r="C60" s="580" t="s">
        <v>46</v>
      </c>
      <c r="D60" s="581">
        <f>'0.2_MR_Weighting'!I64</f>
        <v>2.1354920196297815E-5</v>
      </c>
      <c r="F60" s="526">
        <f>SUM('2.3_Input_Data_Orig_MC'!X58:Y58)</f>
        <v>0</v>
      </c>
      <c r="G60" s="527">
        <f>SUMIF('2.3_Input_Data_Orig_MC'!AE58:AF58,"&lt;0")</f>
        <v>0</v>
      </c>
      <c r="H60" s="582" t="str">
        <f>IFERROR((G60+F60)/F60, "-")</f>
        <v>-</v>
      </c>
      <c r="I60" s="582">
        <f>SUMIF('2.3_Input_Data_Orig_MC'!AB58:AF61,"&lt;=0")</f>
        <v>-3</v>
      </c>
      <c r="J60" s="582">
        <f>IFERROR((I60-G60)/I60, "-")</f>
        <v>1</v>
      </c>
      <c r="K60" s="582" t="str">
        <f>IFERROR((SQRT(H60*J60))*F60, "N/A")</f>
        <v>N/A</v>
      </c>
      <c r="L60" s="583" t="str">
        <f>IFERROR(K60*$D60, "N/A")</f>
        <v>N/A</v>
      </c>
      <c r="M60" s="584"/>
      <c r="N60" s="526">
        <f>SUM('2.3_Input_Data_Orig_MC'!X58:Y59)</f>
        <v>2</v>
      </c>
      <c r="O60" s="527">
        <f>SUMIF('2.3_Input_Data_Orig_MC'!AE58:AF59,"&lt;0")</f>
        <v>0</v>
      </c>
      <c r="P60" s="582">
        <f>IFERROR((N60+O60)/N60,"-")</f>
        <v>1</v>
      </c>
      <c r="Q60" s="582">
        <f>SUMIF('2.3_Input_Data_Orig_MC'!AB58:AF61,"&lt;=0")</f>
        <v>-3</v>
      </c>
      <c r="R60" s="582">
        <f>IFERROR((Q60-O60)/Q60, "-")</f>
        <v>1</v>
      </c>
      <c r="S60" s="582">
        <f>IFERROR((SQRT(P60*R60))*N60, "N/A")</f>
        <v>2</v>
      </c>
      <c r="T60" s="583">
        <f>IFERROR(S60*$D60, "N/A")</f>
        <v>4.2709840392595629E-5</v>
      </c>
      <c r="U60" s="584"/>
      <c r="V60" s="526">
        <f>SUM('2.3_Input_Data_Orig_MC'!X58:Y60)</f>
        <v>7</v>
      </c>
      <c r="W60" s="527">
        <f>SUMIF('2.3_Input_Data_Orig_MC'!AE58:AF60, "&lt;0")</f>
        <v>-3</v>
      </c>
      <c r="X60" s="582">
        <f>IFERROR((V60+W60)/V60, "-")</f>
        <v>0.5714285714285714</v>
      </c>
      <c r="Y60" s="582">
        <f>SUMIF('2.3_Input_Data_Orig_MC'!AB58:AF61,"&lt;=0")</f>
        <v>-3</v>
      </c>
      <c r="Z60" s="582">
        <f>IFERROR((Y60-W60)/Y60, "-")</f>
        <v>0</v>
      </c>
      <c r="AA60" s="582">
        <f>IFERROR((SQRT(X60*Z60))*V60," No Interventions")</f>
        <v>0</v>
      </c>
      <c r="AB60" s="583">
        <f>IFERROR(AA60*$D60, "No Interventions")</f>
        <v>0</v>
      </c>
      <c r="AC60" s="585"/>
      <c r="AD60" s="526">
        <f>SUM('2.4_Input_Data_Rebase'!X58:Y58)</f>
        <v>16</v>
      </c>
      <c r="AE60" s="527">
        <f>SUMIF('2.4_Input_Data_Rebase'!AE58:AF58, "&lt;0")</f>
        <v>-3</v>
      </c>
      <c r="AF60" s="582">
        <f>IFERROR((AE60+AD60)/AD60, "-")</f>
        <v>0.8125</v>
      </c>
      <c r="AG60" s="582">
        <f>SUMIF('2.4_Input_Data_Rebase'!AB58:AF61,"&lt;=0")</f>
        <v>-3</v>
      </c>
      <c r="AH60" s="582">
        <f>IFERROR((AG60-AE60)/AG60, "-")</f>
        <v>0</v>
      </c>
      <c r="AI60" s="582">
        <f>IFERROR((SQRT(AF60*AH60))*AD60, "N/A")</f>
        <v>0</v>
      </c>
      <c r="AJ60" s="583">
        <f>IFERROR(AI60*$D60, "N/A")</f>
        <v>0</v>
      </c>
      <c r="AK60" s="584"/>
      <c r="AL60" s="526">
        <f>SUM('2.4_Input_Data_Rebase'!X58:Y59)</f>
        <v>16</v>
      </c>
      <c r="AM60" s="527">
        <f>SUMIF('2.4_Input_Data_Rebase'!AE58:AF59, "&lt;0")</f>
        <v>-3</v>
      </c>
      <c r="AN60" s="582">
        <f>IFERROR((AL60+AM60)/AL60,"-")</f>
        <v>0.8125</v>
      </c>
      <c r="AO60" s="582">
        <f>SUMIF('2.4_Input_Data_Rebase'!AB58:AF61,"&lt;=0")</f>
        <v>-3</v>
      </c>
      <c r="AP60" s="582">
        <f>IFERROR((AO60-AM60)/AO60, "-")</f>
        <v>0</v>
      </c>
      <c r="AQ60" s="582">
        <f>IFERROR((SQRT(AN60*AP60))*AL60, "N/A")</f>
        <v>0</v>
      </c>
      <c r="AR60" s="583">
        <f>IFERROR(AQ60*$D60, "N/A")</f>
        <v>0</v>
      </c>
      <c r="AS60" s="584"/>
      <c r="AT60" s="526">
        <f>SUM('2.4_Input_Data_Rebase'!X58:Y60)</f>
        <v>16</v>
      </c>
      <c r="AU60" s="527">
        <f>SUMIF('2.4_Input_Data_Rebase'!AE58:AF60, "&lt;0")</f>
        <v>-3</v>
      </c>
      <c r="AV60" s="582">
        <f>IFERROR((AT60+AU60)/AT60, "-")</f>
        <v>0.8125</v>
      </c>
      <c r="AW60" s="582">
        <f>SUMIF('2.4_Input_Data_Rebase'!AB58:AF61,"&lt;=0")</f>
        <v>-3</v>
      </c>
      <c r="AX60" s="582">
        <f>IFERROR((AW60-AU60)/AW60, "-")</f>
        <v>0</v>
      </c>
      <c r="AY60" s="582">
        <f>IFERROR((SQRT(AV60*AX60))*AT60," No Interventions")</f>
        <v>0</v>
      </c>
      <c r="AZ60" s="583">
        <f>IFERROR(AY60*$D60, "No Interventions")</f>
        <v>0</v>
      </c>
    </row>
    <row r="61" spans="1:52" ht="13.15" x14ac:dyDescent="0.35">
      <c r="A61" s="586"/>
      <c r="B61" s="529"/>
      <c r="C61" s="580"/>
      <c r="D61" s="587"/>
      <c r="F61" s="588"/>
      <c r="G61" s="589"/>
      <c r="H61" s="590"/>
      <c r="I61" s="590"/>
      <c r="J61" s="590"/>
      <c r="K61" s="590"/>
      <c r="L61" s="581"/>
      <c r="M61" s="584"/>
      <c r="N61" s="588"/>
      <c r="O61" s="589"/>
      <c r="P61" s="590"/>
      <c r="Q61" s="590"/>
      <c r="R61" s="590"/>
      <c r="S61" s="590"/>
      <c r="T61" s="581"/>
      <c r="U61" s="584"/>
      <c r="V61" s="588"/>
      <c r="W61" s="589"/>
      <c r="X61" s="590"/>
      <c r="Y61" s="590"/>
      <c r="Z61" s="590"/>
      <c r="AA61" s="590"/>
      <c r="AB61" s="581"/>
      <c r="AC61" s="585"/>
      <c r="AD61" s="588"/>
      <c r="AE61" s="589"/>
      <c r="AF61" s="590"/>
      <c r="AG61" s="590"/>
      <c r="AH61" s="590"/>
      <c r="AI61" s="590"/>
      <c r="AJ61" s="581"/>
      <c r="AK61" s="584"/>
      <c r="AL61" s="588"/>
      <c r="AM61" s="589"/>
      <c r="AN61" s="590"/>
      <c r="AO61" s="590"/>
      <c r="AP61" s="590"/>
      <c r="AQ61" s="590"/>
      <c r="AR61" s="581"/>
      <c r="AS61" s="584"/>
      <c r="AT61" s="588"/>
      <c r="AU61" s="589"/>
      <c r="AV61" s="590"/>
      <c r="AW61" s="590"/>
      <c r="AX61" s="590"/>
      <c r="AY61" s="590"/>
      <c r="AZ61" s="581"/>
    </row>
    <row r="62" spans="1:52" ht="13.15" x14ac:dyDescent="0.35">
      <c r="A62" s="586"/>
      <c r="B62" s="529"/>
      <c r="C62" s="580"/>
      <c r="D62" s="587"/>
      <c r="F62" s="588"/>
      <c r="G62" s="589"/>
      <c r="H62" s="590"/>
      <c r="I62" s="590"/>
      <c r="J62" s="590"/>
      <c r="K62" s="590"/>
      <c r="L62" s="581"/>
      <c r="M62" s="584"/>
      <c r="N62" s="588"/>
      <c r="O62" s="589"/>
      <c r="P62" s="590"/>
      <c r="Q62" s="590"/>
      <c r="R62" s="590"/>
      <c r="S62" s="590"/>
      <c r="T62" s="581"/>
      <c r="U62" s="584"/>
      <c r="V62" s="588"/>
      <c r="W62" s="589"/>
      <c r="X62" s="590"/>
      <c r="Y62" s="590"/>
      <c r="Z62" s="590"/>
      <c r="AA62" s="590"/>
      <c r="AB62" s="581"/>
      <c r="AC62" s="585"/>
      <c r="AD62" s="588"/>
      <c r="AE62" s="589"/>
      <c r="AF62" s="590"/>
      <c r="AG62" s="590"/>
      <c r="AH62" s="590"/>
      <c r="AI62" s="590"/>
      <c r="AJ62" s="581"/>
      <c r="AK62" s="584"/>
      <c r="AL62" s="588"/>
      <c r="AM62" s="589"/>
      <c r="AN62" s="590"/>
      <c r="AO62" s="590"/>
      <c r="AP62" s="590"/>
      <c r="AQ62" s="590"/>
      <c r="AR62" s="581"/>
      <c r="AS62" s="584"/>
      <c r="AT62" s="588"/>
      <c r="AU62" s="589"/>
      <c r="AV62" s="590"/>
      <c r="AW62" s="590"/>
      <c r="AX62" s="590"/>
      <c r="AY62" s="590"/>
      <c r="AZ62" s="581"/>
    </row>
    <row r="63" spans="1:52" ht="13.15" x14ac:dyDescent="0.35">
      <c r="A63" s="591"/>
      <c r="B63" s="531"/>
      <c r="C63" s="592"/>
      <c r="D63" s="593"/>
      <c r="F63" s="594"/>
      <c r="G63" s="595"/>
      <c r="H63" s="596"/>
      <c r="I63" s="596"/>
      <c r="J63" s="596"/>
      <c r="K63" s="596"/>
      <c r="L63" s="597"/>
      <c r="M63" s="584"/>
      <c r="N63" s="594"/>
      <c r="O63" s="595"/>
      <c r="P63" s="596"/>
      <c r="Q63" s="596"/>
      <c r="R63" s="596"/>
      <c r="S63" s="596"/>
      <c r="T63" s="597"/>
      <c r="U63" s="584"/>
      <c r="V63" s="594"/>
      <c r="W63" s="595"/>
      <c r="X63" s="596"/>
      <c r="Y63" s="596"/>
      <c r="Z63" s="596"/>
      <c r="AA63" s="596"/>
      <c r="AB63" s="597"/>
      <c r="AC63" s="585"/>
      <c r="AD63" s="594"/>
      <c r="AE63" s="595"/>
      <c r="AF63" s="596"/>
      <c r="AG63" s="596"/>
      <c r="AH63" s="596"/>
      <c r="AI63" s="596"/>
      <c r="AJ63" s="597"/>
      <c r="AK63" s="584"/>
      <c r="AL63" s="594"/>
      <c r="AM63" s="595"/>
      <c r="AN63" s="596"/>
      <c r="AO63" s="596"/>
      <c r="AP63" s="596"/>
      <c r="AQ63" s="596"/>
      <c r="AR63" s="597"/>
      <c r="AS63" s="584"/>
      <c r="AT63" s="594"/>
      <c r="AU63" s="595"/>
      <c r="AV63" s="596"/>
      <c r="AW63" s="596"/>
      <c r="AX63" s="596"/>
      <c r="AY63" s="596"/>
      <c r="AZ63" s="597"/>
    </row>
    <row r="64" spans="1:52" ht="13.15" x14ac:dyDescent="0.35">
      <c r="A64" s="579" t="s">
        <v>42</v>
      </c>
      <c r="B64" s="529">
        <v>47</v>
      </c>
      <c r="C64" s="580" t="s">
        <v>17</v>
      </c>
      <c r="D64" s="581">
        <f>'0.2_MR_Weighting'!I68</f>
        <v>0</v>
      </c>
      <c r="F64" s="526">
        <f>SUM('2.3_Input_Data_Orig_MC'!X62:Y62)</f>
        <v>0</v>
      </c>
      <c r="G64" s="527">
        <f>SUMIF('2.3_Input_Data_Orig_MC'!AE62:AF62,"&lt;0")</f>
        <v>0</v>
      </c>
      <c r="H64" s="582" t="str">
        <f>IFERROR((G64+F64)/F64, "-")</f>
        <v>-</v>
      </c>
      <c r="I64" s="582">
        <f>SUMIF('2.3_Input_Data_Orig_MC'!AB62:AF65,"&lt;=0")</f>
        <v>0</v>
      </c>
      <c r="J64" s="582" t="str">
        <f>IFERROR((I64-G64)/I64, "-")</f>
        <v>-</v>
      </c>
      <c r="K64" s="582" t="str">
        <f>IFERROR((SQRT(H64*J64))*F64, "N/A")</f>
        <v>N/A</v>
      </c>
      <c r="L64" s="583" t="str">
        <f>IFERROR(K64*$D64, "N/A")</f>
        <v>N/A</v>
      </c>
      <c r="M64" s="584"/>
      <c r="N64" s="526">
        <f>SUM('2.3_Input_Data_Orig_MC'!X62:Y63)</f>
        <v>0</v>
      </c>
      <c r="O64" s="527">
        <f>SUMIF('2.3_Input_Data_Orig_MC'!AE62:AF63,"&lt;0")</f>
        <v>0</v>
      </c>
      <c r="P64" s="582" t="str">
        <f>IFERROR((N64+O64)/N64,"-")</f>
        <v>-</v>
      </c>
      <c r="Q64" s="582">
        <f>SUMIF('2.3_Input_Data_Orig_MC'!AB62:AF65,"&lt;=0")</f>
        <v>0</v>
      </c>
      <c r="R64" s="582" t="str">
        <f>IFERROR((Q64-O64)/Q64, "-")</f>
        <v>-</v>
      </c>
      <c r="S64" s="582" t="str">
        <f>IFERROR((SQRT(P64*R64))*N64, "N/A")</f>
        <v>N/A</v>
      </c>
      <c r="T64" s="583" t="str">
        <f>IFERROR(S64*$D64, "N/A")</f>
        <v>N/A</v>
      </c>
      <c r="U64" s="584"/>
      <c r="V64" s="526">
        <f>SUM('2.3_Input_Data_Orig_MC'!X62:Y64)</f>
        <v>0</v>
      </c>
      <c r="W64" s="527">
        <f>SUMIF('2.3_Input_Data_Orig_MC'!AE62:AF64, "&lt;0")</f>
        <v>0</v>
      </c>
      <c r="X64" s="582" t="str">
        <f>IFERROR((V64+W64)/V64, "-")</f>
        <v>-</v>
      </c>
      <c r="Y64" s="582">
        <f>SUMIF('2.3_Input_Data_Orig_MC'!AB62:AF65,"&lt;=0")</f>
        <v>0</v>
      </c>
      <c r="Z64" s="582" t="str">
        <f>IFERROR((Y64-W64)/Y64, "-")</f>
        <v>-</v>
      </c>
      <c r="AA64" s="582" t="str">
        <f>IFERROR((SQRT(X64*Z64))*V64," No Interventions")</f>
        <v xml:space="preserve"> No Interventions</v>
      </c>
      <c r="AB64" s="583" t="str">
        <f>IFERROR(AA64*$D64, "No Interventions")</f>
        <v>No Interventions</v>
      </c>
      <c r="AC64" s="585"/>
      <c r="AD64" s="526">
        <f>SUM('2.4_Input_Data_Rebase'!X62:Y62)</f>
        <v>0</v>
      </c>
      <c r="AE64" s="527">
        <f>SUMIF('2.4_Input_Data_Rebase'!AE62:AF62, "&lt;0")</f>
        <v>0</v>
      </c>
      <c r="AF64" s="582" t="str">
        <f>IFERROR((AE64+AD64)/AD64, "-")</f>
        <v>-</v>
      </c>
      <c r="AG64" s="582">
        <f>SUMIF('2.4_Input_Data_Rebase'!AB62:AF65,"&lt;=0")</f>
        <v>0</v>
      </c>
      <c r="AH64" s="582" t="str">
        <f>IFERROR((AG64-AE64)/AG64, "-")</f>
        <v>-</v>
      </c>
      <c r="AI64" s="582" t="str">
        <f>IFERROR((SQRT(AF64*AH64))*AD64, "N/A")</f>
        <v>N/A</v>
      </c>
      <c r="AJ64" s="583" t="str">
        <f>IFERROR(AI64*$D64, "N/A")</f>
        <v>N/A</v>
      </c>
      <c r="AK64" s="584"/>
      <c r="AL64" s="526">
        <f>SUM('2.4_Input_Data_Rebase'!X62:Y63)</f>
        <v>0</v>
      </c>
      <c r="AM64" s="527">
        <f>SUMIF('2.4_Input_Data_Rebase'!AE62:AF63, "&lt;0")</f>
        <v>0</v>
      </c>
      <c r="AN64" s="582" t="str">
        <f>IFERROR((AL64+AM64)/AL64,"-")</f>
        <v>-</v>
      </c>
      <c r="AO64" s="582">
        <f>SUMIF('2.4_Input_Data_Rebase'!AB62:AF65,"&lt;=0")</f>
        <v>0</v>
      </c>
      <c r="AP64" s="582" t="str">
        <f>IFERROR((AO64-AM64)/AO64, "-")</f>
        <v>-</v>
      </c>
      <c r="AQ64" s="582" t="str">
        <f>IFERROR((SQRT(AN64*AP64))*AL64, "N/A")</f>
        <v>N/A</v>
      </c>
      <c r="AR64" s="583" t="str">
        <f>IFERROR(AQ64*$D64, "N/A")</f>
        <v>N/A</v>
      </c>
      <c r="AS64" s="584"/>
      <c r="AT64" s="526">
        <f>SUM('2.4_Input_Data_Rebase'!X62:Y64)</f>
        <v>0</v>
      </c>
      <c r="AU64" s="527">
        <f>SUMIF('2.4_Input_Data_Rebase'!AE62:AF64, "&lt;0")</f>
        <v>0</v>
      </c>
      <c r="AV64" s="582" t="str">
        <f>IFERROR((AT64+AU64)/AT64, "-")</f>
        <v>-</v>
      </c>
      <c r="AW64" s="582">
        <f>SUMIF('2.4_Input_Data_Rebase'!AB62:AF65,"&lt;=0")</f>
        <v>0</v>
      </c>
      <c r="AX64" s="582" t="str">
        <f>IFERROR((AW64-AU64)/AW64, "-")</f>
        <v>-</v>
      </c>
      <c r="AY64" s="582" t="str">
        <f>IFERROR((SQRT(AV64*AX64))*AT64," No Interventions")</f>
        <v xml:space="preserve"> No Interventions</v>
      </c>
      <c r="AZ64" s="583" t="str">
        <f>IFERROR(AY64*$D64, "No Interventions")</f>
        <v>No Interventions</v>
      </c>
    </row>
    <row r="65" spans="1:52" ht="13.15" x14ac:dyDescent="0.35">
      <c r="A65" s="586"/>
      <c r="B65" s="529"/>
      <c r="C65" s="580"/>
      <c r="D65" s="587"/>
      <c r="F65" s="588"/>
      <c r="G65" s="589"/>
      <c r="H65" s="590"/>
      <c r="I65" s="590"/>
      <c r="J65" s="590"/>
      <c r="K65" s="590"/>
      <c r="L65" s="581"/>
      <c r="M65" s="584"/>
      <c r="N65" s="588"/>
      <c r="O65" s="589"/>
      <c r="P65" s="590"/>
      <c r="Q65" s="590"/>
      <c r="R65" s="590"/>
      <c r="S65" s="590"/>
      <c r="T65" s="581"/>
      <c r="U65" s="584"/>
      <c r="V65" s="588"/>
      <c r="W65" s="589"/>
      <c r="X65" s="590"/>
      <c r="Y65" s="590"/>
      <c r="Z65" s="590"/>
      <c r="AA65" s="590"/>
      <c r="AB65" s="581"/>
      <c r="AC65" s="585"/>
      <c r="AD65" s="588"/>
      <c r="AE65" s="589"/>
      <c r="AF65" s="590"/>
      <c r="AG65" s="590"/>
      <c r="AH65" s="590"/>
      <c r="AI65" s="590"/>
      <c r="AJ65" s="581"/>
      <c r="AK65" s="584"/>
      <c r="AL65" s="588"/>
      <c r="AM65" s="589"/>
      <c r="AN65" s="590"/>
      <c r="AO65" s="590"/>
      <c r="AP65" s="590"/>
      <c r="AQ65" s="590"/>
      <c r="AR65" s="581"/>
      <c r="AS65" s="584"/>
      <c r="AT65" s="588"/>
      <c r="AU65" s="589"/>
      <c r="AV65" s="590"/>
      <c r="AW65" s="590"/>
      <c r="AX65" s="590"/>
      <c r="AY65" s="590"/>
      <c r="AZ65" s="581"/>
    </row>
    <row r="66" spans="1:52" ht="13.15" x14ac:dyDescent="0.35">
      <c r="A66" s="586"/>
      <c r="B66" s="529"/>
      <c r="C66" s="580"/>
      <c r="D66" s="587"/>
      <c r="F66" s="588"/>
      <c r="G66" s="589"/>
      <c r="H66" s="590"/>
      <c r="I66" s="590"/>
      <c r="J66" s="590"/>
      <c r="K66" s="590"/>
      <c r="L66" s="581"/>
      <c r="M66" s="584"/>
      <c r="N66" s="588"/>
      <c r="O66" s="589"/>
      <c r="P66" s="590"/>
      <c r="Q66" s="590"/>
      <c r="R66" s="590"/>
      <c r="S66" s="590"/>
      <c r="T66" s="581"/>
      <c r="U66" s="584"/>
      <c r="V66" s="588"/>
      <c r="W66" s="589"/>
      <c r="X66" s="590"/>
      <c r="Y66" s="590"/>
      <c r="Z66" s="590"/>
      <c r="AA66" s="590"/>
      <c r="AB66" s="581"/>
      <c r="AC66" s="585"/>
      <c r="AD66" s="588"/>
      <c r="AE66" s="589"/>
      <c r="AF66" s="590"/>
      <c r="AG66" s="590"/>
      <c r="AH66" s="590"/>
      <c r="AI66" s="590"/>
      <c r="AJ66" s="581"/>
      <c r="AK66" s="584"/>
      <c r="AL66" s="588"/>
      <c r="AM66" s="589"/>
      <c r="AN66" s="590"/>
      <c r="AO66" s="590"/>
      <c r="AP66" s="590"/>
      <c r="AQ66" s="590"/>
      <c r="AR66" s="581"/>
      <c r="AS66" s="584"/>
      <c r="AT66" s="588"/>
      <c r="AU66" s="589"/>
      <c r="AV66" s="590"/>
      <c r="AW66" s="590"/>
      <c r="AX66" s="590"/>
      <c r="AY66" s="590"/>
      <c r="AZ66" s="581"/>
    </row>
    <row r="67" spans="1:52" ht="13.15" x14ac:dyDescent="0.35">
      <c r="A67" s="591"/>
      <c r="B67" s="531"/>
      <c r="C67" s="592"/>
      <c r="D67" s="593"/>
      <c r="F67" s="594"/>
      <c r="G67" s="595"/>
      <c r="H67" s="596"/>
      <c r="I67" s="596"/>
      <c r="J67" s="596"/>
      <c r="K67" s="596"/>
      <c r="L67" s="597"/>
      <c r="M67" s="584"/>
      <c r="N67" s="594"/>
      <c r="O67" s="595"/>
      <c r="P67" s="596"/>
      <c r="Q67" s="596"/>
      <c r="R67" s="596"/>
      <c r="S67" s="596"/>
      <c r="T67" s="597"/>
      <c r="U67" s="584"/>
      <c r="V67" s="594"/>
      <c r="W67" s="595"/>
      <c r="X67" s="596"/>
      <c r="Y67" s="596"/>
      <c r="Z67" s="596"/>
      <c r="AA67" s="596"/>
      <c r="AB67" s="597"/>
      <c r="AC67" s="585"/>
      <c r="AD67" s="594"/>
      <c r="AE67" s="595"/>
      <c r="AF67" s="596"/>
      <c r="AG67" s="596"/>
      <c r="AH67" s="596"/>
      <c r="AI67" s="596"/>
      <c r="AJ67" s="597"/>
      <c r="AK67" s="584"/>
      <c r="AL67" s="594"/>
      <c r="AM67" s="595"/>
      <c r="AN67" s="596"/>
      <c r="AO67" s="596"/>
      <c r="AP67" s="596"/>
      <c r="AQ67" s="596"/>
      <c r="AR67" s="597"/>
      <c r="AS67" s="584"/>
      <c r="AT67" s="594"/>
      <c r="AU67" s="595"/>
      <c r="AV67" s="596"/>
      <c r="AW67" s="596"/>
      <c r="AX67" s="596"/>
      <c r="AY67" s="596"/>
      <c r="AZ67" s="597"/>
    </row>
    <row r="68" spans="1:52" ht="13.15" x14ac:dyDescent="0.35">
      <c r="A68" s="579" t="s">
        <v>42</v>
      </c>
      <c r="B68" s="529">
        <v>27</v>
      </c>
      <c r="C68" s="580" t="s">
        <v>16</v>
      </c>
      <c r="D68" s="581">
        <f>'0.2_MR_Weighting'!I72</f>
        <v>2.0608547630666285E-3</v>
      </c>
      <c r="F68" s="526">
        <f>SUM('2.3_Input_Data_Orig_MC'!X66:Y66)</f>
        <v>0</v>
      </c>
      <c r="G68" s="527">
        <f>SUMIF('2.3_Input_Data_Orig_MC'!AE66:AF66,"&lt;0")</f>
        <v>0</v>
      </c>
      <c r="H68" s="582" t="str">
        <f>IFERROR((G68+F68)/F68, "-")</f>
        <v>-</v>
      </c>
      <c r="I68" s="582">
        <f>SUMIF('2.3_Input_Data_Orig_MC'!AB66:AF69,"&lt;=0")</f>
        <v>-12</v>
      </c>
      <c r="J68" s="582">
        <f>IFERROR((I68-G68)/I68, "-")</f>
        <v>1</v>
      </c>
      <c r="K68" s="582" t="str">
        <f>IFERROR((SQRT(H68*J68))*F68, "N/A")</f>
        <v>N/A</v>
      </c>
      <c r="L68" s="583" t="str">
        <f>IFERROR(K68*$D68, "N/A")</f>
        <v>N/A</v>
      </c>
      <c r="M68" s="584"/>
      <c r="N68" s="526">
        <f>SUM('2.3_Input_Data_Orig_MC'!X66:Y67)</f>
        <v>0</v>
      </c>
      <c r="O68" s="527">
        <f>SUMIF('2.3_Input_Data_Orig_MC'!AE66:AF67,"&lt;0")</f>
        <v>0</v>
      </c>
      <c r="P68" s="582" t="str">
        <f>IFERROR((N68+O68)/N68,"-")</f>
        <v>-</v>
      </c>
      <c r="Q68" s="582">
        <f>SUMIF('2.3_Input_Data_Orig_MC'!AB66:AF69,"&lt;=0")</f>
        <v>-12</v>
      </c>
      <c r="R68" s="582">
        <f>IFERROR((Q68-O68)/Q68, "-")</f>
        <v>1</v>
      </c>
      <c r="S68" s="582" t="str">
        <f>IFERROR((SQRT(P68*R68))*N68, "N/A")</f>
        <v>N/A</v>
      </c>
      <c r="T68" s="583" t="str">
        <f>IFERROR(S68*$D68, "N/A")</f>
        <v>N/A</v>
      </c>
      <c r="U68" s="584"/>
      <c r="V68" s="526">
        <f>SUM('2.3_Input_Data_Orig_MC'!X66:Y68)</f>
        <v>0</v>
      </c>
      <c r="W68" s="527">
        <f>SUMIF('2.3_Input_Data_Orig_MC'!AE66:AF68, "&lt;0")</f>
        <v>0</v>
      </c>
      <c r="X68" s="582" t="str">
        <f>IFERROR((V68+W68)/V68, "-")</f>
        <v>-</v>
      </c>
      <c r="Y68" s="582">
        <f>SUMIF('2.3_Input_Data_Orig_MC'!AB66:AF69,"&lt;=0")</f>
        <v>-12</v>
      </c>
      <c r="Z68" s="582">
        <f>IFERROR((Y68-W68)/Y68, "-")</f>
        <v>1</v>
      </c>
      <c r="AA68" s="582" t="str">
        <f>IFERROR((SQRT(X68*Z68))*V68," No Interventions")</f>
        <v xml:space="preserve"> No Interventions</v>
      </c>
      <c r="AB68" s="583" t="str">
        <f>IFERROR(AA68*$D68, "No Interventions")</f>
        <v>No Interventions</v>
      </c>
      <c r="AC68" s="585"/>
      <c r="AD68" s="526">
        <f>SUM('2.4_Input_Data_Rebase'!X66:Y66)</f>
        <v>4</v>
      </c>
      <c r="AE68" s="527">
        <f>SUMIF('2.4_Input_Data_Rebase'!AE66:AF66, "&lt;0")</f>
        <v>-4</v>
      </c>
      <c r="AF68" s="582">
        <f>IFERROR((AE68+AD68)/AD68, "-")</f>
        <v>0</v>
      </c>
      <c r="AG68" s="582">
        <f>SUMIF('2.4_Input_Data_Rebase'!AB66:AF69,"&lt;=0")</f>
        <v>-12</v>
      </c>
      <c r="AH68" s="582">
        <f>IFERROR((AG68-AE68)/AG68, "-")</f>
        <v>0.66666666666666663</v>
      </c>
      <c r="AI68" s="582">
        <f>IFERROR((SQRT(AF68*AH68))*AD68, "N/A")</f>
        <v>0</v>
      </c>
      <c r="AJ68" s="583">
        <f>IFERROR(AI68*$D68, "N/A")</f>
        <v>0</v>
      </c>
      <c r="AK68" s="584"/>
      <c r="AL68" s="526">
        <f>SUM('2.4_Input_Data_Rebase'!X66:Y67)</f>
        <v>4</v>
      </c>
      <c r="AM68" s="527">
        <f>SUMIF('2.4_Input_Data_Rebase'!AE66:AF67, "&lt;0")</f>
        <v>-4</v>
      </c>
      <c r="AN68" s="582">
        <f>IFERROR((AL68+AM68)/AL68,"-")</f>
        <v>0</v>
      </c>
      <c r="AO68" s="582">
        <f>SUMIF('2.4_Input_Data_Rebase'!AB66:AF69,"&lt;=0")</f>
        <v>-12</v>
      </c>
      <c r="AP68" s="582">
        <f>IFERROR((AO68-AM68)/AO68, "-")</f>
        <v>0.66666666666666663</v>
      </c>
      <c r="AQ68" s="582">
        <f>IFERROR((SQRT(AN68*AP68))*AL68, "N/A")</f>
        <v>0</v>
      </c>
      <c r="AR68" s="583">
        <f>IFERROR(AQ68*$D68, "N/A")</f>
        <v>0</v>
      </c>
      <c r="AS68" s="584"/>
      <c r="AT68" s="526">
        <f>SUM('2.4_Input_Data_Rebase'!X66:Y68)</f>
        <v>4</v>
      </c>
      <c r="AU68" s="527">
        <f>SUMIF('2.4_Input_Data_Rebase'!AE66:AF68, "&lt;0")</f>
        <v>-4</v>
      </c>
      <c r="AV68" s="582">
        <f>IFERROR((AT68+AU68)/AT68, "-")</f>
        <v>0</v>
      </c>
      <c r="AW68" s="582">
        <f>SUMIF('2.4_Input_Data_Rebase'!AB66:AF69,"&lt;=0")</f>
        <v>-12</v>
      </c>
      <c r="AX68" s="582">
        <f>IFERROR((AW68-AU68)/AW68, "-")</f>
        <v>0.66666666666666663</v>
      </c>
      <c r="AY68" s="582">
        <f>IFERROR((SQRT(AV68*AX68))*AT68," No Interventions")</f>
        <v>0</v>
      </c>
      <c r="AZ68" s="583">
        <f>IFERROR(AY68*$D68, "No Interventions")</f>
        <v>0</v>
      </c>
    </row>
    <row r="69" spans="1:52" ht="13.15" x14ac:dyDescent="0.35">
      <c r="A69" s="586"/>
      <c r="B69" s="529"/>
      <c r="C69" s="580"/>
      <c r="D69" s="587"/>
      <c r="F69" s="588"/>
      <c r="G69" s="589"/>
      <c r="H69" s="590"/>
      <c r="I69" s="590"/>
      <c r="J69" s="590"/>
      <c r="K69" s="590"/>
      <c r="L69" s="581"/>
      <c r="M69" s="584"/>
      <c r="N69" s="588"/>
      <c r="O69" s="589"/>
      <c r="P69" s="590"/>
      <c r="Q69" s="590"/>
      <c r="R69" s="590"/>
      <c r="S69" s="590"/>
      <c r="T69" s="581"/>
      <c r="U69" s="584"/>
      <c r="V69" s="588"/>
      <c r="W69" s="589"/>
      <c r="X69" s="590"/>
      <c r="Y69" s="590"/>
      <c r="Z69" s="590"/>
      <c r="AA69" s="590"/>
      <c r="AB69" s="581"/>
      <c r="AC69" s="585"/>
      <c r="AD69" s="588"/>
      <c r="AE69" s="589"/>
      <c r="AF69" s="590"/>
      <c r="AG69" s="590"/>
      <c r="AH69" s="590"/>
      <c r="AI69" s="590"/>
      <c r="AJ69" s="581"/>
      <c r="AK69" s="584"/>
      <c r="AL69" s="588"/>
      <c r="AM69" s="589"/>
      <c r="AN69" s="590"/>
      <c r="AO69" s="590"/>
      <c r="AP69" s="590"/>
      <c r="AQ69" s="590"/>
      <c r="AR69" s="581"/>
      <c r="AS69" s="584"/>
      <c r="AT69" s="588"/>
      <c r="AU69" s="589"/>
      <c r="AV69" s="590"/>
      <c r="AW69" s="590"/>
      <c r="AX69" s="590"/>
      <c r="AY69" s="590"/>
      <c r="AZ69" s="581"/>
    </row>
    <row r="70" spans="1:52" ht="13.15" x14ac:dyDescent="0.35">
      <c r="A70" s="586"/>
      <c r="B70" s="529"/>
      <c r="C70" s="580"/>
      <c r="D70" s="587"/>
      <c r="F70" s="588"/>
      <c r="G70" s="589"/>
      <c r="H70" s="590"/>
      <c r="I70" s="590"/>
      <c r="J70" s="590"/>
      <c r="K70" s="590"/>
      <c r="L70" s="581"/>
      <c r="M70" s="584"/>
      <c r="N70" s="588"/>
      <c r="O70" s="589"/>
      <c r="P70" s="590"/>
      <c r="Q70" s="590"/>
      <c r="R70" s="590"/>
      <c r="S70" s="590"/>
      <c r="T70" s="581"/>
      <c r="U70" s="584"/>
      <c r="V70" s="588"/>
      <c r="W70" s="589"/>
      <c r="X70" s="590"/>
      <c r="Y70" s="590"/>
      <c r="Z70" s="590"/>
      <c r="AA70" s="590"/>
      <c r="AB70" s="581"/>
      <c r="AC70" s="585"/>
      <c r="AD70" s="588"/>
      <c r="AE70" s="589"/>
      <c r="AF70" s="590"/>
      <c r="AG70" s="590"/>
      <c r="AH70" s="590"/>
      <c r="AI70" s="590"/>
      <c r="AJ70" s="581"/>
      <c r="AK70" s="584"/>
      <c r="AL70" s="588"/>
      <c r="AM70" s="589"/>
      <c r="AN70" s="590"/>
      <c r="AO70" s="590"/>
      <c r="AP70" s="590"/>
      <c r="AQ70" s="590"/>
      <c r="AR70" s="581"/>
      <c r="AS70" s="584"/>
      <c r="AT70" s="588"/>
      <c r="AU70" s="589"/>
      <c r="AV70" s="590"/>
      <c r="AW70" s="590"/>
      <c r="AX70" s="590"/>
      <c r="AY70" s="590"/>
      <c r="AZ70" s="581"/>
    </row>
    <row r="71" spans="1:52" ht="13.15" x14ac:dyDescent="0.35">
      <c r="A71" s="591"/>
      <c r="B71" s="531"/>
      <c r="C71" s="592"/>
      <c r="D71" s="593"/>
      <c r="F71" s="594"/>
      <c r="G71" s="595"/>
      <c r="H71" s="596"/>
      <c r="I71" s="596"/>
      <c r="J71" s="596"/>
      <c r="K71" s="596"/>
      <c r="L71" s="597"/>
      <c r="M71" s="584"/>
      <c r="N71" s="594"/>
      <c r="O71" s="595"/>
      <c r="P71" s="596"/>
      <c r="Q71" s="596"/>
      <c r="R71" s="596"/>
      <c r="S71" s="596"/>
      <c r="T71" s="597"/>
      <c r="U71" s="584"/>
      <c r="V71" s="594"/>
      <c r="W71" s="595"/>
      <c r="X71" s="596"/>
      <c r="Y71" s="596"/>
      <c r="Z71" s="596"/>
      <c r="AA71" s="596"/>
      <c r="AB71" s="597"/>
      <c r="AC71" s="585"/>
      <c r="AD71" s="594"/>
      <c r="AE71" s="595"/>
      <c r="AF71" s="596"/>
      <c r="AG71" s="596"/>
      <c r="AH71" s="596"/>
      <c r="AI71" s="596"/>
      <c r="AJ71" s="597"/>
      <c r="AK71" s="584"/>
      <c r="AL71" s="594"/>
      <c r="AM71" s="595"/>
      <c r="AN71" s="596"/>
      <c r="AO71" s="596"/>
      <c r="AP71" s="596"/>
      <c r="AQ71" s="596"/>
      <c r="AR71" s="597"/>
      <c r="AS71" s="584"/>
      <c r="AT71" s="594"/>
      <c r="AU71" s="595"/>
      <c r="AV71" s="596"/>
      <c r="AW71" s="596"/>
      <c r="AX71" s="596"/>
      <c r="AY71" s="596"/>
      <c r="AZ71" s="597"/>
    </row>
    <row r="72" spans="1:52" ht="13.15" x14ac:dyDescent="0.35">
      <c r="A72" s="579" t="s">
        <v>42</v>
      </c>
      <c r="B72" s="529">
        <v>26</v>
      </c>
      <c r="C72" s="580" t="s">
        <v>47</v>
      </c>
      <c r="D72" s="581">
        <f>'0.2_MR_Weighting'!I76</f>
        <v>0</v>
      </c>
      <c r="F72" s="526">
        <f>SUM('2.3_Input_Data_Orig_MC'!X70:Y70)</f>
        <v>0</v>
      </c>
      <c r="G72" s="527">
        <f>SUMIF('2.3_Input_Data_Orig_MC'!AE70:AF70,"&lt;0")</f>
        <v>0</v>
      </c>
      <c r="H72" s="582" t="str">
        <f>IFERROR((G72+F72)/F72, "-")</f>
        <v>-</v>
      </c>
      <c r="I72" s="582">
        <f>SUMIF('2.3_Input_Data_Orig_MC'!AB70:AF73,"&lt;=0")</f>
        <v>0</v>
      </c>
      <c r="J72" s="582" t="str">
        <f>IFERROR((I72-G72)/I72, "-")</f>
        <v>-</v>
      </c>
      <c r="K72" s="582" t="str">
        <f>IFERROR((SQRT(H72*J72))*F72, "N/A")</f>
        <v>N/A</v>
      </c>
      <c r="L72" s="583" t="str">
        <f>IFERROR(K72*$D72, "N/A")</f>
        <v>N/A</v>
      </c>
      <c r="M72" s="584"/>
      <c r="N72" s="526">
        <f>SUM('2.3_Input_Data_Orig_MC'!X70:Y71)</f>
        <v>0</v>
      </c>
      <c r="O72" s="527">
        <f>SUMIF('2.3_Input_Data_Orig_MC'!AE70:AF71,"&lt;0")</f>
        <v>0</v>
      </c>
      <c r="P72" s="582" t="str">
        <f>IFERROR((N72+O72)/N72,"-")</f>
        <v>-</v>
      </c>
      <c r="Q72" s="582">
        <f>SUMIF('2.3_Input_Data_Orig_MC'!AB70:AF73,"&lt;=0")</f>
        <v>0</v>
      </c>
      <c r="R72" s="582" t="str">
        <f>IFERROR((Q72-O72)/Q72, "-")</f>
        <v>-</v>
      </c>
      <c r="S72" s="582" t="str">
        <f>IFERROR((SQRT(P72*R72))*N72, "N/A")</f>
        <v>N/A</v>
      </c>
      <c r="T72" s="583" t="str">
        <f>IFERROR(S72*$D72, "N/A")</f>
        <v>N/A</v>
      </c>
      <c r="U72" s="584"/>
      <c r="V72" s="526">
        <f>SUM('2.3_Input_Data_Orig_MC'!X70:Y72)</f>
        <v>0</v>
      </c>
      <c r="W72" s="527">
        <f>SUMIF('2.3_Input_Data_Orig_MC'!AE70:AF72, "&lt;0")</f>
        <v>0</v>
      </c>
      <c r="X72" s="582" t="str">
        <f>IFERROR((V72+W72)/V72, "-")</f>
        <v>-</v>
      </c>
      <c r="Y72" s="582">
        <f>SUMIF('2.3_Input_Data_Orig_MC'!AB70:AF73,"&lt;=0")</f>
        <v>0</v>
      </c>
      <c r="Z72" s="582" t="str">
        <f>IFERROR((Y72-W72)/Y72, "-")</f>
        <v>-</v>
      </c>
      <c r="AA72" s="582" t="str">
        <f>IFERROR((SQRT(X72*Z72))*V72," No Interventions")</f>
        <v xml:space="preserve"> No Interventions</v>
      </c>
      <c r="AB72" s="583" t="str">
        <f>IFERROR(AA72*$D72, "No Interventions")</f>
        <v>No Interventions</v>
      </c>
      <c r="AC72" s="585"/>
      <c r="AD72" s="526">
        <f>SUM('2.4_Input_Data_Rebase'!X70:Y70)</f>
        <v>0</v>
      </c>
      <c r="AE72" s="527">
        <f>SUMIF('2.4_Input_Data_Rebase'!AE70:AF70, "&lt;0")</f>
        <v>0</v>
      </c>
      <c r="AF72" s="582" t="str">
        <f>IFERROR((AE72+AD72)/AD72, "-")</f>
        <v>-</v>
      </c>
      <c r="AG72" s="582">
        <f>SUMIF('2.4_Input_Data_Rebase'!AB70:AF73,"&lt;=0")</f>
        <v>0</v>
      </c>
      <c r="AH72" s="582" t="str">
        <f>IFERROR((AG72-AE72)/AG72, "-")</f>
        <v>-</v>
      </c>
      <c r="AI72" s="582" t="str">
        <f>IFERROR((SQRT(AF72*AH72))*AD72, "N/A")</f>
        <v>N/A</v>
      </c>
      <c r="AJ72" s="583" t="str">
        <f>IFERROR(AI72*$D72, "N/A")</f>
        <v>N/A</v>
      </c>
      <c r="AK72" s="584"/>
      <c r="AL72" s="526">
        <f>SUM('2.4_Input_Data_Rebase'!X70:Y71)</f>
        <v>0</v>
      </c>
      <c r="AM72" s="527">
        <f>SUMIF('2.4_Input_Data_Rebase'!AE70:AF71, "&lt;0")</f>
        <v>0</v>
      </c>
      <c r="AN72" s="582" t="str">
        <f>IFERROR((AL72+AM72)/AL72,"-")</f>
        <v>-</v>
      </c>
      <c r="AO72" s="582">
        <f>SUMIF('2.4_Input_Data_Rebase'!AB70:AF73,"&lt;=0")</f>
        <v>0</v>
      </c>
      <c r="AP72" s="582" t="str">
        <f>IFERROR((AO72-AM72)/AO72, "-")</f>
        <v>-</v>
      </c>
      <c r="AQ72" s="582" t="str">
        <f>IFERROR((SQRT(AN72*AP72))*AL72, "N/A")</f>
        <v>N/A</v>
      </c>
      <c r="AR72" s="583" t="str">
        <f>IFERROR(AQ72*$D72, "N/A")</f>
        <v>N/A</v>
      </c>
      <c r="AS72" s="584"/>
      <c r="AT72" s="526">
        <f>SUM('2.4_Input_Data_Rebase'!X70:Y72)</f>
        <v>0</v>
      </c>
      <c r="AU72" s="527">
        <f>SUMIF('2.4_Input_Data_Rebase'!AE70:AF72, "&lt;0")</f>
        <v>0</v>
      </c>
      <c r="AV72" s="582" t="str">
        <f>IFERROR((AT72+AU72)/AT72, "-")</f>
        <v>-</v>
      </c>
      <c r="AW72" s="582">
        <f>SUMIF('2.4_Input_Data_Rebase'!AB70:AF73,"&lt;=0")</f>
        <v>0</v>
      </c>
      <c r="AX72" s="582" t="str">
        <f>IFERROR((AW72-AU72)/AW72, "-")</f>
        <v>-</v>
      </c>
      <c r="AY72" s="582" t="str">
        <f>IFERROR((SQRT(AV72*AX72))*AT72," No Interventions")</f>
        <v xml:space="preserve"> No Interventions</v>
      </c>
      <c r="AZ72" s="583" t="str">
        <f>IFERROR(AY72*$D72, "No Interventions")</f>
        <v>No Interventions</v>
      </c>
    </row>
    <row r="73" spans="1:52" ht="13.15" x14ac:dyDescent="0.35">
      <c r="A73" s="586"/>
      <c r="B73" s="529"/>
      <c r="C73" s="580"/>
      <c r="D73" s="587"/>
      <c r="F73" s="588"/>
      <c r="G73" s="589"/>
      <c r="H73" s="590"/>
      <c r="I73" s="590"/>
      <c r="J73" s="590"/>
      <c r="K73" s="590"/>
      <c r="L73" s="581"/>
      <c r="M73" s="584"/>
      <c r="N73" s="588"/>
      <c r="O73" s="589"/>
      <c r="P73" s="590"/>
      <c r="Q73" s="590"/>
      <c r="R73" s="590"/>
      <c r="S73" s="590"/>
      <c r="T73" s="581"/>
      <c r="U73" s="584"/>
      <c r="V73" s="588"/>
      <c r="W73" s="589"/>
      <c r="X73" s="590"/>
      <c r="Y73" s="590"/>
      <c r="Z73" s="590"/>
      <c r="AA73" s="590"/>
      <c r="AB73" s="581"/>
      <c r="AC73" s="585"/>
      <c r="AD73" s="588"/>
      <c r="AE73" s="589"/>
      <c r="AF73" s="590"/>
      <c r="AG73" s="590"/>
      <c r="AH73" s="590"/>
      <c r="AI73" s="590"/>
      <c r="AJ73" s="581"/>
      <c r="AK73" s="584"/>
      <c r="AL73" s="588"/>
      <c r="AM73" s="589"/>
      <c r="AN73" s="590"/>
      <c r="AO73" s="590"/>
      <c r="AP73" s="590"/>
      <c r="AQ73" s="590"/>
      <c r="AR73" s="581"/>
      <c r="AS73" s="584"/>
      <c r="AT73" s="588"/>
      <c r="AU73" s="589"/>
      <c r="AV73" s="590"/>
      <c r="AW73" s="590"/>
      <c r="AX73" s="590"/>
      <c r="AY73" s="590"/>
      <c r="AZ73" s="581"/>
    </row>
    <row r="74" spans="1:52" ht="13.15" x14ac:dyDescent="0.35">
      <c r="A74" s="586"/>
      <c r="B74" s="529"/>
      <c r="C74" s="580"/>
      <c r="D74" s="587"/>
      <c r="F74" s="588"/>
      <c r="G74" s="589"/>
      <c r="H74" s="590"/>
      <c r="I74" s="590"/>
      <c r="J74" s="590"/>
      <c r="K74" s="590"/>
      <c r="L74" s="581"/>
      <c r="M74" s="584"/>
      <c r="N74" s="588"/>
      <c r="O74" s="589"/>
      <c r="P74" s="590"/>
      <c r="Q74" s="590"/>
      <c r="R74" s="590"/>
      <c r="S74" s="590"/>
      <c r="T74" s="581"/>
      <c r="U74" s="584"/>
      <c r="V74" s="588"/>
      <c r="W74" s="589"/>
      <c r="X74" s="590"/>
      <c r="Y74" s="590"/>
      <c r="Z74" s="590"/>
      <c r="AA74" s="590"/>
      <c r="AB74" s="581"/>
      <c r="AC74" s="585"/>
      <c r="AD74" s="588"/>
      <c r="AE74" s="589"/>
      <c r="AF74" s="590"/>
      <c r="AG74" s="590"/>
      <c r="AH74" s="590"/>
      <c r="AI74" s="590"/>
      <c r="AJ74" s="581"/>
      <c r="AK74" s="584"/>
      <c r="AL74" s="588"/>
      <c r="AM74" s="589"/>
      <c r="AN74" s="590"/>
      <c r="AO74" s="590"/>
      <c r="AP74" s="590"/>
      <c r="AQ74" s="590"/>
      <c r="AR74" s="581"/>
      <c r="AS74" s="584"/>
      <c r="AT74" s="588"/>
      <c r="AU74" s="589"/>
      <c r="AV74" s="590"/>
      <c r="AW74" s="590"/>
      <c r="AX74" s="590"/>
      <c r="AY74" s="590"/>
      <c r="AZ74" s="581"/>
    </row>
    <row r="75" spans="1:52" ht="13.15" x14ac:dyDescent="0.35">
      <c r="A75" s="591"/>
      <c r="B75" s="531"/>
      <c r="C75" s="592"/>
      <c r="D75" s="593"/>
      <c r="F75" s="594"/>
      <c r="G75" s="595"/>
      <c r="H75" s="596"/>
      <c r="I75" s="596"/>
      <c r="J75" s="596"/>
      <c r="K75" s="596"/>
      <c r="L75" s="597"/>
      <c r="M75" s="584"/>
      <c r="N75" s="594"/>
      <c r="O75" s="595"/>
      <c r="P75" s="596"/>
      <c r="Q75" s="596"/>
      <c r="R75" s="596"/>
      <c r="S75" s="596"/>
      <c r="T75" s="597"/>
      <c r="U75" s="584"/>
      <c r="V75" s="594"/>
      <c r="W75" s="595"/>
      <c r="X75" s="596"/>
      <c r="Y75" s="596"/>
      <c r="Z75" s="596"/>
      <c r="AA75" s="596"/>
      <c r="AB75" s="597"/>
      <c r="AC75" s="585"/>
      <c r="AD75" s="594"/>
      <c r="AE75" s="595"/>
      <c r="AF75" s="596"/>
      <c r="AG75" s="596"/>
      <c r="AH75" s="596"/>
      <c r="AI75" s="596"/>
      <c r="AJ75" s="597"/>
      <c r="AK75" s="584"/>
      <c r="AL75" s="594"/>
      <c r="AM75" s="595"/>
      <c r="AN75" s="596"/>
      <c r="AO75" s="596"/>
      <c r="AP75" s="596"/>
      <c r="AQ75" s="596"/>
      <c r="AR75" s="597"/>
      <c r="AS75" s="584"/>
      <c r="AT75" s="594"/>
      <c r="AU75" s="595"/>
      <c r="AV75" s="596"/>
      <c r="AW75" s="596"/>
      <c r="AX75" s="596"/>
      <c r="AY75" s="596"/>
      <c r="AZ75" s="597"/>
    </row>
    <row r="76" spans="1:52" ht="13.15" x14ac:dyDescent="0.35">
      <c r="A76" s="579" t="s">
        <v>42</v>
      </c>
      <c r="B76" s="529">
        <v>9</v>
      </c>
      <c r="C76" s="580" t="s">
        <v>48</v>
      </c>
      <c r="D76" s="581">
        <f>'0.2_MR_Weighting'!I80</f>
        <v>0</v>
      </c>
      <c r="F76" s="526">
        <f>SUM('2.3_Input_Data_Orig_MC'!X74:Y74)</f>
        <v>0</v>
      </c>
      <c r="G76" s="527">
        <f>SUMIF('2.3_Input_Data_Orig_MC'!AE74:AF74,"&lt;0")</f>
        <v>0</v>
      </c>
      <c r="H76" s="582" t="str">
        <f>IFERROR((G76+F76)/F76, "-")</f>
        <v>-</v>
      </c>
      <c r="I76" s="582">
        <f>SUMIF('2.3_Input_Data_Orig_MC'!AB74:AF77,"&lt;=0")</f>
        <v>0</v>
      </c>
      <c r="J76" s="582" t="str">
        <f>IFERROR((I76-G76)/I76, "-")</f>
        <v>-</v>
      </c>
      <c r="K76" s="582" t="str">
        <f>IFERROR((SQRT(H76*J76))*F76, "N/A")</f>
        <v>N/A</v>
      </c>
      <c r="L76" s="583" t="str">
        <f>IFERROR(K76*$D76, "N/A")</f>
        <v>N/A</v>
      </c>
      <c r="M76" s="584"/>
      <c r="N76" s="526">
        <f>SUM('2.3_Input_Data_Orig_MC'!X74:Y75)</f>
        <v>0</v>
      </c>
      <c r="O76" s="527">
        <f>SUMIF('2.3_Input_Data_Orig_MC'!AE74:AF75,"&lt;0")</f>
        <v>0</v>
      </c>
      <c r="P76" s="582" t="str">
        <f>IFERROR((N76+O76)/N76,"-")</f>
        <v>-</v>
      </c>
      <c r="Q76" s="582">
        <f>SUMIF('2.3_Input_Data_Orig_MC'!AB74:AF77,"&lt;=0")</f>
        <v>0</v>
      </c>
      <c r="R76" s="582" t="str">
        <f>IFERROR((Q76-O76)/Q76, "-")</f>
        <v>-</v>
      </c>
      <c r="S76" s="582" t="str">
        <f>IFERROR((SQRT(P76*R76))*N76, "N/A")</f>
        <v>N/A</v>
      </c>
      <c r="T76" s="583" t="str">
        <f>IFERROR(S76*$D76, "N/A")</f>
        <v>N/A</v>
      </c>
      <c r="U76" s="584"/>
      <c r="V76" s="526">
        <f>SUM('2.3_Input_Data_Orig_MC'!X74:Y76)</f>
        <v>0</v>
      </c>
      <c r="W76" s="527">
        <f>SUMIF('2.3_Input_Data_Orig_MC'!AE74:AF76, "&lt;0")</f>
        <v>0</v>
      </c>
      <c r="X76" s="582" t="str">
        <f>IFERROR((V76+W76)/V76, "-")</f>
        <v>-</v>
      </c>
      <c r="Y76" s="582">
        <f>SUMIF('2.3_Input_Data_Orig_MC'!AB74:AF77,"&lt;=0")</f>
        <v>0</v>
      </c>
      <c r="Z76" s="582" t="str">
        <f>IFERROR((Y76-W76)/Y76, "-")</f>
        <v>-</v>
      </c>
      <c r="AA76" s="582" t="str">
        <f>IFERROR((SQRT(X76*Z76))*V76," No Interventions")</f>
        <v xml:space="preserve"> No Interventions</v>
      </c>
      <c r="AB76" s="583" t="str">
        <f>IFERROR(AA76*$D76, "No Interventions")</f>
        <v>No Interventions</v>
      </c>
      <c r="AC76" s="585"/>
      <c r="AD76" s="526">
        <f>SUM('2.4_Input_Data_Rebase'!X74:Y74)</f>
        <v>0</v>
      </c>
      <c r="AE76" s="527">
        <f>SUMIF('2.4_Input_Data_Rebase'!AE74:AF74, "&lt;0")</f>
        <v>0</v>
      </c>
      <c r="AF76" s="582" t="str">
        <f>IFERROR((AE76+AD76)/AD76, "-")</f>
        <v>-</v>
      </c>
      <c r="AG76" s="582">
        <f>SUMIF('2.4_Input_Data_Rebase'!AB74:AF77,"&lt;=0")</f>
        <v>0</v>
      </c>
      <c r="AH76" s="582" t="str">
        <f>IFERROR((AG76-AE76)/AG76, "-")</f>
        <v>-</v>
      </c>
      <c r="AI76" s="582" t="str">
        <f>IFERROR((SQRT(AF76*AH76))*AD76, "N/A")</f>
        <v>N/A</v>
      </c>
      <c r="AJ76" s="583" t="str">
        <f>IFERROR(AI76*$D76, "N/A")</f>
        <v>N/A</v>
      </c>
      <c r="AK76" s="584"/>
      <c r="AL76" s="526">
        <f>SUM('2.4_Input_Data_Rebase'!X74:Y75)</f>
        <v>0</v>
      </c>
      <c r="AM76" s="527">
        <f>SUMIF('2.4_Input_Data_Rebase'!AE74:AF75, "&lt;0")</f>
        <v>0</v>
      </c>
      <c r="AN76" s="582" t="str">
        <f>IFERROR((AL76+AM76)/AL76,"-")</f>
        <v>-</v>
      </c>
      <c r="AO76" s="582">
        <f>SUMIF('2.4_Input_Data_Rebase'!AB74:AF77,"&lt;=0")</f>
        <v>0</v>
      </c>
      <c r="AP76" s="582" t="str">
        <f>IFERROR((AO76-AM76)/AO76, "-")</f>
        <v>-</v>
      </c>
      <c r="AQ76" s="582" t="str">
        <f>IFERROR((SQRT(AN76*AP76))*AL76, "N/A")</f>
        <v>N/A</v>
      </c>
      <c r="AR76" s="583" t="str">
        <f>IFERROR(AQ76*$D76, "N/A")</f>
        <v>N/A</v>
      </c>
      <c r="AS76" s="584"/>
      <c r="AT76" s="526">
        <f>SUM('2.4_Input_Data_Rebase'!X74:Y76)</f>
        <v>0</v>
      </c>
      <c r="AU76" s="527">
        <f>SUMIF('2.4_Input_Data_Rebase'!AE74:AF76, "&lt;0")</f>
        <v>0</v>
      </c>
      <c r="AV76" s="582" t="str">
        <f>IFERROR((AT76+AU76)/AT76, "-")</f>
        <v>-</v>
      </c>
      <c r="AW76" s="582">
        <f>SUMIF('2.4_Input_Data_Rebase'!AB74:AF77,"&lt;=0")</f>
        <v>0</v>
      </c>
      <c r="AX76" s="582" t="str">
        <f>IFERROR((AW76-AU76)/AW76, "-")</f>
        <v>-</v>
      </c>
      <c r="AY76" s="582" t="str">
        <f>IFERROR((SQRT(AV76*AX76))*AT76," No Interventions")</f>
        <v xml:space="preserve"> No Interventions</v>
      </c>
      <c r="AZ76" s="583" t="str">
        <f>IFERROR(AY76*$D76, "No Interventions")</f>
        <v>No Interventions</v>
      </c>
    </row>
    <row r="77" spans="1:52" ht="13.15" x14ac:dyDescent="0.35">
      <c r="A77" s="586"/>
      <c r="B77" s="529"/>
      <c r="C77" s="580"/>
      <c r="D77" s="587"/>
      <c r="F77" s="588"/>
      <c r="G77" s="589"/>
      <c r="H77" s="590"/>
      <c r="I77" s="590"/>
      <c r="J77" s="590"/>
      <c r="K77" s="590"/>
      <c r="L77" s="581"/>
      <c r="M77" s="584"/>
      <c r="N77" s="588"/>
      <c r="O77" s="589"/>
      <c r="P77" s="590"/>
      <c r="Q77" s="590"/>
      <c r="R77" s="590"/>
      <c r="S77" s="590"/>
      <c r="T77" s="581"/>
      <c r="U77" s="584"/>
      <c r="V77" s="588"/>
      <c r="W77" s="589"/>
      <c r="X77" s="590"/>
      <c r="Y77" s="590"/>
      <c r="Z77" s="590"/>
      <c r="AA77" s="590"/>
      <c r="AB77" s="581"/>
      <c r="AC77" s="585"/>
      <c r="AD77" s="588"/>
      <c r="AE77" s="589"/>
      <c r="AF77" s="590"/>
      <c r="AG77" s="590"/>
      <c r="AH77" s="590"/>
      <c r="AI77" s="590"/>
      <c r="AJ77" s="581"/>
      <c r="AK77" s="584"/>
      <c r="AL77" s="588"/>
      <c r="AM77" s="589"/>
      <c r="AN77" s="590"/>
      <c r="AO77" s="590"/>
      <c r="AP77" s="590"/>
      <c r="AQ77" s="590"/>
      <c r="AR77" s="581"/>
      <c r="AS77" s="584"/>
      <c r="AT77" s="588"/>
      <c r="AU77" s="589"/>
      <c r="AV77" s="590"/>
      <c r="AW77" s="590"/>
      <c r="AX77" s="590"/>
      <c r="AY77" s="590"/>
      <c r="AZ77" s="581"/>
    </row>
    <row r="78" spans="1:52" ht="13.15" x14ac:dyDescent="0.35">
      <c r="A78" s="586"/>
      <c r="B78" s="529"/>
      <c r="C78" s="580"/>
      <c r="D78" s="587"/>
      <c r="F78" s="588"/>
      <c r="G78" s="589"/>
      <c r="H78" s="590"/>
      <c r="I78" s="590"/>
      <c r="J78" s="590"/>
      <c r="K78" s="590"/>
      <c r="L78" s="581"/>
      <c r="M78" s="584"/>
      <c r="N78" s="588"/>
      <c r="O78" s="589"/>
      <c r="P78" s="590"/>
      <c r="Q78" s="590"/>
      <c r="R78" s="590"/>
      <c r="S78" s="590"/>
      <c r="T78" s="581"/>
      <c r="U78" s="584"/>
      <c r="V78" s="588"/>
      <c r="W78" s="589"/>
      <c r="X78" s="590"/>
      <c r="Y78" s="590"/>
      <c r="Z78" s="590"/>
      <c r="AA78" s="590"/>
      <c r="AB78" s="581"/>
      <c r="AC78" s="585"/>
      <c r="AD78" s="588"/>
      <c r="AE78" s="589"/>
      <c r="AF78" s="590"/>
      <c r="AG78" s="590"/>
      <c r="AH78" s="590"/>
      <c r="AI78" s="590"/>
      <c r="AJ78" s="581"/>
      <c r="AK78" s="584"/>
      <c r="AL78" s="588"/>
      <c r="AM78" s="589"/>
      <c r="AN78" s="590"/>
      <c r="AO78" s="590"/>
      <c r="AP78" s="590"/>
      <c r="AQ78" s="590"/>
      <c r="AR78" s="581"/>
      <c r="AS78" s="584"/>
      <c r="AT78" s="588"/>
      <c r="AU78" s="589"/>
      <c r="AV78" s="590"/>
      <c r="AW78" s="590"/>
      <c r="AX78" s="590"/>
      <c r="AY78" s="590"/>
      <c r="AZ78" s="581"/>
    </row>
    <row r="79" spans="1:52" ht="13.15" x14ac:dyDescent="0.35">
      <c r="A79" s="591"/>
      <c r="B79" s="531"/>
      <c r="C79" s="592"/>
      <c r="D79" s="593"/>
      <c r="F79" s="594"/>
      <c r="G79" s="595"/>
      <c r="H79" s="596"/>
      <c r="I79" s="596"/>
      <c r="J79" s="596"/>
      <c r="K79" s="596"/>
      <c r="L79" s="597"/>
      <c r="M79" s="584"/>
      <c r="N79" s="594"/>
      <c r="O79" s="595"/>
      <c r="P79" s="596"/>
      <c r="Q79" s="596"/>
      <c r="R79" s="596"/>
      <c r="S79" s="596"/>
      <c r="T79" s="597"/>
      <c r="U79" s="584"/>
      <c r="V79" s="594"/>
      <c r="W79" s="595"/>
      <c r="X79" s="596"/>
      <c r="Y79" s="596"/>
      <c r="Z79" s="596"/>
      <c r="AA79" s="596"/>
      <c r="AB79" s="597"/>
      <c r="AC79" s="585"/>
      <c r="AD79" s="594"/>
      <c r="AE79" s="595"/>
      <c r="AF79" s="596"/>
      <c r="AG79" s="596"/>
      <c r="AH79" s="596"/>
      <c r="AI79" s="596"/>
      <c r="AJ79" s="597"/>
      <c r="AK79" s="584"/>
      <c r="AL79" s="594"/>
      <c r="AM79" s="595"/>
      <c r="AN79" s="596"/>
      <c r="AO79" s="596"/>
      <c r="AP79" s="596"/>
      <c r="AQ79" s="596"/>
      <c r="AR79" s="597"/>
      <c r="AS79" s="584"/>
      <c r="AT79" s="594"/>
      <c r="AU79" s="595"/>
      <c r="AV79" s="596"/>
      <c r="AW79" s="596"/>
      <c r="AX79" s="596"/>
      <c r="AY79" s="596"/>
      <c r="AZ79" s="597"/>
    </row>
    <row r="80" spans="1:52" ht="13.15" x14ac:dyDescent="0.35">
      <c r="A80" s="579" t="s">
        <v>42</v>
      </c>
      <c r="B80" s="529">
        <v>10</v>
      </c>
      <c r="C80" s="580" t="s">
        <v>49</v>
      </c>
      <c r="D80" s="581">
        <f>'0.2_MR_Weighting'!I84</f>
        <v>0</v>
      </c>
      <c r="F80" s="526">
        <f>SUM('2.3_Input_Data_Orig_MC'!X78:Y78)</f>
        <v>0</v>
      </c>
      <c r="G80" s="527">
        <f>SUMIF('2.3_Input_Data_Orig_MC'!AE78:AF78,"&lt;0")</f>
        <v>0</v>
      </c>
      <c r="H80" s="582" t="str">
        <f>IFERROR((G80+F80)/F80, "-")</f>
        <v>-</v>
      </c>
      <c r="I80" s="582">
        <f>SUMIF('2.3_Input_Data_Orig_MC'!AB78:AF81,"&lt;=0")</f>
        <v>0</v>
      </c>
      <c r="J80" s="582" t="str">
        <f>IFERROR((I80-G80)/I80, "-")</f>
        <v>-</v>
      </c>
      <c r="K80" s="582" t="str">
        <f>IFERROR((SQRT(H80*J80))*F80, "N/A")</f>
        <v>N/A</v>
      </c>
      <c r="L80" s="583" t="str">
        <f>IFERROR(K80*$D80, "N/A")</f>
        <v>N/A</v>
      </c>
      <c r="M80" s="584"/>
      <c r="N80" s="526">
        <f>SUM('2.3_Input_Data_Orig_MC'!X78:Y79)</f>
        <v>0</v>
      </c>
      <c r="O80" s="527">
        <f>SUMIF('2.3_Input_Data_Orig_MC'!AE78:AF79,"&lt;0")</f>
        <v>0</v>
      </c>
      <c r="P80" s="582" t="str">
        <f>IFERROR((N80+O80)/N80,"-")</f>
        <v>-</v>
      </c>
      <c r="Q80" s="582">
        <f>SUMIF('2.3_Input_Data_Orig_MC'!AB78:AF81,"&lt;=0")</f>
        <v>0</v>
      </c>
      <c r="R80" s="582" t="str">
        <f>IFERROR((Q80-O80)/Q80, "-")</f>
        <v>-</v>
      </c>
      <c r="S80" s="582" t="str">
        <f>IFERROR((SQRT(P80*R80))*N80, "N/A")</f>
        <v>N/A</v>
      </c>
      <c r="T80" s="583" t="str">
        <f>IFERROR(S80*$D80, "N/A")</f>
        <v>N/A</v>
      </c>
      <c r="U80" s="584"/>
      <c r="V80" s="526">
        <f>SUM('2.3_Input_Data_Orig_MC'!X78:Y80)</f>
        <v>0</v>
      </c>
      <c r="W80" s="527">
        <f>SUMIF('2.3_Input_Data_Orig_MC'!AE78:AF80, "&lt;0")</f>
        <v>0</v>
      </c>
      <c r="X80" s="582" t="str">
        <f>IFERROR((V80+W80)/V80, "-")</f>
        <v>-</v>
      </c>
      <c r="Y80" s="582">
        <f>SUMIF('2.3_Input_Data_Orig_MC'!AB78:AF81,"&lt;=0")</f>
        <v>0</v>
      </c>
      <c r="Z80" s="582" t="str">
        <f>IFERROR((Y80-W80)/Y80, "-")</f>
        <v>-</v>
      </c>
      <c r="AA80" s="582" t="str">
        <f>IFERROR((SQRT(X80*Z80))*V80," No Interventions")</f>
        <v xml:space="preserve"> No Interventions</v>
      </c>
      <c r="AB80" s="583" t="str">
        <f>IFERROR(AA80*$D80, "No Interventions")</f>
        <v>No Interventions</v>
      </c>
      <c r="AC80" s="585"/>
      <c r="AD80" s="526">
        <f>SUM('2.4_Input_Data_Rebase'!X78:Y78)</f>
        <v>0</v>
      </c>
      <c r="AE80" s="527">
        <f>SUMIF('2.4_Input_Data_Rebase'!AE78:AF78, "&lt;0")</f>
        <v>0</v>
      </c>
      <c r="AF80" s="582" t="str">
        <f>IFERROR((AE80+AD80)/AD80, "-")</f>
        <v>-</v>
      </c>
      <c r="AG80" s="582">
        <f>SUMIF('2.4_Input_Data_Rebase'!AB78:AF81,"&lt;=0")</f>
        <v>0</v>
      </c>
      <c r="AH80" s="582" t="str">
        <f>IFERROR((AG80-AE80)/AG80, "-")</f>
        <v>-</v>
      </c>
      <c r="AI80" s="582" t="str">
        <f>IFERROR((SQRT(AF80*AH80))*AD80, "N/A")</f>
        <v>N/A</v>
      </c>
      <c r="AJ80" s="583" t="str">
        <f>IFERROR(AI80*$D80, "N/A")</f>
        <v>N/A</v>
      </c>
      <c r="AK80" s="584"/>
      <c r="AL80" s="526">
        <f>SUM('2.4_Input_Data_Rebase'!X78:Y79)</f>
        <v>0</v>
      </c>
      <c r="AM80" s="527">
        <f>SUMIF('2.4_Input_Data_Rebase'!AE78:AF79, "&lt;0")</f>
        <v>0</v>
      </c>
      <c r="AN80" s="582" t="str">
        <f>IFERROR((AL80+AM80)/AL80,"-")</f>
        <v>-</v>
      </c>
      <c r="AO80" s="582">
        <f>SUMIF('2.4_Input_Data_Rebase'!AB78:AF81,"&lt;=0")</f>
        <v>0</v>
      </c>
      <c r="AP80" s="582" t="str">
        <f>IFERROR((AO80-AM80)/AO80, "-")</f>
        <v>-</v>
      </c>
      <c r="AQ80" s="582" t="str">
        <f>IFERROR((SQRT(AN80*AP80))*AL80, "N/A")</f>
        <v>N/A</v>
      </c>
      <c r="AR80" s="583" t="str">
        <f>IFERROR(AQ80*$D80, "N/A")</f>
        <v>N/A</v>
      </c>
      <c r="AS80" s="584"/>
      <c r="AT80" s="526">
        <f>SUM('2.4_Input_Data_Rebase'!X78:Y80)</f>
        <v>0</v>
      </c>
      <c r="AU80" s="527">
        <f>SUMIF('2.4_Input_Data_Rebase'!AE78:AF80, "&lt;0")</f>
        <v>0</v>
      </c>
      <c r="AV80" s="582" t="str">
        <f>IFERROR((AT80+AU80)/AT80, "-")</f>
        <v>-</v>
      </c>
      <c r="AW80" s="582">
        <f>SUMIF('2.4_Input_Data_Rebase'!AB78:AF81,"&lt;=0")</f>
        <v>0</v>
      </c>
      <c r="AX80" s="582" t="str">
        <f>IFERROR((AW80-AU80)/AW80, "-")</f>
        <v>-</v>
      </c>
      <c r="AY80" s="582" t="str">
        <f>IFERROR((SQRT(AV80*AX80))*AT80," No Interventions")</f>
        <v xml:space="preserve"> No Interventions</v>
      </c>
      <c r="AZ80" s="583" t="str">
        <f>IFERROR(AY80*$D80, "No Interventions")</f>
        <v>No Interventions</v>
      </c>
    </row>
    <row r="81" spans="1:52" ht="13.15" x14ac:dyDescent="0.35">
      <c r="A81" s="586"/>
      <c r="B81" s="529"/>
      <c r="C81" s="580"/>
      <c r="D81" s="587"/>
      <c r="F81" s="588"/>
      <c r="G81" s="589"/>
      <c r="H81" s="590"/>
      <c r="I81" s="590"/>
      <c r="J81" s="590"/>
      <c r="K81" s="590"/>
      <c r="L81" s="581"/>
      <c r="M81" s="584"/>
      <c r="N81" s="588"/>
      <c r="O81" s="589"/>
      <c r="P81" s="590"/>
      <c r="Q81" s="590"/>
      <c r="R81" s="590"/>
      <c r="S81" s="590"/>
      <c r="T81" s="581"/>
      <c r="U81" s="584"/>
      <c r="V81" s="588"/>
      <c r="W81" s="589"/>
      <c r="X81" s="590"/>
      <c r="Y81" s="590"/>
      <c r="Z81" s="590"/>
      <c r="AA81" s="590"/>
      <c r="AB81" s="581"/>
      <c r="AC81" s="585"/>
      <c r="AD81" s="588"/>
      <c r="AE81" s="589"/>
      <c r="AF81" s="590"/>
      <c r="AG81" s="590"/>
      <c r="AH81" s="590"/>
      <c r="AI81" s="590"/>
      <c r="AJ81" s="581"/>
      <c r="AK81" s="584"/>
      <c r="AL81" s="588"/>
      <c r="AM81" s="589"/>
      <c r="AN81" s="590"/>
      <c r="AO81" s="590"/>
      <c r="AP81" s="590"/>
      <c r="AQ81" s="590"/>
      <c r="AR81" s="581"/>
      <c r="AS81" s="584"/>
      <c r="AT81" s="588"/>
      <c r="AU81" s="589"/>
      <c r="AV81" s="590"/>
      <c r="AW81" s="590"/>
      <c r="AX81" s="590"/>
      <c r="AY81" s="590"/>
      <c r="AZ81" s="581"/>
    </row>
    <row r="82" spans="1:52" ht="13.15" x14ac:dyDescent="0.35">
      <c r="A82" s="586"/>
      <c r="B82" s="529"/>
      <c r="C82" s="580"/>
      <c r="D82" s="587"/>
      <c r="F82" s="588"/>
      <c r="G82" s="589"/>
      <c r="H82" s="590"/>
      <c r="I82" s="590"/>
      <c r="J82" s="590"/>
      <c r="K82" s="590"/>
      <c r="L82" s="581"/>
      <c r="M82" s="584"/>
      <c r="N82" s="588"/>
      <c r="O82" s="589"/>
      <c r="P82" s="590"/>
      <c r="Q82" s="590"/>
      <c r="R82" s="590"/>
      <c r="S82" s="590"/>
      <c r="T82" s="581"/>
      <c r="U82" s="584"/>
      <c r="V82" s="588"/>
      <c r="W82" s="589"/>
      <c r="X82" s="590"/>
      <c r="Y82" s="590"/>
      <c r="Z82" s="590"/>
      <c r="AA82" s="590"/>
      <c r="AB82" s="581"/>
      <c r="AC82" s="585"/>
      <c r="AD82" s="588"/>
      <c r="AE82" s="589"/>
      <c r="AF82" s="590"/>
      <c r="AG82" s="590"/>
      <c r="AH82" s="590"/>
      <c r="AI82" s="590"/>
      <c r="AJ82" s="581"/>
      <c r="AK82" s="584"/>
      <c r="AL82" s="588"/>
      <c r="AM82" s="589"/>
      <c r="AN82" s="590"/>
      <c r="AO82" s="590"/>
      <c r="AP82" s="590"/>
      <c r="AQ82" s="590"/>
      <c r="AR82" s="581"/>
      <c r="AS82" s="584"/>
      <c r="AT82" s="588"/>
      <c r="AU82" s="589"/>
      <c r="AV82" s="590"/>
      <c r="AW82" s="590"/>
      <c r="AX82" s="590"/>
      <c r="AY82" s="590"/>
      <c r="AZ82" s="581"/>
    </row>
    <row r="83" spans="1:52" ht="13.15" x14ac:dyDescent="0.35">
      <c r="A83" s="591"/>
      <c r="B83" s="531"/>
      <c r="C83" s="592"/>
      <c r="D83" s="593"/>
      <c r="F83" s="594"/>
      <c r="G83" s="595"/>
      <c r="H83" s="596"/>
      <c r="I83" s="596"/>
      <c r="J83" s="596"/>
      <c r="K83" s="596"/>
      <c r="L83" s="597"/>
      <c r="M83" s="584"/>
      <c r="N83" s="594"/>
      <c r="O83" s="595"/>
      <c r="P83" s="596"/>
      <c r="Q83" s="596"/>
      <c r="R83" s="596"/>
      <c r="S83" s="596"/>
      <c r="T83" s="597"/>
      <c r="U83" s="584"/>
      <c r="V83" s="594"/>
      <c r="W83" s="595"/>
      <c r="X83" s="596"/>
      <c r="Y83" s="596"/>
      <c r="Z83" s="596"/>
      <c r="AA83" s="596"/>
      <c r="AB83" s="597"/>
      <c r="AC83" s="585"/>
      <c r="AD83" s="594"/>
      <c r="AE83" s="595"/>
      <c r="AF83" s="596"/>
      <c r="AG83" s="596"/>
      <c r="AH83" s="596"/>
      <c r="AI83" s="596"/>
      <c r="AJ83" s="597"/>
      <c r="AK83" s="584"/>
      <c r="AL83" s="594"/>
      <c r="AM83" s="595"/>
      <c r="AN83" s="596"/>
      <c r="AO83" s="596"/>
      <c r="AP83" s="596"/>
      <c r="AQ83" s="596"/>
      <c r="AR83" s="597"/>
      <c r="AS83" s="584"/>
      <c r="AT83" s="594"/>
      <c r="AU83" s="595"/>
      <c r="AV83" s="596"/>
      <c r="AW83" s="596"/>
      <c r="AX83" s="596"/>
      <c r="AY83" s="596"/>
      <c r="AZ83" s="597"/>
    </row>
    <row r="84" spans="1:52" ht="13.15" x14ac:dyDescent="0.35">
      <c r="A84" s="579" t="s">
        <v>42</v>
      </c>
      <c r="B84" s="529">
        <v>12</v>
      </c>
      <c r="C84" s="580" t="s">
        <v>18</v>
      </c>
      <c r="D84" s="581">
        <f>'0.2_MR_Weighting'!I88</f>
        <v>0</v>
      </c>
      <c r="F84" s="526">
        <f>SUM('2.3_Input_Data_Orig_MC'!X82:Y82)</f>
        <v>0</v>
      </c>
      <c r="G84" s="527">
        <f>SUMIF('2.3_Input_Data_Orig_MC'!AE82:AF82,"&lt;0")</f>
        <v>0</v>
      </c>
      <c r="H84" s="582" t="str">
        <f>IFERROR((G84+F84)/F84, "-")</f>
        <v>-</v>
      </c>
      <c r="I84" s="582">
        <f>SUMIF('2.3_Input_Data_Orig_MC'!AB82:AF85,"&lt;=0")</f>
        <v>0</v>
      </c>
      <c r="J84" s="582" t="str">
        <f>IFERROR((I84-G84)/I84, "-")</f>
        <v>-</v>
      </c>
      <c r="K84" s="582" t="str">
        <f>IFERROR((SQRT(H84*J84))*F84, "N/A")</f>
        <v>N/A</v>
      </c>
      <c r="L84" s="583" t="str">
        <f>IFERROR(K84*$D84, "N/A")</f>
        <v>N/A</v>
      </c>
      <c r="M84" s="584"/>
      <c r="N84" s="526">
        <f>SUM('2.3_Input_Data_Orig_MC'!X82:Y83)</f>
        <v>0</v>
      </c>
      <c r="O84" s="527">
        <f>SUMIF('2.3_Input_Data_Orig_MC'!AE82:AF83,"&lt;0")</f>
        <v>0</v>
      </c>
      <c r="P84" s="582" t="str">
        <f>IFERROR((N84+O84)/N84,"-")</f>
        <v>-</v>
      </c>
      <c r="Q84" s="582">
        <f>SUMIF('2.3_Input_Data_Orig_MC'!AB82:AF85,"&lt;=0")</f>
        <v>0</v>
      </c>
      <c r="R84" s="582" t="str">
        <f>IFERROR((Q84-O84)/Q84, "-")</f>
        <v>-</v>
      </c>
      <c r="S84" s="582" t="str">
        <f>IFERROR((SQRT(P84*R84))*N84, "N/A")</f>
        <v>N/A</v>
      </c>
      <c r="T84" s="583" t="str">
        <f>IFERROR(S84*$D84, "N/A")</f>
        <v>N/A</v>
      </c>
      <c r="U84" s="584"/>
      <c r="V84" s="526">
        <f>SUM('2.3_Input_Data_Orig_MC'!X82:Y84)</f>
        <v>0</v>
      </c>
      <c r="W84" s="527">
        <f>SUMIF('2.3_Input_Data_Orig_MC'!AE82:AF84, "&lt;0")</f>
        <v>0</v>
      </c>
      <c r="X84" s="582" t="str">
        <f>IFERROR((V84+W84)/V84, "-")</f>
        <v>-</v>
      </c>
      <c r="Y84" s="582">
        <f>SUMIF('2.3_Input_Data_Orig_MC'!AB82:AF85,"&lt;=0")</f>
        <v>0</v>
      </c>
      <c r="Z84" s="582" t="str">
        <f>IFERROR((Y84-W84)/Y84, "-")</f>
        <v>-</v>
      </c>
      <c r="AA84" s="582" t="str">
        <f>IFERROR((SQRT(X84*Z84))*V84," No Interventions")</f>
        <v xml:space="preserve"> No Interventions</v>
      </c>
      <c r="AB84" s="583" t="str">
        <f>IFERROR(AA84*$D84, "No Interventions")</f>
        <v>No Interventions</v>
      </c>
      <c r="AC84" s="585"/>
      <c r="AD84" s="526">
        <f>SUM('2.4_Input_Data_Rebase'!X82:Y82)</f>
        <v>0</v>
      </c>
      <c r="AE84" s="527">
        <f>SUMIF('2.4_Input_Data_Rebase'!AE82:AF82, "&lt;0")</f>
        <v>0</v>
      </c>
      <c r="AF84" s="582" t="str">
        <f>IFERROR((AE84+AD84)/AD84, "-")</f>
        <v>-</v>
      </c>
      <c r="AG84" s="582">
        <f>SUMIF('2.4_Input_Data_Rebase'!AB82:AF85,"&lt;=0")</f>
        <v>0</v>
      </c>
      <c r="AH84" s="582" t="str">
        <f>IFERROR((AG84-AE84)/AG84, "-")</f>
        <v>-</v>
      </c>
      <c r="AI84" s="582" t="str">
        <f>IFERROR((SQRT(AF84*AH84))*AD84, "N/A")</f>
        <v>N/A</v>
      </c>
      <c r="AJ84" s="583" t="str">
        <f>IFERROR(AI84*$D84, "N/A")</f>
        <v>N/A</v>
      </c>
      <c r="AK84" s="584"/>
      <c r="AL84" s="526">
        <f>SUM('2.4_Input_Data_Rebase'!X82:Y83)</f>
        <v>0</v>
      </c>
      <c r="AM84" s="527">
        <f>SUMIF('2.4_Input_Data_Rebase'!AE82:AF83, "&lt;0")</f>
        <v>0</v>
      </c>
      <c r="AN84" s="582" t="str">
        <f>IFERROR((AL84+AM84)/AL84,"-")</f>
        <v>-</v>
      </c>
      <c r="AO84" s="582">
        <f>SUMIF('2.4_Input_Data_Rebase'!AB82:AF85,"&lt;=0")</f>
        <v>0</v>
      </c>
      <c r="AP84" s="582" t="str">
        <f>IFERROR((AO84-AM84)/AO84, "-")</f>
        <v>-</v>
      </c>
      <c r="AQ84" s="582" t="str">
        <f>IFERROR((SQRT(AN84*AP84))*AL84, "N/A")</f>
        <v>N/A</v>
      </c>
      <c r="AR84" s="583" t="str">
        <f>IFERROR(AQ84*$D84, "N/A")</f>
        <v>N/A</v>
      </c>
      <c r="AS84" s="584"/>
      <c r="AT84" s="526">
        <f>SUM('2.4_Input_Data_Rebase'!X82:Y84)</f>
        <v>0</v>
      </c>
      <c r="AU84" s="527">
        <f>SUMIF('2.4_Input_Data_Rebase'!AE82:AF84, "&lt;0")</f>
        <v>0</v>
      </c>
      <c r="AV84" s="582" t="str">
        <f>IFERROR((AT84+AU84)/AT84, "-")</f>
        <v>-</v>
      </c>
      <c r="AW84" s="582">
        <f>SUMIF('2.4_Input_Data_Rebase'!AB82:AF85,"&lt;=0")</f>
        <v>0</v>
      </c>
      <c r="AX84" s="582" t="str">
        <f>IFERROR((AW84-AU84)/AW84, "-")</f>
        <v>-</v>
      </c>
      <c r="AY84" s="582" t="str">
        <f>IFERROR((SQRT(AV84*AX84))*AT84," No Interventions")</f>
        <v xml:space="preserve"> No Interventions</v>
      </c>
      <c r="AZ84" s="583" t="str">
        <f>IFERROR(AY84*$D84, "No Interventions")</f>
        <v>No Interventions</v>
      </c>
    </row>
    <row r="85" spans="1:52" ht="13.15" x14ac:dyDescent="0.35">
      <c r="A85" s="586"/>
      <c r="B85" s="529"/>
      <c r="C85" s="580"/>
      <c r="D85" s="587"/>
      <c r="F85" s="588"/>
      <c r="G85" s="589"/>
      <c r="H85" s="590"/>
      <c r="I85" s="590"/>
      <c r="J85" s="590"/>
      <c r="K85" s="590"/>
      <c r="L85" s="581"/>
      <c r="M85" s="584"/>
      <c r="N85" s="588"/>
      <c r="O85" s="589"/>
      <c r="P85" s="590"/>
      <c r="Q85" s="590"/>
      <c r="R85" s="590"/>
      <c r="S85" s="590"/>
      <c r="T85" s="581"/>
      <c r="U85" s="584"/>
      <c r="V85" s="588"/>
      <c r="W85" s="589"/>
      <c r="X85" s="590"/>
      <c r="Y85" s="590"/>
      <c r="Z85" s="590"/>
      <c r="AA85" s="590"/>
      <c r="AB85" s="581"/>
      <c r="AC85" s="585"/>
      <c r="AD85" s="588"/>
      <c r="AE85" s="589"/>
      <c r="AF85" s="590"/>
      <c r="AG85" s="590"/>
      <c r="AH85" s="590"/>
      <c r="AI85" s="590"/>
      <c r="AJ85" s="581"/>
      <c r="AK85" s="584"/>
      <c r="AL85" s="588"/>
      <c r="AM85" s="589"/>
      <c r="AN85" s="590"/>
      <c r="AO85" s="590"/>
      <c r="AP85" s="590"/>
      <c r="AQ85" s="590"/>
      <c r="AR85" s="581"/>
      <c r="AS85" s="584"/>
      <c r="AT85" s="588"/>
      <c r="AU85" s="589"/>
      <c r="AV85" s="590"/>
      <c r="AW85" s="590"/>
      <c r="AX85" s="590"/>
      <c r="AY85" s="590"/>
      <c r="AZ85" s="581"/>
    </row>
    <row r="86" spans="1:52" ht="13.15" x14ac:dyDescent="0.35">
      <c r="A86" s="586"/>
      <c r="B86" s="529"/>
      <c r="C86" s="580"/>
      <c r="D86" s="587"/>
      <c r="F86" s="588"/>
      <c r="G86" s="589"/>
      <c r="H86" s="590"/>
      <c r="I86" s="590"/>
      <c r="J86" s="590"/>
      <c r="K86" s="590"/>
      <c r="L86" s="581"/>
      <c r="M86" s="584"/>
      <c r="N86" s="588"/>
      <c r="O86" s="589"/>
      <c r="P86" s="590"/>
      <c r="Q86" s="590"/>
      <c r="R86" s="590"/>
      <c r="S86" s="590"/>
      <c r="T86" s="581"/>
      <c r="U86" s="584"/>
      <c r="V86" s="588"/>
      <c r="W86" s="589"/>
      <c r="X86" s="590"/>
      <c r="Y86" s="590"/>
      <c r="Z86" s="590"/>
      <c r="AA86" s="590"/>
      <c r="AB86" s="581"/>
      <c r="AC86" s="585"/>
      <c r="AD86" s="588"/>
      <c r="AE86" s="589"/>
      <c r="AF86" s="590"/>
      <c r="AG86" s="590"/>
      <c r="AH86" s="590"/>
      <c r="AI86" s="590"/>
      <c r="AJ86" s="581"/>
      <c r="AK86" s="584"/>
      <c r="AL86" s="588"/>
      <c r="AM86" s="589"/>
      <c r="AN86" s="590"/>
      <c r="AO86" s="590"/>
      <c r="AP86" s="590"/>
      <c r="AQ86" s="590"/>
      <c r="AR86" s="581"/>
      <c r="AS86" s="584"/>
      <c r="AT86" s="588"/>
      <c r="AU86" s="589"/>
      <c r="AV86" s="590"/>
      <c r="AW86" s="590"/>
      <c r="AX86" s="590"/>
      <c r="AY86" s="590"/>
      <c r="AZ86" s="581"/>
    </row>
    <row r="87" spans="1:52" ht="13.15" x14ac:dyDescent="0.35">
      <c r="A87" s="591"/>
      <c r="B87" s="531"/>
      <c r="C87" s="592"/>
      <c r="D87" s="593"/>
      <c r="F87" s="594"/>
      <c r="G87" s="595"/>
      <c r="H87" s="596"/>
      <c r="I87" s="596"/>
      <c r="J87" s="596"/>
      <c r="K87" s="596"/>
      <c r="L87" s="597"/>
      <c r="M87" s="584"/>
      <c r="N87" s="594"/>
      <c r="O87" s="595"/>
      <c r="P87" s="596"/>
      <c r="Q87" s="596"/>
      <c r="R87" s="596"/>
      <c r="S87" s="596"/>
      <c r="T87" s="597"/>
      <c r="U87" s="584"/>
      <c r="V87" s="594"/>
      <c r="W87" s="595"/>
      <c r="X87" s="596"/>
      <c r="Y87" s="596"/>
      <c r="Z87" s="596"/>
      <c r="AA87" s="596"/>
      <c r="AB87" s="597"/>
      <c r="AC87" s="585"/>
      <c r="AD87" s="594"/>
      <c r="AE87" s="595"/>
      <c r="AF87" s="596"/>
      <c r="AG87" s="596"/>
      <c r="AH87" s="596"/>
      <c r="AI87" s="596"/>
      <c r="AJ87" s="597"/>
      <c r="AK87" s="584"/>
      <c r="AL87" s="594"/>
      <c r="AM87" s="595"/>
      <c r="AN87" s="596"/>
      <c r="AO87" s="596"/>
      <c r="AP87" s="596"/>
      <c r="AQ87" s="596"/>
      <c r="AR87" s="597"/>
      <c r="AS87" s="584"/>
      <c r="AT87" s="594"/>
      <c r="AU87" s="595"/>
      <c r="AV87" s="596"/>
      <c r="AW87" s="596"/>
      <c r="AX87" s="596"/>
      <c r="AY87" s="596"/>
      <c r="AZ87" s="597"/>
    </row>
    <row r="88" spans="1:52" ht="13.15" x14ac:dyDescent="0.35">
      <c r="A88" s="579" t="s">
        <v>42</v>
      </c>
      <c r="B88" s="529">
        <v>15</v>
      </c>
      <c r="C88" s="580" t="s">
        <v>50</v>
      </c>
      <c r="D88" s="581">
        <f>'0.2_MR_Weighting'!I92</f>
        <v>5.3097969383941106E-4</v>
      </c>
      <c r="F88" s="526">
        <f>SUM('2.3_Input_Data_Orig_MC'!X86:Y86)</f>
        <v>0</v>
      </c>
      <c r="G88" s="527">
        <f>SUMIF('2.3_Input_Data_Orig_MC'!AE86:AF86,"&lt;0")</f>
        <v>0</v>
      </c>
      <c r="H88" s="582" t="str">
        <f>IFERROR((G88+F88)/F88, "-")</f>
        <v>-</v>
      </c>
      <c r="I88" s="582">
        <f>SUMIF('2.3_Input_Data_Orig_MC'!AB86:AF89,"&lt;=0")</f>
        <v>-20</v>
      </c>
      <c r="J88" s="582">
        <f>IFERROR((I88-G88)/I88, "-")</f>
        <v>1</v>
      </c>
      <c r="K88" s="582" t="str">
        <f>IFERROR((SQRT(H88*J88))*F88, "N/A")</f>
        <v>N/A</v>
      </c>
      <c r="L88" s="583" t="str">
        <f>IFERROR(K88*$D88, "N/A")</f>
        <v>N/A</v>
      </c>
      <c r="M88" s="584"/>
      <c r="N88" s="526">
        <f>SUM('2.3_Input_Data_Orig_MC'!X86:Y87)</f>
        <v>35</v>
      </c>
      <c r="O88" s="527">
        <f>SUMIF('2.3_Input_Data_Orig_MC'!AE86:AF87,"&lt;0")</f>
        <v>-20</v>
      </c>
      <c r="P88" s="582">
        <f>IFERROR((N88+O88)/N88,"-")</f>
        <v>0.42857142857142855</v>
      </c>
      <c r="Q88" s="582">
        <f>SUMIF('2.3_Input_Data_Orig_MC'!AB86:AF89,"&lt;=0")</f>
        <v>-20</v>
      </c>
      <c r="R88" s="582">
        <f>IFERROR((Q88-O88)/Q88, "-")</f>
        <v>0</v>
      </c>
      <c r="S88" s="582">
        <f>IFERROR((SQRT(P88*R88))*N88, "N/A")</f>
        <v>0</v>
      </c>
      <c r="T88" s="583">
        <f>IFERROR(S88*$D88, "N/A")</f>
        <v>0</v>
      </c>
      <c r="U88" s="584"/>
      <c r="V88" s="526">
        <f>SUM('2.3_Input_Data_Orig_MC'!X86:Y88)</f>
        <v>35</v>
      </c>
      <c r="W88" s="527">
        <f>SUMIF('2.3_Input_Data_Orig_MC'!AE86:AF88, "&lt;0")</f>
        <v>-20</v>
      </c>
      <c r="X88" s="582">
        <f>IFERROR((V88+W88)/V88, "-")</f>
        <v>0.42857142857142855</v>
      </c>
      <c r="Y88" s="582">
        <f>SUMIF('2.3_Input_Data_Orig_MC'!AB86:AF89,"&lt;=0")</f>
        <v>-20</v>
      </c>
      <c r="Z88" s="582">
        <f>IFERROR((Y88-W88)/Y88, "-")</f>
        <v>0</v>
      </c>
      <c r="AA88" s="582">
        <f>IFERROR((SQRT(X88*Z88))*V88," No Interventions")</f>
        <v>0</v>
      </c>
      <c r="AB88" s="583">
        <f>IFERROR(AA88*$D88, "No Interventions")</f>
        <v>0</v>
      </c>
      <c r="AC88" s="585"/>
      <c r="AD88" s="526">
        <f>SUM('2.4_Input_Data_Rebase'!X86:Y86)</f>
        <v>13</v>
      </c>
      <c r="AE88" s="527">
        <f>SUMIF('2.4_Input_Data_Rebase'!AE86:AF86, "&lt;0")</f>
        <v>-1</v>
      </c>
      <c r="AF88" s="582">
        <f>IFERROR((AE88+AD88)/AD88, "-")</f>
        <v>0.92307692307692313</v>
      </c>
      <c r="AG88" s="582">
        <f>SUMIF('2.4_Input_Data_Rebase'!AB86:AF89,"&lt;=0")</f>
        <v>-20</v>
      </c>
      <c r="AH88" s="582">
        <f>IFERROR((AG88-AE88)/AG88, "-")</f>
        <v>0.95</v>
      </c>
      <c r="AI88" s="582">
        <f>IFERROR((SQRT(AF88*AH88))*AD88, "N/A")</f>
        <v>12.173742234826562</v>
      </c>
      <c r="AJ88" s="583">
        <f>IFERROR(AI88*$D88, "N/A")</f>
        <v>6.4640099247281159E-3</v>
      </c>
      <c r="AK88" s="584"/>
      <c r="AL88" s="526">
        <f>SUM('2.4_Input_Data_Rebase'!X86:Y87)</f>
        <v>22</v>
      </c>
      <c r="AM88" s="527">
        <f>SUMIF('2.4_Input_Data_Rebase'!AE86:AF87, "&lt;0")</f>
        <v>-1</v>
      </c>
      <c r="AN88" s="582">
        <f>IFERROR((AL88+AM88)/AL88,"-")</f>
        <v>0.95454545454545459</v>
      </c>
      <c r="AO88" s="582">
        <f>SUMIF('2.4_Input_Data_Rebase'!AB86:AF89,"&lt;=0")</f>
        <v>-20</v>
      </c>
      <c r="AP88" s="582">
        <f>IFERROR((AO88-AM88)/AO88, "-")</f>
        <v>0.95</v>
      </c>
      <c r="AQ88" s="582">
        <f>IFERROR((SQRT(AN88*AP88))*AL88, "N/A")</f>
        <v>20.949940334043912</v>
      </c>
      <c r="AR88" s="583">
        <f>IFERROR(AQ88*$D88, "N/A")</f>
        <v>1.1123992904524566E-2</v>
      </c>
      <c r="AS88" s="584"/>
      <c r="AT88" s="526">
        <f>SUM('2.4_Input_Data_Rebase'!X86:Y88)</f>
        <v>33</v>
      </c>
      <c r="AU88" s="527">
        <f>SUMIF('2.4_Input_Data_Rebase'!AE86:AF88, "&lt;0")</f>
        <v>-2</v>
      </c>
      <c r="AV88" s="582">
        <f>IFERROR((AT88+AU88)/AT88, "-")</f>
        <v>0.93939393939393945</v>
      </c>
      <c r="AW88" s="582">
        <f>SUMIF('2.4_Input_Data_Rebase'!AB86:AF89,"&lt;=0")</f>
        <v>-20</v>
      </c>
      <c r="AX88" s="582">
        <f>IFERROR((AW88-AU88)/AW88, "-")</f>
        <v>0.9</v>
      </c>
      <c r="AY88" s="582">
        <f>IFERROR((SQRT(AV88*AX88))*AT88," No Interventions")</f>
        <v>30.343038740376681</v>
      </c>
      <c r="AZ88" s="583">
        <f>IFERROR(AY88*$D88, "No Interventions")</f>
        <v>1.6111537420522598E-2</v>
      </c>
    </row>
    <row r="89" spans="1:52" ht="13.15" x14ac:dyDescent="0.35">
      <c r="A89" s="586"/>
      <c r="B89" s="529"/>
      <c r="C89" s="580"/>
      <c r="D89" s="587"/>
      <c r="F89" s="588"/>
      <c r="G89" s="589"/>
      <c r="H89" s="590"/>
      <c r="I89" s="590"/>
      <c r="J89" s="590"/>
      <c r="K89" s="590"/>
      <c r="L89" s="581"/>
      <c r="M89" s="584"/>
      <c r="N89" s="588"/>
      <c r="O89" s="589"/>
      <c r="P89" s="590"/>
      <c r="Q89" s="590"/>
      <c r="R89" s="590"/>
      <c r="S89" s="590"/>
      <c r="T89" s="581"/>
      <c r="U89" s="584"/>
      <c r="V89" s="588"/>
      <c r="W89" s="589"/>
      <c r="X89" s="590"/>
      <c r="Y89" s="590"/>
      <c r="Z89" s="590"/>
      <c r="AA89" s="590"/>
      <c r="AB89" s="581"/>
      <c r="AC89" s="585"/>
      <c r="AD89" s="588"/>
      <c r="AE89" s="589"/>
      <c r="AF89" s="590"/>
      <c r="AG89" s="590"/>
      <c r="AH89" s="590"/>
      <c r="AI89" s="590"/>
      <c r="AJ89" s="581"/>
      <c r="AK89" s="584"/>
      <c r="AL89" s="588"/>
      <c r="AM89" s="589"/>
      <c r="AN89" s="590"/>
      <c r="AO89" s="590"/>
      <c r="AP89" s="590"/>
      <c r="AQ89" s="590"/>
      <c r="AR89" s="581"/>
      <c r="AS89" s="584"/>
      <c r="AT89" s="588"/>
      <c r="AU89" s="589"/>
      <c r="AV89" s="590"/>
      <c r="AW89" s="590"/>
      <c r="AX89" s="590"/>
      <c r="AY89" s="590"/>
      <c r="AZ89" s="581"/>
    </row>
    <row r="90" spans="1:52" ht="13.15" x14ac:dyDescent="0.35">
      <c r="A90" s="586"/>
      <c r="B90" s="529"/>
      <c r="C90" s="580"/>
      <c r="D90" s="587"/>
      <c r="F90" s="588"/>
      <c r="G90" s="589"/>
      <c r="H90" s="590"/>
      <c r="I90" s="590"/>
      <c r="J90" s="590"/>
      <c r="K90" s="590"/>
      <c r="L90" s="581"/>
      <c r="M90" s="584"/>
      <c r="N90" s="588"/>
      <c r="O90" s="589"/>
      <c r="P90" s="590"/>
      <c r="Q90" s="590"/>
      <c r="R90" s="590"/>
      <c r="S90" s="590"/>
      <c r="T90" s="581"/>
      <c r="U90" s="584"/>
      <c r="V90" s="588"/>
      <c r="W90" s="589"/>
      <c r="X90" s="590"/>
      <c r="Y90" s="590"/>
      <c r="Z90" s="590"/>
      <c r="AA90" s="590"/>
      <c r="AB90" s="581"/>
      <c r="AC90" s="585"/>
      <c r="AD90" s="588"/>
      <c r="AE90" s="589"/>
      <c r="AF90" s="590"/>
      <c r="AG90" s="590"/>
      <c r="AH90" s="590"/>
      <c r="AI90" s="590"/>
      <c r="AJ90" s="581"/>
      <c r="AK90" s="584"/>
      <c r="AL90" s="588"/>
      <c r="AM90" s="589"/>
      <c r="AN90" s="590"/>
      <c r="AO90" s="590"/>
      <c r="AP90" s="590"/>
      <c r="AQ90" s="590"/>
      <c r="AR90" s="581"/>
      <c r="AS90" s="584"/>
      <c r="AT90" s="588"/>
      <c r="AU90" s="589"/>
      <c r="AV90" s="590"/>
      <c r="AW90" s="590"/>
      <c r="AX90" s="590"/>
      <c r="AY90" s="590"/>
      <c r="AZ90" s="581"/>
    </row>
    <row r="91" spans="1:52" ht="13.15" x14ac:dyDescent="0.35">
      <c r="A91" s="591"/>
      <c r="B91" s="531"/>
      <c r="C91" s="592"/>
      <c r="D91" s="593"/>
      <c r="F91" s="594"/>
      <c r="G91" s="595"/>
      <c r="H91" s="596"/>
      <c r="I91" s="596"/>
      <c r="J91" s="596"/>
      <c r="K91" s="596"/>
      <c r="L91" s="597"/>
      <c r="M91" s="584"/>
      <c r="N91" s="594"/>
      <c r="O91" s="595"/>
      <c r="P91" s="596"/>
      <c r="Q91" s="596"/>
      <c r="R91" s="596"/>
      <c r="S91" s="596"/>
      <c r="T91" s="597"/>
      <c r="U91" s="584"/>
      <c r="V91" s="594"/>
      <c r="W91" s="595"/>
      <c r="X91" s="596"/>
      <c r="Y91" s="596"/>
      <c r="Z91" s="596"/>
      <c r="AA91" s="596"/>
      <c r="AB91" s="597"/>
      <c r="AC91" s="585"/>
      <c r="AD91" s="594"/>
      <c r="AE91" s="595"/>
      <c r="AF91" s="596"/>
      <c r="AG91" s="596"/>
      <c r="AH91" s="596"/>
      <c r="AI91" s="596"/>
      <c r="AJ91" s="597"/>
      <c r="AK91" s="584"/>
      <c r="AL91" s="594"/>
      <c r="AM91" s="595"/>
      <c r="AN91" s="596"/>
      <c r="AO91" s="596"/>
      <c r="AP91" s="596"/>
      <c r="AQ91" s="596"/>
      <c r="AR91" s="597"/>
      <c r="AS91" s="584"/>
      <c r="AT91" s="594"/>
      <c r="AU91" s="595"/>
      <c r="AV91" s="596"/>
      <c r="AW91" s="596"/>
      <c r="AX91" s="596"/>
      <c r="AY91" s="596"/>
      <c r="AZ91" s="597"/>
    </row>
    <row r="92" spans="1:52" ht="13.15" x14ac:dyDescent="0.35">
      <c r="A92" s="579" t="s">
        <v>42</v>
      </c>
      <c r="B92" s="529">
        <v>32</v>
      </c>
      <c r="C92" s="580" t="s">
        <v>21</v>
      </c>
      <c r="D92" s="581">
        <f>'0.2_MR_Weighting'!I96</f>
        <v>6.849882486861346E-4</v>
      </c>
      <c r="F92" s="526">
        <f>SUM('2.3_Input_Data_Orig_MC'!X90:Y90)</f>
        <v>0</v>
      </c>
      <c r="G92" s="527">
        <f>SUMIF('2.3_Input_Data_Orig_MC'!AE90:AF90,"&lt;0")</f>
        <v>0</v>
      </c>
      <c r="H92" s="582" t="str">
        <f>IFERROR((G92+F92)/F92, "-")</f>
        <v>-</v>
      </c>
      <c r="I92" s="582">
        <f>SUMIF('2.3_Input_Data_Orig_MC'!AB90:AF93,"&lt;=0")</f>
        <v>-66</v>
      </c>
      <c r="J92" s="582">
        <f>IFERROR((I92-G92)/I92, "-")</f>
        <v>1</v>
      </c>
      <c r="K92" s="582" t="str">
        <f>IFERROR((SQRT(H92*J92))*F92, "N/A")</f>
        <v>N/A</v>
      </c>
      <c r="L92" s="583" t="str">
        <f>IFERROR(K92*$D92, "N/A")</f>
        <v>N/A</v>
      </c>
      <c r="M92" s="584"/>
      <c r="N92" s="526">
        <f>SUM('2.3_Input_Data_Orig_MC'!X90:Y91)</f>
        <v>61</v>
      </c>
      <c r="O92" s="527">
        <f>SUMIF('2.3_Input_Data_Orig_MC'!AE90:AF91,"&lt;0")</f>
        <v>-51</v>
      </c>
      <c r="P92" s="582">
        <f>IFERROR((N92+O92)/N92,"-")</f>
        <v>0.16393442622950818</v>
      </c>
      <c r="Q92" s="582">
        <f>SUMIF('2.3_Input_Data_Orig_MC'!AB90:AF93,"&lt;=0")</f>
        <v>-66</v>
      </c>
      <c r="R92" s="582">
        <f>IFERROR((Q92-O92)/Q92, "-")</f>
        <v>0.22727272727272727</v>
      </c>
      <c r="S92" s="582">
        <f>IFERROR((SQRT(P92*R92))*N92, "N/A")</f>
        <v>11.77439440635329</v>
      </c>
      <c r="T92" s="583">
        <f>IFERROR(S92*$D92, "N/A")</f>
        <v>8.0653218037477596E-3</v>
      </c>
      <c r="U92" s="584"/>
      <c r="V92" s="526">
        <f>SUM('2.3_Input_Data_Orig_MC'!X90:Y92)</f>
        <v>61</v>
      </c>
      <c r="W92" s="527">
        <f>SUMIF('2.3_Input_Data_Orig_MC'!AE90:AF92, "&lt;0")</f>
        <v>-51</v>
      </c>
      <c r="X92" s="582">
        <f>IFERROR((V92+W92)/V92, "-")</f>
        <v>0.16393442622950818</v>
      </c>
      <c r="Y92" s="582">
        <f>SUMIF('2.3_Input_Data_Orig_MC'!AB90:AF93,"&lt;=0")</f>
        <v>-66</v>
      </c>
      <c r="Z92" s="582">
        <f>IFERROR((Y92-W92)/Y92, "-")</f>
        <v>0.22727272727272727</v>
      </c>
      <c r="AA92" s="582">
        <f>IFERROR((SQRT(X92*Z92))*V92," No Interventions")</f>
        <v>11.77439440635329</v>
      </c>
      <c r="AB92" s="583">
        <f>IFERROR(AA92*$D92, "No Interventions")</f>
        <v>8.0653218037477596E-3</v>
      </c>
      <c r="AC92" s="585"/>
      <c r="AD92" s="526">
        <f>SUM('2.4_Input_Data_Rebase'!X90:Y90)</f>
        <v>17</v>
      </c>
      <c r="AE92" s="527">
        <f>SUMIF('2.4_Input_Data_Rebase'!AE90:AF90, "&lt;0")</f>
        <v>-17</v>
      </c>
      <c r="AF92" s="582">
        <f>IFERROR((AE92+AD92)/AD92, "-")</f>
        <v>0</v>
      </c>
      <c r="AG92" s="582">
        <f>SUMIF('2.4_Input_Data_Rebase'!AB90:AF93,"&lt;=0")</f>
        <v>-66</v>
      </c>
      <c r="AH92" s="582">
        <f>IFERROR((AG92-AE92)/AG92, "-")</f>
        <v>0.74242424242424243</v>
      </c>
      <c r="AI92" s="582">
        <f>IFERROR((SQRT(AF92*AH92))*AD92, "N/A")</f>
        <v>0</v>
      </c>
      <c r="AJ92" s="583">
        <f>IFERROR(AI92*$D92, "N/A")</f>
        <v>0</v>
      </c>
      <c r="AK92" s="584"/>
      <c r="AL92" s="526">
        <f>SUM('2.4_Input_Data_Rebase'!X90:Y91)</f>
        <v>24</v>
      </c>
      <c r="AM92" s="527">
        <f>SUMIF('2.4_Input_Data_Rebase'!AE90:AF91, "&lt;0")</f>
        <v>-24</v>
      </c>
      <c r="AN92" s="582">
        <f>IFERROR((AL92+AM92)/AL92,"-")</f>
        <v>0</v>
      </c>
      <c r="AO92" s="582">
        <f>SUMIF('2.4_Input_Data_Rebase'!AB90:AF93,"&lt;=0")</f>
        <v>-66</v>
      </c>
      <c r="AP92" s="582">
        <f>IFERROR((AO92-AM92)/AO92, "-")</f>
        <v>0.63636363636363635</v>
      </c>
      <c r="AQ92" s="582">
        <f>IFERROR((SQRT(AN92*AP92))*AL92, "N/A")</f>
        <v>0</v>
      </c>
      <c r="AR92" s="583">
        <f>IFERROR(AQ92*$D92, "N/A")</f>
        <v>0</v>
      </c>
      <c r="AS92" s="584"/>
      <c r="AT92" s="526">
        <f>SUM('2.4_Input_Data_Rebase'!X90:Y92)</f>
        <v>34</v>
      </c>
      <c r="AU92" s="527">
        <f>SUMIF('2.4_Input_Data_Rebase'!AE90:AF92, "&lt;0")</f>
        <v>-31</v>
      </c>
      <c r="AV92" s="582">
        <f>IFERROR((AT92+AU92)/AT92, "-")</f>
        <v>8.8235294117647065E-2</v>
      </c>
      <c r="AW92" s="582">
        <f>SUMIF('2.4_Input_Data_Rebase'!AB90:AF93,"&lt;=0")</f>
        <v>-66</v>
      </c>
      <c r="AX92" s="582">
        <f>IFERROR((AW92-AU92)/AW92, "-")</f>
        <v>0.53030303030303028</v>
      </c>
      <c r="AY92" s="582">
        <f>IFERROR((SQRT(AV92*AX92))*AT92," No Interventions")</f>
        <v>7.3546522073385017</v>
      </c>
      <c r="AZ92" s="583">
        <f>IFERROR(AY92*$D92, "No Interventions")</f>
        <v>5.0378503352004143E-3</v>
      </c>
    </row>
    <row r="93" spans="1:52" ht="13.15" x14ac:dyDescent="0.35">
      <c r="A93" s="586"/>
      <c r="B93" s="529"/>
      <c r="C93" s="580"/>
      <c r="D93" s="587"/>
      <c r="F93" s="588"/>
      <c r="G93" s="589"/>
      <c r="H93" s="590"/>
      <c r="I93" s="590"/>
      <c r="J93" s="590"/>
      <c r="K93" s="590"/>
      <c r="L93" s="581"/>
      <c r="M93" s="584"/>
      <c r="N93" s="588"/>
      <c r="O93" s="589"/>
      <c r="P93" s="590"/>
      <c r="Q93" s="590"/>
      <c r="R93" s="590"/>
      <c r="S93" s="590"/>
      <c r="T93" s="581"/>
      <c r="U93" s="584"/>
      <c r="V93" s="588"/>
      <c r="W93" s="589"/>
      <c r="X93" s="590"/>
      <c r="Y93" s="590"/>
      <c r="Z93" s="590"/>
      <c r="AA93" s="590"/>
      <c r="AB93" s="581"/>
      <c r="AC93" s="585"/>
      <c r="AD93" s="588"/>
      <c r="AE93" s="589"/>
      <c r="AF93" s="590"/>
      <c r="AG93" s="590"/>
      <c r="AH93" s="590"/>
      <c r="AI93" s="590"/>
      <c r="AJ93" s="581"/>
      <c r="AK93" s="584"/>
      <c r="AL93" s="588"/>
      <c r="AM93" s="589"/>
      <c r="AN93" s="590"/>
      <c r="AO93" s="590"/>
      <c r="AP93" s="590"/>
      <c r="AQ93" s="590"/>
      <c r="AR93" s="581"/>
      <c r="AS93" s="584"/>
      <c r="AT93" s="588"/>
      <c r="AU93" s="589"/>
      <c r="AV93" s="590"/>
      <c r="AW93" s="590"/>
      <c r="AX93" s="590"/>
      <c r="AY93" s="590"/>
      <c r="AZ93" s="581"/>
    </row>
    <row r="94" spans="1:52" ht="13.15" x14ac:dyDescent="0.35">
      <c r="A94" s="586"/>
      <c r="B94" s="529"/>
      <c r="C94" s="580"/>
      <c r="D94" s="587"/>
      <c r="F94" s="588"/>
      <c r="G94" s="589"/>
      <c r="H94" s="590"/>
      <c r="I94" s="590"/>
      <c r="J94" s="590"/>
      <c r="K94" s="590"/>
      <c r="L94" s="581"/>
      <c r="M94" s="584"/>
      <c r="N94" s="588"/>
      <c r="O94" s="589"/>
      <c r="P94" s="590"/>
      <c r="Q94" s="590"/>
      <c r="R94" s="590"/>
      <c r="S94" s="590"/>
      <c r="T94" s="581"/>
      <c r="U94" s="584"/>
      <c r="V94" s="588"/>
      <c r="W94" s="589"/>
      <c r="X94" s="590"/>
      <c r="Y94" s="590"/>
      <c r="Z94" s="590"/>
      <c r="AA94" s="590"/>
      <c r="AB94" s="581"/>
      <c r="AC94" s="585"/>
      <c r="AD94" s="588"/>
      <c r="AE94" s="589"/>
      <c r="AF94" s="590"/>
      <c r="AG94" s="590"/>
      <c r="AH94" s="590"/>
      <c r="AI94" s="590"/>
      <c r="AJ94" s="581"/>
      <c r="AK94" s="584"/>
      <c r="AL94" s="588"/>
      <c r="AM94" s="589"/>
      <c r="AN94" s="590"/>
      <c r="AO94" s="590"/>
      <c r="AP94" s="590"/>
      <c r="AQ94" s="590"/>
      <c r="AR94" s="581"/>
      <c r="AS94" s="584"/>
      <c r="AT94" s="588"/>
      <c r="AU94" s="589"/>
      <c r="AV94" s="590"/>
      <c r="AW94" s="590"/>
      <c r="AX94" s="590"/>
      <c r="AY94" s="590"/>
      <c r="AZ94" s="581"/>
    </row>
    <row r="95" spans="1:52" ht="13.15" x14ac:dyDescent="0.35">
      <c r="A95" s="591"/>
      <c r="B95" s="531"/>
      <c r="C95" s="592"/>
      <c r="D95" s="593"/>
      <c r="F95" s="594"/>
      <c r="G95" s="595"/>
      <c r="H95" s="596"/>
      <c r="I95" s="596"/>
      <c r="J95" s="596"/>
      <c r="K95" s="596"/>
      <c r="L95" s="597"/>
      <c r="M95" s="584"/>
      <c r="N95" s="594"/>
      <c r="O95" s="595"/>
      <c r="P95" s="596"/>
      <c r="Q95" s="596"/>
      <c r="R95" s="596"/>
      <c r="S95" s="596"/>
      <c r="T95" s="597"/>
      <c r="U95" s="584"/>
      <c r="V95" s="594"/>
      <c r="W95" s="595"/>
      <c r="X95" s="596"/>
      <c r="Y95" s="596"/>
      <c r="Z95" s="596"/>
      <c r="AA95" s="596"/>
      <c r="AB95" s="597"/>
      <c r="AC95" s="585"/>
      <c r="AD95" s="594"/>
      <c r="AE95" s="595"/>
      <c r="AF95" s="596"/>
      <c r="AG95" s="596"/>
      <c r="AH95" s="596"/>
      <c r="AI95" s="596"/>
      <c r="AJ95" s="597"/>
      <c r="AK95" s="584"/>
      <c r="AL95" s="594"/>
      <c r="AM95" s="595"/>
      <c r="AN95" s="596"/>
      <c r="AO95" s="596"/>
      <c r="AP95" s="596"/>
      <c r="AQ95" s="596"/>
      <c r="AR95" s="597"/>
      <c r="AS95" s="584"/>
      <c r="AT95" s="594"/>
      <c r="AU95" s="595"/>
      <c r="AV95" s="596"/>
      <c r="AW95" s="596"/>
      <c r="AX95" s="596"/>
      <c r="AY95" s="596"/>
      <c r="AZ95" s="597"/>
    </row>
    <row r="96" spans="1:52" ht="13.15" x14ac:dyDescent="0.35">
      <c r="A96" s="579" t="s">
        <v>42</v>
      </c>
      <c r="B96" s="529">
        <v>33</v>
      </c>
      <c r="C96" s="580" t="s">
        <v>22</v>
      </c>
      <c r="D96" s="581">
        <f>'0.2_MR_Weighting'!I100</f>
        <v>1.5322734821165359E-2</v>
      </c>
      <c r="F96" s="526">
        <f>SUM('2.3_Input_Data_Orig_MC'!X94:Y94)</f>
        <v>0</v>
      </c>
      <c r="G96" s="527">
        <f>SUMIF('2.3_Input_Data_Orig_MC'!AE94:AF94,"&lt;0")</f>
        <v>0</v>
      </c>
      <c r="H96" s="582" t="str">
        <f>IFERROR((G96+F96)/F96, "-")</f>
        <v>-</v>
      </c>
      <c r="I96" s="582">
        <f>SUMIF('2.3_Input_Data_Orig_MC'!AB94:AF97,"&lt;=0")</f>
        <v>-17</v>
      </c>
      <c r="J96" s="582">
        <f>IFERROR((I96-G96)/I96, "-")</f>
        <v>1</v>
      </c>
      <c r="K96" s="582" t="str">
        <f>IFERROR((SQRT(H96*J96))*F96, "N/A")</f>
        <v>N/A</v>
      </c>
      <c r="L96" s="583" t="str">
        <f>IFERROR(K96*$D96, "N/A")</f>
        <v>N/A</v>
      </c>
      <c r="M96" s="584"/>
      <c r="N96" s="526">
        <f>SUM('2.3_Input_Data_Orig_MC'!X94:Y95)</f>
        <v>17</v>
      </c>
      <c r="O96" s="527">
        <f>SUMIF('2.3_Input_Data_Orig_MC'!AE94:AF95,"&lt;0")</f>
        <v>-17</v>
      </c>
      <c r="P96" s="582">
        <f>IFERROR((N96+O96)/N96,"-")</f>
        <v>0</v>
      </c>
      <c r="Q96" s="582">
        <f>SUMIF('2.3_Input_Data_Orig_MC'!AB94:AF97,"&lt;=0")</f>
        <v>-17</v>
      </c>
      <c r="R96" s="582">
        <f>IFERROR((Q96-O96)/Q96, "-")</f>
        <v>0</v>
      </c>
      <c r="S96" s="582">
        <f>IFERROR((SQRT(P96*R96))*N96, "N/A")</f>
        <v>0</v>
      </c>
      <c r="T96" s="583">
        <f>IFERROR(S96*$D96, "N/A")</f>
        <v>0</v>
      </c>
      <c r="U96" s="584"/>
      <c r="V96" s="526">
        <f>SUM('2.3_Input_Data_Orig_MC'!X94:Y96)</f>
        <v>17</v>
      </c>
      <c r="W96" s="527">
        <f>SUMIF('2.3_Input_Data_Orig_MC'!AE94:AF96, "&lt;0")</f>
        <v>-17</v>
      </c>
      <c r="X96" s="582">
        <f>IFERROR((V96+W96)/V96, "-")</f>
        <v>0</v>
      </c>
      <c r="Y96" s="582">
        <f>SUMIF('2.3_Input_Data_Orig_MC'!AB94:AF97,"&lt;=0")</f>
        <v>-17</v>
      </c>
      <c r="Z96" s="582">
        <f>IFERROR((Y96-W96)/Y96, "-")</f>
        <v>0</v>
      </c>
      <c r="AA96" s="582">
        <f>IFERROR((SQRT(X96*Z96))*V96," No Interventions")</f>
        <v>0</v>
      </c>
      <c r="AB96" s="583">
        <f>IFERROR(AA96*$D96, "No Interventions")</f>
        <v>0</v>
      </c>
      <c r="AC96" s="585"/>
      <c r="AD96" s="526">
        <f>SUM('2.4_Input_Data_Rebase'!X94:Y94)</f>
        <v>88</v>
      </c>
      <c r="AE96" s="527">
        <f>SUMIF('2.4_Input_Data_Rebase'!AE94:AF94, "&lt;0")</f>
        <v>-17</v>
      </c>
      <c r="AF96" s="582">
        <f>IFERROR((AE96+AD96)/AD96, "-")</f>
        <v>0.80681818181818177</v>
      </c>
      <c r="AG96" s="582">
        <f>SUMIF('2.4_Input_Data_Rebase'!AB94:AF97,"&lt;=0")</f>
        <v>-17</v>
      </c>
      <c r="AH96" s="582">
        <f>IFERROR((AG96-AE96)/AG96, "-")</f>
        <v>0</v>
      </c>
      <c r="AI96" s="582">
        <f>IFERROR((SQRT(AF96*AH96))*AD96, "N/A")</f>
        <v>0</v>
      </c>
      <c r="AJ96" s="583">
        <f>IFERROR(AI96*$D96, "N/A")</f>
        <v>0</v>
      </c>
      <c r="AK96" s="584"/>
      <c r="AL96" s="526">
        <f>SUM('2.4_Input_Data_Rebase'!X94:Y95)</f>
        <v>88</v>
      </c>
      <c r="AM96" s="527">
        <f>SUMIF('2.4_Input_Data_Rebase'!AE94:AF95, "&lt;0")</f>
        <v>-17</v>
      </c>
      <c r="AN96" s="582">
        <f>IFERROR((AL96+AM96)/AL96,"-")</f>
        <v>0.80681818181818177</v>
      </c>
      <c r="AO96" s="582">
        <f>SUMIF('2.4_Input_Data_Rebase'!AB94:AF97,"&lt;=0")</f>
        <v>-17</v>
      </c>
      <c r="AP96" s="582">
        <f>IFERROR((AO96-AM96)/AO96, "-")</f>
        <v>0</v>
      </c>
      <c r="AQ96" s="582">
        <f>IFERROR((SQRT(AN96*AP96))*AL96, "N/A")</f>
        <v>0</v>
      </c>
      <c r="AR96" s="583">
        <f>IFERROR(AQ96*$D96, "N/A")</f>
        <v>0</v>
      </c>
      <c r="AS96" s="584"/>
      <c r="AT96" s="526">
        <f>SUM('2.4_Input_Data_Rebase'!X94:Y96)</f>
        <v>88</v>
      </c>
      <c r="AU96" s="527">
        <f>SUMIF('2.4_Input_Data_Rebase'!AE94:AF96, "&lt;0")</f>
        <v>-17</v>
      </c>
      <c r="AV96" s="582">
        <f>IFERROR((AT96+AU96)/AT96, "-")</f>
        <v>0.80681818181818177</v>
      </c>
      <c r="AW96" s="582">
        <f>SUMIF('2.4_Input_Data_Rebase'!AB94:AF97,"&lt;=0")</f>
        <v>-17</v>
      </c>
      <c r="AX96" s="582">
        <f>IFERROR((AW96-AU96)/AW96, "-")</f>
        <v>0</v>
      </c>
      <c r="AY96" s="582">
        <f>IFERROR((SQRT(AV96*AX96))*AT96," No Interventions")</f>
        <v>0</v>
      </c>
      <c r="AZ96" s="583">
        <f>IFERROR(AY96*$D96, "No Interventions")</f>
        <v>0</v>
      </c>
    </row>
    <row r="97" spans="1:52" ht="13.15" x14ac:dyDescent="0.35">
      <c r="A97" s="586"/>
      <c r="B97" s="529"/>
      <c r="C97" s="580"/>
      <c r="D97" s="587"/>
      <c r="F97" s="588"/>
      <c r="G97" s="589"/>
      <c r="H97" s="590"/>
      <c r="I97" s="590"/>
      <c r="J97" s="590"/>
      <c r="K97" s="590"/>
      <c r="L97" s="581"/>
      <c r="M97" s="584"/>
      <c r="N97" s="588"/>
      <c r="O97" s="589"/>
      <c r="P97" s="590"/>
      <c r="Q97" s="590"/>
      <c r="R97" s="590"/>
      <c r="S97" s="590"/>
      <c r="T97" s="581"/>
      <c r="U97" s="584"/>
      <c r="V97" s="588"/>
      <c r="W97" s="589"/>
      <c r="X97" s="590"/>
      <c r="Y97" s="590"/>
      <c r="Z97" s="590"/>
      <c r="AA97" s="590"/>
      <c r="AB97" s="581"/>
      <c r="AC97" s="585"/>
      <c r="AD97" s="588"/>
      <c r="AE97" s="589"/>
      <c r="AF97" s="590"/>
      <c r="AG97" s="590"/>
      <c r="AH97" s="590"/>
      <c r="AI97" s="590"/>
      <c r="AJ97" s="581"/>
      <c r="AK97" s="584"/>
      <c r="AL97" s="588"/>
      <c r="AM97" s="589"/>
      <c r="AN97" s="590"/>
      <c r="AO97" s="590"/>
      <c r="AP97" s="590"/>
      <c r="AQ97" s="590"/>
      <c r="AR97" s="581"/>
      <c r="AS97" s="584"/>
      <c r="AT97" s="588"/>
      <c r="AU97" s="589"/>
      <c r="AV97" s="590"/>
      <c r="AW97" s="590"/>
      <c r="AX97" s="590"/>
      <c r="AY97" s="590"/>
      <c r="AZ97" s="581"/>
    </row>
    <row r="98" spans="1:52" ht="13.15" x14ac:dyDescent="0.35">
      <c r="A98" s="586"/>
      <c r="B98" s="529"/>
      <c r="C98" s="580"/>
      <c r="D98" s="587"/>
      <c r="F98" s="588"/>
      <c r="G98" s="589"/>
      <c r="H98" s="590"/>
      <c r="I98" s="590"/>
      <c r="J98" s="590"/>
      <c r="K98" s="590"/>
      <c r="L98" s="581"/>
      <c r="M98" s="584"/>
      <c r="N98" s="588"/>
      <c r="O98" s="589"/>
      <c r="P98" s="590"/>
      <c r="Q98" s="590"/>
      <c r="R98" s="590"/>
      <c r="S98" s="590"/>
      <c r="T98" s="581"/>
      <c r="U98" s="584"/>
      <c r="V98" s="588"/>
      <c r="W98" s="589"/>
      <c r="X98" s="590"/>
      <c r="Y98" s="590"/>
      <c r="Z98" s="590"/>
      <c r="AA98" s="590"/>
      <c r="AB98" s="581"/>
      <c r="AC98" s="585"/>
      <c r="AD98" s="588"/>
      <c r="AE98" s="589"/>
      <c r="AF98" s="590"/>
      <c r="AG98" s="590"/>
      <c r="AH98" s="590"/>
      <c r="AI98" s="590"/>
      <c r="AJ98" s="581"/>
      <c r="AK98" s="584"/>
      <c r="AL98" s="588"/>
      <c r="AM98" s="589"/>
      <c r="AN98" s="590"/>
      <c r="AO98" s="590"/>
      <c r="AP98" s="590"/>
      <c r="AQ98" s="590"/>
      <c r="AR98" s="581"/>
      <c r="AS98" s="584"/>
      <c r="AT98" s="588"/>
      <c r="AU98" s="589"/>
      <c r="AV98" s="590"/>
      <c r="AW98" s="590"/>
      <c r="AX98" s="590"/>
      <c r="AY98" s="590"/>
      <c r="AZ98" s="581"/>
    </row>
    <row r="99" spans="1:52" ht="13.15" x14ac:dyDescent="0.35">
      <c r="A99" s="591"/>
      <c r="B99" s="531"/>
      <c r="C99" s="592"/>
      <c r="D99" s="593"/>
      <c r="F99" s="594"/>
      <c r="G99" s="595"/>
      <c r="H99" s="596"/>
      <c r="I99" s="596"/>
      <c r="J99" s="596"/>
      <c r="K99" s="596"/>
      <c r="L99" s="597"/>
      <c r="M99" s="584"/>
      <c r="N99" s="594"/>
      <c r="O99" s="595"/>
      <c r="P99" s="596"/>
      <c r="Q99" s="596"/>
      <c r="R99" s="596"/>
      <c r="S99" s="596"/>
      <c r="T99" s="597"/>
      <c r="U99" s="584"/>
      <c r="V99" s="594"/>
      <c r="W99" s="595"/>
      <c r="X99" s="596"/>
      <c r="Y99" s="596"/>
      <c r="Z99" s="596"/>
      <c r="AA99" s="596"/>
      <c r="AB99" s="597"/>
      <c r="AC99" s="585"/>
      <c r="AD99" s="594"/>
      <c r="AE99" s="595"/>
      <c r="AF99" s="596"/>
      <c r="AG99" s="596"/>
      <c r="AH99" s="596"/>
      <c r="AI99" s="596"/>
      <c r="AJ99" s="597"/>
      <c r="AK99" s="584"/>
      <c r="AL99" s="594"/>
      <c r="AM99" s="595"/>
      <c r="AN99" s="596"/>
      <c r="AO99" s="596"/>
      <c r="AP99" s="596"/>
      <c r="AQ99" s="596"/>
      <c r="AR99" s="597"/>
      <c r="AS99" s="584"/>
      <c r="AT99" s="594"/>
      <c r="AU99" s="595"/>
      <c r="AV99" s="596"/>
      <c r="AW99" s="596"/>
      <c r="AX99" s="596"/>
      <c r="AY99" s="596"/>
      <c r="AZ99" s="597"/>
    </row>
    <row r="100" spans="1:52" ht="13.15" x14ac:dyDescent="0.35">
      <c r="A100" s="579" t="s">
        <v>42</v>
      </c>
      <c r="B100" s="529">
        <v>39</v>
      </c>
      <c r="C100" s="580" t="s">
        <v>24</v>
      </c>
      <c r="D100" s="581">
        <f>'0.2_MR_Weighting'!I104</f>
        <v>0</v>
      </c>
      <c r="F100" s="526">
        <f>SUM('2.3_Input_Data_Orig_MC'!X98:Y98)</f>
        <v>0</v>
      </c>
      <c r="G100" s="527">
        <f>SUMIF('2.3_Input_Data_Orig_MC'!AE98:AF98,"&lt;0")</f>
        <v>0</v>
      </c>
      <c r="H100" s="582" t="str">
        <f>IFERROR((G100+F100)/F100, "-")</f>
        <v>-</v>
      </c>
      <c r="I100" s="582">
        <f>SUMIF('2.3_Input_Data_Orig_MC'!AB98:AF101,"&lt;=0")</f>
        <v>0</v>
      </c>
      <c r="J100" s="582" t="str">
        <f>IFERROR((I100-G100)/I100, "-")</f>
        <v>-</v>
      </c>
      <c r="K100" s="582" t="str">
        <f>IFERROR((SQRT(H100*J100))*F100, "N/A")</f>
        <v>N/A</v>
      </c>
      <c r="L100" s="583" t="str">
        <f>IFERROR(K100*$D100, "N/A")</f>
        <v>N/A</v>
      </c>
      <c r="M100" s="584"/>
      <c r="N100" s="526">
        <f>SUM('2.3_Input_Data_Orig_MC'!X98:Y99)</f>
        <v>0</v>
      </c>
      <c r="O100" s="527">
        <f>SUMIF('2.3_Input_Data_Orig_MC'!AE98:AF99,"&lt;0")</f>
        <v>0</v>
      </c>
      <c r="P100" s="582" t="str">
        <f>IFERROR((N100+O100)/N100,"-")</f>
        <v>-</v>
      </c>
      <c r="Q100" s="582">
        <f>SUMIF('2.3_Input_Data_Orig_MC'!AB98:AF101,"&lt;=0")</f>
        <v>0</v>
      </c>
      <c r="R100" s="582" t="str">
        <f>IFERROR((Q100-O100)/Q100, "-")</f>
        <v>-</v>
      </c>
      <c r="S100" s="582" t="str">
        <f>IFERROR((SQRT(P100*R100))*N100, "N/A")</f>
        <v>N/A</v>
      </c>
      <c r="T100" s="583" t="str">
        <f>IFERROR(S100*$D100, "N/A")</f>
        <v>N/A</v>
      </c>
      <c r="U100" s="584"/>
      <c r="V100" s="526">
        <f>SUM('2.3_Input_Data_Orig_MC'!X98:Y100)</f>
        <v>0</v>
      </c>
      <c r="W100" s="527">
        <f>SUMIF('2.3_Input_Data_Orig_MC'!AE98:AF100, "&lt;0")</f>
        <v>0</v>
      </c>
      <c r="X100" s="582" t="str">
        <f>IFERROR((V100+W100)/V100, "-")</f>
        <v>-</v>
      </c>
      <c r="Y100" s="582">
        <f>SUMIF('2.3_Input_Data_Orig_MC'!AB98:AF101,"&lt;=0")</f>
        <v>0</v>
      </c>
      <c r="Z100" s="582" t="str">
        <f>IFERROR((Y100-W100)/Y100, "-")</f>
        <v>-</v>
      </c>
      <c r="AA100" s="582" t="str">
        <f>IFERROR((SQRT(X100*Z100))*V100," No Interventions")</f>
        <v xml:space="preserve"> No Interventions</v>
      </c>
      <c r="AB100" s="583" t="str">
        <f>IFERROR(AA100*$D100, "No Interventions")</f>
        <v>No Interventions</v>
      </c>
      <c r="AC100" s="585"/>
      <c r="AD100" s="526">
        <f>SUM('2.4_Input_Data_Rebase'!X98:Y98)</f>
        <v>0</v>
      </c>
      <c r="AE100" s="527">
        <f>SUMIF('2.4_Input_Data_Rebase'!AE98:AF98, "&lt;0")</f>
        <v>0</v>
      </c>
      <c r="AF100" s="582" t="str">
        <f>IFERROR((AE100+AD100)/AD100, "-")</f>
        <v>-</v>
      </c>
      <c r="AG100" s="582">
        <f>SUMIF('2.4_Input_Data_Rebase'!AB98:AF101,"&lt;=0")</f>
        <v>0</v>
      </c>
      <c r="AH100" s="582" t="str">
        <f>IFERROR((AG100-AE100)/AG100, "-")</f>
        <v>-</v>
      </c>
      <c r="AI100" s="582" t="str">
        <f>IFERROR((SQRT(AF100*AH100))*AD100, "N/A")</f>
        <v>N/A</v>
      </c>
      <c r="AJ100" s="583" t="str">
        <f>IFERROR(AI100*$D100, "N/A")</f>
        <v>N/A</v>
      </c>
      <c r="AK100" s="584"/>
      <c r="AL100" s="526">
        <f>SUM('2.4_Input_Data_Rebase'!X98:Y99)</f>
        <v>0</v>
      </c>
      <c r="AM100" s="527">
        <f>SUMIF('2.4_Input_Data_Rebase'!AE98:AF99, "&lt;0")</f>
        <v>0</v>
      </c>
      <c r="AN100" s="582" t="str">
        <f>IFERROR((AL100+AM100)/AL100,"-")</f>
        <v>-</v>
      </c>
      <c r="AO100" s="582">
        <f>SUMIF('2.4_Input_Data_Rebase'!AB98:AF101,"&lt;=0")</f>
        <v>0</v>
      </c>
      <c r="AP100" s="582" t="str">
        <f>IFERROR((AO100-AM100)/AO100, "-")</f>
        <v>-</v>
      </c>
      <c r="AQ100" s="582" t="str">
        <f>IFERROR((SQRT(AN100*AP100))*AL100, "N/A")</f>
        <v>N/A</v>
      </c>
      <c r="AR100" s="583" t="str">
        <f>IFERROR(AQ100*$D100, "N/A")</f>
        <v>N/A</v>
      </c>
      <c r="AS100" s="584"/>
      <c r="AT100" s="526">
        <f>SUM('2.4_Input_Data_Rebase'!X98:Y100)</f>
        <v>0</v>
      </c>
      <c r="AU100" s="527">
        <f>SUMIF('2.4_Input_Data_Rebase'!AE98:AF100, "&lt;0")</f>
        <v>0</v>
      </c>
      <c r="AV100" s="582" t="str">
        <f>IFERROR((AT100+AU100)/AT100, "-")</f>
        <v>-</v>
      </c>
      <c r="AW100" s="582">
        <f>SUMIF('2.4_Input_Data_Rebase'!AB98:AF101,"&lt;=0")</f>
        <v>0</v>
      </c>
      <c r="AX100" s="582" t="str">
        <f>IFERROR((AW100-AU100)/AW100, "-")</f>
        <v>-</v>
      </c>
      <c r="AY100" s="582" t="str">
        <f>IFERROR((SQRT(AV100*AX100))*AT100," No Interventions")</f>
        <v xml:space="preserve"> No Interventions</v>
      </c>
      <c r="AZ100" s="583" t="str">
        <f>IFERROR(AY100*$D100, "No Interventions")</f>
        <v>No Interventions</v>
      </c>
    </row>
    <row r="101" spans="1:52" ht="13.15" x14ac:dyDescent="0.35">
      <c r="A101" s="586"/>
      <c r="B101" s="529"/>
      <c r="C101" s="580"/>
      <c r="D101" s="587"/>
      <c r="F101" s="588"/>
      <c r="G101" s="589"/>
      <c r="H101" s="590"/>
      <c r="I101" s="590"/>
      <c r="J101" s="590"/>
      <c r="K101" s="590"/>
      <c r="L101" s="581"/>
      <c r="M101" s="584"/>
      <c r="N101" s="588"/>
      <c r="O101" s="589"/>
      <c r="P101" s="590"/>
      <c r="Q101" s="590"/>
      <c r="R101" s="590"/>
      <c r="S101" s="590"/>
      <c r="T101" s="581"/>
      <c r="U101" s="584"/>
      <c r="V101" s="588"/>
      <c r="W101" s="589"/>
      <c r="X101" s="590"/>
      <c r="Y101" s="590"/>
      <c r="Z101" s="590"/>
      <c r="AA101" s="590"/>
      <c r="AB101" s="581"/>
      <c r="AC101" s="585"/>
      <c r="AD101" s="588"/>
      <c r="AE101" s="589"/>
      <c r="AF101" s="590"/>
      <c r="AG101" s="590"/>
      <c r="AH101" s="590"/>
      <c r="AI101" s="590"/>
      <c r="AJ101" s="581"/>
      <c r="AK101" s="584"/>
      <c r="AL101" s="588"/>
      <c r="AM101" s="589"/>
      <c r="AN101" s="590"/>
      <c r="AO101" s="590"/>
      <c r="AP101" s="590"/>
      <c r="AQ101" s="590"/>
      <c r="AR101" s="581"/>
      <c r="AS101" s="584"/>
      <c r="AT101" s="588"/>
      <c r="AU101" s="589"/>
      <c r="AV101" s="590"/>
      <c r="AW101" s="590"/>
      <c r="AX101" s="590"/>
      <c r="AY101" s="590"/>
      <c r="AZ101" s="581"/>
    </row>
    <row r="102" spans="1:52" ht="13.15" x14ac:dyDescent="0.35">
      <c r="A102" s="586"/>
      <c r="B102" s="529"/>
      <c r="C102" s="580"/>
      <c r="D102" s="587"/>
      <c r="F102" s="588"/>
      <c r="G102" s="589"/>
      <c r="H102" s="590"/>
      <c r="I102" s="590"/>
      <c r="J102" s="590"/>
      <c r="K102" s="590"/>
      <c r="L102" s="581"/>
      <c r="M102" s="584"/>
      <c r="N102" s="588"/>
      <c r="O102" s="589"/>
      <c r="P102" s="590"/>
      <c r="Q102" s="590"/>
      <c r="R102" s="590"/>
      <c r="S102" s="590"/>
      <c r="T102" s="581"/>
      <c r="U102" s="584"/>
      <c r="V102" s="588"/>
      <c r="W102" s="589"/>
      <c r="X102" s="590"/>
      <c r="Y102" s="590"/>
      <c r="Z102" s="590"/>
      <c r="AA102" s="590"/>
      <c r="AB102" s="581"/>
      <c r="AC102" s="585"/>
      <c r="AD102" s="588"/>
      <c r="AE102" s="589"/>
      <c r="AF102" s="590"/>
      <c r="AG102" s="590"/>
      <c r="AH102" s="590"/>
      <c r="AI102" s="590"/>
      <c r="AJ102" s="581"/>
      <c r="AK102" s="584"/>
      <c r="AL102" s="588"/>
      <c r="AM102" s="589"/>
      <c r="AN102" s="590"/>
      <c r="AO102" s="590"/>
      <c r="AP102" s="590"/>
      <c r="AQ102" s="590"/>
      <c r="AR102" s="581"/>
      <c r="AS102" s="584"/>
      <c r="AT102" s="588"/>
      <c r="AU102" s="589"/>
      <c r="AV102" s="590"/>
      <c r="AW102" s="590"/>
      <c r="AX102" s="590"/>
      <c r="AY102" s="590"/>
      <c r="AZ102" s="581"/>
    </row>
    <row r="103" spans="1:52" ht="13.15" x14ac:dyDescent="0.35">
      <c r="A103" s="591"/>
      <c r="B103" s="531"/>
      <c r="C103" s="592"/>
      <c r="D103" s="593"/>
      <c r="F103" s="594"/>
      <c r="G103" s="595"/>
      <c r="H103" s="596"/>
      <c r="I103" s="596"/>
      <c r="J103" s="596"/>
      <c r="K103" s="596"/>
      <c r="L103" s="597"/>
      <c r="M103" s="584"/>
      <c r="N103" s="594"/>
      <c r="O103" s="595"/>
      <c r="P103" s="596"/>
      <c r="Q103" s="596"/>
      <c r="R103" s="596"/>
      <c r="S103" s="596"/>
      <c r="T103" s="597"/>
      <c r="U103" s="584"/>
      <c r="V103" s="594"/>
      <c r="W103" s="595"/>
      <c r="X103" s="596"/>
      <c r="Y103" s="596"/>
      <c r="Z103" s="596"/>
      <c r="AA103" s="596"/>
      <c r="AB103" s="597"/>
      <c r="AC103" s="585"/>
      <c r="AD103" s="594"/>
      <c r="AE103" s="595"/>
      <c r="AF103" s="596"/>
      <c r="AG103" s="596"/>
      <c r="AH103" s="596"/>
      <c r="AI103" s="596"/>
      <c r="AJ103" s="597"/>
      <c r="AK103" s="584"/>
      <c r="AL103" s="594"/>
      <c r="AM103" s="595"/>
      <c r="AN103" s="596"/>
      <c r="AO103" s="596"/>
      <c r="AP103" s="596"/>
      <c r="AQ103" s="596"/>
      <c r="AR103" s="597"/>
      <c r="AS103" s="584"/>
      <c r="AT103" s="594"/>
      <c r="AU103" s="595"/>
      <c r="AV103" s="596"/>
      <c r="AW103" s="596"/>
      <c r="AX103" s="596"/>
      <c r="AY103" s="596"/>
      <c r="AZ103" s="597"/>
    </row>
    <row r="104" spans="1:52" ht="13.15" x14ac:dyDescent="0.35">
      <c r="A104" s="579" t="s">
        <v>42</v>
      </c>
      <c r="B104" s="529">
        <v>35</v>
      </c>
      <c r="C104" s="580" t="s">
        <v>23</v>
      </c>
      <c r="D104" s="581">
        <f>'0.2_MR_Weighting'!I108</f>
        <v>3.3523513687323207E-4</v>
      </c>
      <c r="F104" s="526">
        <f>SUM('2.3_Input_Data_Orig_MC'!X102:Y102)</f>
        <v>0</v>
      </c>
      <c r="G104" s="527">
        <f>SUMIF('2.3_Input_Data_Orig_MC'!AE102:AF102,"&lt;0")</f>
        <v>0</v>
      </c>
      <c r="H104" s="582" t="str">
        <f>IFERROR((G104+F104)/F104, "-")</f>
        <v>-</v>
      </c>
      <c r="I104" s="582">
        <f>SUMIF('2.3_Input_Data_Orig_MC'!AB102:AF105,"&lt;=0")</f>
        <v>-12</v>
      </c>
      <c r="J104" s="582">
        <f>IFERROR((I104-G104)/I104, "-")</f>
        <v>1</v>
      </c>
      <c r="K104" s="582" t="str">
        <f>IFERROR((SQRT(H104*J104))*F104, "N/A")</f>
        <v>N/A</v>
      </c>
      <c r="L104" s="583" t="str">
        <f>IFERROR(K104*$D104, "N/A")</f>
        <v>N/A</v>
      </c>
      <c r="M104" s="584"/>
      <c r="N104" s="526">
        <f>SUM('2.3_Input_Data_Orig_MC'!X102:Y103)</f>
        <v>0</v>
      </c>
      <c r="O104" s="527">
        <f>SUMIF('2.3_Input_Data_Orig_MC'!AE102:AF103,"&lt;0")</f>
        <v>0</v>
      </c>
      <c r="P104" s="582" t="str">
        <f>IFERROR((N104+O104)/N104,"-")</f>
        <v>-</v>
      </c>
      <c r="Q104" s="582">
        <f>SUMIF('2.3_Input_Data_Orig_MC'!AB102:AF105,"&lt;=0")</f>
        <v>-12</v>
      </c>
      <c r="R104" s="582">
        <f>IFERROR((Q104-O104)/Q104, "-")</f>
        <v>1</v>
      </c>
      <c r="S104" s="582" t="str">
        <f>IFERROR((SQRT(P104*R104))*N104, "N/A")</f>
        <v>N/A</v>
      </c>
      <c r="T104" s="583" t="str">
        <f>IFERROR(S104*$D104, "N/A")</f>
        <v>N/A</v>
      </c>
      <c r="U104" s="584"/>
      <c r="V104" s="526">
        <f>SUM('2.3_Input_Data_Orig_MC'!X102:Y104)</f>
        <v>19</v>
      </c>
      <c r="W104" s="527">
        <f>SUMIF('2.3_Input_Data_Orig_MC'!AE102:AF104, "&lt;0")</f>
        <v>-12</v>
      </c>
      <c r="X104" s="582">
        <f>IFERROR((V104+W104)/V104, "-")</f>
        <v>0.36842105263157893</v>
      </c>
      <c r="Y104" s="582">
        <f>SUMIF('2.3_Input_Data_Orig_MC'!AB102:AF105,"&lt;=0")</f>
        <v>-12</v>
      </c>
      <c r="Z104" s="582">
        <f>IFERROR((Y104-W104)/Y104, "-")</f>
        <v>0</v>
      </c>
      <c r="AA104" s="582">
        <f>IFERROR((SQRT(X104*Z104))*V104," No Interventions")</f>
        <v>0</v>
      </c>
      <c r="AB104" s="583">
        <f>IFERROR(AA104*$D104, "No Interventions")</f>
        <v>0</v>
      </c>
      <c r="AC104" s="585"/>
      <c r="AD104" s="526">
        <f>SUM('2.4_Input_Data_Rebase'!X102:Y102)</f>
        <v>5</v>
      </c>
      <c r="AE104" s="527">
        <f>SUMIF('2.4_Input_Data_Rebase'!AE102:AF102, "&lt;0")</f>
        <v>-5</v>
      </c>
      <c r="AF104" s="582">
        <f>IFERROR((AE104+AD104)/AD104, "-")</f>
        <v>0</v>
      </c>
      <c r="AG104" s="582">
        <f>SUMIF('2.4_Input_Data_Rebase'!AB102:AF105,"&lt;=0")</f>
        <v>-12</v>
      </c>
      <c r="AH104" s="582">
        <f>IFERROR((AG104-AE104)/AG104, "-")</f>
        <v>0.58333333333333337</v>
      </c>
      <c r="AI104" s="582">
        <f>IFERROR((SQRT(AF104*AH104))*AD104, "N/A")</f>
        <v>0</v>
      </c>
      <c r="AJ104" s="583">
        <f>IFERROR(AI104*$D104, "N/A")</f>
        <v>0</v>
      </c>
      <c r="AK104" s="584"/>
      <c r="AL104" s="526">
        <f>SUM('2.4_Input_Data_Rebase'!X102:Y103)</f>
        <v>5</v>
      </c>
      <c r="AM104" s="527">
        <f>SUMIF('2.4_Input_Data_Rebase'!AE102:AF103, "&lt;0")</f>
        <v>-5</v>
      </c>
      <c r="AN104" s="582">
        <f>IFERROR((AL104+AM104)/AL104,"-")</f>
        <v>0</v>
      </c>
      <c r="AO104" s="582">
        <f>SUMIF('2.4_Input_Data_Rebase'!AB102:AF105,"&lt;=0")</f>
        <v>-12</v>
      </c>
      <c r="AP104" s="582">
        <f>IFERROR((AO104-AM104)/AO104, "-")</f>
        <v>0.58333333333333337</v>
      </c>
      <c r="AQ104" s="582">
        <f>IFERROR((SQRT(AN104*AP104))*AL104, "N/A")</f>
        <v>0</v>
      </c>
      <c r="AR104" s="583">
        <f>IFERROR(AQ104*$D104, "N/A")</f>
        <v>0</v>
      </c>
      <c r="AS104" s="584"/>
      <c r="AT104" s="526">
        <f>SUM('2.4_Input_Data_Rebase'!X102:Y104)</f>
        <v>5</v>
      </c>
      <c r="AU104" s="527">
        <f>SUMIF('2.4_Input_Data_Rebase'!AE102:AF104, "&lt;0")</f>
        <v>-5</v>
      </c>
      <c r="AV104" s="582">
        <f>IFERROR((AT104+AU104)/AT104, "-")</f>
        <v>0</v>
      </c>
      <c r="AW104" s="582">
        <f>SUMIF('2.4_Input_Data_Rebase'!AB102:AF105,"&lt;=0")</f>
        <v>-12</v>
      </c>
      <c r="AX104" s="582">
        <f>IFERROR((AW104-AU104)/AW104, "-")</f>
        <v>0.58333333333333337</v>
      </c>
      <c r="AY104" s="582">
        <f>IFERROR((SQRT(AV104*AX104))*AT104," No Interventions")</f>
        <v>0</v>
      </c>
      <c r="AZ104" s="583">
        <f>IFERROR(AY104*$D104, "No Interventions")</f>
        <v>0</v>
      </c>
    </row>
    <row r="105" spans="1:52" ht="13.15" x14ac:dyDescent="0.35">
      <c r="A105" s="586"/>
      <c r="B105" s="529"/>
      <c r="C105" s="580"/>
      <c r="D105" s="587"/>
      <c r="F105" s="588"/>
      <c r="G105" s="589"/>
      <c r="H105" s="590"/>
      <c r="I105" s="590"/>
      <c r="J105" s="590"/>
      <c r="K105" s="590"/>
      <c r="L105" s="581"/>
      <c r="M105" s="584"/>
      <c r="N105" s="588"/>
      <c r="O105" s="589"/>
      <c r="P105" s="590"/>
      <c r="Q105" s="590"/>
      <c r="R105" s="590"/>
      <c r="S105" s="590"/>
      <c r="T105" s="581"/>
      <c r="U105" s="584"/>
      <c r="V105" s="588"/>
      <c r="W105" s="589"/>
      <c r="X105" s="590"/>
      <c r="Y105" s="590"/>
      <c r="Z105" s="590"/>
      <c r="AA105" s="590"/>
      <c r="AB105" s="581"/>
      <c r="AC105" s="585"/>
      <c r="AD105" s="588"/>
      <c r="AE105" s="589"/>
      <c r="AF105" s="590"/>
      <c r="AG105" s="590"/>
      <c r="AH105" s="590"/>
      <c r="AI105" s="590"/>
      <c r="AJ105" s="581"/>
      <c r="AK105" s="584"/>
      <c r="AL105" s="588"/>
      <c r="AM105" s="589"/>
      <c r="AN105" s="590"/>
      <c r="AO105" s="590"/>
      <c r="AP105" s="590"/>
      <c r="AQ105" s="590"/>
      <c r="AR105" s="581"/>
      <c r="AS105" s="584"/>
      <c r="AT105" s="588"/>
      <c r="AU105" s="589"/>
      <c r="AV105" s="590"/>
      <c r="AW105" s="590"/>
      <c r="AX105" s="590"/>
      <c r="AY105" s="590"/>
      <c r="AZ105" s="581"/>
    </row>
    <row r="106" spans="1:52" ht="13.15" x14ac:dyDescent="0.35">
      <c r="A106" s="586"/>
      <c r="B106" s="529"/>
      <c r="C106" s="580"/>
      <c r="D106" s="587"/>
      <c r="F106" s="588"/>
      <c r="G106" s="589"/>
      <c r="H106" s="590"/>
      <c r="I106" s="590"/>
      <c r="J106" s="590"/>
      <c r="K106" s="590"/>
      <c r="L106" s="581"/>
      <c r="M106" s="584"/>
      <c r="N106" s="588"/>
      <c r="O106" s="589"/>
      <c r="P106" s="590"/>
      <c r="Q106" s="590"/>
      <c r="R106" s="590"/>
      <c r="S106" s="590"/>
      <c r="T106" s="581"/>
      <c r="U106" s="584"/>
      <c r="V106" s="588"/>
      <c r="W106" s="589"/>
      <c r="X106" s="590"/>
      <c r="Y106" s="590"/>
      <c r="Z106" s="590"/>
      <c r="AA106" s="590"/>
      <c r="AB106" s="581"/>
      <c r="AC106" s="585"/>
      <c r="AD106" s="588"/>
      <c r="AE106" s="589"/>
      <c r="AF106" s="590"/>
      <c r="AG106" s="590"/>
      <c r="AH106" s="590"/>
      <c r="AI106" s="590"/>
      <c r="AJ106" s="581"/>
      <c r="AK106" s="584"/>
      <c r="AL106" s="588"/>
      <c r="AM106" s="589"/>
      <c r="AN106" s="590"/>
      <c r="AO106" s="590"/>
      <c r="AP106" s="590"/>
      <c r="AQ106" s="590"/>
      <c r="AR106" s="581"/>
      <c r="AS106" s="584"/>
      <c r="AT106" s="588"/>
      <c r="AU106" s="589"/>
      <c r="AV106" s="590"/>
      <c r="AW106" s="590"/>
      <c r="AX106" s="590"/>
      <c r="AY106" s="590"/>
      <c r="AZ106" s="581"/>
    </row>
    <row r="107" spans="1:52" ht="13.15" x14ac:dyDescent="0.35">
      <c r="A107" s="591"/>
      <c r="B107" s="531"/>
      <c r="C107" s="592"/>
      <c r="D107" s="593"/>
      <c r="F107" s="594"/>
      <c r="G107" s="595"/>
      <c r="H107" s="596"/>
      <c r="I107" s="596"/>
      <c r="J107" s="596"/>
      <c r="K107" s="596"/>
      <c r="L107" s="597"/>
      <c r="M107" s="584"/>
      <c r="N107" s="594"/>
      <c r="O107" s="595"/>
      <c r="P107" s="596"/>
      <c r="Q107" s="596"/>
      <c r="R107" s="596"/>
      <c r="S107" s="596"/>
      <c r="T107" s="597"/>
      <c r="U107" s="584"/>
      <c r="V107" s="594"/>
      <c r="W107" s="595"/>
      <c r="X107" s="596"/>
      <c r="Y107" s="596"/>
      <c r="Z107" s="596"/>
      <c r="AA107" s="596"/>
      <c r="AB107" s="597"/>
      <c r="AC107" s="585"/>
      <c r="AD107" s="594"/>
      <c r="AE107" s="595"/>
      <c r="AF107" s="596"/>
      <c r="AG107" s="596"/>
      <c r="AH107" s="596"/>
      <c r="AI107" s="596"/>
      <c r="AJ107" s="597"/>
      <c r="AK107" s="584"/>
      <c r="AL107" s="594"/>
      <c r="AM107" s="595"/>
      <c r="AN107" s="596"/>
      <c r="AO107" s="596"/>
      <c r="AP107" s="596"/>
      <c r="AQ107" s="596"/>
      <c r="AR107" s="597"/>
      <c r="AS107" s="584"/>
      <c r="AT107" s="594"/>
      <c r="AU107" s="595"/>
      <c r="AV107" s="596"/>
      <c r="AW107" s="596"/>
      <c r="AX107" s="596"/>
      <c r="AY107" s="596"/>
      <c r="AZ107" s="597"/>
    </row>
    <row r="108" spans="1:52" ht="13.15" x14ac:dyDescent="0.35">
      <c r="A108" s="579" t="s">
        <v>42</v>
      </c>
      <c r="B108" s="529">
        <v>43</v>
      </c>
      <c r="C108" s="580" t="s">
        <v>51</v>
      </c>
      <c r="D108" s="581">
        <f>'0.2_MR_Weighting'!I112</f>
        <v>1.6915349778197752E-3</v>
      </c>
      <c r="F108" s="526">
        <f>SUM('2.3_Input_Data_Orig_MC'!X106:Y106)</f>
        <v>0</v>
      </c>
      <c r="G108" s="527">
        <f>SUMIF('2.3_Input_Data_Orig_MC'!AE106:AF106,"&lt;0")</f>
        <v>0</v>
      </c>
      <c r="H108" s="582" t="str">
        <f>IFERROR((G108+F108)/F108, "-")</f>
        <v>-</v>
      </c>
      <c r="I108" s="582">
        <f>SUMIF('2.3_Input_Data_Orig_MC'!AB106:AF109,"&lt;=0")</f>
        <v>-107</v>
      </c>
      <c r="J108" s="582">
        <f>IFERROR((I108-G108)/I108, "-")</f>
        <v>1</v>
      </c>
      <c r="K108" s="582" t="str">
        <f>IFERROR((SQRT(H108*J108))*F108, "N/A")</f>
        <v>N/A</v>
      </c>
      <c r="L108" s="583" t="str">
        <f>IFERROR(K108*$D108, "N/A")</f>
        <v>N/A</v>
      </c>
      <c r="M108" s="584"/>
      <c r="N108" s="526">
        <f>SUM('2.3_Input_Data_Orig_MC'!X106:Y107)</f>
        <v>0</v>
      </c>
      <c r="O108" s="527">
        <f>SUMIF('2.3_Input_Data_Orig_MC'!AE106:AF107,"&lt;0")</f>
        <v>0</v>
      </c>
      <c r="P108" s="582" t="str">
        <f>IFERROR((N108+O108)/N108,"-")</f>
        <v>-</v>
      </c>
      <c r="Q108" s="582">
        <f>SUMIF('2.3_Input_Data_Orig_MC'!AB106:AF109,"&lt;=0")</f>
        <v>-107</v>
      </c>
      <c r="R108" s="582">
        <f>IFERROR((Q108-O108)/Q108, "-")</f>
        <v>1</v>
      </c>
      <c r="S108" s="582" t="str">
        <f>IFERROR((SQRT(P108*R108))*N108, "N/A")</f>
        <v>N/A</v>
      </c>
      <c r="T108" s="583" t="str">
        <f>IFERROR(S108*$D108, "N/A")</f>
        <v>N/A</v>
      </c>
      <c r="U108" s="584"/>
      <c r="V108" s="526">
        <f>SUM('2.3_Input_Data_Orig_MC'!X106:Y108)</f>
        <v>27</v>
      </c>
      <c r="W108" s="527">
        <f>SUMIF('2.3_Input_Data_Orig_MC'!AE106:AF108, "&lt;0")</f>
        <v>-27</v>
      </c>
      <c r="X108" s="582">
        <f>IFERROR((V108+W108)/V108, "-")</f>
        <v>0</v>
      </c>
      <c r="Y108" s="582">
        <f>SUMIF('2.3_Input_Data_Orig_MC'!AB106:AF109,"&lt;=0")</f>
        <v>-107</v>
      </c>
      <c r="Z108" s="582">
        <f>IFERROR((Y108-W108)/Y108, "-")</f>
        <v>0.74766355140186913</v>
      </c>
      <c r="AA108" s="582">
        <f>IFERROR((SQRT(X108*Z108))*V108," No Interventions")</f>
        <v>0</v>
      </c>
      <c r="AB108" s="583">
        <f>IFERROR(AA108*$D108, "No Interventions")</f>
        <v>0</v>
      </c>
      <c r="AC108" s="585"/>
      <c r="AD108" s="526">
        <f>SUM('2.4_Input_Data_Rebase'!X106:Y106)</f>
        <v>195</v>
      </c>
      <c r="AE108" s="527">
        <f>SUMIF('2.4_Input_Data_Rebase'!AE106:AF106, "&lt;0")</f>
        <v>-73</v>
      </c>
      <c r="AF108" s="582">
        <f>IFERROR((AE108+AD108)/AD108, "-")</f>
        <v>0.62564102564102564</v>
      </c>
      <c r="AG108" s="582">
        <f>SUMIF('2.4_Input_Data_Rebase'!AB106:AF109,"&lt;=0")</f>
        <v>-107</v>
      </c>
      <c r="AH108" s="582">
        <f>IFERROR((AG108-AE108)/AG108, "-")</f>
        <v>0.31775700934579437</v>
      </c>
      <c r="AI108" s="582">
        <f>IFERROR((SQRT(AF108*AH108))*AD108, "N/A")</f>
        <v>86.945035811922281</v>
      </c>
      <c r="AJ108" s="583">
        <f>IFERROR(AI108*$D108, "N/A")</f>
        <v>0.14707056922365952</v>
      </c>
      <c r="AK108" s="584"/>
      <c r="AL108" s="526">
        <f>SUM('2.4_Input_Data_Rebase'!X106:Y107)</f>
        <v>195</v>
      </c>
      <c r="AM108" s="527">
        <f>SUMIF('2.4_Input_Data_Rebase'!AE106:AF107, "&lt;0")</f>
        <v>-73</v>
      </c>
      <c r="AN108" s="582">
        <f>IFERROR((AL108+AM108)/AL108,"-")</f>
        <v>0.62564102564102564</v>
      </c>
      <c r="AO108" s="582">
        <f>SUMIF('2.4_Input_Data_Rebase'!AB106:AF109,"&lt;=0")</f>
        <v>-107</v>
      </c>
      <c r="AP108" s="582">
        <f>IFERROR((AO108-AM108)/AO108, "-")</f>
        <v>0.31775700934579437</v>
      </c>
      <c r="AQ108" s="582">
        <f>IFERROR((SQRT(AN108*AP108))*AL108, "N/A")</f>
        <v>86.945035811922281</v>
      </c>
      <c r="AR108" s="583">
        <f>IFERROR(AQ108*$D108, "N/A")</f>
        <v>0.14707056922365952</v>
      </c>
      <c r="AS108" s="584"/>
      <c r="AT108" s="526">
        <f>SUM('2.4_Input_Data_Rebase'!X106:Y108)</f>
        <v>195</v>
      </c>
      <c r="AU108" s="527">
        <f>SUMIF('2.4_Input_Data_Rebase'!AE106:AF108, "&lt;0")</f>
        <v>-73</v>
      </c>
      <c r="AV108" s="582">
        <f>IFERROR((AT108+AU108)/AT108, "-")</f>
        <v>0.62564102564102564</v>
      </c>
      <c r="AW108" s="582">
        <f>SUMIF('2.4_Input_Data_Rebase'!AB106:AF109,"&lt;=0")</f>
        <v>-107</v>
      </c>
      <c r="AX108" s="582">
        <f>IFERROR((AW108-AU108)/AW108, "-")</f>
        <v>0.31775700934579437</v>
      </c>
      <c r="AY108" s="582">
        <f>IFERROR((SQRT(AV108*AX108))*AT108," No Interventions")</f>
        <v>86.945035811922281</v>
      </c>
      <c r="AZ108" s="583">
        <f>IFERROR(AY108*$D108, "No Interventions")</f>
        <v>0.14707056922365952</v>
      </c>
    </row>
    <row r="109" spans="1:52" ht="13.15" x14ac:dyDescent="0.35">
      <c r="A109" s="586"/>
      <c r="B109" s="529"/>
      <c r="C109" s="580"/>
      <c r="D109" s="587"/>
      <c r="F109" s="588"/>
      <c r="G109" s="589"/>
      <c r="H109" s="590"/>
      <c r="I109" s="590"/>
      <c r="J109" s="590"/>
      <c r="K109" s="590"/>
      <c r="L109" s="581"/>
      <c r="M109" s="584"/>
      <c r="N109" s="588"/>
      <c r="O109" s="589"/>
      <c r="P109" s="590"/>
      <c r="Q109" s="590"/>
      <c r="R109" s="590"/>
      <c r="S109" s="590"/>
      <c r="T109" s="581"/>
      <c r="U109" s="584"/>
      <c r="V109" s="588"/>
      <c r="W109" s="589"/>
      <c r="X109" s="590"/>
      <c r="Y109" s="590"/>
      <c r="Z109" s="590"/>
      <c r="AA109" s="590"/>
      <c r="AB109" s="581"/>
      <c r="AC109" s="585"/>
      <c r="AD109" s="588"/>
      <c r="AE109" s="589"/>
      <c r="AF109" s="590"/>
      <c r="AG109" s="590"/>
      <c r="AH109" s="590"/>
      <c r="AI109" s="590"/>
      <c r="AJ109" s="581"/>
      <c r="AK109" s="584"/>
      <c r="AL109" s="588"/>
      <c r="AM109" s="589"/>
      <c r="AN109" s="590"/>
      <c r="AO109" s="590"/>
      <c r="AP109" s="590"/>
      <c r="AQ109" s="590"/>
      <c r="AR109" s="581"/>
      <c r="AS109" s="584"/>
      <c r="AT109" s="588"/>
      <c r="AU109" s="589"/>
      <c r="AV109" s="590"/>
      <c r="AW109" s="590"/>
      <c r="AX109" s="590"/>
      <c r="AY109" s="590"/>
      <c r="AZ109" s="581"/>
    </row>
    <row r="110" spans="1:52" ht="13.15" x14ac:dyDescent="0.35">
      <c r="A110" s="586"/>
      <c r="B110" s="529"/>
      <c r="C110" s="580"/>
      <c r="D110" s="587"/>
      <c r="F110" s="588"/>
      <c r="G110" s="589"/>
      <c r="H110" s="590"/>
      <c r="I110" s="590"/>
      <c r="J110" s="590"/>
      <c r="K110" s="590"/>
      <c r="L110" s="581"/>
      <c r="M110" s="584"/>
      <c r="N110" s="588"/>
      <c r="O110" s="589"/>
      <c r="P110" s="590"/>
      <c r="Q110" s="590"/>
      <c r="R110" s="590"/>
      <c r="S110" s="590"/>
      <c r="T110" s="581"/>
      <c r="U110" s="584"/>
      <c r="V110" s="588"/>
      <c r="W110" s="589"/>
      <c r="X110" s="590"/>
      <c r="Y110" s="590"/>
      <c r="Z110" s="590"/>
      <c r="AA110" s="590"/>
      <c r="AB110" s="581"/>
      <c r="AC110" s="585"/>
      <c r="AD110" s="588"/>
      <c r="AE110" s="589"/>
      <c r="AF110" s="590"/>
      <c r="AG110" s="590"/>
      <c r="AH110" s="590"/>
      <c r="AI110" s="590"/>
      <c r="AJ110" s="581"/>
      <c r="AK110" s="584"/>
      <c r="AL110" s="588"/>
      <c r="AM110" s="589"/>
      <c r="AN110" s="590"/>
      <c r="AO110" s="590"/>
      <c r="AP110" s="590"/>
      <c r="AQ110" s="590"/>
      <c r="AR110" s="581"/>
      <c r="AS110" s="584"/>
      <c r="AT110" s="588"/>
      <c r="AU110" s="589"/>
      <c r="AV110" s="590"/>
      <c r="AW110" s="590"/>
      <c r="AX110" s="590"/>
      <c r="AY110" s="590"/>
      <c r="AZ110" s="581"/>
    </row>
    <row r="111" spans="1:52" ht="13.15" x14ac:dyDescent="0.35">
      <c r="A111" s="591"/>
      <c r="B111" s="531"/>
      <c r="C111" s="592"/>
      <c r="D111" s="593"/>
      <c r="F111" s="594"/>
      <c r="G111" s="595"/>
      <c r="H111" s="596"/>
      <c r="I111" s="596"/>
      <c r="J111" s="596"/>
      <c r="K111" s="596"/>
      <c r="L111" s="597"/>
      <c r="M111" s="584"/>
      <c r="N111" s="594"/>
      <c r="O111" s="595"/>
      <c r="P111" s="596"/>
      <c r="Q111" s="596"/>
      <c r="R111" s="596"/>
      <c r="S111" s="596"/>
      <c r="T111" s="597"/>
      <c r="U111" s="584"/>
      <c r="V111" s="594"/>
      <c r="W111" s="595"/>
      <c r="X111" s="596"/>
      <c r="Y111" s="596"/>
      <c r="Z111" s="596"/>
      <c r="AA111" s="596"/>
      <c r="AB111" s="597"/>
      <c r="AC111" s="585"/>
      <c r="AD111" s="594"/>
      <c r="AE111" s="595"/>
      <c r="AF111" s="596"/>
      <c r="AG111" s="596"/>
      <c r="AH111" s="596"/>
      <c r="AI111" s="596"/>
      <c r="AJ111" s="597"/>
      <c r="AK111" s="584"/>
      <c r="AL111" s="594"/>
      <c r="AM111" s="595"/>
      <c r="AN111" s="596"/>
      <c r="AO111" s="596"/>
      <c r="AP111" s="596"/>
      <c r="AQ111" s="596"/>
      <c r="AR111" s="597"/>
      <c r="AS111" s="584"/>
      <c r="AT111" s="594"/>
      <c r="AU111" s="595"/>
      <c r="AV111" s="596"/>
      <c r="AW111" s="596"/>
      <c r="AX111" s="596"/>
      <c r="AY111" s="596"/>
      <c r="AZ111" s="597"/>
    </row>
    <row r="112" spans="1:52" ht="13.15" x14ac:dyDescent="0.35">
      <c r="A112" s="579" t="s">
        <v>42</v>
      </c>
      <c r="B112" s="529">
        <v>31</v>
      </c>
      <c r="C112" s="580" t="s">
        <v>52</v>
      </c>
      <c r="D112" s="581">
        <f>'0.2_MR_Weighting'!I116</f>
        <v>7.0097796174350098E-5</v>
      </c>
      <c r="F112" s="526">
        <f>SUM('2.3_Input_Data_Orig_MC'!X110:Y110)</f>
        <v>0</v>
      </c>
      <c r="G112" s="527">
        <f>SUMIF('2.3_Input_Data_Orig_MC'!AE110:AF110,"&lt;0")</f>
        <v>0</v>
      </c>
      <c r="H112" s="582" t="str">
        <f>IFERROR((G112+F112)/F112, "-")</f>
        <v>-</v>
      </c>
      <c r="I112" s="582">
        <f>SUMIF('2.3_Input_Data_Orig_MC'!AB110:AF113,"&lt;=0")</f>
        <v>-24</v>
      </c>
      <c r="J112" s="582">
        <f>IFERROR((I112-G112)/I112, "-")</f>
        <v>1</v>
      </c>
      <c r="K112" s="582" t="str">
        <f>IFERROR((SQRT(H112*J112))*F112, "N/A")</f>
        <v>N/A</v>
      </c>
      <c r="L112" s="583" t="str">
        <f>IFERROR(K112*$D112, "N/A")</f>
        <v>N/A</v>
      </c>
      <c r="M112" s="584"/>
      <c r="N112" s="526">
        <f>SUM('2.3_Input_Data_Orig_MC'!X110:Y111)</f>
        <v>31</v>
      </c>
      <c r="O112" s="527">
        <f>SUMIF('2.3_Input_Data_Orig_MC'!AE110:AF111,"&lt;0")</f>
        <v>-24</v>
      </c>
      <c r="P112" s="582">
        <f>IFERROR((N112+O112)/N112,"-")</f>
        <v>0.22580645161290322</v>
      </c>
      <c r="Q112" s="582">
        <f>SUMIF('2.3_Input_Data_Orig_MC'!AB110:AF113,"&lt;=0")</f>
        <v>-24</v>
      </c>
      <c r="R112" s="582">
        <f>IFERROR((Q112-O112)/Q112, "-")</f>
        <v>0</v>
      </c>
      <c r="S112" s="582">
        <f>IFERROR((SQRT(P112*R112))*N112, "N/A")</f>
        <v>0</v>
      </c>
      <c r="T112" s="583">
        <f>IFERROR(S112*$D112, "N/A")</f>
        <v>0</v>
      </c>
      <c r="U112" s="584"/>
      <c r="V112" s="526">
        <f>SUM('2.3_Input_Data_Orig_MC'!X110:Y112)</f>
        <v>31</v>
      </c>
      <c r="W112" s="527">
        <f>SUMIF('2.3_Input_Data_Orig_MC'!AE110:AF112, "&lt;0")</f>
        <v>-24</v>
      </c>
      <c r="X112" s="582">
        <f>IFERROR((V112+W112)/V112, "-")</f>
        <v>0.22580645161290322</v>
      </c>
      <c r="Y112" s="582">
        <f>SUMIF('2.3_Input_Data_Orig_MC'!AB110:AF113,"&lt;=0")</f>
        <v>-24</v>
      </c>
      <c r="Z112" s="582">
        <f>IFERROR((Y112-W112)/Y112, "-")</f>
        <v>0</v>
      </c>
      <c r="AA112" s="582">
        <f>IFERROR((SQRT(X112*Z112))*V112," No Interventions")</f>
        <v>0</v>
      </c>
      <c r="AB112" s="583">
        <f>IFERROR(AA112*$D112, "No Interventions")</f>
        <v>0</v>
      </c>
      <c r="AC112" s="585"/>
      <c r="AD112" s="526">
        <f>SUM('2.4_Input_Data_Rebase'!X110:Y110)</f>
        <v>2</v>
      </c>
      <c r="AE112" s="527">
        <f>SUMIF('2.4_Input_Data_Rebase'!AE110:AF110, "&lt;0")</f>
        <v>-2</v>
      </c>
      <c r="AF112" s="582">
        <f>IFERROR((AE112+AD112)/AD112, "-")</f>
        <v>0</v>
      </c>
      <c r="AG112" s="582">
        <f>SUMIF('2.4_Input_Data_Rebase'!AB110:AF113,"&lt;=0")</f>
        <v>-24</v>
      </c>
      <c r="AH112" s="582">
        <f>IFERROR((AG112-AE112)/AG112, "-")</f>
        <v>0.91666666666666663</v>
      </c>
      <c r="AI112" s="582">
        <f>IFERROR((SQRT(AF112*AH112))*AD112, "N/A")</f>
        <v>0</v>
      </c>
      <c r="AJ112" s="583">
        <f>IFERROR(AI112*$D112, "N/A")</f>
        <v>0</v>
      </c>
      <c r="AK112" s="584"/>
      <c r="AL112" s="526">
        <f>SUM('2.4_Input_Data_Rebase'!X110:Y111)</f>
        <v>2</v>
      </c>
      <c r="AM112" s="527">
        <f>SUMIF('2.4_Input_Data_Rebase'!AE110:AF111, "&lt;0")</f>
        <v>-2</v>
      </c>
      <c r="AN112" s="582">
        <f>IFERROR((AL112+AM112)/AL112,"-")</f>
        <v>0</v>
      </c>
      <c r="AO112" s="582">
        <f>SUMIF('2.4_Input_Data_Rebase'!AB110:AF113,"&lt;=0")</f>
        <v>-24</v>
      </c>
      <c r="AP112" s="582">
        <f>IFERROR((AO112-AM112)/AO112, "-")</f>
        <v>0.91666666666666663</v>
      </c>
      <c r="AQ112" s="582">
        <f>IFERROR((SQRT(AN112*AP112))*AL112, "N/A")</f>
        <v>0</v>
      </c>
      <c r="AR112" s="583">
        <f>IFERROR(AQ112*$D112, "N/A")</f>
        <v>0</v>
      </c>
      <c r="AS112" s="584"/>
      <c r="AT112" s="526">
        <f>SUM('2.4_Input_Data_Rebase'!X110:Y112)</f>
        <v>2</v>
      </c>
      <c r="AU112" s="527">
        <f>SUMIF('2.4_Input_Data_Rebase'!AE110:AF112, "&lt;0")</f>
        <v>-2</v>
      </c>
      <c r="AV112" s="582">
        <f>IFERROR((AT112+AU112)/AT112, "-")</f>
        <v>0</v>
      </c>
      <c r="AW112" s="582">
        <f>SUMIF('2.4_Input_Data_Rebase'!AB110:AF113,"&lt;=0")</f>
        <v>-24</v>
      </c>
      <c r="AX112" s="582">
        <f>IFERROR((AW112-AU112)/AW112, "-")</f>
        <v>0.91666666666666663</v>
      </c>
      <c r="AY112" s="582">
        <f>IFERROR((SQRT(AV112*AX112))*AT112," No Interventions")</f>
        <v>0</v>
      </c>
      <c r="AZ112" s="583">
        <f>IFERROR(AY112*$D112, "No Interventions")</f>
        <v>0</v>
      </c>
    </row>
    <row r="113" spans="1:52" ht="13.15" x14ac:dyDescent="0.35">
      <c r="A113" s="586"/>
      <c r="B113" s="529"/>
      <c r="C113" s="580"/>
      <c r="D113" s="587"/>
      <c r="F113" s="588"/>
      <c r="G113" s="589"/>
      <c r="H113" s="590"/>
      <c r="I113" s="590"/>
      <c r="J113" s="590"/>
      <c r="K113" s="590"/>
      <c r="L113" s="581"/>
      <c r="M113" s="584"/>
      <c r="N113" s="588"/>
      <c r="O113" s="589"/>
      <c r="P113" s="590"/>
      <c r="Q113" s="590"/>
      <c r="R113" s="590"/>
      <c r="S113" s="590"/>
      <c r="T113" s="581"/>
      <c r="U113" s="584"/>
      <c r="V113" s="588"/>
      <c r="W113" s="589"/>
      <c r="X113" s="590"/>
      <c r="Y113" s="590"/>
      <c r="Z113" s="590"/>
      <c r="AA113" s="590"/>
      <c r="AB113" s="581"/>
      <c r="AC113" s="585"/>
      <c r="AD113" s="588"/>
      <c r="AE113" s="589"/>
      <c r="AF113" s="590"/>
      <c r="AG113" s="590"/>
      <c r="AH113" s="590"/>
      <c r="AI113" s="590"/>
      <c r="AJ113" s="581"/>
      <c r="AK113" s="584"/>
      <c r="AL113" s="588"/>
      <c r="AM113" s="589"/>
      <c r="AN113" s="590"/>
      <c r="AO113" s="590"/>
      <c r="AP113" s="590"/>
      <c r="AQ113" s="590"/>
      <c r="AR113" s="581"/>
      <c r="AS113" s="584"/>
      <c r="AT113" s="588"/>
      <c r="AU113" s="589"/>
      <c r="AV113" s="590"/>
      <c r="AW113" s="590"/>
      <c r="AX113" s="590"/>
      <c r="AY113" s="590"/>
      <c r="AZ113" s="581"/>
    </row>
    <row r="114" spans="1:52" ht="13.15" x14ac:dyDescent="0.35">
      <c r="A114" s="586"/>
      <c r="B114" s="529"/>
      <c r="C114" s="580"/>
      <c r="D114" s="587"/>
      <c r="F114" s="588"/>
      <c r="G114" s="589"/>
      <c r="H114" s="590"/>
      <c r="I114" s="590"/>
      <c r="J114" s="590"/>
      <c r="K114" s="590"/>
      <c r="L114" s="581"/>
      <c r="M114" s="584"/>
      <c r="N114" s="588"/>
      <c r="O114" s="589"/>
      <c r="P114" s="590"/>
      <c r="Q114" s="590"/>
      <c r="R114" s="590"/>
      <c r="S114" s="590"/>
      <c r="T114" s="581"/>
      <c r="U114" s="584"/>
      <c r="V114" s="588"/>
      <c r="W114" s="589"/>
      <c r="X114" s="590"/>
      <c r="Y114" s="590"/>
      <c r="Z114" s="590"/>
      <c r="AA114" s="590"/>
      <c r="AB114" s="581"/>
      <c r="AC114" s="585"/>
      <c r="AD114" s="588"/>
      <c r="AE114" s="589"/>
      <c r="AF114" s="590"/>
      <c r="AG114" s="590"/>
      <c r="AH114" s="590"/>
      <c r="AI114" s="590"/>
      <c r="AJ114" s="581"/>
      <c r="AK114" s="584"/>
      <c r="AL114" s="588"/>
      <c r="AM114" s="589"/>
      <c r="AN114" s="590"/>
      <c r="AO114" s="590"/>
      <c r="AP114" s="590"/>
      <c r="AQ114" s="590"/>
      <c r="AR114" s="581"/>
      <c r="AS114" s="584"/>
      <c r="AT114" s="588"/>
      <c r="AU114" s="589"/>
      <c r="AV114" s="590"/>
      <c r="AW114" s="590"/>
      <c r="AX114" s="590"/>
      <c r="AY114" s="590"/>
      <c r="AZ114" s="581"/>
    </row>
    <row r="115" spans="1:52" ht="13.5" thickBot="1" x14ac:dyDescent="0.4">
      <c r="A115" s="598"/>
      <c r="B115" s="599"/>
      <c r="C115" s="600"/>
      <c r="D115" s="601"/>
      <c r="F115" s="602"/>
      <c r="G115" s="603"/>
      <c r="H115" s="604"/>
      <c r="I115" s="604"/>
      <c r="J115" s="604"/>
      <c r="K115" s="604"/>
      <c r="L115" s="605"/>
      <c r="M115" s="606"/>
      <c r="N115" s="602"/>
      <c r="O115" s="603"/>
      <c r="P115" s="604"/>
      <c r="Q115" s="604"/>
      <c r="R115" s="604"/>
      <c r="S115" s="604"/>
      <c r="T115" s="605"/>
      <c r="U115" s="606"/>
      <c r="V115" s="602"/>
      <c r="W115" s="603"/>
      <c r="X115" s="604"/>
      <c r="Y115" s="604"/>
      <c r="Z115" s="604"/>
      <c r="AA115" s="604"/>
      <c r="AB115" s="605"/>
      <c r="AC115" s="607"/>
      <c r="AD115" s="602"/>
      <c r="AE115" s="603"/>
      <c r="AF115" s="604"/>
      <c r="AG115" s="604"/>
      <c r="AH115" s="604"/>
      <c r="AI115" s="604"/>
      <c r="AJ115" s="605"/>
      <c r="AK115" s="606"/>
      <c r="AL115" s="602"/>
      <c r="AM115" s="603"/>
      <c r="AN115" s="604"/>
      <c r="AO115" s="604"/>
      <c r="AP115" s="604"/>
      <c r="AQ115" s="604"/>
      <c r="AR115" s="605"/>
      <c r="AS115" s="606"/>
      <c r="AT115" s="602"/>
      <c r="AU115" s="603"/>
      <c r="AV115" s="604"/>
      <c r="AW115" s="604"/>
      <c r="AX115" s="604"/>
      <c r="AY115" s="604"/>
      <c r="AZ115" s="605"/>
    </row>
    <row r="116" spans="1:52" x14ac:dyDescent="0.35">
      <c r="D116" s="536"/>
      <c r="E116" s="536"/>
      <c r="H116" s="536"/>
      <c r="I116" s="536"/>
      <c r="J116" s="536"/>
      <c r="K116" s="536"/>
      <c r="L116" s="536"/>
      <c r="M116" s="536"/>
      <c r="P116" s="536"/>
      <c r="Q116" s="536"/>
      <c r="R116" s="536"/>
      <c r="S116" s="536"/>
      <c r="T116" s="536"/>
      <c r="U116" s="536"/>
      <c r="X116" s="536"/>
      <c r="Y116" s="536"/>
      <c r="Z116" s="536"/>
      <c r="AA116" s="536"/>
      <c r="AB116" s="536"/>
      <c r="AF116" s="536"/>
      <c r="AG116" s="536"/>
      <c r="AH116" s="536"/>
      <c r="AI116" s="536"/>
      <c r="AJ116" s="536"/>
      <c r="AK116" s="536"/>
      <c r="AN116" s="536"/>
      <c r="AO116" s="536"/>
      <c r="AP116" s="536"/>
      <c r="AQ116" s="536"/>
      <c r="AR116" s="536"/>
      <c r="AS116" s="536"/>
      <c r="AV116" s="536"/>
      <c r="AW116" s="536"/>
      <c r="AX116" s="536"/>
      <c r="AY116" s="536"/>
      <c r="AZ116" s="536"/>
    </row>
    <row r="117" spans="1:52" x14ac:dyDescent="0.35">
      <c r="D117" s="536"/>
      <c r="E117" s="536"/>
      <c r="H117" s="536"/>
      <c r="I117" s="536"/>
      <c r="J117" s="536"/>
      <c r="K117" s="536"/>
      <c r="L117" s="536"/>
      <c r="M117" s="536"/>
      <c r="P117" s="536"/>
      <c r="Q117" s="536"/>
      <c r="R117" s="536"/>
      <c r="S117" s="536"/>
      <c r="T117" s="536"/>
      <c r="U117" s="536"/>
      <c r="X117" s="536"/>
      <c r="Y117" s="536"/>
      <c r="Z117" s="536"/>
      <c r="AA117" s="536"/>
      <c r="AB117" s="536"/>
      <c r="AF117" s="536"/>
      <c r="AG117" s="536"/>
      <c r="AH117" s="536"/>
      <c r="AI117" s="536"/>
      <c r="AJ117" s="536"/>
      <c r="AK117" s="536"/>
      <c r="AN117" s="536"/>
      <c r="AO117" s="536"/>
      <c r="AP117" s="536"/>
      <c r="AQ117" s="536"/>
      <c r="AR117" s="536"/>
      <c r="AS117" s="536"/>
      <c r="AV117" s="536"/>
      <c r="AW117" s="536"/>
      <c r="AX117" s="536"/>
      <c r="AY117" s="536"/>
      <c r="AZ117" s="536"/>
    </row>
    <row r="118" spans="1:52" x14ac:dyDescent="0.35">
      <c r="D118" s="536"/>
      <c r="E118" s="536"/>
      <c r="H118" s="536"/>
      <c r="I118" s="536"/>
      <c r="J118" s="536"/>
      <c r="K118" s="536"/>
      <c r="L118" s="536"/>
      <c r="M118" s="536"/>
      <c r="P118" s="536"/>
      <c r="Q118" s="536"/>
      <c r="R118" s="536"/>
      <c r="S118" s="536"/>
      <c r="T118" s="536"/>
      <c r="U118" s="536"/>
      <c r="X118" s="536"/>
      <c r="Y118" s="536"/>
      <c r="Z118" s="536"/>
      <c r="AA118" s="536"/>
      <c r="AB118" s="536"/>
      <c r="AF118" s="536"/>
      <c r="AG118" s="536"/>
      <c r="AH118" s="536"/>
      <c r="AI118" s="536"/>
      <c r="AJ118" s="536"/>
      <c r="AK118" s="536"/>
      <c r="AN118" s="536"/>
      <c r="AO118" s="536"/>
      <c r="AP118" s="536"/>
      <c r="AQ118" s="536"/>
      <c r="AR118" s="536"/>
      <c r="AS118" s="536"/>
      <c r="AV118" s="536"/>
      <c r="AW118" s="536"/>
      <c r="AX118" s="536"/>
      <c r="AY118" s="536"/>
      <c r="AZ118" s="536"/>
    </row>
    <row r="119" spans="1:52" x14ac:dyDescent="0.35">
      <c r="D119" s="536"/>
      <c r="E119" s="536"/>
      <c r="H119" s="536"/>
      <c r="I119" s="536"/>
      <c r="J119" s="536"/>
      <c r="K119" s="536"/>
      <c r="L119" s="536"/>
      <c r="M119" s="536"/>
      <c r="P119" s="536"/>
      <c r="Q119" s="536"/>
      <c r="R119" s="536"/>
      <c r="S119" s="536"/>
      <c r="T119" s="536"/>
      <c r="U119" s="536"/>
      <c r="X119" s="536"/>
      <c r="Y119" s="536"/>
      <c r="Z119" s="536"/>
      <c r="AA119" s="536"/>
      <c r="AB119" s="536"/>
      <c r="AF119" s="536"/>
      <c r="AG119" s="536"/>
      <c r="AH119" s="536"/>
      <c r="AI119" s="536"/>
      <c r="AJ119" s="536"/>
      <c r="AK119" s="536"/>
      <c r="AN119" s="536"/>
      <c r="AO119" s="536"/>
      <c r="AP119" s="536"/>
      <c r="AQ119" s="536"/>
      <c r="AR119" s="536"/>
      <c r="AS119" s="536"/>
      <c r="AV119" s="536"/>
      <c r="AW119" s="536"/>
      <c r="AX119" s="536"/>
      <c r="AY119" s="536"/>
      <c r="AZ119" s="536"/>
    </row>
    <row r="120" spans="1:52" x14ac:dyDescent="0.35">
      <c r="D120" s="536"/>
      <c r="E120" s="536"/>
      <c r="H120" s="536"/>
      <c r="I120" s="536"/>
      <c r="J120" s="536"/>
      <c r="K120" s="536"/>
      <c r="L120" s="536"/>
      <c r="M120" s="536"/>
      <c r="P120" s="536"/>
      <c r="Q120" s="536"/>
      <c r="R120" s="536"/>
      <c r="S120" s="536"/>
      <c r="T120" s="536"/>
      <c r="U120" s="536"/>
      <c r="X120" s="536"/>
      <c r="Y120" s="536"/>
      <c r="Z120" s="536"/>
      <c r="AA120" s="536"/>
      <c r="AB120" s="536"/>
      <c r="AF120" s="536"/>
      <c r="AG120" s="536"/>
      <c r="AH120" s="536"/>
      <c r="AI120" s="536"/>
      <c r="AJ120" s="536"/>
      <c r="AK120" s="536"/>
      <c r="AN120" s="536"/>
      <c r="AO120" s="536"/>
      <c r="AP120" s="536"/>
      <c r="AQ120" s="536"/>
      <c r="AR120" s="536"/>
      <c r="AS120" s="536"/>
      <c r="AV120" s="536"/>
      <c r="AW120" s="536"/>
      <c r="AX120" s="536"/>
      <c r="AY120" s="536"/>
      <c r="AZ120" s="536"/>
    </row>
    <row r="121" spans="1:52" x14ac:dyDescent="0.35">
      <c r="D121" s="536"/>
      <c r="E121" s="536"/>
      <c r="H121" s="536"/>
      <c r="I121" s="536"/>
      <c r="J121" s="536"/>
      <c r="K121" s="536"/>
      <c r="L121" s="536"/>
      <c r="M121" s="536"/>
      <c r="P121" s="536"/>
      <c r="Q121" s="536"/>
      <c r="R121" s="536"/>
      <c r="S121" s="536"/>
      <c r="T121" s="536"/>
      <c r="U121" s="536"/>
      <c r="X121" s="536"/>
      <c r="Y121" s="536"/>
      <c r="Z121" s="536"/>
      <c r="AA121" s="536"/>
      <c r="AB121" s="536"/>
      <c r="AF121" s="536"/>
      <c r="AG121" s="536"/>
      <c r="AH121" s="536"/>
      <c r="AI121" s="536"/>
      <c r="AJ121" s="536"/>
      <c r="AK121" s="536"/>
      <c r="AN121" s="536"/>
      <c r="AO121" s="536"/>
      <c r="AP121" s="536"/>
      <c r="AQ121" s="536"/>
      <c r="AR121" s="536"/>
      <c r="AS121" s="536"/>
      <c r="AV121" s="536"/>
      <c r="AW121" s="536"/>
      <c r="AX121" s="536"/>
      <c r="AY121" s="536"/>
      <c r="AZ121" s="536"/>
    </row>
    <row r="122" spans="1:52" x14ac:dyDescent="0.35">
      <c r="D122" s="536"/>
      <c r="E122" s="536"/>
      <c r="H122" s="536"/>
      <c r="I122" s="536"/>
      <c r="J122" s="536"/>
      <c r="K122" s="536"/>
      <c r="L122" s="536"/>
      <c r="M122" s="536"/>
      <c r="P122" s="536"/>
      <c r="Q122" s="536"/>
      <c r="R122" s="536"/>
      <c r="S122" s="536"/>
      <c r="T122" s="536"/>
      <c r="U122" s="536"/>
      <c r="X122" s="536"/>
      <c r="Y122" s="536"/>
      <c r="Z122" s="536"/>
      <c r="AA122" s="536"/>
      <c r="AB122" s="536"/>
      <c r="AF122" s="536"/>
      <c r="AG122" s="536"/>
      <c r="AH122" s="536"/>
      <c r="AI122" s="536"/>
      <c r="AJ122" s="536"/>
      <c r="AK122" s="536"/>
      <c r="AN122" s="536"/>
      <c r="AO122" s="536"/>
      <c r="AP122" s="536"/>
      <c r="AQ122" s="536"/>
      <c r="AR122" s="536"/>
      <c r="AS122" s="536"/>
      <c r="AV122" s="536"/>
      <c r="AW122" s="536"/>
      <c r="AX122" s="536"/>
      <c r="AY122" s="536"/>
      <c r="AZ122" s="536"/>
    </row>
    <row r="123" spans="1:52" x14ac:dyDescent="0.35">
      <c r="D123" s="536"/>
      <c r="E123" s="536"/>
      <c r="H123" s="536"/>
      <c r="I123" s="536"/>
      <c r="J123" s="536"/>
      <c r="K123" s="536"/>
      <c r="L123" s="536"/>
      <c r="M123" s="536"/>
      <c r="P123" s="536"/>
      <c r="Q123" s="536"/>
      <c r="R123" s="536"/>
      <c r="S123" s="536"/>
      <c r="T123" s="536"/>
      <c r="U123" s="536"/>
      <c r="X123" s="536"/>
      <c r="Y123" s="536"/>
      <c r="Z123" s="536"/>
      <c r="AA123" s="536"/>
      <c r="AB123" s="536"/>
      <c r="AF123" s="536"/>
      <c r="AG123" s="536"/>
      <c r="AH123" s="536"/>
      <c r="AI123" s="536"/>
      <c r="AJ123" s="536"/>
      <c r="AK123" s="536"/>
      <c r="AN123" s="536"/>
      <c r="AO123" s="536"/>
      <c r="AP123" s="536"/>
      <c r="AQ123" s="536"/>
      <c r="AR123" s="536"/>
      <c r="AS123" s="536"/>
      <c r="AV123" s="536"/>
      <c r="AW123" s="536"/>
      <c r="AX123" s="536"/>
      <c r="AY123" s="536"/>
      <c r="AZ123" s="536"/>
    </row>
    <row r="124" spans="1:52" x14ac:dyDescent="0.35">
      <c r="D124" s="536"/>
      <c r="E124" s="536"/>
      <c r="H124" s="536"/>
      <c r="I124" s="536"/>
      <c r="J124" s="536"/>
      <c r="K124" s="536"/>
      <c r="L124" s="536"/>
      <c r="M124" s="536"/>
      <c r="P124" s="536"/>
      <c r="Q124" s="536"/>
      <c r="R124" s="536"/>
      <c r="S124" s="536"/>
      <c r="T124" s="536"/>
      <c r="U124" s="536"/>
      <c r="X124" s="536"/>
      <c r="Y124" s="536"/>
      <c r="Z124" s="536"/>
      <c r="AA124" s="536"/>
      <c r="AB124" s="536"/>
      <c r="AF124" s="536"/>
      <c r="AG124" s="536"/>
      <c r="AH124" s="536"/>
      <c r="AI124" s="536"/>
      <c r="AJ124" s="536"/>
      <c r="AK124" s="536"/>
      <c r="AN124" s="536"/>
      <c r="AO124" s="536"/>
      <c r="AP124" s="536"/>
      <c r="AQ124" s="536"/>
      <c r="AR124" s="536"/>
      <c r="AS124" s="536"/>
      <c r="AV124" s="536"/>
      <c r="AW124" s="536"/>
      <c r="AX124" s="536"/>
      <c r="AY124" s="536"/>
      <c r="AZ124" s="536"/>
    </row>
    <row r="125" spans="1:52" x14ac:dyDescent="0.35">
      <c r="D125" s="536"/>
      <c r="E125" s="536"/>
      <c r="H125" s="536"/>
      <c r="I125" s="536"/>
      <c r="J125" s="536"/>
      <c r="K125" s="536"/>
      <c r="L125" s="536"/>
      <c r="M125" s="536"/>
      <c r="P125" s="536"/>
      <c r="Q125" s="536"/>
      <c r="R125" s="536"/>
      <c r="S125" s="536"/>
      <c r="T125" s="536"/>
      <c r="U125" s="536"/>
      <c r="X125" s="536"/>
      <c r="Y125" s="536"/>
      <c r="Z125" s="536"/>
      <c r="AA125" s="536"/>
      <c r="AB125" s="536"/>
      <c r="AF125" s="536"/>
      <c r="AG125" s="536"/>
      <c r="AH125" s="536"/>
      <c r="AI125" s="536"/>
      <c r="AJ125" s="536"/>
      <c r="AK125" s="536"/>
      <c r="AN125" s="536"/>
      <c r="AO125" s="536"/>
      <c r="AP125" s="536"/>
      <c r="AQ125" s="536"/>
      <c r="AR125" s="536"/>
      <c r="AS125" s="536"/>
      <c r="AV125" s="536"/>
      <c r="AW125" s="536"/>
      <c r="AX125" s="536"/>
      <c r="AY125" s="536"/>
      <c r="AZ125" s="536"/>
    </row>
    <row r="126" spans="1:52" x14ac:dyDescent="0.35">
      <c r="D126" s="536"/>
      <c r="E126" s="536"/>
      <c r="H126" s="536"/>
      <c r="I126" s="536"/>
      <c r="J126" s="536"/>
      <c r="K126" s="536"/>
      <c r="L126" s="536"/>
      <c r="M126" s="536"/>
      <c r="P126" s="536"/>
      <c r="Q126" s="536"/>
      <c r="R126" s="536"/>
      <c r="S126" s="536"/>
      <c r="T126" s="536"/>
      <c r="U126" s="536"/>
      <c r="X126" s="536"/>
      <c r="Y126" s="536"/>
      <c r="Z126" s="536"/>
      <c r="AA126" s="536"/>
      <c r="AB126" s="536"/>
      <c r="AF126" s="536"/>
      <c r="AG126" s="536"/>
      <c r="AH126" s="536"/>
      <c r="AI126" s="536"/>
      <c r="AJ126" s="536"/>
      <c r="AK126" s="536"/>
      <c r="AN126" s="536"/>
      <c r="AO126" s="536"/>
      <c r="AP126" s="536"/>
      <c r="AQ126" s="536"/>
      <c r="AR126" s="536"/>
      <c r="AS126" s="536"/>
      <c r="AV126" s="536"/>
      <c r="AW126" s="536"/>
      <c r="AX126" s="536"/>
      <c r="AY126" s="536"/>
      <c r="AZ126" s="536"/>
    </row>
    <row r="127" spans="1:52" x14ac:dyDescent="0.35">
      <c r="D127" s="536"/>
      <c r="E127" s="536"/>
      <c r="H127" s="536"/>
      <c r="I127" s="536"/>
      <c r="J127" s="536"/>
      <c r="K127" s="536"/>
      <c r="L127" s="536"/>
      <c r="M127" s="536"/>
      <c r="P127" s="536"/>
      <c r="Q127" s="536"/>
      <c r="R127" s="536"/>
      <c r="S127" s="536"/>
      <c r="T127" s="536"/>
      <c r="U127" s="536"/>
      <c r="X127" s="536"/>
      <c r="Y127" s="536"/>
      <c r="Z127" s="536"/>
      <c r="AA127" s="536"/>
      <c r="AB127" s="536"/>
      <c r="AF127" s="536"/>
      <c r="AG127" s="536"/>
      <c r="AH127" s="536"/>
      <c r="AI127" s="536"/>
      <c r="AJ127" s="536"/>
      <c r="AK127" s="536"/>
      <c r="AN127" s="536"/>
      <c r="AO127" s="536"/>
      <c r="AP127" s="536"/>
      <c r="AQ127" s="536"/>
      <c r="AR127" s="536"/>
      <c r="AS127" s="536"/>
      <c r="AV127" s="536"/>
      <c r="AW127" s="536"/>
      <c r="AX127" s="536"/>
      <c r="AY127" s="536"/>
      <c r="AZ127" s="536"/>
    </row>
    <row r="128" spans="1:52" x14ac:dyDescent="0.35">
      <c r="D128" s="536"/>
      <c r="E128" s="536"/>
      <c r="H128" s="536"/>
      <c r="I128" s="536"/>
      <c r="J128" s="536"/>
      <c r="K128" s="536"/>
      <c r="L128" s="536"/>
      <c r="M128" s="536"/>
      <c r="P128" s="536"/>
      <c r="Q128" s="536"/>
      <c r="R128" s="536"/>
      <c r="S128" s="536"/>
      <c r="T128" s="536"/>
      <c r="U128" s="536"/>
      <c r="X128" s="536"/>
      <c r="Y128" s="536"/>
      <c r="Z128" s="536"/>
      <c r="AA128" s="536"/>
      <c r="AB128" s="536"/>
      <c r="AF128" s="536"/>
      <c r="AG128" s="536"/>
      <c r="AH128" s="536"/>
      <c r="AI128" s="536"/>
      <c r="AJ128" s="536"/>
      <c r="AK128" s="536"/>
      <c r="AN128" s="536"/>
      <c r="AO128" s="536"/>
      <c r="AP128" s="536"/>
      <c r="AQ128" s="536"/>
      <c r="AR128" s="536"/>
      <c r="AS128" s="536"/>
      <c r="AV128" s="536"/>
      <c r="AW128" s="536"/>
      <c r="AX128" s="536"/>
      <c r="AY128" s="536"/>
      <c r="AZ128" s="536"/>
    </row>
    <row r="129" spans="4:52" x14ac:dyDescent="0.35">
      <c r="D129" s="536"/>
      <c r="E129" s="536"/>
      <c r="H129" s="536"/>
      <c r="I129" s="536"/>
      <c r="J129" s="536"/>
      <c r="K129" s="536"/>
      <c r="L129" s="536"/>
      <c r="M129" s="536"/>
      <c r="P129" s="536"/>
      <c r="Q129" s="536"/>
      <c r="R129" s="536"/>
      <c r="S129" s="536"/>
      <c r="T129" s="536"/>
      <c r="U129" s="536"/>
      <c r="X129" s="536"/>
      <c r="Y129" s="536"/>
      <c r="Z129" s="536"/>
      <c r="AA129" s="536"/>
      <c r="AB129" s="536"/>
      <c r="AF129" s="536"/>
      <c r="AG129" s="536"/>
      <c r="AH129" s="536"/>
      <c r="AI129" s="536"/>
      <c r="AJ129" s="536"/>
      <c r="AK129" s="536"/>
      <c r="AN129" s="536"/>
      <c r="AO129" s="536"/>
      <c r="AP129" s="536"/>
      <c r="AQ129" s="536"/>
      <c r="AR129" s="536"/>
      <c r="AS129" s="536"/>
      <c r="AV129" s="536"/>
      <c r="AW129" s="536"/>
      <c r="AX129" s="536"/>
      <c r="AY129" s="536"/>
      <c r="AZ129" s="536"/>
    </row>
    <row r="130" spans="4:52" x14ac:dyDescent="0.35">
      <c r="D130" s="536"/>
      <c r="E130" s="536"/>
      <c r="H130" s="536"/>
      <c r="I130" s="536"/>
      <c r="J130" s="536"/>
      <c r="K130" s="536"/>
      <c r="L130" s="536"/>
      <c r="M130" s="536"/>
      <c r="P130" s="536"/>
      <c r="Q130" s="536"/>
      <c r="R130" s="536"/>
      <c r="S130" s="536"/>
      <c r="T130" s="536"/>
      <c r="U130" s="536"/>
      <c r="X130" s="536"/>
      <c r="Y130" s="536"/>
      <c r="Z130" s="536"/>
      <c r="AA130" s="536"/>
      <c r="AB130" s="536"/>
      <c r="AF130" s="536"/>
      <c r="AG130" s="536"/>
      <c r="AH130" s="536"/>
      <c r="AI130" s="536"/>
      <c r="AJ130" s="536"/>
      <c r="AK130" s="536"/>
      <c r="AN130" s="536"/>
      <c r="AO130" s="536"/>
      <c r="AP130" s="536"/>
      <c r="AQ130" s="536"/>
      <c r="AR130" s="536"/>
      <c r="AS130" s="536"/>
      <c r="AV130" s="536"/>
      <c r="AW130" s="536"/>
      <c r="AX130" s="536"/>
      <c r="AY130" s="536"/>
      <c r="AZ130" s="536"/>
    </row>
    <row r="131" spans="4:52" x14ac:dyDescent="0.35">
      <c r="D131" s="536"/>
      <c r="E131" s="536"/>
      <c r="H131" s="536"/>
      <c r="I131" s="536"/>
      <c r="J131" s="536"/>
      <c r="K131" s="536"/>
      <c r="L131" s="536"/>
      <c r="M131" s="536"/>
      <c r="P131" s="536"/>
      <c r="Q131" s="536"/>
      <c r="R131" s="536"/>
      <c r="S131" s="536"/>
      <c r="T131" s="536"/>
      <c r="U131" s="536"/>
      <c r="X131" s="536"/>
      <c r="Y131" s="536"/>
      <c r="Z131" s="536"/>
      <c r="AA131" s="536"/>
      <c r="AB131" s="536"/>
      <c r="AF131" s="536"/>
      <c r="AG131" s="536"/>
      <c r="AH131" s="536"/>
      <c r="AI131" s="536"/>
      <c r="AJ131" s="536"/>
      <c r="AK131" s="536"/>
      <c r="AN131" s="536"/>
      <c r="AO131" s="536"/>
      <c r="AP131" s="536"/>
      <c r="AQ131" s="536"/>
      <c r="AR131" s="536"/>
      <c r="AS131" s="536"/>
      <c r="AV131" s="536"/>
      <c r="AW131" s="536"/>
      <c r="AX131" s="536"/>
      <c r="AY131" s="536"/>
      <c r="AZ131" s="536"/>
    </row>
    <row r="132" spans="4:52" x14ac:dyDescent="0.35">
      <c r="D132" s="536"/>
      <c r="E132" s="536"/>
      <c r="H132" s="536"/>
      <c r="I132" s="536"/>
      <c r="J132" s="536"/>
      <c r="K132" s="536"/>
      <c r="L132" s="536"/>
      <c r="M132" s="536"/>
      <c r="P132" s="536"/>
      <c r="Q132" s="536"/>
      <c r="R132" s="536"/>
      <c r="S132" s="536"/>
      <c r="T132" s="536"/>
      <c r="U132" s="536"/>
      <c r="X132" s="536"/>
      <c r="Y132" s="536"/>
      <c r="Z132" s="536"/>
      <c r="AA132" s="536"/>
      <c r="AB132" s="536"/>
      <c r="AF132" s="536"/>
      <c r="AG132" s="536"/>
      <c r="AH132" s="536"/>
      <c r="AI132" s="536"/>
      <c r="AJ132" s="536"/>
      <c r="AK132" s="536"/>
      <c r="AN132" s="536"/>
      <c r="AO132" s="536"/>
      <c r="AP132" s="536"/>
      <c r="AQ132" s="536"/>
      <c r="AR132" s="536"/>
      <c r="AS132" s="536"/>
      <c r="AV132" s="536"/>
      <c r="AW132" s="536"/>
      <c r="AX132" s="536"/>
      <c r="AY132" s="536"/>
      <c r="AZ132" s="536"/>
    </row>
    <row r="133" spans="4:52" x14ac:dyDescent="0.35">
      <c r="D133" s="536"/>
      <c r="E133" s="536"/>
      <c r="H133" s="536"/>
      <c r="I133" s="536"/>
      <c r="J133" s="536"/>
      <c r="K133" s="536"/>
      <c r="L133" s="536"/>
      <c r="M133" s="536"/>
      <c r="P133" s="536"/>
      <c r="Q133" s="536"/>
      <c r="R133" s="536"/>
      <c r="S133" s="536"/>
      <c r="T133" s="536"/>
      <c r="U133" s="536"/>
      <c r="X133" s="536"/>
      <c r="Y133" s="536"/>
      <c r="Z133" s="536"/>
      <c r="AA133" s="536"/>
      <c r="AB133" s="536"/>
      <c r="AF133" s="536"/>
      <c r="AG133" s="536"/>
      <c r="AH133" s="536"/>
      <c r="AI133" s="536"/>
      <c r="AJ133" s="536"/>
      <c r="AK133" s="536"/>
      <c r="AN133" s="536"/>
      <c r="AO133" s="536"/>
      <c r="AP133" s="536"/>
      <c r="AQ133" s="536"/>
      <c r="AR133" s="536"/>
      <c r="AS133" s="536"/>
      <c r="AV133" s="536"/>
      <c r="AW133" s="536"/>
      <c r="AX133" s="536"/>
      <c r="AY133" s="536"/>
      <c r="AZ133" s="536"/>
    </row>
    <row r="134" spans="4:52" x14ac:dyDescent="0.35">
      <c r="D134" s="536"/>
      <c r="E134" s="536"/>
      <c r="H134" s="536"/>
      <c r="I134" s="536"/>
      <c r="J134" s="536"/>
      <c r="K134" s="536"/>
      <c r="L134" s="536"/>
      <c r="M134" s="536"/>
      <c r="P134" s="536"/>
      <c r="Q134" s="536"/>
      <c r="R134" s="536"/>
      <c r="S134" s="536"/>
      <c r="T134" s="536"/>
      <c r="U134" s="536"/>
      <c r="X134" s="536"/>
      <c r="Y134" s="536"/>
      <c r="Z134" s="536"/>
      <c r="AA134" s="536"/>
      <c r="AB134" s="536"/>
      <c r="AF134" s="536"/>
      <c r="AG134" s="536"/>
      <c r="AH134" s="536"/>
      <c r="AI134" s="536"/>
      <c r="AJ134" s="536"/>
      <c r="AK134" s="536"/>
      <c r="AN134" s="536"/>
      <c r="AO134" s="536"/>
      <c r="AP134" s="536"/>
      <c r="AQ134" s="536"/>
      <c r="AR134" s="536"/>
      <c r="AS134" s="536"/>
      <c r="AV134" s="536"/>
      <c r="AW134" s="536"/>
      <c r="AX134" s="536"/>
      <c r="AY134" s="536"/>
      <c r="AZ134" s="536"/>
    </row>
    <row r="135" spans="4:52" x14ac:dyDescent="0.35">
      <c r="D135" s="536"/>
      <c r="E135" s="536"/>
      <c r="H135" s="536"/>
      <c r="I135" s="536"/>
      <c r="J135" s="536"/>
      <c r="K135" s="536"/>
      <c r="L135" s="536"/>
      <c r="M135" s="536"/>
      <c r="P135" s="536"/>
      <c r="Q135" s="536"/>
      <c r="R135" s="536"/>
      <c r="S135" s="536"/>
      <c r="T135" s="536"/>
      <c r="U135" s="536"/>
      <c r="X135" s="536"/>
      <c r="Y135" s="536"/>
      <c r="Z135" s="536"/>
      <c r="AA135" s="536"/>
      <c r="AB135" s="536"/>
      <c r="AF135" s="536"/>
      <c r="AG135" s="536"/>
      <c r="AH135" s="536"/>
      <c r="AI135" s="536"/>
      <c r="AJ135" s="536"/>
      <c r="AK135" s="536"/>
      <c r="AN135" s="536"/>
      <c r="AO135" s="536"/>
      <c r="AP135" s="536"/>
      <c r="AQ135" s="536"/>
      <c r="AR135" s="536"/>
      <c r="AS135" s="536"/>
      <c r="AV135" s="536"/>
      <c r="AW135" s="536"/>
      <c r="AX135" s="536"/>
      <c r="AY135" s="536"/>
      <c r="AZ135" s="536"/>
    </row>
    <row r="136" spans="4:52" x14ac:dyDescent="0.35">
      <c r="D136" s="536"/>
      <c r="E136" s="536"/>
      <c r="H136" s="536"/>
      <c r="I136" s="536"/>
      <c r="J136" s="536"/>
      <c r="K136" s="536"/>
      <c r="L136" s="536"/>
      <c r="M136" s="536"/>
      <c r="P136" s="536"/>
      <c r="Q136" s="536"/>
      <c r="R136" s="536"/>
      <c r="S136" s="536"/>
      <c r="T136" s="536"/>
      <c r="U136" s="536"/>
      <c r="X136" s="536"/>
      <c r="Y136" s="536"/>
      <c r="Z136" s="536"/>
      <c r="AA136" s="536"/>
      <c r="AB136" s="536"/>
      <c r="AF136" s="536"/>
      <c r="AG136" s="536"/>
      <c r="AH136" s="536"/>
      <c r="AI136" s="536"/>
      <c r="AJ136" s="536"/>
      <c r="AK136" s="536"/>
      <c r="AN136" s="536"/>
      <c r="AO136" s="536"/>
      <c r="AP136" s="536"/>
      <c r="AQ136" s="536"/>
      <c r="AR136" s="536"/>
      <c r="AS136" s="536"/>
      <c r="AV136" s="536"/>
      <c r="AW136" s="536"/>
      <c r="AX136" s="536"/>
      <c r="AY136" s="536"/>
      <c r="AZ136" s="536"/>
    </row>
    <row r="137" spans="4:52" x14ac:dyDescent="0.35">
      <c r="D137" s="536"/>
      <c r="E137" s="536"/>
      <c r="H137" s="536"/>
      <c r="I137" s="536"/>
      <c r="J137" s="536"/>
      <c r="K137" s="536"/>
      <c r="L137" s="536"/>
      <c r="M137" s="536"/>
      <c r="P137" s="536"/>
      <c r="Q137" s="536"/>
      <c r="R137" s="536"/>
      <c r="S137" s="536"/>
      <c r="T137" s="536"/>
      <c r="U137" s="536"/>
      <c r="X137" s="536"/>
      <c r="Y137" s="536"/>
      <c r="Z137" s="536"/>
      <c r="AA137" s="536"/>
      <c r="AB137" s="536"/>
      <c r="AF137" s="536"/>
      <c r="AG137" s="536"/>
      <c r="AH137" s="536"/>
      <c r="AI137" s="536"/>
      <c r="AJ137" s="536"/>
      <c r="AK137" s="536"/>
      <c r="AN137" s="536"/>
      <c r="AO137" s="536"/>
      <c r="AP137" s="536"/>
      <c r="AQ137" s="536"/>
      <c r="AR137" s="536"/>
      <c r="AS137" s="536"/>
      <c r="AV137" s="536"/>
      <c r="AW137" s="536"/>
      <c r="AX137" s="536"/>
      <c r="AY137" s="536"/>
      <c r="AZ137" s="536"/>
    </row>
    <row r="138" spans="4:52" x14ac:dyDescent="0.35">
      <c r="D138" s="536"/>
      <c r="E138" s="536"/>
      <c r="H138" s="536"/>
      <c r="I138" s="536"/>
      <c r="J138" s="536"/>
      <c r="K138" s="536"/>
      <c r="L138" s="536"/>
      <c r="M138" s="536"/>
      <c r="P138" s="536"/>
      <c r="Q138" s="536"/>
      <c r="R138" s="536"/>
      <c r="S138" s="536"/>
      <c r="T138" s="536"/>
      <c r="U138" s="536"/>
      <c r="X138" s="536"/>
      <c r="Y138" s="536"/>
      <c r="Z138" s="536"/>
      <c r="AA138" s="536"/>
      <c r="AB138" s="536"/>
      <c r="AF138" s="536"/>
      <c r="AG138" s="536"/>
      <c r="AH138" s="536"/>
      <c r="AI138" s="536"/>
      <c r="AJ138" s="536"/>
      <c r="AK138" s="536"/>
      <c r="AN138" s="536"/>
      <c r="AO138" s="536"/>
      <c r="AP138" s="536"/>
      <c r="AQ138" s="536"/>
      <c r="AR138" s="536"/>
      <c r="AS138" s="536"/>
      <c r="AV138" s="536"/>
      <c r="AW138" s="536"/>
      <c r="AX138" s="536"/>
      <c r="AY138" s="536"/>
      <c r="AZ138" s="536"/>
    </row>
    <row r="139" spans="4:52" x14ac:dyDescent="0.35">
      <c r="D139" s="536"/>
      <c r="E139" s="536"/>
      <c r="H139" s="536"/>
      <c r="I139" s="536"/>
      <c r="J139" s="536"/>
      <c r="K139" s="536"/>
      <c r="L139" s="536"/>
      <c r="M139" s="536"/>
      <c r="P139" s="536"/>
      <c r="Q139" s="536"/>
      <c r="R139" s="536"/>
      <c r="S139" s="536"/>
      <c r="T139" s="536"/>
      <c r="U139" s="536"/>
      <c r="X139" s="536"/>
      <c r="Y139" s="536"/>
      <c r="Z139" s="536"/>
      <c r="AA139" s="536"/>
      <c r="AB139" s="536"/>
      <c r="AF139" s="536"/>
      <c r="AG139" s="536"/>
      <c r="AH139" s="536"/>
      <c r="AI139" s="536"/>
      <c r="AJ139" s="536"/>
      <c r="AK139" s="536"/>
      <c r="AN139" s="536"/>
      <c r="AO139" s="536"/>
      <c r="AP139" s="536"/>
      <c r="AQ139" s="536"/>
      <c r="AR139" s="536"/>
      <c r="AS139" s="536"/>
      <c r="AV139" s="536"/>
      <c r="AW139" s="536"/>
      <c r="AX139" s="536"/>
      <c r="AY139" s="536"/>
      <c r="AZ139" s="536"/>
    </row>
    <row r="140" spans="4:52" x14ac:dyDescent="0.35">
      <c r="D140" s="536"/>
      <c r="E140" s="536"/>
      <c r="H140" s="536"/>
      <c r="I140" s="536"/>
      <c r="J140" s="536"/>
      <c r="K140" s="536"/>
      <c r="L140" s="536"/>
      <c r="M140" s="536"/>
      <c r="P140" s="536"/>
      <c r="Q140" s="536"/>
      <c r="R140" s="536"/>
      <c r="S140" s="536"/>
      <c r="T140" s="536"/>
      <c r="U140" s="536"/>
      <c r="X140" s="536"/>
      <c r="Y140" s="536"/>
      <c r="Z140" s="536"/>
      <c r="AA140" s="536"/>
      <c r="AB140" s="536"/>
      <c r="AF140" s="536"/>
      <c r="AG140" s="536"/>
      <c r="AH140" s="536"/>
      <c r="AI140" s="536"/>
      <c r="AJ140" s="536"/>
      <c r="AK140" s="536"/>
      <c r="AN140" s="536"/>
      <c r="AO140" s="536"/>
      <c r="AP140" s="536"/>
      <c r="AQ140" s="536"/>
      <c r="AR140" s="536"/>
      <c r="AS140" s="536"/>
      <c r="AV140" s="536"/>
      <c r="AW140" s="536"/>
      <c r="AX140" s="536"/>
      <c r="AY140" s="536"/>
      <c r="AZ140" s="536"/>
    </row>
    <row r="141" spans="4:52" x14ac:dyDescent="0.35">
      <c r="D141" s="536"/>
      <c r="E141" s="536"/>
      <c r="H141" s="536"/>
      <c r="I141" s="536"/>
      <c r="J141" s="536"/>
      <c r="K141" s="536"/>
      <c r="L141" s="536"/>
      <c r="M141" s="536"/>
      <c r="P141" s="536"/>
      <c r="Q141" s="536"/>
      <c r="R141" s="536"/>
      <c r="S141" s="536"/>
      <c r="T141" s="536"/>
      <c r="U141" s="536"/>
      <c r="X141" s="536"/>
      <c r="Y141" s="536"/>
      <c r="Z141" s="536"/>
      <c r="AA141" s="536"/>
      <c r="AB141" s="536"/>
      <c r="AF141" s="536"/>
      <c r="AG141" s="536"/>
      <c r="AH141" s="536"/>
      <c r="AI141" s="536"/>
      <c r="AJ141" s="536"/>
      <c r="AK141" s="536"/>
      <c r="AN141" s="536"/>
      <c r="AO141" s="536"/>
      <c r="AP141" s="536"/>
      <c r="AQ141" s="536"/>
      <c r="AR141" s="536"/>
      <c r="AS141" s="536"/>
      <c r="AV141" s="536"/>
      <c r="AW141" s="536"/>
      <c r="AX141" s="536"/>
      <c r="AY141" s="536"/>
      <c r="AZ141" s="536"/>
    </row>
    <row r="142" spans="4:52" x14ac:dyDescent="0.35">
      <c r="D142" s="536"/>
      <c r="E142" s="536"/>
      <c r="H142" s="536"/>
      <c r="I142" s="536"/>
      <c r="J142" s="536"/>
      <c r="K142" s="536"/>
      <c r="L142" s="536"/>
      <c r="M142" s="536"/>
      <c r="P142" s="536"/>
      <c r="Q142" s="536"/>
      <c r="R142" s="536"/>
      <c r="S142" s="536"/>
      <c r="T142" s="536"/>
      <c r="U142" s="536"/>
      <c r="X142" s="536"/>
      <c r="Y142" s="536"/>
      <c r="Z142" s="536"/>
      <c r="AA142" s="536"/>
      <c r="AB142" s="536"/>
      <c r="AF142" s="536"/>
      <c r="AG142" s="536"/>
      <c r="AH142" s="536"/>
      <c r="AI142" s="536"/>
      <c r="AJ142" s="536"/>
      <c r="AK142" s="536"/>
      <c r="AN142" s="536"/>
      <c r="AO142" s="536"/>
      <c r="AP142" s="536"/>
      <c r="AQ142" s="536"/>
      <c r="AR142" s="536"/>
      <c r="AS142" s="536"/>
      <c r="AV142" s="536"/>
      <c r="AW142" s="536"/>
      <c r="AX142" s="536"/>
      <c r="AY142" s="536"/>
      <c r="AZ142" s="536"/>
    </row>
    <row r="143" spans="4:52" x14ac:dyDescent="0.35">
      <c r="D143" s="536"/>
      <c r="E143" s="536"/>
      <c r="H143" s="536"/>
      <c r="I143" s="536"/>
      <c r="J143" s="536"/>
      <c r="K143" s="536"/>
      <c r="L143" s="536"/>
      <c r="M143" s="536"/>
      <c r="P143" s="536"/>
      <c r="Q143" s="536"/>
      <c r="R143" s="536"/>
      <c r="S143" s="536"/>
      <c r="T143" s="536"/>
      <c r="U143" s="536"/>
      <c r="X143" s="536"/>
      <c r="Y143" s="536"/>
      <c r="Z143" s="536"/>
      <c r="AA143" s="536"/>
      <c r="AB143" s="536"/>
      <c r="AF143" s="536"/>
      <c r="AG143" s="536"/>
      <c r="AH143" s="536"/>
      <c r="AI143" s="536"/>
      <c r="AJ143" s="536"/>
      <c r="AK143" s="536"/>
      <c r="AN143" s="536"/>
      <c r="AO143" s="536"/>
      <c r="AP143" s="536"/>
      <c r="AQ143" s="536"/>
      <c r="AR143" s="536"/>
      <c r="AS143" s="536"/>
      <c r="AV143" s="536"/>
      <c r="AW143" s="536"/>
      <c r="AX143" s="536"/>
      <c r="AY143" s="536"/>
      <c r="AZ143" s="536"/>
    </row>
    <row r="144" spans="4:52" x14ac:dyDescent="0.35">
      <c r="D144" s="536"/>
      <c r="E144" s="536"/>
      <c r="H144" s="536"/>
      <c r="I144" s="536"/>
      <c r="J144" s="536"/>
      <c r="K144" s="536"/>
      <c r="L144" s="536"/>
      <c r="M144" s="536"/>
      <c r="P144" s="536"/>
      <c r="Q144" s="536"/>
      <c r="R144" s="536"/>
      <c r="S144" s="536"/>
      <c r="T144" s="536"/>
      <c r="U144" s="536"/>
      <c r="X144" s="536"/>
      <c r="Y144" s="536"/>
      <c r="Z144" s="536"/>
      <c r="AA144" s="536"/>
      <c r="AB144" s="536"/>
      <c r="AF144" s="536"/>
      <c r="AG144" s="536"/>
      <c r="AH144" s="536"/>
      <c r="AI144" s="536"/>
      <c r="AJ144" s="536"/>
      <c r="AK144" s="536"/>
      <c r="AN144" s="536"/>
      <c r="AO144" s="536"/>
      <c r="AP144" s="536"/>
      <c r="AQ144" s="536"/>
      <c r="AR144" s="536"/>
      <c r="AS144" s="536"/>
      <c r="AV144" s="536"/>
      <c r="AW144" s="536"/>
      <c r="AX144" s="536"/>
      <c r="AY144" s="536"/>
      <c r="AZ144" s="536"/>
    </row>
    <row r="145" spans="4:52" x14ac:dyDescent="0.35">
      <c r="D145" s="536"/>
      <c r="E145" s="536"/>
      <c r="H145" s="536"/>
      <c r="I145" s="536"/>
      <c r="J145" s="536"/>
      <c r="K145" s="536"/>
      <c r="L145" s="536"/>
      <c r="M145" s="536"/>
      <c r="P145" s="536"/>
      <c r="Q145" s="536"/>
      <c r="R145" s="536"/>
      <c r="S145" s="536"/>
      <c r="T145" s="536"/>
      <c r="U145" s="536"/>
      <c r="X145" s="536"/>
      <c r="Y145" s="536"/>
      <c r="Z145" s="536"/>
      <c r="AA145" s="536"/>
      <c r="AB145" s="536"/>
      <c r="AF145" s="536"/>
      <c r="AG145" s="536"/>
      <c r="AH145" s="536"/>
      <c r="AI145" s="536"/>
      <c r="AJ145" s="536"/>
      <c r="AK145" s="536"/>
      <c r="AN145" s="536"/>
      <c r="AO145" s="536"/>
      <c r="AP145" s="536"/>
      <c r="AQ145" s="536"/>
      <c r="AR145" s="536"/>
      <c r="AS145" s="536"/>
      <c r="AV145" s="536"/>
      <c r="AW145" s="536"/>
      <c r="AX145" s="536"/>
      <c r="AY145" s="536"/>
      <c r="AZ145" s="536"/>
    </row>
    <row r="146" spans="4:52" x14ac:dyDescent="0.35">
      <c r="D146" s="536"/>
      <c r="E146" s="536"/>
      <c r="H146" s="536"/>
      <c r="I146" s="536"/>
      <c r="J146" s="536"/>
      <c r="K146" s="536"/>
      <c r="L146" s="536"/>
      <c r="M146" s="536"/>
      <c r="P146" s="536"/>
      <c r="Q146" s="536"/>
      <c r="R146" s="536"/>
      <c r="S146" s="536"/>
      <c r="T146" s="536"/>
      <c r="U146" s="536"/>
      <c r="X146" s="536"/>
      <c r="Y146" s="536"/>
      <c r="Z146" s="536"/>
      <c r="AA146" s="536"/>
      <c r="AB146" s="536"/>
      <c r="AF146" s="536"/>
      <c r="AG146" s="536"/>
      <c r="AH146" s="536"/>
      <c r="AI146" s="536"/>
      <c r="AJ146" s="536"/>
      <c r="AK146" s="536"/>
      <c r="AN146" s="536"/>
      <c r="AO146" s="536"/>
      <c r="AP146" s="536"/>
      <c r="AQ146" s="536"/>
      <c r="AR146" s="536"/>
      <c r="AS146" s="536"/>
      <c r="AV146" s="536"/>
      <c r="AW146" s="536"/>
      <c r="AX146" s="536"/>
      <c r="AY146" s="536"/>
      <c r="AZ146" s="536"/>
    </row>
    <row r="147" spans="4:52" x14ac:dyDescent="0.35">
      <c r="D147" s="536"/>
      <c r="E147" s="536"/>
      <c r="H147" s="536"/>
      <c r="I147" s="536"/>
      <c r="J147" s="536"/>
      <c r="K147" s="536"/>
      <c r="L147" s="536"/>
      <c r="M147" s="536"/>
      <c r="P147" s="536"/>
      <c r="Q147" s="536"/>
      <c r="R147" s="536"/>
      <c r="S147" s="536"/>
      <c r="T147" s="536"/>
      <c r="U147" s="536"/>
      <c r="X147" s="536"/>
      <c r="Y147" s="536"/>
      <c r="Z147" s="536"/>
      <c r="AA147" s="536"/>
      <c r="AB147" s="536"/>
      <c r="AF147" s="536"/>
      <c r="AG147" s="536"/>
      <c r="AH147" s="536"/>
      <c r="AI147" s="536"/>
      <c r="AJ147" s="536"/>
      <c r="AK147" s="536"/>
      <c r="AN147" s="536"/>
      <c r="AO147" s="536"/>
      <c r="AP147" s="536"/>
      <c r="AQ147" s="536"/>
      <c r="AR147" s="536"/>
      <c r="AS147" s="536"/>
      <c r="AV147" s="536"/>
      <c r="AW147" s="536"/>
      <c r="AX147" s="536"/>
      <c r="AY147" s="536"/>
      <c r="AZ147" s="536"/>
    </row>
    <row r="148" spans="4:52" x14ac:dyDescent="0.35">
      <c r="D148" s="536"/>
      <c r="E148" s="536"/>
      <c r="H148" s="536"/>
      <c r="I148" s="536"/>
      <c r="J148" s="536"/>
      <c r="K148" s="536"/>
      <c r="L148" s="536"/>
      <c r="M148" s="536"/>
      <c r="P148" s="536"/>
      <c r="Q148" s="536"/>
      <c r="R148" s="536"/>
      <c r="S148" s="536"/>
      <c r="T148" s="536"/>
      <c r="U148" s="536"/>
      <c r="X148" s="536"/>
      <c r="Y148" s="536"/>
      <c r="Z148" s="536"/>
      <c r="AA148" s="536"/>
      <c r="AB148" s="536"/>
      <c r="AF148" s="536"/>
      <c r="AG148" s="536"/>
      <c r="AH148" s="536"/>
      <c r="AI148" s="536"/>
      <c r="AJ148" s="536"/>
      <c r="AK148" s="536"/>
      <c r="AN148" s="536"/>
      <c r="AO148" s="536"/>
      <c r="AP148" s="536"/>
      <c r="AQ148" s="536"/>
      <c r="AR148" s="536"/>
      <c r="AS148" s="536"/>
      <c r="AV148" s="536"/>
      <c r="AW148" s="536"/>
      <c r="AX148" s="536"/>
      <c r="AY148" s="536"/>
      <c r="AZ148" s="536"/>
    </row>
    <row r="149" spans="4:52" x14ac:dyDescent="0.35">
      <c r="D149" s="536"/>
      <c r="E149" s="536"/>
      <c r="H149" s="536"/>
      <c r="I149" s="536"/>
      <c r="J149" s="536"/>
      <c r="K149" s="536"/>
      <c r="L149" s="536"/>
      <c r="M149" s="536"/>
      <c r="P149" s="536"/>
      <c r="Q149" s="536"/>
      <c r="R149" s="536"/>
      <c r="S149" s="536"/>
      <c r="T149" s="536"/>
      <c r="U149" s="536"/>
      <c r="X149" s="536"/>
      <c r="Y149" s="536"/>
      <c r="Z149" s="536"/>
      <c r="AA149" s="536"/>
      <c r="AB149" s="536"/>
      <c r="AF149" s="536"/>
      <c r="AG149" s="536"/>
      <c r="AH149" s="536"/>
      <c r="AI149" s="536"/>
      <c r="AJ149" s="536"/>
      <c r="AK149" s="536"/>
      <c r="AN149" s="536"/>
      <c r="AO149" s="536"/>
      <c r="AP149" s="536"/>
      <c r="AQ149" s="536"/>
      <c r="AR149" s="536"/>
      <c r="AS149" s="536"/>
      <c r="AV149" s="536"/>
      <c r="AW149" s="536"/>
      <c r="AX149" s="536"/>
      <c r="AY149" s="536"/>
      <c r="AZ149" s="536"/>
    </row>
    <row r="150" spans="4:52" x14ac:dyDescent="0.35">
      <c r="D150" s="536"/>
      <c r="E150" s="536"/>
      <c r="H150" s="536"/>
      <c r="I150" s="536"/>
      <c r="J150" s="536"/>
      <c r="K150" s="536"/>
      <c r="L150" s="536"/>
      <c r="M150" s="536"/>
      <c r="P150" s="536"/>
      <c r="Q150" s="536"/>
      <c r="R150" s="536"/>
      <c r="S150" s="536"/>
      <c r="T150" s="536"/>
      <c r="U150" s="536"/>
      <c r="X150" s="536"/>
      <c r="Y150" s="536"/>
      <c r="Z150" s="536"/>
      <c r="AA150" s="536"/>
      <c r="AB150" s="536"/>
      <c r="AF150" s="536"/>
      <c r="AG150" s="536"/>
      <c r="AH150" s="536"/>
      <c r="AI150" s="536"/>
      <c r="AJ150" s="536"/>
      <c r="AK150" s="536"/>
      <c r="AN150" s="536"/>
      <c r="AO150" s="536"/>
      <c r="AP150" s="536"/>
      <c r="AQ150" s="536"/>
      <c r="AR150" s="536"/>
      <c r="AS150" s="536"/>
      <c r="AV150" s="536"/>
      <c r="AW150" s="536"/>
      <c r="AX150" s="536"/>
      <c r="AY150" s="536"/>
      <c r="AZ150" s="536"/>
    </row>
    <row r="151" spans="4:52" x14ac:dyDescent="0.35">
      <c r="D151" s="536"/>
      <c r="E151" s="536"/>
      <c r="H151" s="536"/>
      <c r="I151" s="536"/>
      <c r="J151" s="536"/>
      <c r="K151" s="536"/>
      <c r="L151" s="536"/>
      <c r="M151" s="536"/>
      <c r="P151" s="536"/>
      <c r="Q151" s="536"/>
      <c r="R151" s="536"/>
      <c r="S151" s="536"/>
      <c r="T151" s="536"/>
      <c r="U151" s="536"/>
      <c r="X151" s="536"/>
      <c r="Y151" s="536"/>
      <c r="Z151" s="536"/>
      <c r="AA151" s="536"/>
      <c r="AB151" s="536"/>
      <c r="AF151" s="536"/>
      <c r="AG151" s="536"/>
      <c r="AH151" s="536"/>
      <c r="AI151" s="536"/>
      <c r="AJ151" s="536"/>
      <c r="AK151" s="536"/>
      <c r="AN151" s="536"/>
      <c r="AO151" s="536"/>
      <c r="AP151" s="536"/>
      <c r="AQ151" s="536"/>
      <c r="AR151" s="536"/>
      <c r="AS151" s="536"/>
      <c r="AV151" s="536"/>
      <c r="AW151" s="536"/>
      <c r="AX151" s="536"/>
      <c r="AY151" s="536"/>
      <c r="AZ151" s="536"/>
    </row>
    <row r="152" spans="4:52" x14ac:dyDescent="0.35">
      <c r="D152" s="536"/>
      <c r="E152" s="536"/>
      <c r="H152" s="536"/>
      <c r="I152" s="536"/>
      <c r="J152" s="536"/>
      <c r="K152" s="536"/>
      <c r="L152" s="536"/>
      <c r="M152" s="536"/>
      <c r="P152" s="536"/>
      <c r="Q152" s="536"/>
      <c r="R152" s="536"/>
      <c r="S152" s="536"/>
      <c r="T152" s="536"/>
      <c r="U152" s="536"/>
      <c r="X152" s="536"/>
      <c r="Y152" s="536"/>
      <c r="Z152" s="536"/>
      <c r="AA152" s="536"/>
      <c r="AB152" s="536"/>
      <c r="AF152" s="536"/>
      <c r="AG152" s="536"/>
      <c r="AH152" s="536"/>
      <c r="AI152" s="536"/>
      <c r="AJ152" s="536"/>
      <c r="AK152" s="536"/>
      <c r="AN152" s="536"/>
      <c r="AO152" s="536"/>
      <c r="AP152" s="536"/>
      <c r="AQ152" s="536"/>
      <c r="AR152" s="536"/>
      <c r="AS152" s="536"/>
      <c r="AV152" s="536"/>
      <c r="AW152" s="536"/>
      <c r="AX152" s="536"/>
      <c r="AY152" s="536"/>
      <c r="AZ152" s="536"/>
    </row>
    <row r="153" spans="4:52" x14ac:dyDescent="0.35">
      <c r="D153" s="536"/>
      <c r="E153" s="536"/>
      <c r="H153" s="536"/>
      <c r="I153" s="536"/>
      <c r="J153" s="536"/>
      <c r="K153" s="536"/>
      <c r="L153" s="536"/>
      <c r="M153" s="536"/>
      <c r="P153" s="536"/>
      <c r="Q153" s="536"/>
      <c r="R153" s="536"/>
      <c r="S153" s="536"/>
      <c r="T153" s="536"/>
      <c r="U153" s="536"/>
      <c r="X153" s="536"/>
      <c r="Y153" s="536"/>
      <c r="Z153" s="536"/>
      <c r="AA153" s="536"/>
      <c r="AB153" s="536"/>
      <c r="AF153" s="536"/>
      <c r="AG153" s="536"/>
      <c r="AH153" s="536"/>
      <c r="AI153" s="536"/>
      <c r="AJ153" s="536"/>
      <c r="AK153" s="536"/>
      <c r="AN153" s="536"/>
      <c r="AO153" s="536"/>
      <c r="AP153" s="536"/>
      <c r="AQ153" s="536"/>
      <c r="AR153" s="536"/>
      <c r="AS153" s="536"/>
      <c r="AV153" s="536"/>
      <c r="AW153" s="536"/>
      <c r="AX153" s="536"/>
      <c r="AY153" s="536"/>
      <c r="AZ153" s="536"/>
    </row>
    <row r="154" spans="4:52" x14ac:dyDescent="0.35">
      <c r="D154" s="536"/>
      <c r="E154" s="536"/>
      <c r="H154" s="536"/>
      <c r="I154" s="536"/>
      <c r="J154" s="536"/>
      <c r="K154" s="536"/>
      <c r="L154" s="536"/>
      <c r="M154" s="536"/>
      <c r="P154" s="536"/>
      <c r="Q154" s="536"/>
      <c r="R154" s="536"/>
      <c r="S154" s="536"/>
      <c r="T154" s="536"/>
      <c r="U154" s="536"/>
      <c r="X154" s="536"/>
      <c r="Y154" s="536"/>
      <c r="Z154" s="536"/>
      <c r="AA154" s="536"/>
      <c r="AB154" s="536"/>
      <c r="AF154" s="536"/>
      <c r="AG154" s="536"/>
      <c r="AH154" s="536"/>
      <c r="AI154" s="536"/>
      <c r="AJ154" s="536"/>
      <c r="AK154" s="536"/>
      <c r="AN154" s="536"/>
      <c r="AO154" s="536"/>
      <c r="AP154" s="536"/>
      <c r="AQ154" s="536"/>
      <c r="AR154" s="536"/>
      <c r="AS154" s="536"/>
      <c r="AV154" s="536"/>
      <c r="AW154" s="536"/>
      <c r="AX154" s="536"/>
      <c r="AY154" s="536"/>
      <c r="AZ154" s="536"/>
    </row>
    <row r="155" spans="4:52" x14ac:dyDescent="0.35">
      <c r="D155" s="536"/>
      <c r="E155" s="536"/>
      <c r="H155" s="536"/>
      <c r="I155" s="536"/>
      <c r="J155" s="536"/>
      <c r="K155" s="536"/>
      <c r="L155" s="536"/>
      <c r="M155" s="536"/>
      <c r="P155" s="536"/>
      <c r="Q155" s="536"/>
      <c r="R155" s="536"/>
      <c r="S155" s="536"/>
      <c r="T155" s="536"/>
      <c r="U155" s="536"/>
      <c r="X155" s="536"/>
      <c r="Y155" s="536"/>
      <c r="Z155" s="536"/>
      <c r="AA155" s="536"/>
      <c r="AB155" s="536"/>
      <c r="AF155" s="536"/>
      <c r="AG155" s="536"/>
      <c r="AH155" s="536"/>
      <c r="AI155" s="536"/>
      <c r="AJ155" s="536"/>
      <c r="AK155" s="536"/>
      <c r="AN155" s="536"/>
      <c r="AO155" s="536"/>
      <c r="AP155" s="536"/>
      <c r="AQ155" s="536"/>
      <c r="AR155" s="536"/>
      <c r="AS155" s="536"/>
      <c r="AV155" s="536"/>
      <c r="AW155" s="536"/>
      <c r="AX155" s="536"/>
      <c r="AY155" s="536"/>
      <c r="AZ155" s="536"/>
    </row>
    <row r="156" spans="4:52" x14ac:dyDescent="0.35">
      <c r="D156" s="536"/>
      <c r="E156" s="536"/>
      <c r="H156" s="536"/>
      <c r="I156" s="536"/>
      <c r="J156" s="536"/>
      <c r="K156" s="536"/>
      <c r="L156" s="536"/>
      <c r="M156" s="536"/>
      <c r="P156" s="536"/>
      <c r="Q156" s="536"/>
      <c r="R156" s="536"/>
      <c r="S156" s="536"/>
      <c r="T156" s="536"/>
      <c r="U156" s="536"/>
      <c r="X156" s="536"/>
      <c r="Y156" s="536"/>
      <c r="Z156" s="536"/>
      <c r="AA156" s="536"/>
      <c r="AB156" s="536"/>
      <c r="AF156" s="536"/>
      <c r="AG156" s="536"/>
      <c r="AH156" s="536"/>
      <c r="AI156" s="536"/>
      <c r="AJ156" s="536"/>
      <c r="AK156" s="536"/>
      <c r="AN156" s="536"/>
      <c r="AO156" s="536"/>
      <c r="AP156" s="536"/>
      <c r="AQ156" s="536"/>
      <c r="AR156" s="536"/>
      <c r="AS156" s="536"/>
      <c r="AV156" s="536"/>
      <c r="AW156" s="536"/>
      <c r="AX156" s="536"/>
      <c r="AY156" s="536"/>
      <c r="AZ156" s="536"/>
    </row>
    <row r="157" spans="4:52" x14ac:dyDescent="0.35">
      <c r="D157" s="536"/>
      <c r="E157" s="536"/>
      <c r="H157" s="536"/>
      <c r="I157" s="536"/>
      <c r="J157" s="536"/>
      <c r="K157" s="536"/>
      <c r="L157" s="536"/>
      <c r="M157" s="536"/>
      <c r="P157" s="536"/>
      <c r="Q157" s="536"/>
      <c r="R157" s="536"/>
      <c r="S157" s="536"/>
      <c r="T157" s="536"/>
      <c r="U157" s="536"/>
      <c r="X157" s="536"/>
      <c r="Y157" s="536"/>
      <c r="Z157" s="536"/>
      <c r="AA157" s="536"/>
      <c r="AB157" s="536"/>
      <c r="AF157" s="536"/>
      <c r="AG157" s="536"/>
      <c r="AH157" s="536"/>
      <c r="AI157" s="536"/>
      <c r="AJ157" s="536"/>
      <c r="AK157" s="536"/>
      <c r="AN157" s="536"/>
      <c r="AO157" s="536"/>
      <c r="AP157" s="536"/>
      <c r="AQ157" s="536"/>
      <c r="AR157" s="536"/>
      <c r="AS157" s="536"/>
      <c r="AV157" s="536"/>
      <c r="AW157" s="536"/>
      <c r="AX157" s="536"/>
      <c r="AY157" s="536"/>
      <c r="AZ157" s="536"/>
    </row>
    <row r="158" spans="4:52" x14ac:dyDescent="0.35">
      <c r="D158" s="536"/>
      <c r="E158" s="536"/>
      <c r="H158" s="536"/>
      <c r="I158" s="536"/>
      <c r="J158" s="536"/>
      <c r="K158" s="536"/>
      <c r="L158" s="536"/>
      <c r="M158" s="536"/>
      <c r="P158" s="536"/>
      <c r="Q158" s="536"/>
      <c r="R158" s="536"/>
      <c r="S158" s="536"/>
      <c r="T158" s="536"/>
      <c r="U158" s="536"/>
      <c r="X158" s="536"/>
      <c r="Y158" s="536"/>
      <c r="Z158" s="536"/>
      <c r="AA158" s="536"/>
      <c r="AB158" s="536"/>
      <c r="AF158" s="536"/>
      <c r="AG158" s="536"/>
      <c r="AH158" s="536"/>
      <c r="AI158" s="536"/>
      <c r="AJ158" s="536"/>
      <c r="AK158" s="536"/>
      <c r="AN158" s="536"/>
      <c r="AO158" s="536"/>
      <c r="AP158" s="536"/>
      <c r="AQ158" s="536"/>
      <c r="AR158" s="536"/>
      <c r="AS158" s="536"/>
      <c r="AV158" s="536"/>
      <c r="AW158" s="536"/>
      <c r="AX158" s="536"/>
      <c r="AY158" s="536"/>
      <c r="AZ158" s="536"/>
    </row>
    <row r="159" spans="4:52" x14ac:dyDescent="0.35">
      <c r="D159" s="536"/>
      <c r="E159" s="536"/>
      <c r="H159" s="536"/>
      <c r="I159" s="536"/>
      <c r="J159" s="536"/>
      <c r="K159" s="536"/>
      <c r="L159" s="536"/>
      <c r="M159" s="536"/>
      <c r="P159" s="536"/>
      <c r="Q159" s="536"/>
      <c r="R159" s="536"/>
      <c r="S159" s="536"/>
      <c r="T159" s="536"/>
      <c r="U159" s="536"/>
      <c r="X159" s="536"/>
      <c r="Y159" s="536"/>
      <c r="Z159" s="536"/>
      <c r="AA159" s="536"/>
      <c r="AB159" s="536"/>
      <c r="AF159" s="536"/>
      <c r="AG159" s="536"/>
      <c r="AH159" s="536"/>
      <c r="AI159" s="536"/>
      <c r="AJ159" s="536"/>
      <c r="AK159" s="536"/>
      <c r="AN159" s="536"/>
      <c r="AO159" s="536"/>
      <c r="AP159" s="536"/>
      <c r="AQ159" s="536"/>
      <c r="AR159" s="536"/>
      <c r="AS159" s="536"/>
      <c r="AV159" s="536"/>
      <c r="AW159" s="536"/>
      <c r="AX159" s="536"/>
      <c r="AY159" s="536"/>
      <c r="AZ159" s="536"/>
    </row>
    <row r="160" spans="4:52" x14ac:dyDescent="0.35">
      <c r="D160" s="536"/>
      <c r="E160" s="536"/>
      <c r="H160" s="536"/>
      <c r="I160" s="536"/>
      <c r="J160" s="536"/>
      <c r="K160" s="536"/>
      <c r="L160" s="536"/>
      <c r="M160" s="536"/>
      <c r="P160" s="536"/>
      <c r="Q160" s="536"/>
      <c r="R160" s="536"/>
      <c r="S160" s="536"/>
      <c r="T160" s="536"/>
      <c r="U160" s="536"/>
      <c r="X160" s="536"/>
      <c r="Y160" s="536"/>
      <c r="Z160" s="536"/>
      <c r="AA160" s="536"/>
      <c r="AB160" s="536"/>
      <c r="AF160" s="536"/>
      <c r="AG160" s="536"/>
      <c r="AH160" s="536"/>
      <c r="AI160" s="536"/>
      <c r="AJ160" s="536"/>
      <c r="AK160" s="536"/>
      <c r="AN160" s="536"/>
      <c r="AO160" s="536"/>
      <c r="AP160" s="536"/>
      <c r="AQ160" s="536"/>
      <c r="AR160" s="536"/>
      <c r="AS160" s="536"/>
      <c r="AV160" s="536"/>
      <c r="AW160" s="536"/>
      <c r="AX160" s="536"/>
      <c r="AY160" s="536"/>
      <c r="AZ160" s="536"/>
    </row>
    <row r="161" spans="4:52" x14ac:dyDescent="0.35">
      <c r="D161" s="536"/>
      <c r="E161" s="536"/>
      <c r="H161" s="536"/>
      <c r="I161" s="536"/>
      <c r="J161" s="536"/>
      <c r="K161" s="536"/>
      <c r="L161" s="536"/>
      <c r="M161" s="536"/>
      <c r="P161" s="536"/>
      <c r="Q161" s="536"/>
      <c r="R161" s="536"/>
      <c r="S161" s="536"/>
      <c r="T161" s="536"/>
      <c r="U161" s="536"/>
      <c r="X161" s="536"/>
      <c r="Y161" s="536"/>
      <c r="Z161" s="536"/>
      <c r="AA161" s="536"/>
      <c r="AB161" s="536"/>
      <c r="AF161" s="536"/>
      <c r="AG161" s="536"/>
      <c r="AH161" s="536"/>
      <c r="AI161" s="536"/>
      <c r="AJ161" s="536"/>
      <c r="AK161" s="536"/>
      <c r="AN161" s="536"/>
      <c r="AO161" s="536"/>
      <c r="AP161" s="536"/>
      <c r="AQ161" s="536"/>
      <c r="AR161" s="536"/>
      <c r="AS161" s="536"/>
      <c r="AV161" s="536"/>
      <c r="AW161" s="536"/>
      <c r="AX161" s="536"/>
      <c r="AY161" s="536"/>
      <c r="AZ161" s="536"/>
    </row>
    <row r="162" spans="4:52" x14ac:dyDescent="0.35">
      <c r="D162" s="536"/>
      <c r="E162" s="536"/>
      <c r="H162" s="536"/>
      <c r="I162" s="536"/>
      <c r="J162" s="536"/>
      <c r="K162" s="536"/>
      <c r="L162" s="536"/>
      <c r="M162" s="536"/>
      <c r="P162" s="536"/>
      <c r="Q162" s="536"/>
      <c r="R162" s="536"/>
      <c r="S162" s="536"/>
      <c r="T162" s="536"/>
      <c r="U162" s="536"/>
      <c r="X162" s="536"/>
      <c r="Y162" s="536"/>
      <c r="Z162" s="536"/>
      <c r="AA162" s="536"/>
      <c r="AB162" s="536"/>
      <c r="AF162" s="536"/>
      <c r="AG162" s="536"/>
      <c r="AH162" s="536"/>
      <c r="AI162" s="536"/>
      <c r="AJ162" s="536"/>
      <c r="AK162" s="536"/>
      <c r="AN162" s="536"/>
      <c r="AO162" s="536"/>
      <c r="AP162" s="536"/>
      <c r="AQ162" s="536"/>
      <c r="AR162" s="536"/>
      <c r="AS162" s="536"/>
      <c r="AV162" s="536"/>
      <c r="AW162" s="536"/>
      <c r="AX162" s="536"/>
      <c r="AY162" s="536"/>
      <c r="AZ162" s="536"/>
    </row>
    <row r="163" spans="4:52" x14ac:dyDescent="0.35">
      <c r="D163" s="536"/>
      <c r="E163" s="536"/>
      <c r="H163" s="536"/>
      <c r="I163" s="536"/>
      <c r="J163" s="536"/>
      <c r="K163" s="536"/>
      <c r="L163" s="536"/>
      <c r="M163" s="536"/>
      <c r="P163" s="536"/>
      <c r="Q163" s="536"/>
      <c r="R163" s="536"/>
      <c r="S163" s="536"/>
      <c r="T163" s="536"/>
      <c r="U163" s="536"/>
      <c r="X163" s="536"/>
      <c r="Y163" s="536"/>
      <c r="Z163" s="536"/>
      <c r="AA163" s="536"/>
      <c r="AB163" s="536"/>
      <c r="AF163" s="536"/>
      <c r="AG163" s="536"/>
      <c r="AH163" s="536"/>
      <c r="AI163" s="536"/>
      <c r="AJ163" s="536"/>
      <c r="AK163" s="536"/>
      <c r="AN163" s="536"/>
      <c r="AO163" s="536"/>
      <c r="AP163" s="536"/>
      <c r="AQ163" s="536"/>
      <c r="AR163" s="536"/>
      <c r="AS163" s="536"/>
      <c r="AV163" s="536"/>
      <c r="AW163" s="536"/>
      <c r="AX163" s="536"/>
      <c r="AY163" s="536"/>
      <c r="AZ163" s="536"/>
    </row>
    <row r="164" spans="4:52" x14ac:dyDescent="0.35">
      <c r="D164" s="536"/>
      <c r="E164" s="536"/>
      <c r="H164" s="536"/>
      <c r="I164" s="536"/>
      <c r="J164" s="536"/>
      <c r="K164" s="536"/>
      <c r="L164" s="536"/>
      <c r="M164" s="536"/>
      <c r="P164" s="536"/>
      <c r="Q164" s="536"/>
      <c r="R164" s="536"/>
      <c r="S164" s="536"/>
      <c r="T164" s="536"/>
      <c r="U164" s="536"/>
      <c r="X164" s="536"/>
      <c r="Y164" s="536"/>
      <c r="Z164" s="536"/>
      <c r="AA164" s="536"/>
      <c r="AB164" s="536"/>
      <c r="AF164" s="536"/>
      <c r="AG164" s="536"/>
      <c r="AH164" s="536"/>
      <c r="AI164" s="536"/>
      <c r="AJ164" s="536"/>
      <c r="AK164" s="536"/>
      <c r="AN164" s="536"/>
      <c r="AO164" s="536"/>
      <c r="AP164" s="536"/>
      <c r="AQ164" s="536"/>
      <c r="AR164" s="536"/>
      <c r="AS164" s="536"/>
      <c r="AV164" s="536"/>
      <c r="AW164" s="536"/>
      <c r="AX164" s="536"/>
      <c r="AY164" s="536"/>
      <c r="AZ164" s="536"/>
    </row>
    <row r="165" spans="4:52" x14ac:dyDescent="0.35">
      <c r="D165" s="536"/>
      <c r="E165" s="536"/>
      <c r="H165" s="536"/>
      <c r="I165" s="536"/>
      <c r="J165" s="536"/>
      <c r="K165" s="536"/>
      <c r="L165" s="536"/>
      <c r="M165" s="536"/>
      <c r="P165" s="536"/>
      <c r="Q165" s="536"/>
      <c r="R165" s="536"/>
      <c r="S165" s="536"/>
      <c r="T165" s="536"/>
      <c r="U165" s="536"/>
      <c r="X165" s="536"/>
      <c r="Y165" s="536"/>
      <c r="Z165" s="536"/>
      <c r="AA165" s="536"/>
      <c r="AB165" s="536"/>
      <c r="AF165" s="536"/>
      <c r="AG165" s="536"/>
      <c r="AH165" s="536"/>
      <c r="AI165" s="536"/>
      <c r="AJ165" s="536"/>
      <c r="AK165" s="536"/>
      <c r="AN165" s="536"/>
      <c r="AO165" s="536"/>
      <c r="AP165" s="536"/>
      <c r="AQ165" s="536"/>
      <c r="AR165" s="536"/>
      <c r="AS165" s="536"/>
      <c r="AV165" s="536"/>
      <c r="AW165" s="536"/>
      <c r="AX165" s="536"/>
      <c r="AY165" s="536"/>
      <c r="AZ165" s="536"/>
    </row>
    <row r="166" spans="4:52" x14ac:dyDescent="0.35">
      <c r="D166" s="536"/>
      <c r="E166" s="536"/>
      <c r="H166" s="536"/>
      <c r="I166" s="536"/>
      <c r="J166" s="536"/>
      <c r="K166" s="536"/>
      <c r="L166" s="536"/>
      <c r="M166" s="536"/>
      <c r="P166" s="536"/>
      <c r="Q166" s="536"/>
      <c r="R166" s="536"/>
      <c r="S166" s="536"/>
      <c r="T166" s="536"/>
      <c r="U166" s="536"/>
      <c r="X166" s="536"/>
      <c r="Y166" s="536"/>
      <c r="Z166" s="536"/>
      <c r="AA166" s="536"/>
      <c r="AB166" s="536"/>
      <c r="AF166" s="536"/>
      <c r="AG166" s="536"/>
      <c r="AH166" s="536"/>
      <c r="AI166" s="536"/>
      <c r="AJ166" s="536"/>
      <c r="AK166" s="536"/>
      <c r="AN166" s="536"/>
      <c r="AO166" s="536"/>
      <c r="AP166" s="536"/>
      <c r="AQ166" s="536"/>
      <c r="AR166" s="536"/>
      <c r="AS166" s="536"/>
      <c r="AV166" s="536"/>
      <c r="AW166" s="536"/>
      <c r="AX166" s="536"/>
      <c r="AY166" s="536"/>
      <c r="AZ166" s="536"/>
    </row>
    <row r="167" spans="4:52" x14ac:dyDescent="0.35">
      <c r="D167" s="536"/>
      <c r="E167" s="536"/>
      <c r="H167" s="536"/>
      <c r="I167" s="536"/>
      <c r="J167" s="536"/>
      <c r="K167" s="536"/>
      <c r="L167" s="536"/>
      <c r="M167" s="536"/>
      <c r="P167" s="536"/>
      <c r="Q167" s="536"/>
      <c r="R167" s="536"/>
      <c r="S167" s="536"/>
      <c r="T167" s="536"/>
      <c r="U167" s="536"/>
      <c r="X167" s="536"/>
      <c r="Y167" s="536"/>
      <c r="Z167" s="536"/>
      <c r="AA167" s="536"/>
      <c r="AB167" s="536"/>
      <c r="AF167" s="536"/>
      <c r="AG167" s="536"/>
      <c r="AH167" s="536"/>
      <c r="AI167" s="536"/>
      <c r="AJ167" s="536"/>
      <c r="AK167" s="536"/>
      <c r="AN167" s="536"/>
      <c r="AO167" s="536"/>
      <c r="AP167" s="536"/>
      <c r="AQ167" s="536"/>
      <c r="AR167" s="536"/>
      <c r="AS167" s="536"/>
      <c r="AV167" s="536"/>
      <c r="AW167" s="536"/>
      <c r="AX167" s="536"/>
      <c r="AY167" s="536"/>
      <c r="AZ167" s="536"/>
    </row>
    <row r="168" spans="4:52" x14ac:dyDescent="0.35">
      <c r="D168" s="536"/>
      <c r="E168" s="536"/>
      <c r="H168" s="536"/>
      <c r="I168" s="536"/>
      <c r="J168" s="536"/>
      <c r="K168" s="536"/>
      <c r="L168" s="536"/>
      <c r="M168" s="536"/>
      <c r="P168" s="536"/>
      <c r="Q168" s="536"/>
      <c r="R168" s="536"/>
      <c r="S168" s="536"/>
      <c r="T168" s="536"/>
      <c r="U168" s="536"/>
      <c r="X168" s="536"/>
      <c r="Y168" s="536"/>
      <c r="Z168" s="536"/>
      <c r="AA168" s="536"/>
      <c r="AB168" s="536"/>
      <c r="AF168" s="536"/>
      <c r="AG168" s="536"/>
      <c r="AH168" s="536"/>
      <c r="AI168" s="536"/>
      <c r="AJ168" s="536"/>
      <c r="AK168" s="536"/>
      <c r="AN168" s="536"/>
      <c r="AO168" s="536"/>
      <c r="AP168" s="536"/>
      <c r="AQ168" s="536"/>
      <c r="AR168" s="536"/>
      <c r="AS168" s="536"/>
      <c r="AV168" s="536"/>
      <c r="AW168" s="536"/>
      <c r="AX168" s="536"/>
      <c r="AY168" s="536"/>
      <c r="AZ168" s="536"/>
    </row>
    <row r="169" spans="4:52" x14ac:dyDescent="0.35">
      <c r="D169" s="536"/>
      <c r="E169" s="536"/>
      <c r="H169" s="536"/>
      <c r="I169" s="536"/>
      <c r="J169" s="536"/>
      <c r="K169" s="536"/>
      <c r="L169" s="536"/>
      <c r="M169" s="536"/>
      <c r="P169" s="536"/>
      <c r="Q169" s="536"/>
      <c r="R169" s="536"/>
      <c r="S169" s="536"/>
      <c r="T169" s="536"/>
      <c r="U169" s="536"/>
      <c r="X169" s="536"/>
      <c r="Y169" s="536"/>
      <c r="Z169" s="536"/>
      <c r="AA169" s="536"/>
      <c r="AB169" s="536"/>
      <c r="AF169" s="536"/>
      <c r="AG169" s="536"/>
      <c r="AH169" s="536"/>
      <c r="AI169" s="536"/>
      <c r="AJ169" s="536"/>
      <c r="AK169" s="536"/>
      <c r="AN169" s="536"/>
      <c r="AO169" s="536"/>
      <c r="AP169" s="536"/>
      <c r="AQ169" s="536"/>
      <c r="AR169" s="536"/>
      <c r="AS169" s="536"/>
      <c r="AV169" s="536"/>
      <c r="AW169" s="536"/>
      <c r="AX169" s="536"/>
      <c r="AY169" s="536"/>
      <c r="AZ169" s="536"/>
    </row>
    <row r="170" spans="4:52" x14ac:dyDescent="0.35">
      <c r="D170" s="536"/>
      <c r="E170" s="536"/>
      <c r="H170" s="536"/>
      <c r="I170" s="536"/>
      <c r="J170" s="536"/>
      <c r="K170" s="536"/>
      <c r="L170" s="536"/>
      <c r="M170" s="536"/>
      <c r="P170" s="536"/>
      <c r="Q170" s="536"/>
      <c r="R170" s="536"/>
      <c r="S170" s="536"/>
      <c r="T170" s="536"/>
      <c r="U170" s="536"/>
      <c r="X170" s="536"/>
      <c r="Y170" s="536"/>
      <c r="Z170" s="536"/>
      <c r="AA170" s="536"/>
      <c r="AB170" s="536"/>
      <c r="AF170" s="536"/>
      <c r="AG170" s="536"/>
      <c r="AH170" s="536"/>
      <c r="AI170" s="536"/>
      <c r="AJ170" s="536"/>
      <c r="AK170" s="536"/>
      <c r="AN170" s="536"/>
      <c r="AO170" s="536"/>
      <c r="AP170" s="536"/>
      <c r="AQ170" s="536"/>
      <c r="AR170" s="536"/>
      <c r="AS170" s="536"/>
      <c r="AV170" s="536"/>
      <c r="AW170" s="536"/>
      <c r="AX170" s="536"/>
      <c r="AY170" s="536"/>
      <c r="AZ170" s="536"/>
    </row>
    <row r="171" spans="4:52" x14ac:dyDescent="0.35">
      <c r="D171" s="536"/>
      <c r="E171" s="536"/>
      <c r="H171" s="536"/>
      <c r="I171" s="536"/>
      <c r="J171" s="536"/>
      <c r="K171" s="536"/>
      <c r="L171" s="536"/>
      <c r="M171" s="536"/>
      <c r="P171" s="536"/>
      <c r="Q171" s="536"/>
      <c r="R171" s="536"/>
      <c r="S171" s="536"/>
      <c r="T171" s="536"/>
      <c r="U171" s="536"/>
      <c r="X171" s="536"/>
      <c r="Y171" s="536"/>
      <c r="Z171" s="536"/>
      <c r="AA171" s="536"/>
      <c r="AB171" s="536"/>
      <c r="AF171" s="536"/>
      <c r="AG171" s="536"/>
      <c r="AH171" s="536"/>
      <c r="AI171" s="536"/>
      <c r="AJ171" s="536"/>
      <c r="AK171" s="536"/>
      <c r="AN171" s="536"/>
      <c r="AO171" s="536"/>
      <c r="AP171" s="536"/>
      <c r="AQ171" s="536"/>
      <c r="AR171" s="536"/>
      <c r="AS171" s="536"/>
      <c r="AV171" s="536"/>
      <c r="AW171" s="536"/>
      <c r="AX171" s="536"/>
      <c r="AY171" s="536"/>
      <c r="AZ171" s="536"/>
    </row>
    <row r="172" spans="4:52" x14ac:dyDescent="0.35">
      <c r="D172" s="536"/>
      <c r="E172" s="536"/>
      <c r="H172" s="536"/>
      <c r="I172" s="536"/>
      <c r="J172" s="536"/>
      <c r="K172" s="536"/>
      <c r="L172" s="536"/>
      <c r="M172" s="536"/>
      <c r="P172" s="536"/>
      <c r="Q172" s="536"/>
      <c r="R172" s="536"/>
      <c r="S172" s="536"/>
      <c r="T172" s="536"/>
      <c r="U172" s="536"/>
      <c r="X172" s="536"/>
      <c r="Y172" s="536"/>
      <c r="Z172" s="536"/>
      <c r="AA172" s="536"/>
      <c r="AB172" s="536"/>
      <c r="AF172" s="536"/>
      <c r="AG172" s="536"/>
      <c r="AH172" s="536"/>
      <c r="AI172" s="536"/>
      <c r="AJ172" s="536"/>
      <c r="AK172" s="536"/>
      <c r="AN172" s="536"/>
      <c r="AO172" s="536"/>
      <c r="AP172" s="536"/>
      <c r="AQ172" s="536"/>
      <c r="AR172" s="536"/>
      <c r="AS172" s="536"/>
      <c r="AV172" s="536"/>
      <c r="AW172" s="536"/>
      <c r="AX172" s="536"/>
      <c r="AY172" s="536"/>
      <c r="AZ172" s="536"/>
    </row>
    <row r="173" spans="4:52" x14ac:dyDescent="0.35">
      <c r="D173" s="536"/>
      <c r="E173" s="536"/>
      <c r="H173" s="536"/>
      <c r="I173" s="536"/>
      <c r="J173" s="536"/>
      <c r="K173" s="536"/>
      <c r="L173" s="536"/>
      <c r="M173" s="536"/>
      <c r="P173" s="536"/>
      <c r="Q173" s="536"/>
      <c r="R173" s="536"/>
      <c r="S173" s="536"/>
      <c r="T173" s="536"/>
      <c r="U173" s="536"/>
      <c r="X173" s="536"/>
      <c r="Y173" s="536"/>
      <c r="Z173" s="536"/>
      <c r="AA173" s="536"/>
      <c r="AB173" s="536"/>
      <c r="AF173" s="536"/>
      <c r="AG173" s="536"/>
      <c r="AH173" s="536"/>
      <c r="AI173" s="536"/>
      <c r="AJ173" s="536"/>
      <c r="AK173" s="536"/>
      <c r="AN173" s="536"/>
      <c r="AO173" s="536"/>
      <c r="AP173" s="536"/>
      <c r="AQ173" s="536"/>
      <c r="AR173" s="536"/>
      <c r="AS173" s="536"/>
      <c r="AV173" s="536"/>
      <c r="AW173" s="536"/>
      <c r="AX173" s="536"/>
      <c r="AY173" s="536"/>
      <c r="AZ173" s="536"/>
    </row>
    <row r="174" spans="4:52" x14ac:dyDescent="0.35">
      <c r="D174" s="536"/>
      <c r="E174" s="536"/>
      <c r="H174" s="536"/>
      <c r="I174" s="536"/>
      <c r="J174" s="536"/>
      <c r="K174" s="536"/>
      <c r="L174" s="536"/>
      <c r="M174" s="536"/>
      <c r="P174" s="536"/>
      <c r="Q174" s="536"/>
      <c r="R174" s="536"/>
      <c r="S174" s="536"/>
      <c r="T174" s="536"/>
      <c r="U174" s="536"/>
      <c r="X174" s="536"/>
      <c r="Y174" s="536"/>
      <c r="Z174" s="536"/>
      <c r="AA174" s="536"/>
      <c r="AB174" s="536"/>
      <c r="AF174" s="536"/>
      <c r="AG174" s="536"/>
      <c r="AH174" s="536"/>
      <c r="AI174" s="536"/>
      <c r="AJ174" s="536"/>
      <c r="AK174" s="536"/>
      <c r="AN174" s="536"/>
      <c r="AO174" s="536"/>
      <c r="AP174" s="536"/>
      <c r="AQ174" s="536"/>
      <c r="AR174" s="536"/>
      <c r="AS174" s="536"/>
      <c r="AV174" s="536"/>
      <c r="AW174" s="536"/>
      <c r="AX174" s="536"/>
      <c r="AY174" s="536"/>
      <c r="AZ174" s="536"/>
    </row>
    <row r="175" spans="4:52" x14ac:dyDescent="0.35">
      <c r="D175" s="536"/>
      <c r="E175" s="536"/>
      <c r="H175" s="536"/>
      <c r="I175" s="536"/>
      <c r="J175" s="536"/>
      <c r="K175" s="536"/>
      <c r="L175" s="536"/>
      <c r="M175" s="536"/>
      <c r="P175" s="536"/>
      <c r="Q175" s="536"/>
      <c r="R175" s="536"/>
      <c r="S175" s="536"/>
      <c r="T175" s="536"/>
      <c r="U175" s="536"/>
      <c r="X175" s="536"/>
      <c r="Y175" s="536"/>
      <c r="Z175" s="536"/>
      <c r="AA175" s="536"/>
      <c r="AB175" s="536"/>
      <c r="AF175" s="536"/>
      <c r="AG175" s="536"/>
      <c r="AH175" s="536"/>
      <c r="AI175" s="536"/>
      <c r="AJ175" s="536"/>
      <c r="AK175" s="536"/>
      <c r="AN175" s="536"/>
      <c r="AO175" s="536"/>
      <c r="AP175" s="536"/>
      <c r="AQ175" s="536"/>
      <c r="AR175" s="536"/>
      <c r="AS175" s="536"/>
      <c r="AV175" s="536"/>
      <c r="AW175" s="536"/>
      <c r="AX175" s="536"/>
      <c r="AY175" s="536"/>
      <c r="AZ175" s="536"/>
    </row>
    <row r="176" spans="4:52" x14ac:dyDescent="0.35">
      <c r="D176" s="536"/>
      <c r="E176" s="536"/>
      <c r="H176" s="536"/>
      <c r="I176" s="536"/>
      <c r="J176" s="536"/>
      <c r="K176" s="536"/>
      <c r="L176" s="536"/>
      <c r="M176" s="536"/>
      <c r="P176" s="536"/>
      <c r="Q176" s="536"/>
      <c r="R176" s="536"/>
      <c r="S176" s="536"/>
      <c r="T176" s="536"/>
      <c r="U176" s="536"/>
      <c r="X176" s="536"/>
      <c r="Y176" s="536"/>
      <c r="Z176" s="536"/>
      <c r="AA176" s="536"/>
      <c r="AB176" s="536"/>
      <c r="AF176" s="536"/>
      <c r="AG176" s="536"/>
      <c r="AH176" s="536"/>
      <c r="AI176" s="536"/>
      <c r="AJ176" s="536"/>
      <c r="AK176" s="536"/>
      <c r="AN176" s="536"/>
      <c r="AO176" s="536"/>
      <c r="AP176" s="536"/>
      <c r="AQ176" s="536"/>
      <c r="AR176" s="536"/>
      <c r="AS176" s="536"/>
      <c r="AV176" s="536"/>
      <c r="AW176" s="536"/>
      <c r="AX176" s="536"/>
      <c r="AY176" s="536"/>
      <c r="AZ176" s="536"/>
    </row>
    <row r="177" spans="4:52" x14ac:dyDescent="0.35">
      <c r="D177" s="536"/>
      <c r="E177" s="536"/>
      <c r="H177" s="536"/>
      <c r="I177" s="536"/>
      <c r="J177" s="536"/>
      <c r="K177" s="536"/>
      <c r="L177" s="536"/>
      <c r="M177" s="536"/>
      <c r="P177" s="536"/>
      <c r="Q177" s="536"/>
      <c r="R177" s="536"/>
      <c r="S177" s="536"/>
      <c r="T177" s="536"/>
      <c r="U177" s="536"/>
      <c r="X177" s="536"/>
      <c r="Y177" s="536"/>
      <c r="Z177" s="536"/>
      <c r="AA177" s="536"/>
      <c r="AB177" s="536"/>
      <c r="AF177" s="536"/>
      <c r="AG177" s="536"/>
      <c r="AH177" s="536"/>
      <c r="AI177" s="536"/>
      <c r="AJ177" s="536"/>
      <c r="AK177" s="536"/>
      <c r="AN177" s="536"/>
      <c r="AO177" s="536"/>
      <c r="AP177" s="536"/>
      <c r="AQ177" s="536"/>
      <c r="AR177" s="536"/>
      <c r="AS177" s="536"/>
      <c r="AV177" s="536"/>
      <c r="AW177" s="536"/>
      <c r="AX177" s="536"/>
      <c r="AY177" s="536"/>
      <c r="AZ177" s="536"/>
    </row>
    <row r="178" spans="4:52" x14ac:dyDescent="0.35">
      <c r="D178" s="536"/>
      <c r="E178" s="536"/>
      <c r="H178" s="536"/>
      <c r="I178" s="536"/>
      <c r="J178" s="536"/>
      <c r="K178" s="536"/>
      <c r="L178" s="536"/>
      <c r="M178" s="536"/>
      <c r="P178" s="536"/>
      <c r="Q178" s="536"/>
      <c r="R178" s="536"/>
      <c r="S178" s="536"/>
      <c r="T178" s="536"/>
      <c r="U178" s="536"/>
      <c r="X178" s="536"/>
      <c r="Y178" s="536"/>
      <c r="Z178" s="536"/>
      <c r="AA178" s="536"/>
      <c r="AB178" s="536"/>
      <c r="AF178" s="536"/>
      <c r="AG178" s="536"/>
      <c r="AH178" s="536"/>
      <c r="AI178" s="536"/>
      <c r="AJ178" s="536"/>
      <c r="AK178" s="536"/>
      <c r="AN178" s="536"/>
      <c r="AO178" s="536"/>
      <c r="AP178" s="536"/>
      <c r="AQ178" s="536"/>
      <c r="AR178" s="536"/>
      <c r="AS178" s="536"/>
      <c r="AV178" s="536"/>
      <c r="AW178" s="536"/>
      <c r="AX178" s="536"/>
      <c r="AY178" s="536"/>
      <c r="AZ178" s="536"/>
    </row>
    <row r="179" spans="4:52" x14ac:dyDescent="0.35">
      <c r="D179" s="536"/>
      <c r="E179" s="536"/>
      <c r="H179" s="536"/>
      <c r="I179" s="536"/>
      <c r="J179" s="536"/>
      <c r="K179" s="536"/>
      <c r="L179" s="536"/>
      <c r="M179" s="536"/>
      <c r="P179" s="536"/>
      <c r="Q179" s="536"/>
      <c r="R179" s="536"/>
      <c r="S179" s="536"/>
      <c r="T179" s="536"/>
      <c r="U179" s="536"/>
      <c r="X179" s="536"/>
      <c r="Y179" s="536"/>
      <c r="Z179" s="536"/>
      <c r="AA179" s="536"/>
      <c r="AB179" s="536"/>
      <c r="AF179" s="536"/>
      <c r="AG179" s="536"/>
      <c r="AH179" s="536"/>
      <c r="AI179" s="536"/>
      <c r="AJ179" s="536"/>
      <c r="AK179" s="536"/>
      <c r="AN179" s="536"/>
      <c r="AO179" s="536"/>
      <c r="AP179" s="536"/>
      <c r="AQ179" s="536"/>
      <c r="AR179" s="536"/>
      <c r="AS179" s="536"/>
      <c r="AV179" s="536"/>
      <c r="AW179" s="536"/>
      <c r="AX179" s="536"/>
      <c r="AY179" s="536"/>
      <c r="AZ179" s="536"/>
    </row>
    <row r="180" spans="4:52" x14ac:dyDescent="0.35">
      <c r="D180" s="536"/>
      <c r="E180" s="536"/>
      <c r="H180" s="536"/>
      <c r="I180" s="536"/>
      <c r="J180" s="536"/>
      <c r="K180" s="536"/>
      <c r="L180" s="536"/>
      <c r="M180" s="536"/>
      <c r="P180" s="536"/>
      <c r="Q180" s="536"/>
      <c r="R180" s="536"/>
      <c r="S180" s="536"/>
      <c r="T180" s="536"/>
      <c r="U180" s="536"/>
      <c r="X180" s="536"/>
      <c r="Y180" s="536"/>
      <c r="Z180" s="536"/>
      <c r="AA180" s="536"/>
      <c r="AB180" s="536"/>
      <c r="AF180" s="536"/>
      <c r="AG180" s="536"/>
      <c r="AH180" s="536"/>
      <c r="AI180" s="536"/>
      <c r="AJ180" s="536"/>
      <c r="AK180" s="536"/>
      <c r="AN180" s="536"/>
      <c r="AO180" s="536"/>
      <c r="AP180" s="536"/>
      <c r="AQ180" s="536"/>
      <c r="AR180" s="536"/>
      <c r="AS180" s="536"/>
      <c r="AV180" s="536"/>
      <c r="AW180" s="536"/>
      <c r="AX180" s="536"/>
      <c r="AY180" s="536"/>
      <c r="AZ180" s="536"/>
    </row>
    <row r="181" spans="4:52" x14ac:dyDescent="0.35">
      <c r="D181" s="536"/>
      <c r="E181" s="536"/>
      <c r="H181" s="536"/>
      <c r="I181" s="536"/>
      <c r="J181" s="536"/>
      <c r="K181" s="536"/>
      <c r="L181" s="536"/>
      <c r="M181" s="536"/>
      <c r="P181" s="536"/>
      <c r="Q181" s="536"/>
      <c r="R181" s="536"/>
      <c r="S181" s="536"/>
      <c r="T181" s="536"/>
      <c r="U181" s="536"/>
      <c r="X181" s="536"/>
      <c r="Y181" s="536"/>
      <c r="Z181" s="536"/>
      <c r="AA181" s="536"/>
      <c r="AB181" s="536"/>
      <c r="AF181" s="536"/>
      <c r="AG181" s="536"/>
      <c r="AH181" s="536"/>
      <c r="AI181" s="536"/>
      <c r="AJ181" s="536"/>
      <c r="AK181" s="536"/>
      <c r="AN181" s="536"/>
      <c r="AO181" s="536"/>
      <c r="AP181" s="536"/>
      <c r="AQ181" s="536"/>
      <c r="AR181" s="536"/>
      <c r="AS181" s="536"/>
      <c r="AV181" s="536"/>
      <c r="AW181" s="536"/>
      <c r="AX181" s="536"/>
      <c r="AY181" s="536"/>
      <c r="AZ181" s="536"/>
    </row>
    <row r="182" spans="4:52" x14ac:dyDescent="0.35">
      <c r="D182" s="536"/>
      <c r="E182" s="536"/>
      <c r="H182" s="536"/>
      <c r="I182" s="536"/>
      <c r="J182" s="536"/>
      <c r="K182" s="536"/>
      <c r="L182" s="536"/>
      <c r="M182" s="536"/>
      <c r="P182" s="536"/>
      <c r="Q182" s="536"/>
      <c r="R182" s="536"/>
      <c r="S182" s="536"/>
      <c r="T182" s="536"/>
      <c r="U182" s="536"/>
      <c r="X182" s="536"/>
      <c r="Y182" s="536"/>
      <c r="Z182" s="536"/>
      <c r="AA182" s="536"/>
      <c r="AB182" s="536"/>
      <c r="AF182" s="536"/>
      <c r="AG182" s="536"/>
      <c r="AH182" s="536"/>
      <c r="AI182" s="536"/>
      <c r="AJ182" s="536"/>
      <c r="AK182" s="536"/>
      <c r="AN182" s="536"/>
      <c r="AO182" s="536"/>
      <c r="AP182" s="536"/>
      <c r="AQ182" s="536"/>
      <c r="AR182" s="536"/>
      <c r="AS182" s="536"/>
      <c r="AV182" s="536"/>
      <c r="AW182" s="536"/>
      <c r="AX182" s="536"/>
      <c r="AY182" s="536"/>
      <c r="AZ182" s="536"/>
    </row>
  </sheetData>
  <conditionalFormatting sqref="I8">
    <cfRule type="cellIs" dxfId="86" priority="40" operator="equal">
      <formula>"N/A"</formula>
    </cfRule>
  </conditionalFormatting>
  <conditionalFormatting sqref="J8">
    <cfRule type="cellIs" dxfId="85" priority="38" operator="equal">
      <formula>"N/A"</formula>
    </cfRule>
  </conditionalFormatting>
  <conditionalFormatting sqref="K8">
    <cfRule type="cellIs" dxfId="84" priority="31" operator="equal">
      <formula>"N/A"</formula>
    </cfRule>
  </conditionalFormatting>
  <conditionalFormatting sqref="H8">
    <cfRule type="cellIs" dxfId="83" priority="37" operator="equal">
      <formula>"N/A"</formula>
    </cfRule>
  </conditionalFormatting>
  <conditionalFormatting sqref="Q8">
    <cfRule type="cellIs" dxfId="82" priority="35" operator="equal">
      <formula>"N/A"</formula>
    </cfRule>
  </conditionalFormatting>
  <conditionalFormatting sqref="R8">
    <cfRule type="cellIs" dxfId="81" priority="33" operator="equal">
      <formula>"N/A"</formula>
    </cfRule>
  </conditionalFormatting>
  <conditionalFormatting sqref="S8">
    <cfRule type="cellIs" dxfId="80" priority="32" operator="equal">
      <formula>"N/A"</formula>
    </cfRule>
  </conditionalFormatting>
  <conditionalFormatting sqref="U6">
    <cfRule type="cellIs" dxfId="79" priority="30" operator="equal">
      <formula>"N/A"</formula>
    </cfRule>
  </conditionalFormatting>
  <conditionalFormatting sqref="W6">
    <cfRule type="cellIs" dxfId="78" priority="28" operator="equal">
      <formula>"N/A"</formula>
    </cfRule>
  </conditionalFormatting>
  <conditionalFormatting sqref="AA8">
    <cfRule type="cellIs" dxfId="77" priority="26" operator="equal">
      <formula>"N/A"</formula>
    </cfRule>
  </conditionalFormatting>
  <conditionalFormatting sqref="AG8">
    <cfRule type="cellIs" dxfId="76" priority="25" operator="equal">
      <formula>"N/A"</formula>
    </cfRule>
  </conditionalFormatting>
  <conditionalFormatting sqref="AE6">
    <cfRule type="cellIs" dxfId="75" priority="24" operator="equal">
      <formula>"N/A"</formula>
    </cfRule>
  </conditionalFormatting>
  <conditionalFormatting sqref="AH8">
    <cfRule type="cellIs" dxfId="74" priority="23" operator="equal">
      <formula>"N/A"</formula>
    </cfRule>
  </conditionalFormatting>
  <conditionalFormatting sqref="AK6">
    <cfRule type="cellIs" dxfId="73" priority="21" operator="equal">
      <formula>"N/A"</formula>
    </cfRule>
  </conditionalFormatting>
  <conditionalFormatting sqref="AS6">
    <cfRule type="cellIs" dxfId="72" priority="14" operator="equal">
      <formula>"N/A"</formula>
    </cfRule>
  </conditionalFormatting>
  <conditionalFormatting sqref="AO8">
    <cfRule type="cellIs" dxfId="71" priority="20" operator="equal">
      <formula>"N/A"</formula>
    </cfRule>
  </conditionalFormatting>
  <conditionalFormatting sqref="AP8">
    <cfRule type="cellIs" dxfId="70" priority="18" operator="equal">
      <formula>"N/A"</formula>
    </cfRule>
  </conditionalFormatting>
  <conditionalFormatting sqref="AN8">
    <cfRule type="cellIs" dxfId="69" priority="16" operator="equal">
      <formula>"N/A"</formula>
    </cfRule>
  </conditionalFormatting>
  <conditionalFormatting sqref="AI8">
    <cfRule type="cellIs" dxfId="68" priority="15" operator="equal">
      <formula>"N/A"</formula>
    </cfRule>
  </conditionalFormatting>
  <conditionalFormatting sqref="AW8">
    <cfRule type="cellIs" dxfId="67" priority="13" operator="equal">
      <formula>"N/A"</formula>
    </cfRule>
  </conditionalFormatting>
  <conditionalFormatting sqref="AX8">
    <cfRule type="cellIs" dxfId="66" priority="11" operator="equal">
      <formula>"N/A"</formula>
    </cfRule>
  </conditionalFormatting>
  <conditionalFormatting sqref="AV8">
    <cfRule type="cellIs" dxfId="65" priority="9" operator="equal">
      <formula>"N/A"</formula>
    </cfRule>
  </conditionalFormatting>
  <conditionalFormatting sqref="L8">
    <cfRule type="cellIs" dxfId="64" priority="8" operator="equal">
      <formula>"N/A"</formula>
    </cfRule>
  </conditionalFormatting>
  <conditionalFormatting sqref="T8">
    <cfRule type="cellIs" dxfId="63" priority="7" operator="equal">
      <formula>"N/A"</formula>
    </cfRule>
  </conditionalFormatting>
  <conditionalFormatting sqref="AJ8">
    <cfRule type="cellIs" dxfId="62" priority="5" operator="equal">
      <formula>"N/A"</formula>
    </cfRule>
  </conditionalFormatting>
  <conditionalFormatting sqref="AB8">
    <cfRule type="cellIs" dxfId="61" priority="6" operator="equal">
      <formula>"N/A"</formula>
    </cfRule>
  </conditionalFormatting>
  <conditionalFormatting sqref="P8">
    <cfRule type="cellIs" dxfId="60" priority="2" operator="equal">
      <formula>"N/A"</formula>
    </cfRule>
  </conditionalFormatting>
  <conditionalFormatting sqref="X8">
    <cfRule type="cellIs" dxfId="59" priority="1" operator="equal">
      <formula>"N/A"</formula>
    </cfRule>
  </conditionalFormatting>
  <conditionalFormatting sqref="AR8">
    <cfRule type="cellIs" dxfId="58" priority="4" operator="equal">
      <formula>"N/A"</formula>
    </cfRule>
  </conditionalFormatting>
  <conditionalFormatting sqref="AZ8">
    <cfRule type="cellIs" dxfId="57" priority="3" operator="equal">
      <formula>"N/A"</formula>
    </cfRule>
  </conditionalFormatting>
  <conditionalFormatting sqref="AF8">
    <cfRule type="cellIs" dxfId="56" priority="22" operator="equal">
      <formula>"N/A"</formula>
    </cfRule>
  </conditionalFormatting>
  <conditionalFormatting sqref="AM6">
    <cfRule type="cellIs" dxfId="55" priority="19" operator="equal">
      <formula>"N/A"</formula>
    </cfRule>
  </conditionalFormatting>
  <conditionalFormatting sqref="AQ8">
    <cfRule type="cellIs" dxfId="54" priority="17" operator="equal">
      <formula>"N/A"</formula>
    </cfRule>
  </conditionalFormatting>
  <conditionalFormatting sqref="Y8">
    <cfRule type="cellIs" dxfId="53" priority="29" operator="equal">
      <formula>"N/A"</formula>
    </cfRule>
  </conditionalFormatting>
  <conditionalFormatting sqref="Z8">
    <cfRule type="cellIs" dxfId="52" priority="27" operator="equal">
      <formula>"N/A"</formula>
    </cfRule>
  </conditionalFormatting>
  <conditionalFormatting sqref="AU6">
    <cfRule type="cellIs" dxfId="51" priority="12" operator="equal">
      <formula>"N/A"</formula>
    </cfRule>
  </conditionalFormatting>
  <conditionalFormatting sqref="AY8">
    <cfRule type="cellIs" dxfId="50" priority="10" operator="equal">
      <formula>"N/A"</formula>
    </cfRule>
  </conditionalFormatting>
  <conditionalFormatting sqref="E6">
    <cfRule type="cellIs" dxfId="49" priority="39" operator="equal">
      <formula>"N/A"</formula>
    </cfRule>
  </conditionalFormatting>
  <conditionalFormatting sqref="M6">
    <cfRule type="cellIs" dxfId="48" priority="36" operator="equal">
      <formula>"N/A"</formula>
    </cfRule>
  </conditionalFormatting>
  <conditionalFormatting sqref="O6">
    <cfRule type="cellIs" dxfId="47" priority="34" operator="equal">
      <formula>"N/A"</formula>
    </cfRule>
  </conditionalFormatting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Z115"/>
  <sheetViews>
    <sheetView zoomScale="70" zoomScaleNormal="70" workbookViewId="0">
      <selection sqref="A1:XFD1048576"/>
    </sheetView>
  </sheetViews>
  <sheetFormatPr defaultRowHeight="12.75" x14ac:dyDescent="0.35"/>
  <cols>
    <col min="1" max="1" width="13.3515625" style="536" customWidth="1"/>
    <col min="2" max="2" width="10.1171875" style="536" customWidth="1"/>
    <col min="3" max="3" width="29.05859375" style="536" customWidth="1"/>
    <col min="4" max="4" width="12.41015625" style="537" customWidth="1"/>
    <col min="5" max="5" width="3.234375" style="537" customWidth="1"/>
    <col min="6" max="7" width="11.9375" style="536" customWidth="1"/>
    <col min="8" max="10" width="11.9375" style="537" customWidth="1"/>
    <col min="11" max="12" width="17.05859375" style="537" customWidth="1"/>
    <col min="13" max="13" width="3.234375" style="537" customWidth="1"/>
    <col min="14" max="15" width="11.9375" style="536" customWidth="1"/>
    <col min="16" max="18" width="11.9375" style="537" customWidth="1"/>
    <col min="19" max="20" width="17.05859375" style="537" customWidth="1"/>
    <col min="21" max="21" width="3.234375" style="537" customWidth="1"/>
    <col min="22" max="23" width="11.9375" style="536" customWidth="1"/>
    <col min="24" max="26" width="11.9375" style="537" customWidth="1"/>
    <col min="27" max="28" width="17.05859375" style="537" customWidth="1"/>
    <col min="29" max="29" width="8.9375" style="536"/>
    <col min="30" max="31" width="11.9375" style="536" customWidth="1"/>
    <col min="32" max="34" width="11.9375" style="537" customWidth="1"/>
    <col min="35" max="36" width="17.05859375" style="537" customWidth="1"/>
    <col min="37" max="37" width="3.234375" style="537" customWidth="1"/>
    <col min="38" max="39" width="11.9375" style="536" customWidth="1"/>
    <col min="40" max="42" width="11.9375" style="537" customWidth="1"/>
    <col min="43" max="44" width="17.05859375" style="537" customWidth="1"/>
    <col min="45" max="45" width="3.234375" style="537" customWidth="1"/>
    <col min="46" max="47" width="11.9375" style="536" customWidth="1"/>
    <col min="48" max="48" width="9.9375" style="537" customWidth="1"/>
    <col min="49" max="50" width="11.9375" style="537" customWidth="1"/>
    <col min="51" max="52" width="17.05859375" style="537" customWidth="1"/>
    <col min="53" max="16384" width="8.9375" style="536"/>
  </cols>
  <sheetData>
    <row r="1" spans="1:52" s="532" customFormat="1" x14ac:dyDescent="0.35">
      <c r="D1" s="533"/>
      <c r="E1" s="533"/>
      <c r="H1" s="533"/>
      <c r="I1" s="533"/>
      <c r="J1" s="533"/>
      <c r="K1" s="533"/>
      <c r="L1" s="533"/>
      <c r="M1" s="533"/>
      <c r="P1" s="533"/>
      <c r="Q1" s="533"/>
      <c r="R1" s="533"/>
      <c r="S1" s="533"/>
      <c r="T1" s="533"/>
      <c r="U1" s="533"/>
      <c r="X1" s="533"/>
      <c r="Y1" s="533"/>
      <c r="Z1" s="533"/>
      <c r="AA1" s="533"/>
      <c r="AB1" s="533"/>
      <c r="AF1" s="533"/>
      <c r="AG1" s="533"/>
      <c r="AH1" s="533"/>
      <c r="AI1" s="533"/>
      <c r="AJ1" s="533"/>
      <c r="AK1" s="533"/>
      <c r="AN1" s="533"/>
      <c r="AO1" s="533"/>
      <c r="AP1" s="533"/>
      <c r="AQ1" s="533"/>
      <c r="AR1" s="533"/>
      <c r="AS1" s="533"/>
      <c r="AV1" s="533"/>
      <c r="AW1" s="533"/>
      <c r="AX1" s="533"/>
      <c r="AY1" s="533"/>
      <c r="AZ1" s="533"/>
    </row>
    <row r="2" spans="1:52" s="532" customFormat="1" ht="13.15" x14ac:dyDescent="0.4">
      <c r="E2" s="533"/>
      <c r="F2" s="534" t="s">
        <v>55</v>
      </c>
      <c r="H2" s="533"/>
      <c r="I2" s="533"/>
      <c r="J2" s="533"/>
      <c r="K2" s="533"/>
      <c r="L2" s="533"/>
      <c r="M2" s="533"/>
      <c r="P2" s="533"/>
      <c r="Q2" s="533"/>
      <c r="R2" s="533"/>
      <c r="S2" s="533"/>
      <c r="T2" s="533"/>
      <c r="U2" s="533"/>
      <c r="X2" s="533"/>
      <c r="Y2" s="533"/>
      <c r="Z2" s="533"/>
      <c r="AA2" s="533"/>
      <c r="AB2" s="533"/>
      <c r="AD2" s="534"/>
      <c r="AF2" s="533"/>
      <c r="AG2" s="533"/>
      <c r="AH2" s="533"/>
      <c r="AI2" s="533"/>
      <c r="AJ2" s="533"/>
      <c r="AK2" s="533"/>
      <c r="AN2" s="533"/>
      <c r="AO2" s="533"/>
      <c r="AP2" s="533"/>
      <c r="AQ2" s="533"/>
      <c r="AR2" s="533"/>
      <c r="AS2" s="533"/>
      <c r="AV2" s="533"/>
      <c r="AW2" s="533"/>
      <c r="AX2" s="533"/>
      <c r="AY2" s="533"/>
      <c r="AZ2" s="533"/>
    </row>
    <row r="3" spans="1:52" s="532" customFormat="1" ht="13.15" x14ac:dyDescent="0.4">
      <c r="E3" s="533"/>
      <c r="F3" s="535" t="s">
        <v>56</v>
      </c>
      <c r="H3" s="533"/>
      <c r="I3" s="533"/>
      <c r="J3" s="533"/>
      <c r="K3" s="533"/>
      <c r="L3" s="533"/>
      <c r="M3" s="533"/>
      <c r="P3" s="533"/>
      <c r="Q3" s="533"/>
      <c r="R3" s="533"/>
      <c r="S3" s="533"/>
      <c r="T3" s="533"/>
      <c r="U3" s="533"/>
      <c r="X3" s="533"/>
      <c r="Y3" s="533"/>
      <c r="Z3" s="533"/>
      <c r="AA3" s="533"/>
      <c r="AB3" s="533"/>
      <c r="AD3" s="535"/>
      <c r="AF3" s="533"/>
      <c r="AG3" s="533"/>
      <c r="AH3" s="533"/>
      <c r="AI3" s="533"/>
      <c r="AJ3" s="533"/>
      <c r="AK3" s="533"/>
      <c r="AN3" s="533"/>
      <c r="AO3" s="533"/>
      <c r="AP3" s="533"/>
      <c r="AQ3" s="533"/>
      <c r="AR3" s="533"/>
      <c r="AS3" s="533"/>
      <c r="AV3" s="533"/>
      <c r="AW3" s="533"/>
      <c r="AX3" s="533"/>
      <c r="AY3" s="533"/>
      <c r="AZ3" s="533"/>
    </row>
    <row r="4" spans="1:52" s="532" customFormat="1" x14ac:dyDescent="0.35">
      <c r="D4" s="533"/>
      <c r="E4" s="533"/>
      <c r="H4" s="533"/>
      <c r="I4" s="533"/>
      <c r="J4" s="533"/>
      <c r="K4" s="533"/>
      <c r="L4" s="533"/>
      <c r="M4" s="533"/>
      <c r="P4" s="533"/>
      <c r="Q4" s="533"/>
      <c r="R4" s="533"/>
      <c r="S4" s="533"/>
      <c r="T4" s="533"/>
      <c r="U4" s="533"/>
      <c r="X4" s="533"/>
      <c r="Y4" s="533"/>
      <c r="Z4" s="533"/>
      <c r="AA4" s="533"/>
      <c r="AB4" s="533"/>
      <c r="AF4" s="533"/>
      <c r="AG4" s="533"/>
      <c r="AH4" s="533"/>
      <c r="AI4" s="533"/>
      <c r="AJ4" s="533"/>
      <c r="AK4" s="533"/>
      <c r="AN4" s="533"/>
      <c r="AO4" s="533"/>
      <c r="AP4" s="533"/>
      <c r="AQ4" s="533"/>
      <c r="AR4" s="533"/>
      <c r="AS4" s="533"/>
      <c r="AV4" s="533"/>
      <c r="AW4" s="533"/>
      <c r="AX4" s="533"/>
      <c r="AY4" s="533"/>
      <c r="AZ4" s="533"/>
    </row>
    <row r="5" spans="1:52" ht="13.15" thickBot="1" x14ac:dyDescent="0.4"/>
    <row r="6" spans="1:52" ht="13.5" thickBot="1" x14ac:dyDescent="0.45">
      <c r="A6" s="538" t="s">
        <v>157</v>
      </c>
      <c r="B6" s="539" t="s">
        <v>161</v>
      </c>
      <c r="C6" s="540"/>
      <c r="E6" s="541"/>
      <c r="F6" s="542" t="s">
        <v>160</v>
      </c>
      <c r="G6" s="539" t="s">
        <v>161</v>
      </c>
      <c r="H6" s="540"/>
      <c r="I6" s="543"/>
      <c r="J6" s="544" t="s">
        <v>259</v>
      </c>
      <c r="K6" s="545"/>
      <c r="L6" s="545"/>
      <c r="M6" s="546"/>
      <c r="N6" s="547"/>
      <c r="O6" s="548"/>
      <c r="P6" s="545"/>
      <c r="Q6" s="545"/>
      <c r="R6" s="545"/>
      <c r="S6" s="545"/>
      <c r="T6" s="549"/>
      <c r="U6" s="550"/>
      <c r="V6" s="551"/>
      <c r="W6" s="552"/>
      <c r="X6" s="543"/>
      <c r="Y6" s="543"/>
      <c r="Z6" s="543"/>
      <c r="AA6" s="543"/>
      <c r="AB6" s="543"/>
      <c r="AC6" s="551"/>
      <c r="AD6" s="551"/>
      <c r="AE6" s="552"/>
      <c r="AF6" s="543"/>
      <c r="AG6" s="543"/>
      <c r="AH6" s="543"/>
      <c r="AI6" s="543"/>
      <c r="AJ6" s="543"/>
      <c r="AK6" s="550"/>
      <c r="AL6" s="551"/>
      <c r="AM6" s="552"/>
      <c r="AN6" s="543"/>
      <c r="AO6" s="543"/>
      <c r="AP6" s="543"/>
      <c r="AQ6" s="543"/>
      <c r="AR6" s="543"/>
      <c r="AS6" s="550"/>
      <c r="AT6" s="551"/>
      <c r="AU6" s="552"/>
      <c r="AV6" s="543"/>
      <c r="AW6" s="543"/>
      <c r="AX6" s="543"/>
      <c r="AY6" s="543"/>
      <c r="AZ6" s="553"/>
    </row>
    <row r="7" spans="1:52" ht="13.15" thickBot="1" x14ac:dyDescent="0.4">
      <c r="F7" s="554"/>
      <c r="G7" s="555"/>
      <c r="H7" s="556"/>
      <c r="I7" s="556"/>
      <c r="J7" s="556"/>
      <c r="K7" s="556"/>
      <c r="L7" s="556"/>
      <c r="M7" s="556"/>
      <c r="N7" s="556"/>
      <c r="O7" s="556"/>
      <c r="P7" s="556"/>
      <c r="Q7" s="556"/>
      <c r="R7" s="556"/>
      <c r="S7" s="556"/>
      <c r="T7" s="556"/>
      <c r="U7" s="556"/>
      <c r="V7" s="556"/>
      <c r="W7" s="556"/>
      <c r="X7" s="556"/>
      <c r="Y7" s="556"/>
      <c r="Z7" s="556"/>
      <c r="AA7" s="556"/>
      <c r="AB7" s="556"/>
      <c r="AC7" s="555"/>
      <c r="AD7" s="555"/>
      <c r="AE7" s="555"/>
      <c r="AF7" s="556"/>
      <c r="AG7" s="556"/>
      <c r="AH7" s="556"/>
      <c r="AI7" s="556"/>
      <c r="AJ7" s="556"/>
      <c r="AK7" s="556"/>
      <c r="AL7" s="556"/>
      <c r="AM7" s="556"/>
      <c r="AN7" s="556"/>
      <c r="AO7" s="556"/>
      <c r="AP7" s="556"/>
      <c r="AQ7" s="556"/>
      <c r="AR7" s="556"/>
      <c r="AS7" s="556"/>
      <c r="AT7" s="556"/>
      <c r="AU7" s="556"/>
      <c r="AV7" s="556"/>
      <c r="AW7" s="556"/>
      <c r="AX7" s="556"/>
      <c r="AY7" s="556"/>
      <c r="AZ7" s="557"/>
    </row>
    <row r="8" spans="1:52" ht="13.5" thickBot="1" x14ac:dyDescent="0.4">
      <c r="F8" s="558" t="s">
        <v>184</v>
      </c>
      <c r="G8" s="559"/>
      <c r="H8" s="560"/>
      <c r="I8" s="560"/>
      <c r="J8" s="560"/>
      <c r="K8" s="560"/>
      <c r="L8" s="560"/>
      <c r="M8" s="556"/>
      <c r="N8" s="558" t="s">
        <v>184</v>
      </c>
      <c r="O8" s="559"/>
      <c r="P8" s="560"/>
      <c r="Q8" s="560"/>
      <c r="R8" s="560"/>
      <c r="S8" s="560"/>
      <c r="T8" s="560"/>
      <c r="U8" s="556"/>
      <c r="V8" s="558" t="s">
        <v>184</v>
      </c>
      <c r="W8" s="559"/>
      <c r="X8" s="560"/>
      <c r="Y8" s="560"/>
      <c r="Z8" s="560"/>
      <c r="AA8" s="560"/>
      <c r="AB8" s="560"/>
      <c r="AC8" s="555"/>
      <c r="AD8" s="558" t="s">
        <v>203</v>
      </c>
      <c r="AE8" s="559"/>
      <c r="AF8" s="560"/>
      <c r="AG8" s="560"/>
      <c r="AH8" s="560"/>
      <c r="AI8" s="560"/>
      <c r="AJ8" s="560"/>
      <c r="AK8" s="556"/>
      <c r="AL8" s="561" t="s">
        <v>203</v>
      </c>
      <c r="AM8" s="561"/>
      <c r="AN8" s="560"/>
      <c r="AO8" s="560"/>
      <c r="AP8" s="560"/>
      <c r="AQ8" s="560"/>
      <c r="AR8" s="560"/>
      <c r="AS8" s="556"/>
      <c r="AT8" s="561" t="s">
        <v>203</v>
      </c>
      <c r="AU8" s="561"/>
      <c r="AV8" s="560"/>
      <c r="AW8" s="560"/>
      <c r="AX8" s="560"/>
      <c r="AY8" s="560"/>
      <c r="AZ8" s="562"/>
    </row>
    <row r="9" spans="1:52" ht="13.5" thickBot="1" x14ac:dyDescent="0.4">
      <c r="F9" s="563" t="s">
        <v>204</v>
      </c>
      <c r="G9" s="564"/>
      <c r="H9" s="565"/>
      <c r="I9" s="556"/>
      <c r="J9" s="556"/>
      <c r="K9" s="556"/>
      <c r="L9" s="556"/>
      <c r="M9" s="556"/>
      <c r="N9" s="563" t="s">
        <v>205</v>
      </c>
      <c r="O9" s="564"/>
      <c r="P9" s="565"/>
      <c r="Q9" s="556"/>
      <c r="R9" s="556"/>
      <c r="S9" s="556"/>
      <c r="T9" s="556"/>
      <c r="U9" s="556"/>
      <c r="V9" s="563" t="s">
        <v>206</v>
      </c>
      <c r="W9" s="564"/>
      <c r="X9" s="565"/>
      <c r="Y9" s="565"/>
      <c r="Z9" s="556"/>
      <c r="AA9" s="556"/>
      <c r="AB9" s="556"/>
      <c r="AC9" s="555"/>
      <c r="AD9" s="558" t="s">
        <v>204</v>
      </c>
      <c r="AE9" s="566"/>
      <c r="AF9" s="559"/>
      <c r="AG9" s="556"/>
      <c r="AH9" s="556"/>
      <c r="AI9" s="556"/>
      <c r="AJ9" s="556"/>
      <c r="AK9" s="556"/>
      <c r="AL9" s="567" t="s">
        <v>205</v>
      </c>
      <c r="AM9" s="567"/>
      <c r="AN9" s="567"/>
      <c r="AO9" s="556"/>
      <c r="AP9" s="556"/>
      <c r="AQ9" s="556"/>
      <c r="AR9" s="556"/>
      <c r="AS9" s="556"/>
      <c r="AT9" s="567" t="s">
        <v>206</v>
      </c>
      <c r="AU9" s="567"/>
      <c r="AV9" s="567"/>
      <c r="AW9" s="567"/>
      <c r="AX9" s="556"/>
      <c r="AY9" s="556"/>
      <c r="AZ9" s="557"/>
    </row>
    <row r="10" spans="1:52" ht="39.75" thickBot="1" x14ac:dyDescent="0.4">
      <c r="F10" s="568" t="s">
        <v>189</v>
      </c>
      <c r="G10" s="569" t="s">
        <v>190</v>
      </c>
      <c r="H10" s="569" t="s">
        <v>191</v>
      </c>
      <c r="I10" s="570" t="s">
        <v>192</v>
      </c>
      <c r="J10" s="571" t="s">
        <v>193</v>
      </c>
      <c r="K10" s="570" t="s">
        <v>194</v>
      </c>
      <c r="L10" s="572" t="s">
        <v>195</v>
      </c>
      <c r="M10" s="556"/>
      <c r="N10" s="568" t="s">
        <v>189</v>
      </c>
      <c r="O10" s="569" t="s">
        <v>190</v>
      </c>
      <c r="P10" s="569" t="s">
        <v>191</v>
      </c>
      <c r="Q10" s="570" t="s">
        <v>192</v>
      </c>
      <c r="R10" s="571" t="s">
        <v>193</v>
      </c>
      <c r="S10" s="570" t="s">
        <v>194</v>
      </c>
      <c r="T10" s="572" t="s">
        <v>195</v>
      </c>
      <c r="U10" s="556"/>
      <c r="V10" s="568" t="s">
        <v>189</v>
      </c>
      <c r="W10" s="569" t="s">
        <v>190</v>
      </c>
      <c r="X10" s="569" t="s">
        <v>191</v>
      </c>
      <c r="Y10" s="570" t="s">
        <v>192</v>
      </c>
      <c r="Z10" s="571" t="s">
        <v>193</v>
      </c>
      <c r="AA10" s="570" t="s">
        <v>194</v>
      </c>
      <c r="AB10" s="572" t="s">
        <v>195</v>
      </c>
      <c r="AC10" s="555"/>
      <c r="AD10" s="568" t="s">
        <v>189</v>
      </c>
      <c r="AE10" s="569" t="s">
        <v>190</v>
      </c>
      <c r="AF10" s="569" t="s">
        <v>191</v>
      </c>
      <c r="AG10" s="570" t="s">
        <v>192</v>
      </c>
      <c r="AH10" s="571" t="s">
        <v>193</v>
      </c>
      <c r="AI10" s="570" t="s">
        <v>194</v>
      </c>
      <c r="AJ10" s="572" t="s">
        <v>195</v>
      </c>
      <c r="AK10" s="556"/>
      <c r="AL10" s="568" t="s">
        <v>189</v>
      </c>
      <c r="AM10" s="569" t="s">
        <v>190</v>
      </c>
      <c r="AN10" s="569" t="s">
        <v>191</v>
      </c>
      <c r="AO10" s="570" t="s">
        <v>192</v>
      </c>
      <c r="AP10" s="571" t="s">
        <v>193</v>
      </c>
      <c r="AQ10" s="570" t="s">
        <v>194</v>
      </c>
      <c r="AR10" s="572" t="s">
        <v>195</v>
      </c>
      <c r="AS10" s="556"/>
      <c r="AT10" s="568" t="s">
        <v>189</v>
      </c>
      <c r="AU10" s="569" t="s">
        <v>190</v>
      </c>
      <c r="AV10" s="569" t="s">
        <v>191</v>
      </c>
      <c r="AW10" s="570" t="s">
        <v>192</v>
      </c>
      <c r="AX10" s="571" t="s">
        <v>193</v>
      </c>
      <c r="AY10" s="570" t="s">
        <v>194</v>
      </c>
      <c r="AZ10" s="572" t="s">
        <v>195</v>
      </c>
    </row>
    <row r="11" spans="1:52" ht="39.4" x14ac:dyDescent="0.35">
      <c r="A11" s="573" t="s">
        <v>30</v>
      </c>
      <c r="B11" s="571" t="s">
        <v>0</v>
      </c>
      <c r="C11" s="571" t="s">
        <v>1</v>
      </c>
      <c r="D11" s="572" t="s">
        <v>180</v>
      </c>
      <c r="F11" s="574" t="s">
        <v>207</v>
      </c>
      <c r="G11" s="575" t="s">
        <v>208</v>
      </c>
      <c r="H11" s="576" t="s">
        <v>209</v>
      </c>
      <c r="I11" s="575" t="s">
        <v>199</v>
      </c>
      <c r="J11" s="577" t="s">
        <v>210</v>
      </c>
      <c r="K11" s="575" t="s">
        <v>211</v>
      </c>
      <c r="L11" s="578" t="s">
        <v>202</v>
      </c>
      <c r="M11" s="556"/>
      <c r="N11" s="574" t="s">
        <v>207</v>
      </c>
      <c r="O11" s="575" t="s">
        <v>208</v>
      </c>
      <c r="P11" s="576" t="s">
        <v>209</v>
      </c>
      <c r="Q11" s="575" t="s">
        <v>199</v>
      </c>
      <c r="R11" s="577" t="s">
        <v>210</v>
      </c>
      <c r="S11" s="575" t="s">
        <v>211</v>
      </c>
      <c r="T11" s="578" t="s">
        <v>202</v>
      </c>
      <c r="U11" s="556"/>
      <c r="V11" s="574" t="s">
        <v>207</v>
      </c>
      <c r="W11" s="575" t="s">
        <v>208</v>
      </c>
      <c r="X11" s="576" t="s">
        <v>209</v>
      </c>
      <c r="Y11" s="575" t="s">
        <v>199</v>
      </c>
      <c r="Z11" s="577" t="s">
        <v>210</v>
      </c>
      <c r="AA11" s="575" t="s">
        <v>211</v>
      </c>
      <c r="AB11" s="578" t="s">
        <v>202</v>
      </c>
      <c r="AC11" s="555"/>
      <c r="AD11" s="574" t="s">
        <v>207</v>
      </c>
      <c r="AE11" s="575" t="s">
        <v>208</v>
      </c>
      <c r="AF11" s="576" t="s">
        <v>209</v>
      </c>
      <c r="AG11" s="575" t="s">
        <v>199</v>
      </c>
      <c r="AH11" s="577" t="s">
        <v>210</v>
      </c>
      <c r="AI11" s="575" t="s">
        <v>211</v>
      </c>
      <c r="AJ11" s="578" t="s">
        <v>202</v>
      </c>
      <c r="AK11" s="556"/>
      <c r="AL11" s="574" t="s">
        <v>207</v>
      </c>
      <c r="AM11" s="575" t="s">
        <v>208</v>
      </c>
      <c r="AN11" s="576" t="s">
        <v>209</v>
      </c>
      <c r="AO11" s="575" t="s">
        <v>199</v>
      </c>
      <c r="AP11" s="577" t="s">
        <v>210</v>
      </c>
      <c r="AQ11" s="575" t="s">
        <v>211</v>
      </c>
      <c r="AR11" s="578" t="s">
        <v>202</v>
      </c>
      <c r="AS11" s="556"/>
      <c r="AT11" s="574" t="s">
        <v>207</v>
      </c>
      <c r="AU11" s="575" t="s">
        <v>208</v>
      </c>
      <c r="AV11" s="576" t="s">
        <v>209</v>
      </c>
      <c r="AW11" s="575" t="s">
        <v>199</v>
      </c>
      <c r="AX11" s="577" t="s">
        <v>210</v>
      </c>
      <c r="AY11" s="575" t="s">
        <v>211</v>
      </c>
      <c r="AZ11" s="578" t="s">
        <v>202</v>
      </c>
    </row>
    <row r="12" spans="1:52" ht="13.15" x14ac:dyDescent="0.35">
      <c r="A12" s="579" t="s">
        <v>42</v>
      </c>
      <c r="B12" s="529">
        <v>45</v>
      </c>
      <c r="C12" s="580" t="s">
        <v>9</v>
      </c>
      <c r="D12" s="581">
        <f>'0.2_MR_Weighting'!I16</f>
        <v>7.154035779340244E-2</v>
      </c>
      <c r="F12" s="526">
        <f>SUM('2.3_Input_Data_Orig_MC'!Y10:Y13)</f>
        <v>9</v>
      </c>
      <c r="G12" s="527">
        <f>SUMIF('2.3_Input_Data_Orig_MC'!AF10:AF13,"&lt;0")</f>
        <v>-2</v>
      </c>
      <c r="H12" s="582">
        <f>IFERROR((F12+G12) / F12, "-")</f>
        <v>0.77777777777777779</v>
      </c>
      <c r="I12" s="582">
        <f>SUMIF('2.3_Input_Data_Orig_MC'!AB10:AF13,"&lt;=0")</f>
        <v>-5</v>
      </c>
      <c r="J12" s="582">
        <f>IFERROR((I12-G12)/I12, "-")</f>
        <v>0.6</v>
      </c>
      <c r="K12" s="582">
        <f>IFERROR((SQRT(H12*J12))*F12, "N/A")</f>
        <v>6.1481704595757583</v>
      </c>
      <c r="L12" s="583">
        <f>IFERROR(K12*$D12, "N/A")</f>
        <v>0.43984231445287725</v>
      </c>
      <c r="M12" s="584"/>
      <c r="N12" s="526">
        <f>SUM('2.3_Input_Data_Orig_MC'!X10:Y13)</f>
        <v>12</v>
      </c>
      <c r="O12" s="527">
        <f>SUMIF('2.3_Input_Data_Orig_MC'!AE10:AF13,"&lt;0")</f>
        <v>-5</v>
      </c>
      <c r="P12" s="582">
        <f>IFERROR((N12+O12)/N12, "-")</f>
        <v>0.58333333333333337</v>
      </c>
      <c r="Q12" s="582">
        <f>SUMIF('2.3_Input_Data_Orig_MC'!AB10:AF13,"&lt;=0")</f>
        <v>-5</v>
      </c>
      <c r="R12" s="582">
        <f>IFERROR((Q12-O12)/Q12, "-")</f>
        <v>0</v>
      </c>
      <c r="S12" s="582">
        <f>IFERROR((SQRT(P12*R12))*N12, "N/A")</f>
        <v>0</v>
      </c>
      <c r="T12" s="583">
        <f>IFERROR(S12*$D12, "N/A")</f>
        <v>0</v>
      </c>
      <c r="U12" s="584"/>
      <c r="V12" s="526">
        <f>SUM('2.3_Input_Data_Orig_MC'!W10:Y13)</f>
        <v>17</v>
      </c>
      <c r="W12" s="527">
        <f>SUMIF('2.3_Input_Data_Orig_MC'!AD10:AF13, "&lt;0")</f>
        <v>-5</v>
      </c>
      <c r="X12" s="582">
        <f>IFERROR((V12+W12)/V12, "-")</f>
        <v>0.70588235294117652</v>
      </c>
      <c r="Y12" s="582">
        <f>SUMIF('2.3_Input_Data_Orig_MC'!AB10:AF13,"&lt;=0")</f>
        <v>-5</v>
      </c>
      <c r="Z12" s="582">
        <f>IFERROR((Y12-W12)/Y12, "-")</f>
        <v>0</v>
      </c>
      <c r="AA12" s="582">
        <f>IFERROR((SQRT(X12*Z12))*V12, "N/A")</f>
        <v>0</v>
      </c>
      <c r="AB12" s="583">
        <f>IFERROR(AA12*$D12, "N/A")</f>
        <v>0</v>
      </c>
      <c r="AC12" s="585"/>
      <c r="AD12" s="526">
        <f>SUM('2.4_Input_Data_Rebase'!Y10:Y13)</f>
        <v>134</v>
      </c>
      <c r="AE12" s="527">
        <f>SUMIF('2.4_Input_Data_Rebase'!AF10:AF13, "&lt;0")</f>
        <v>-5</v>
      </c>
      <c r="AF12" s="582">
        <f>IFERROR((AD12+AE12) / AD12, "-")</f>
        <v>0.96268656716417911</v>
      </c>
      <c r="AG12" s="582">
        <f>SUMIF('2.4_Input_Data_Rebase'!AB10:AF13,"&lt;=0")</f>
        <v>-5</v>
      </c>
      <c r="AH12" s="582">
        <f>IFERROR((AG12-AE12)/AG12, "-")</f>
        <v>0</v>
      </c>
      <c r="AI12" s="582">
        <f>IFERROR((SQRT(AF12*AH12))*AD12, "N/A")</f>
        <v>0</v>
      </c>
      <c r="AJ12" s="583">
        <f>IFERROR(AI12*$D12, "N/A")</f>
        <v>0</v>
      </c>
      <c r="AK12" s="584"/>
      <c r="AL12" s="526">
        <f>SUM('2.4_Input_Data_Rebase'!X10:Y13)</f>
        <v>134</v>
      </c>
      <c r="AM12" s="527">
        <f>SUMIF('2.4_Input_Data_Rebase'!AE10:AF13, "&lt;0")</f>
        <v>-5</v>
      </c>
      <c r="AN12" s="582">
        <f>IFERROR((AL12+AM12)/AL12, "-")</f>
        <v>0.96268656716417911</v>
      </c>
      <c r="AO12" s="582">
        <f>SUMIF('2.4_Input_Data_Rebase'!AB10:AF13,"&lt;=0")</f>
        <v>-5</v>
      </c>
      <c r="AP12" s="582">
        <f>IFERROR((AO12-AM12)/AO12, "-")</f>
        <v>0</v>
      </c>
      <c r="AQ12" s="582">
        <f>IFERROR((SQRT(AN12*AP12))*AL12, "N/A")</f>
        <v>0</v>
      </c>
      <c r="AR12" s="583">
        <f>IFERROR(AQ12*$D12, "N/A")</f>
        <v>0</v>
      </c>
      <c r="AS12" s="584"/>
      <c r="AT12" s="526">
        <f>SUM('2.4_Input_Data_Rebase'!W10:Y13)</f>
        <v>134</v>
      </c>
      <c r="AU12" s="527">
        <f>SUMIF('2.4_Input_Data_Rebase'!AD10:AF13, "&lt;0")</f>
        <v>-5</v>
      </c>
      <c r="AV12" s="582">
        <f>IFERROR((AT12+AU12)/AT12, "-")</f>
        <v>0.96268656716417911</v>
      </c>
      <c r="AW12" s="582">
        <f>SUMIF('2.4_Input_Data_Rebase'!AB10:AF13,"&lt;=0")</f>
        <v>-5</v>
      </c>
      <c r="AX12" s="582">
        <f>IFERROR((AW12-AU12)/AW12, "-")</f>
        <v>0</v>
      </c>
      <c r="AY12" s="582">
        <f>IFERROR((SQRT(AV12*AX12))*AT12, "No Interventions")</f>
        <v>0</v>
      </c>
      <c r="AZ12" s="583">
        <f>IFERROR(AY12*$D12, "No Interventions")</f>
        <v>0</v>
      </c>
    </row>
    <row r="13" spans="1:52" ht="13.15" x14ac:dyDescent="0.35">
      <c r="A13" s="586"/>
      <c r="B13" s="529"/>
      <c r="C13" s="580"/>
      <c r="D13" s="587"/>
      <c r="F13" s="588"/>
      <c r="G13" s="589"/>
      <c r="H13" s="590"/>
      <c r="I13" s="590"/>
      <c r="J13" s="590"/>
      <c r="K13" s="590"/>
      <c r="L13" s="581"/>
      <c r="M13" s="584"/>
      <c r="N13" s="588"/>
      <c r="O13" s="589"/>
      <c r="P13" s="590"/>
      <c r="Q13" s="590"/>
      <c r="R13" s="590"/>
      <c r="S13" s="590"/>
      <c r="T13" s="581"/>
      <c r="U13" s="584"/>
      <c r="V13" s="588"/>
      <c r="W13" s="589"/>
      <c r="X13" s="590"/>
      <c r="Y13" s="590"/>
      <c r="Z13" s="590"/>
      <c r="AA13" s="590"/>
      <c r="AB13" s="581"/>
      <c r="AC13" s="585"/>
      <c r="AD13" s="588"/>
      <c r="AE13" s="589"/>
      <c r="AF13" s="590"/>
      <c r="AG13" s="590"/>
      <c r="AH13" s="590"/>
      <c r="AI13" s="590"/>
      <c r="AJ13" s="581"/>
      <c r="AK13" s="584"/>
      <c r="AL13" s="588"/>
      <c r="AM13" s="589"/>
      <c r="AN13" s="590"/>
      <c r="AO13" s="590"/>
      <c r="AP13" s="590"/>
      <c r="AQ13" s="590"/>
      <c r="AR13" s="581"/>
      <c r="AS13" s="584"/>
      <c r="AT13" s="588"/>
      <c r="AU13" s="589"/>
      <c r="AV13" s="590"/>
      <c r="AW13" s="590"/>
      <c r="AX13" s="590"/>
      <c r="AY13" s="590"/>
      <c r="AZ13" s="581"/>
    </row>
    <row r="14" spans="1:52" ht="13.15" x14ac:dyDescent="0.35">
      <c r="A14" s="586"/>
      <c r="B14" s="529"/>
      <c r="C14" s="580"/>
      <c r="D14" s="587"/>
      <c r="F14" s="588"/>
      <c r="G14" s="589"/>
      <c r="H14" s="590"/>
      <c r="I14" s="590"/>
      <c r="J14" s="590"/>
      <c r="K14" s="590"/>
      <c r="L14" s="581"/>
      <c r="M14" s="584"/>
      <c r="N14" s="588"/>
      <c r="O14" s="589"/>
      <c r="P14" s="590"/>
      <c r="Q14" s="590"/>
      <c r="R14" s="590"/>
      <c r="S14" s="590"/>
      <c r="T14" s="581"/>
      <c r="U14" s="584"/>
      <c r="V14" s="588"/>
      <c r="W14" s="589"/>
      <c r="X14" s="590"/>
      <c r="Y14" s="590"/>
      <c r="Z14" s="590"/>
      <c r="AA14" s="590"/>
      <c r="AB14" s="581"/>
      <c r="AC14" s="585"/>
      <c r="AD14" s="588"/>
      <c r="AE14" s="589"/>
      <c r="AF14" s="590"/>
      <c r="AG14" s="590"/>
      <c r="AH14" s="590"/>
      <c r="AI14" s="590"/>
      <c r="AJ14" s="581"/>
      <c r="AK14" s="584"/>
      <c r="AL14" s="588"/>
      <c r="AM14" s="589"/>
      <c r="AN14" s="590"/>
      <c r="AO14" s="590"/>
      <c r="AP14" s="590"/>
      <c r="AQ14" s="590"/>
      <c r="AR14" s="581"/>
      <c r="AS14" s="584"/>
      <c r="AT14" s="588"/>
      <c r="AU14" s="589"/>
      <c r="AV14" s="590"/>
      <c r="AW14" s="590"/>
      <c r="AX14" s="590"/>
      <c r="AY14" s="590"/>
      <c r="AZ14" s="581"/>
    </row>
    <row r="15" spans="1:52" ht="13.15" x14ac:dyDescent="0.35">
      <c r="A15" s="591"/>
      <c r="B15" s="531"/>
      <c r="C15" s="592"/>
      <c r="D15" s="593"/>
      <c r="F15" s="594"/>
      <c r="G15" s="595"/>
      <c r="H15" s="596"/>
      <c r="I15" s="596"/>
      <c r="J15" s="596"/>
      <c r="K15" s="596"/>
      <c r="L15" s="597"/>
      <c r="M15" s="584"/>
      <c r="N15" s="594"/>
      <c r="O15" s="595"/>
      <c r="P15" s="596"/>
      <c r="Q15" s="596"/>
      <c r="R15" s="596"/>
      <c r="S15" s="596"/>
      <c r="T15" s="597"/>
      <c r="U15" s="584"/>
      <c r="V15" s="594"/>
      <c r="W15" s="595"/>
      <c r="X15" s="596"/>
      <c r="Y15" s="596"/>
      <c r="Z15" s="596"/>
      <c r="AA15" s="596"/>
      <c r="AB15" s="597"/>
      <c r="AC15" s="585"/>
      <c r="AD15" s="594"/>
      <c r="AE15" s="595"/>
      <c r="AF15" s="596"/>
      <c r="AG15" s="596"/>
      <c r="AH15" s="596"/>
      <c r="AI15" s="596"/>
      <c r="AJ15" s="597"/>
      <c r="AK15" s="584"/>
      <c r="AL15" s="594"/>
      <c r="AM15" s="595"/>
      <c r="AN15" s="596"/>
      <c r="AO15" s="596"/>
      <c r="AP15" s="596"/>
      <c r="AQ15" s="596"/>
      <c r="AR15" s="597"/>
      <c r="AS15" s="584"/>
      <c r="AT15" s="594"/>
      <c r="AU15" s="595"/>
      <c r="AV15" s="596"/>
      <c r="AW15" s="596"/>
      <c r="AX15" s="596"/>
      <c r="AY15" s="596"/>
      <c r="AZ15" s="597"/>
    </row>
    <row r="16" spans="1:52" ht="13.15" x14ac:dyDescent="0.35">
      <c r="A16" s="579" t="s">
        <v>42</v>
      </c>
      <c r="B16" s="529">
        <v>1</v>
      </c>
      <c r="C16" s="580" t="s">
        <v>10</v>
      </c>
      <c r="D16" s="581">
        <f>'0.2_MR_Weighting'!I20</f>
        <v>3.1994668160797475E-4</v>
      </c>
      <c r="F16" s="526">
        <f>SUM('2.3_Input_Data_Orig_MC'!Y14:Y17)</f>
        <v>18</v>
      </c>
      <c r="G16" s="527">
        <f>SUMIF('2.3_Input_Data_Orig_MC'!AF14:AF17,"&lt;0")</f>
        <v>-11</v>
      </c>
      <c r="H16" s="582">
        <f>IFERROR((F16+G16) / F16, "-")</f>
        <v>0.3888888888888889</v>
      </c>
      <c r="I16" s="582">
        <f>SUMIF('2.3_Input_Data_Orig_MC'!AB14:AF17,"&lt;=0")</f>
        <v>-12</v>
      </c>
      <c r="J16" s="582">
        <f>IFERROR((I16-G16)/I16, "-")</f>
        <v>8.3333333333333329E-2</v>
      </c>
      <c r="K16" s="582">
        <f>IFERROR((SQRT(H16*J16))*F16, "N/A")</f>
        <v>3.2403703492039302</v>
      </c>
      <c r="L16" s="583">
        <f>IFERROR(K16*$D16, "N/A")</f>
        <v>1.0367457404086718E-3</v>
      </c>
      <c r="M16" s="584"/>
      <c r="N16" s="526">
        <f>SUM('2.3_Input_Data_Orig_MC'!X14:Y17)</f>
        <v>19</v>
      </c>
      <c r="O16" s="527">
        <f>SUMIF('2.3_Input_Data_Orig_MC'!AE14:AF17,"&lt;0")</f>
        <v>-12</v>
      </c>
      <c r="P16" s="582">
        <f>IFERROR((N16+O16)/N16, "-")</f>
        <v>0.36842105263157893</v>
      </c>
      <c r="Q16" s="582">
        <f>SUMIF('2.3_Input_Data_Orig_MC'!AB14:AF17,"&lt;=0")</f>
        <v>-12</v>
      </c>
      <c r="R16" s="582">
        <f>IFERROR((Q16-O16)/Q16, "-")</f>
        <v>0</v>
      </c>
      <c r="S16" s="582">
        <f>IFERROR((SQRT(P16*R16))*N16, "N/A")</f>
        <v>0</v>
      </c>
      <c r="T16" s="583">
        <f>IFERROR(S16*$D16, "N/A")</f>
        <v>0</v>
      </c>
      <c r="U16" s="584"/>
      <c r="V16" s="526">
        <f>SUM('2.3_Input_Data_Orig_MC'!W14:Y17)</f>
        <v>19</v>
      </c>
      <c r="W16" s="527">
        <f>SUMIF('2.3_Input_Data_Orig_MC'!AD14:AF17, "&lt;0")</f>
        <v>-12</v>
      </c>
      <c r="X16" s="582">
        <f>IFERROR((V16+W16)/V16, "-")</f>
        <v>0.36842105263157893</v>
      </c>
      <c r="Y16" s="582">
        <f>SUMIF('2.3_Input_Data_Orig_MC'!AB14:AF17,"&lt;=0")</f>
        <v>-12</v>
      </c>
      <c r="Z16" s="582">
        <f>IFERROR((Y16-W16)/Y16, "-")</f>
        <v>0</v>
      </c>
      <c r="AA16" s="582">
        <f>IFERROR((SQRT(X16*Z16))*V16, "N/A")</f>
        <v>0</v>
      </c>
      <c r="AB16" s="583">
        <f>IFERROR(AA16*$D16, "N/A")</f>
        <v>0</v>
      </c>
      <c r="AC16" s="585"/>
      <c r="AD16" s="526">
        <f>SUM('2.4_Input_Data_Rebase'!Y14:Y17)</f>
        <v>19</v>
      </c>
      <c r="AE16" s="527">
        <f>SUMIF('2.4_Input_Data_Rebase'!AF14:AF17, "&lt;0")</f>
        <v>-12</v>
      </c>
      <c r="AF16" s="582">
        <f>IFERROR((AD16+AE16) / AD16, "-")</f>
        <v>0.36842105263157893</v>
      </c>
      <c r="AG16" s="582">
        <f>SUMIF('2.4_Input_Data_Rebase'!AB14:AF17,"&lt;=0")</f>
        <v>-12</v>
      </c>
      <c r="AH16" s="582">
        <f>IFERROR((AG16-AE16)/AG16, "-")</f>
        <v>0</v>
      </c>
      <c r="AI16" s="582">
        <f>IFERROR((SQRT(AF16*AH16))*AD16, "N/A")</f>
        <v>0</v>
      </c>
      <c r="AJ16" s="583">
        <f>IFERROR(AI16*$D16, "N/A")</f>
        <v>0</v>
      </c>
      <c r="AK16" s="584"/>
      <c r="AL16" s="526">
        <f>SUM('2.4_Input_Data_Rebase'!X14:Y17)</f>
        <v>19</v>
      </c>
      <c r="AM16" s="527">
        <f>SUMIF('2.4_Input_Data_Rebase'!AE14:AF17, "&lt;0")</f>
        <v>-12</v>
      </c>
      <c r="AN16" s="582">
        <f>IFERROR((AL16+AM16)/AL16, "-")</f>
        <v>0.36842105263157893</v>
      </c>
      <c r="AO16" s="582">
        <f>SUMIF('2.4_Input_Data_Rebase'!AB14:AF17,"&lt;=0")</f>
        <v>-12</v>
      </c>
      <c r="AP16" s="582">
        <f>IFERROR((AO16-AM16)/AO16, "-")</f>
        <v>0</v>
      </c>
      <c r="AQ16" s="582">
        <f>IFERROR((SQRT(AN16*AP16))*AL16, "N/A")</f>
        <v>0</v>
      </c>
      <c r="AR16" s="583">
        <f>IFERROR(AQ16*$D16, "N/A")</f>
        <v>0</v>
      </c>
      <c r="AS16" s="584"/>
      <c r="AT16" s="526">
        <f>SUM('2.4_Input_Data_Rebase'!W14:Y17)</f>
        <v>19</v>
      </c>
      <c r="AU16" s="527">
        <f>SUMIF('2.4_Input_Data_Rebase'!AD14:AF17, "&lt;0")</f>
        <v>-12</v>
      </c>
      <c r="AV16" s="582">
        <f>IFERROR((AT16+AU16)/AT16, "-")</f>
        <v>0.36842105263157893</v>
      </c>
      <c r="AW16" s="582">
        <f>SUMIF('2.4_Input_Data_Rebase'!AB14:AF17,"&lt;=0")</f>
        <v>-12</v>
      </c>
      <c r="AX16" s="582">
        <f>IFERROR((AW16-AU16)/AW16, "-")</f>
        <v>0</v>
      </c>
      <c r="AY16" s="582">
        <f>IFERROR((SQRT(AV16*AX16))*AT16, "No Interventions")</f>
        <v>0</v>
      </c>
      <c r="AZ16" s="583">
        <f>IFERROR(AY16*$D16, "No Interventions")</f>
        <v>0</v>
      </c>
    </row>
    <row r="17" spans="1:52" ht="13.15" x14ac:dyDescent="0.35">
      <c r="A17" s="586"/>
      <c r="B17" s="529"/>
      <c r="C17" s="580"/>
      <c r="D17" s="587"/>
      <c r="F17" s="588"/>
      <c r="G17" s="589"/>
      <c r="H17" s="590"/>
      <c r="I17" s="590"/>
      <c r="J17" s="590"/>
      <c r="K17" s="590"/>
      <c r="L17" s="581"/>
      <c r="M17" s="584"/>
      <c r="N17" s="588"/>
      <c r="O17" s="589"/>
      <c r="P17" s="590"/>
      <c r="Q17" s="590"/>
      <c r="R17" s="590"/>
      <c r="S17" s="590"/>
      <c r="T17" s="581"/>
      <c r="U17" s="584"/>
      <c r="V17" s="588"/>
      <c r="W17" s="589"/>
      <c r="X17" s="590"/>
      <c r="Y17" s="590"/>
      <c r="Z17" s="590"/>
      <c r="AA17" s="590"/>
      <c r="AB17" s="581"/>
      <c r="AC17" s="585"/>
      <c r="AD17" s="588"/>
      <c r="AE17" s="589"/>
      <c r="AF17" s="590"/>
      <c r="AG17" s="590"/>
      <c r="AH17" s="590"/>
      <c r="AI17" s="590"/>
      <c r="AJ17" s="581"/>
      <c r="AK17" s="584"/>
      <c r="AL17" s="588"/>
      <c r="AM17" s="589"/>
      <c r="AN17" s="590"/>
      <c r="AO17" s="590"/>
      <c r="AP17" s="590"/>
      <c r="AQ17" s="590"/>
      <c r="AR17" s="581"/>
      <c r="AS17" s="584"/>
      <c r="AT17" s="588"/>
      <c r="AU17" s="589"/>
      <c r="AV17" s="590"/>
      <c r="AW17" s="590"/>
      <c r="AX17" s="590"/>
      <c r="AY17" s="590"/>
      <c r="AZ17" s="581"/>
    </row>
    <row r="18" spans="1:52" ht="13.15" x14ac:dyDescent="0.35">
      <c r="A18" s="586"/>
      <c r="B18" s="529"/>
      <c r="C18" s="580"/>
      <c r="D18" s="587"/>
      <c r="F18" s="588"/>
      <c r="G18" s="589"/>
      <c r="H18" s="590"/>
      <c r="I18" s="590"/>
      <c r="J18" s="590"/>
      <c r="K18" s="590"/>
      <c r="L18" s="581"/>
      <c r="M18" s="584"/>
      <c r="N18" s="588"/>
      <c r="O18" s="589"/>
      <c r="P18" s="590"/>
      <c r="Q18" s="590"/>
      <c r="R18" s="590"/>
      <c r="S18" s="590"/>
      <c r="T18" s="581"/>
      <c r="U18" s="584"/>
      <c r="V18" s="588"/>
      <c r="W18" s="589"/>
      <c r="X18" s="590"/>
      <c r="Y18" s="590"/>
      <c r="Z18" s="590"/>
      <c r="AA18" s="590"/>
      <c r="AB18" s="581"/>
      <c r="AC18" s="585"/>
      <c r="AD18" s="588"/>
      <c r="AE18" s="589"/>
      <c r="AF18" s="590"/>
      <c r="AG18" s="590"/>
      <c r="AH18" s="590"/>
      <c r="AI18" s="590"/>
      <c r="AJ18" s="581"/>
      <c r="AK18" s="584"/>
      <c r="AL18" s="588"/>
      <c r="AM18" s="589"/>
      <c r="AN18" s="590"/>
      <c r="AO18" s="590"/>
      <c r="AP18" s="590"/>
      <c r="AQ18" s="590"/>
      <c r="AR18" s="581"/>
      <c r="AS18" s="584"/>
      <c r="AT18" s="588"/>
      <c r="AU18" s="589"/>
      <c r="AV18" s="590"/>
      <c r="AW18" s="590"/>
      <c r="AX18" s="590"/>
      <c r="AY18" s="590"/>
      <c r="AZ18" s="581"/>
    </row>
    <row r="19" spans="1:52" ht="13.15" x14ac:dyDescent="0.35">
      <c r="A19" s="591"/>
      <c r="B19" s="531"/>
      <c r="C19" s="592"/>
      <c r="D19" s="593"/>
      <c r="F19" s="594"/>
      <c r="G19" s="595"/>
      <c r="H19" s="596"/>
      <c r="I19" s="596"/>
      <c r="J19" s="596"/>
      <c r="K19" s="596"/>
      <c r="L19" s="597"/>
      <c r="M19" s="584"/>
      <c r="N19" s="594"/>
      <c r="O19" s="595"/>
      <c r="P19" s="596"/>
      <c r="Q19" s="596"/>
      <c r="R19" s="596"/>
      <c r="S19" s="596"/>
      <c r="T19" s="597"/>
      <c r="U19" s="584"/>
      <c r="V19" s="594"/>
      <c r="W19" s="595"/>
      <c r="X19" s="596"/>
      <c r="Y19" s="596"/>
      <c r="Z19" s="596"/>
      <c r="AA19" s="596"/>
      <c r="AB19" s="597"/>
      <c r="AC19" s="585"/>
      <c r="AD19" s="594"/>
      <c r="AE19" s="595"/>
      <c r="AF19" s="596"/>
      <c r="AG19" s="596"/>
      <c r="AH19" s="596"/>
      <c r="AI19" s="596"/>
      <c r="AJ19" s="597"/>
      <c r="AK19" s="584"/>
      <c r="AL19" s="594"/>
      <c r="AM19" s="595"/>
      <c r="AN19" s="596"/>
      <c r="AO19" s="596"/>
      <c r="AP19" s="596"/>
      <c r="AQ19" s="596"/>
      <c r="AR19" s="597"/>
      <c r="AS19" s="584"/>
      <c r="AT19" s="594"/>
      <c r="AU19" s="595"/>
      <c r="AV19" s="596"/>
      <c r="AW19" s="596"/>
      <c r="AX19" s="596"/>
      <c r="AY19" s="596"/>
      <c r="AZ19" s="597"/>
    </row>
    <row r="20" spans="1:52" ht="13.15" x14ac:dyDescent="0.35">
      <c r="A20" s="579" t="s">
        <v>42</v>
      </c>
      <c r="B20" s="529">
        <v>7</v>
      </c>
      <c r="C20" s="580" t="s">
        <v>11</v>
      </c>
      <c r="D20" s="581">
        <f>'0.2_MR_Weighting'!I24</f>
        <v>0</v>
      </c>
      <c r="F20" s="526">
        <f>SUM('2.3_Input_Data_Orig_MC'!Y18:Y21)</f>
        <v>0</v>
      </c>
      <c r="G20" s="527">
        <f>SUMIF('2.3_Input_Data_Orig_MC'!AF18:AF21,"&lt;0")</f>
        <v>0</v>
      </c>
      <c r="H20" s="582" t="str">
        <f>IFERROR((F20+G20) / F20, "-")</f>
        <v>-</v>
      </c>
      <c r="I20" s="582">
        <f>SUMIF('2.3_Input_Data_Orig_MC'!AB18:AF21,"&lt;=0")</f>
        <v>0</v>
      </c>
      <c r="J20" s="582" t="str">
        <f>IFERROR((I20-G20)/I20, "-")</f>
        <v>-</v>
      </c>
      <c r="K20" s="582" t="str">
        <f>IFERROR((SQRT(H20*J20))*F20, "N/A")</f>
        <v>N/A</v>
      </c>
      <c r="L20" s="583" t="str">
        <f>IFERROR(K20*$D20, "N/A")</f>
        <v>N/A</v>
      </c>
      <c r="M20" s="584"/>
      <c r="N20" s="526">
        <f>SUM('2.3_Input_Data_Orig_MC'!X18:Y21)</f>
        <v>0</v>
      </c>
      <c r="O20" s="527">
        <f>SUMIF('2.3_Input_Data_Orig_MC'!AE18:AF21,"&lt;0")</f>
        <v>0</v>
      </c>
      <c r="P20" s="582" t="str">
        <f>IFERROR((N20+O20)/N20, "-")</f>
        <v>-</v>
      </c>
      <c r="Q20" s="582">
        <f>SUMIF('2.3_Input_Data_Orig_MC'!AB18:AF21,"&lt;=0")</f>
        <v>0</v>
      </c>
      <c r="R20" s="582" t="str">
        <f>IFERROR((Q20-O20)/Q20, "-")</f>
        <v>-</v>
      </c>
      <c r="S20" s="582" t="str">
        <f>IFERROR((SQRT(P20*R20))*N20, "N/A")</f>
        <v>N/A</v>
      </c>
      <c r="T20" s="583" t="str">
        <f>IFERROR(S20*$D20, "N/A")</f>
        <v>N/A</v>
      </c>
      <c r="U20" s="584"/>
      <c r="V20" s="526">
        <f>SUM('2.3_Input_Data_Orig_MC'!W18:Y21)</f>
        <v>0</v>
      </c>
      <c r="W20" s="527">
        <f>SUMIF('2.3_Input_Data_Orig_MC'!AD18:AF21, "&lt;0")</f>
        <v>0</v>
      </c>
      <c r="X20" s="582" t="str">
        <f>IFERROR((V20+W20)/V20, "-")</f>
        <v>-</v>
      </c>
      <c r="Y20" s="582">
        <f>SUMIF('2.3_Input_Data_Orig_MC'!AB18:AF21,"&lt;=0")</f>
        <v>0</v>
      </c>
      <c r="Z20" s="582" t="str">
        <f>IFERROR((Y20-W20)/Y20, "-")</f>
        <v>-</v>
      </c>
      <c r="AA20" s="582" t="str">
        <f>IFERROR((SQRT(X20*Z20))*V20, "N/A")</f>
        <v>N/A</v>
      </c>
      <c r="AB20" s="583" t="str">
        <f>IFERROR(AA20*$D20, "N/A")</f>
        <v>N/A</v>
      </c>
      <c r="AC20" s="585"/>
      <c r="AD20" s="526">
        <f>SUM('2.4_Input_Data_Rebase'!Y18:Y21)</f>
        <v>0</v>
      </c>
      <c r="AE20" s="527">
        <f>SUMIF('2.4_Input_Data_Rebase'!AF18:AF21, "&lt;0")</f>
        <v>0</v>
      </c>
      <c r="AF20" s="582" t="str">
        <f>IFERROR((AD20+AE20) / AD20, "-")</f>
        <v>-</v>
      </c>
      <c r="AG20" s="582">
        <f>SUMIF('2.4_Input_Data_Rebase'!AB18:AF21,"&lt;=0")</f>
        <v>0</v>
      </c>
      <c r="AH20" s="582" t="str">
        <f>IFERROR((AG20-AE20)/AG20, "-")</f>
        <v>-</v>
      </c>
      <c r="AI20" s="582" t="str">
        <f>IFERROR((SQRT(AF20*AH20))*AD20, "N/A")</f>
        <v>N/A</v>
      </c>
      <c r="AJ20" s="583" t="str">
        <f>IFERROR(AI20*$D20, "N/A")</f>
        <v>N/A</v>
      </c>
      <c r="AK20" s="584"/>
      <c r="AL20" s="526">
        <f>SUM('2.4_Input_Data_Rebase'!X18:Y21)</f>
        <v>0</v>
      </c>
      <c r="AM20" s="527">
        <f>SUMIF('2.4_Input_Data_Rebase'!AE18:AF21, "&lt;0")</f>
        <v>0</v>
      </c>
      <c r="AN20" s="582" t="str">
        <f>IFERROR((AL20+AM20)/AL20, "-")</f>
        <v>-</v>
      </c>
      <c r="AO20" s="582">
        <f>SUMIF('2.4_Input_Data_Rebase'!AB18:AF21,"&lt;=0")</f>
        <v>0</v>
      </c>
      <c r="AP20" s="582" t="str">
        <f>IFERROR((AO20-AM20)/AO20, "-")</f>
        <v>-</v>
      </c>
      <c r="AQ20" s="582" t="str">
        <f>IFERROR((SQRT(AN20*AP20))*AL20, "N/A")</f>
        <v>N/A</v>
      </c>
      <c r="AR20" s="583" t="str">
        <f>IFERROR(AQ20*$D20, "N/A")</f>
        <v>N/A</v>
      </c>
      <c r="AS20" s="584"/>
      <c r="AT20" s="526">
        <f>SUM('2.4_Input_Data_Rebase'!W18:Y21)</f>
        <v>0</v>
      </c>
      <c r="AU20" s="527">
        <f>SUMIF('2.4_Input_Data_Rebase'!AD18:AF21, "&lt;0")</f>
        <v>0</v>
      </c>
      <c r="AV20" s="582" t="str">
        <f>IFERROR((AT20+AU20)/AT20, "-")</f>
        <v>-</v>
      </c>
      <c r="AW20" s="582">
        <f>SUMIF('2.4_Input_Data_Rebase'!AB18:AF21,"&lt;=0")</f>
        <v>0</v>
      </c>
      <c r="AX20" s="582" t="str">
        <f>IFERROR((AW20-AU20)/AW20, "-")</f>
        <v>-</v>
      </c>
      <c r="AY20" s="582" t="str">
        <f>IFERROR((SQRT(AV20*AX20))*AT20, "No Interventions")</f>
        <v>No Interventions</v>
      </c>
      <c r="AZ20" s="583" t="str">
        <f>IFERROR(AY20*$D20, "No Interventions")</f>
        <v>No Interventions</v>
      </c>
    </row>
    <row r="21" spans="1:52" ht="13.15" x14ac:dyDescent="0.35">
      <c r="A21" s="586"/>
      <c r="B21" s="529"/>
      <c r="C21" s="580"/>
      <c r="D21" s="587"/>
      <c r="F21" s="588"/>
      <c r="G21" s="589"/>
      <c r="H21" s="590"/>
      <c r="I21" s="590"/>
      <c r="J21" s="590"/>
      <c r="K21" s="590"/>
      <c r="L21" s="581"/>
      <c r="M21" s="584"/>
      <c r="N21" s="588"/>
      <c r="O21" s="589"/>
      <c r="P21" s="590"/>
      <c r="Q21" s="590"/>
      <c r="R21" s="590"/>
      <c r="S21" s="590"/>
      <c r="T21" s="581"/>
      <c r="U21" s="584"/>
      <c r="V21" s="588"/>
      <c r="W21" s="589"/>
      <c r="X21" s="590"/>
      <c r="Y21" s="590"/>
      <c r="Z21" s="590"/>
      <c r="AA21" s="590"/>
      <c r="AB21" s="581"/>
      <c r="AC21" s="585"/>
      <c r="AD21" s="588"/>
      <c r="AE21" s="589"/>
      <c r="AF21" s="590"/>
      <c r="AG21" s="590"/>
      <c r="AH21" s="590"/>
      <c r="AI21" s="590"/>
      <c r="AJ21" s="581"/>
      <c r="AK21" s="584"/>
      <c r="AL21" s="588"/>
      <c r="AM21" s="589"/>
      <c r="AN21" s="590"/>
      <c r="AO21" s="590"/>
      <c r="AP21" s="590"/>
      <c r="AQ21" s="590"/>
      <c r="AR21" s="581"/>
      <c r="AS21" s="584"/>
      <c r="AT21" s="588"/>
      <c r="AU21" s="589"/>
      <c r="AV21" s="590"/>
      <c r="AW21" s="590"/>
      <c r="AX21" s="590"/>
      <c r="AY21" s="590"/>
      <c r="AZ21" s="581"/>
    </row>
    <row r="22" spans="1:52" ht="13.15" x14ac:dyDescent="0.35">
      <c r="A22" s="586"/>
      <c r="B22" s="529"/>
      <c r="C22" s="580"/>
      <c r="D22" s="587"/>
      <c r="F22" s="588"/>
      <c r="G22" s="589"/>
      <c r="H22" s="590"/>
      <c r="I22" s="590"/>
      <c r="J22" s="590"/>
      <c r="K22" s="590"/>
      <c r="L22" s="581"/>
      <c r="M22" s="584"/>
      <c r="N22" s="588"/>
      <c r="O22" s="589"/>
      <c r="P22" s="590"/>
      <c r="Q22" s="590"/>
      <c r="R22" s="590"/>
      <c r="S22" s="590"/>
      <c r="T22" s="581"/>
      <c r="U22" s="584"/>
      <c r="V22" s="588"/>
      <c r="W22" s="589"/>
      <c r="X22" s="590"/>
      <c r="Y22" s="590"/>
      <c r="Z22" s="590"/>
      <c r="AA22" s="590"/>
      <c r="AB22" s="581"/>
      <c r="AC22" s="585"/>
      <c r="AD22" s="588"/>
      <c r="AE22" s="589"/>
      <c r="AF22" s="590"/>
      <c r="AG22" s="590"/>
      <c r="AH22" s="590"/>
      <c r="AI22" s="590"/>
      <c r="AJ22" s="581"/>
      <c r="AK22" s="584"/>
      <c r="AL22" s="588"/>
      <c r="AM22" s="589"/>
      <c r="AN22" s="590"/>
      <c r="AO22" s="590"/>
      <c r="AP22" s="590"/>
      <c r="AQ22" s="590"/>
      <c r="AR22" s="581"/>
      <c r="AS22" s="584"/>
      <c r="AT22" s="588"/>
      <c r="AU22" s="589"/>
      <c r="AV22" s="590"/>
      <c r="AW22" s="590"/>
      <c r="AX22" s="590"/>
      <c r="AY22" s="590"/>
      <c r="AZ22" s="581"/>
    </row>
    <row r="23" spans="1:52" ht="13.15" x14ac:dyDescent="0.35">
      <c r="A23" s="591"/>
      <c r="B23" s="531"/>
      <c r="C23" s="592"/>
      <c r="D23" s="593"/>
      <c r="F23" s="594"/>
      <c r="G23" s="595"/>
      <c r="H23" s="596"/>
      <c r="I23" s="596"/>
      <c r="J23" s="596"/>
      <c r="K23" s="596"/>
      <c r="L23" s="597"/>
      <c r="M23" s="584"/>
      <c r="N23" s="594"/>
      <c r="O23" s="595"/>
      <c r="P23" s="596"/>
      <c r="Q23" s="596"/>
      <c r="R23" s="596"/>
      <c r="S23" s="596"/>
      <c r="T23" s="597"/>
      <c r="U23" s="584"/>
      <c r="V23" s="594"/>
      <c r="W23" s="595"/>
      <c r="X23" s="596"/>
      <c r="Y23" s="596"/>
      <c r="Z23" s="596"/>
      <c r="AA23" s="596"/>
      <c r="AB23" s="597"/>
      <c r="AC23" s="585"/>
      <c r="AD23" s="594"/>
      <c r="AE23" s="595"/>
      <c r="AF23" s="596"/>
      <c r="AG23" s="596"/>
      <c r="AH23" s="596"/>
      <c r="AI23" s="596"/>
      <c r="AJ23" s="597"/>
      <c r="AK23" s="584"/>
      <c r="AL23" s="594"/>
      <c r="AM23" s="595"/>
      <c r="AN23" s="596"/>
      <c r="AO23" s="596"/>
      <c r="AP23" s="596"/>
      <c r="AQ23" s="596"/>
      <c r="AR23" s="597"/>
      <c r="AS23" s="584"/>
      <c r="AT23" s="594"/>
      <c r="AU23" s="595"/>
      <c r="AV23" s="596"/>
      <c r="AW23" s="596"/>
      <c r="AX23" s="596"/>
      <c r="AY23" s="596"/>
      <c r="AZ23" s="597"/>
    </row>
    <row r="24" spans="1:52" ht="13.15" x14ac:dyDescent="0.35">
      <c r="A24" s="579" t="s">
        <v>42</v>
      </c>
      <c r="B24" s="529">
        <v>8</v>
      </c>
      <c r="C24" s="580" t="s">
        <v>12</v>
      </c>
      <c r="D24" s="581">
        <f>'0.2_MR_Weighting'!I28</f>
        <v>0</v>
      </c>
      <c r="F24" s="526">
        <f>SUM('2.3_Input_Data_Orig_MC'!Y22:Y25)</f>
        <v>0</v>
      </c>
      <c r="G24" s="527">
        <f>SUMIF('2.3_Input_Data_Orig_MC'!AF22:AF25,"&lt;0")</f>
        <v>0</v>
      </c>
      <c r="H24" s="582" t="str">
        <f>IFERROR((F24+G24) / F24, "-")</f>
        <v>-</v>
      </c>
      <c r="I24" s="582">
        <f>SUMIF('2.3_Input_Data_Orig_MC'!AB22:AF25,"&lt;=0")</f>
        <v>0</v>
      </c>
      <c r="J24" s="582" t="str">
        <f>IFERROR((I24-G24)/I24, "-")</f>
        <v>-</v>
      </c>
      <c r="K24" s="582" t="str">
        <f>IFERROR((SQRT(H24*J24))*F24, "N/A")</f>
        <v>N/A</v>
      </c>
      <c r="L24" s="583" t="str">
        <f>IFERROR(K24*$D24, "N/A")</f>
        <v>N/A</v>
      </c>
      <c r="M24" s="584"/>
      <c r="N24" s="526">
        <f>SUM('2.3_Input_Data_Orig_MC'!X22:Y25)</f>
        <v>0</v>
      </c>
      <c r="O24" s="527">
        <f>SUMIF('2.3_Input_Data_Orig_MC'!AE22:AF25,"&lt;0")</f>
        <v>0</v>
      </c>
      <c r="P24" s="582" t="str">
        <f>IFERROR((N24+O24)/N24, "-")</f>
        <v>-</v>
      </c>
      <c r="Q24" s="582">
        <f>SUMIF('2.3_Input_Data_Orig_MC'!AB22:AF25,"&lt;=0")</f>
        <v>0</v>
      </c>
      <c r="R24" s="582" t="str">
        <f>IFERROR((Q24-O24)/Q24, "-")</f>
        <v>-</v>
      </c>
      <c r="S24" s="582" t="str">
        <f>IFERROR((SQRT(P24*R24))*N24, "N/A")</f>
        <v>N/A</v>
      </c>
      <c r="T24" s="583" t="str">
        <f>IFERROR(S24*$D24, "N/A")</f>
        <v>N/A</v>
      </c>
      <c r="U24" s="584"/>
      <c r="V24" s="526">
        <f>SUM('2.3_Input_Data_Orig_MC'!W22:Y25)</f>
        <v>0</v>
      </c>
      <c r="W24" s="527">
        <f>SUMIF('2.3_Input_Data_Orig_MC'!AD22:AF25, "&lt;0")</f>
        <v>0</v>
      </c>
      <c r="X24" s="582" t="str">
        <f>IFERROR((V24+W24)/V24, "-")</f>
        <v>-</v>
      </c>
      <c r="Y24" s="582">
        <f>SUMIF('2.3_Input_Data_Orig_MC'!AB22:AF25,"&lt;=0")</f>
        <v>0</v>
      </c>
      <c r="Z24" s="582" t="str">
        <f>IFERROR((Y24-W24)/Y24, "-")</f>
        <v>-</v>
      </c>
      <c r="AA24" s="582" t="str">
        <f>IFERROR((SQRT(X24*Z24))*V24, "N/A")</f>
        <v>N/A</v>
      </c>
      <c r="AB24" s="583" t="str">
        <f>IFERROR(AA24*$D24, "N/A")</f>
        <v>N/A</v>
      </c>
      <c r="AC24" s="585"/>
      <c r="AD24" s="526">
        <f>SUM('2.4_Input_Data_Rebase'!Y22:Y25)</f>
        <v>0</v>
      </c>
      <c r="AE24" s="527">
        <f>SUMIF('2.4_Input_Data_Rebase'!AF22:AF25, "&lt;0")</f>
        <v>0</v>
      </c>
      <c r="AF24" s="582" t="str">
        <f>IFERROR((AD24+AE24) / AD24, "-")</f>
        <v>-</v>
      </c>
      <c r="AG24" s="582">
        <f>SUMIF('2.4_Input_Data_Rebase'!AB22:AF25,"&lt;=0")</f>
        <v>0</v>
      </c>
      <c r="AH24" s="582" t="str">
        <f>IFERROR((AG24-AE24)/AG24, "-")</f>
        <v>-</v>
      </c>
      <c r="AI24" s="582" t="str">
        <f>IFERROR((SQRT(AF24*AH24))*AD24, "N/A")</f>
        <v>N/A</v>
      </c>
      <c r="AJ24" s="583" t="str">
        <f>IFERROR(AI24*$D24, "N/A")</f>
        <v>N/A</v>
      </c>
      <c r="AK24" s="584"/>
      <c r="AL24" s="526">
        <f>SUM('2.4_Input_Data_Rebase'!X22:Y25)</f>
        <v>0</v>
      </c>
      <c r="AM24" s="527">
        <f>SUMIF('2.4_Input_Data_Rebase'!AE22:AF25, "&lt;0")</f>
        <v>0</v>
      </c>
      <c r="AN24" s="582" t="str">
        <f>IFERROR((AL24+AM24)/AL24, "-")</f>
        <v>-</v>
      </c>
      <c r="AO24" s="582">
        <f>SUMIF('2.4_Input_Data_Rebase'!AB22:AF25,"&lt;=0")</f>
        <v>0</v>
      </c>
      <c r="AP24" s="582" t="str">
        <f>IFERROR((AO24-AM24)/AO24, "-")</f>
        <v>-</v>
      </c>
      <c r="AQ24" s="582" t="str">
        <f>IFERROR((SQRT(AN24*AP24))*AL24, "N/A")</f>
        <v>N/A</v>
      </c>
      <c r="AR24" s="583" t="str">
        <f>IFERROR(AQ24*$D24, "N/A")</f>
        <v>N/A</v>
      </c>
      <c r="AS24" s="584"/>
      <c r="AT24" s="526">
        <f>SUM('2.4_Input_Data_Rebase'!W22:Y25)</f>
        <v>0</v>
      </c>
      <c r="AU24" s="527">
        <f>SUMIF('2.4_Input_Data_Rebase'!AD22:AF25, "&lt;0")</f>
        <v>0</v>
      </c>
      <c r="AV24" s="582" t="str">
        <f>IFERROR((AT24+AU24)/AT24, "-")</f>
        <v>-</v>
      </c>
      <c r="AW24" s="582">
        <f>SUMIF('2.4_Input_Data_Rebase'!AB22:AF25,"&lt;=0")</f>
        <v>0</v>
      </c>
      <c r="AX24" s="582" t="str">
        <f>IFERROR((AW24-AU24)/AW24, "-")</f>
        <v>-</v>
      </c>
      <c r="AY24" s="582" t="str">
        <f>IFERROR((SQRT(AV24*AX24))*AT24, "No Interventions")</f>
        <v>No Interventions</v>
      </c>
      <c r="AZ24" s="583" t="str">
        <f>IFERROR(AY24*$D24, "No Interventions")</f>
        <v>No Interventions</v>
      </c>
    </row>
    <row r="25" spans="1:52" ht="13.15" x14ac:dyDescent="0.35">
      <c r="A25" s="586"/>
      <c r="B25" s="529"/>
      <c r="C25" s="580"/>
      <c r="D25" s="587"/>
      <c r="F25" s="588"/>
      <c r="G25" s="589"/>
      <c r="H25" s="590"/>
      <c r="I25" s="590"/>
      <c r="J25" s="590"/>
      <c r="K25" s="590"/>
      <c r="L25" s="581"/>
      <c r="M25" s="584"/>
      <c r="N25" s="588"/>
      <c r="O25" s="589"/>
      <c r="P25" s="590"/>
      <c r="Q25" s="590"/>
      <c r="R25" s="590"/>
      <c r="S25" s="590"/>
      <c r="T25" s="581"/>
      <c r="U25" s="584"/>
      <c r="V25" s="588"/>
      <c r="W25" s="589"/>
      <c r="X25" s="590"/>
      <c r="Y25" s="590"/>
      <c r="Z25" s="590"/>
      <c r="AA25" s="590"/>
      <c r="AB25" s="581"/>
      <c r="AC25" s="585"/>
      <c r="AD25" s="588"/>
      <c r="AE25" s="589"/>
      <c r="AF25" s="590"/>
      <c r="AG25" s="590"/>
      <c r="AH25" s="590"/>
      <c r="AI25" s="590"/>
      <c r="AJ25" s="581"/>
      <c r="AK25" s="584"/>
      <c r="AL25" s="588"/>
      <c r="AM25" s="589"/>
      <c r="AN25" s="590"/>
      <c r="AO25" s="590"/>
      <c r="AP25" s="590"/>
      <c r="AQ25" s="590"/>
      <c r="AR25" s="581"/>
      <c r="AS25" s="584"/>
      <c r="AT25" s="588"/>
      <c r="AU25" s="589"/>
      <c r="AV25" s="590"/>
      <c r="AW25" s="590"/>
      <c r="AX25" s="590"/>
      <c r="AY25" s="590"/>
      <c r="AZ25" s="581"/>
    </row>
    <row r="26" spans="1:52" ht="13.15" x14ac:dyDescent="0.35">
      <c r="A26" s="586"/>
      <c r="B26" s="529"/>
      <c r="C26" s="580"/>
      <c r="D26" s="587"/>
      <c r="F26" s="588"/>
      <c r="G26" s="589"/>
      <c r="H26" s="590"/>
      <c r="I26" s="590"/>
      <c r="J26" s="590"/>
      <c r="K26" s="590"/>
      <c r="L26" s="581"/>
      <c r="M26" s="584"/>
      <c r="N26" s="588"/>
      <c r="O26" s="589"/>
      <c r="P26" s="590"/>
      <c r="Q26" s="590"/>
      <c r="R26" s="590"/>
      <c r="S26" s="590"/>
      <c r="T26" s="581"/>
      <c r="U26" s="584"/>
      <c r="V26" s="588"/>
      <c r="W26" s="589"/>
      <c r="X26" s="590"/>
      <c r="Y26" s="590"/>
      <c r="Z26" s="590"/>
      <c r="AA26" s="590"/>
      <c r="AB26" s="581"/>
      <c r="AC26" s="585"/>
      <c r="AD26" s="588"/>
      <c r="AE26" s="589"/>
      <c r="AF26" s="590"/>
      <c r="AG26" s="590"/>
      <c r="AH26" s="590"/>
      <c r="AI26" s="590"/>
      <c r="AJ26" s="581"/>
      <c r="AK26" s="584"/>
      <c r="AL26" s="588"/>
      <c r="AM26" s="589"/>
      <c r="AN26" s="590"/>
      <c r="AO26" s="590"/>
      <c r="AP26" s="590"/>
      <c r="AQ26" s="590"/>
      <c r="AR26" s="581"/>
      <c r="AS26" s="584"/>
      <c r="AT26" s="588"/>
      <c r="AU26" s="589"/>
      <c r="AV26" s="590"/>
      <c r="AW26" s="590"/>
      <c r="AX26" s="590"/>
      <c r="AY26" s="590"/>
      <c r="AZ26" s="581"/>
    </row>
    <row r="27" spans="1:52" ht="13.15" x14ac:dyDescent="0.35">
      <c r="A27" s="591"/>
      <c r="B27" s="531"/>
      <c r="C27" s="592"/>
      <c r="D27" s="593"/>
      <c r="F27" s="594"/>
      <c r="G27" s="595"/>
      <c r="H27" s="596"/>
      <c r="I27" s="596"/>
      <c r="J27" s="596"/>
      <c r="K27" s="596"/>
      <c r="L27" s="597"/>
      <c r="M27" s="584"/>
      <c r="N27" s="594"/>
      <c r="O27" s="595"/>
      <c r="P27" s="596"/>
      <c r="Q27" s="596"/>
      <c r="R27" s="596"/>
      <c r="S27" s="596"/>
      <c r="T27" s="597"/>
      <c r="U27" s="584"/>
      <c r="V27" s="594"/>
      <c r="W27" s="595"/>
      <c r="X27" s="596"/>
      <c r="Y27" s="596"/>
      <c r="Z27" s="596"/>
      <c r="AA27" s="596"/>
      <c r="AB27" s="597"/>
      <c r="AC27" s="585"/>
      <c r="AD27" s="594"/>
      <c r="AE27" s="595"/>
      <c r="AF27" s="596"/>
      <c r="AG27" s="596"/>
      <c r="AH27" s="596"/>
      <c r="AI27" s="596"/>
      <c r="AJ27" s="597"/>
      <c r="AK27" s="584"/>
      <c r="AL27" s="594"/>
      <c r="AM27" s="595"/>
      <c r="AN27" s="596"/>
      <c r="AO27" s="596"/>
      <c r="AP27" s="596"/>
      <c r="AQ27" s="596"/>
      <c r="AR27" s="597"/>
      <c r="AS27" s="584"/>
      <c r="AT27" s="594"/>
      <c r="AU27" s="595"/>
      <c r="AV27" s="596"/>
      <c r="AW27" s="596"/>
      <c r="AX27" s="596"/>
      <c r="AY27" s="596"/>
      <c r="AZ27" s="597"/>
    </row>
    <row r="28" spans="1:52" ht="26.25" x14ac:dyDescent="0.35">
      <c r="A28" s="579" t="s">
        <v>42</v>
      </c>
      <c r="B28" s="529">
        <v>16</v>
      </c>
      <c r="C28" s="580" t="s">
        <v>13</v>
      </c>
      <c r="D28" s="581">
        <f>'0.2_MR_Weighting'!I32</f>
        <v>4.785123813038695E-3</v>
      </c>
      <c r="F28" s="526">
        <f>SUM('2.3_Input_Data_Orig_MC'!Y26:Y29)</f>
        <v>25</v>
      </c>
      <c r="G28" s="527">
        <f>SUMIF('2.3_Input_Data_Orig_MC'!AF26:AF29,"&lt;0")</f>
        <v>-17</v>
      </c>
      <c r="H28" s="582">
        <f>IFERROR((F28+G28) / F28, "-")</f>
        <v>0.32</v>
      </c>
      <c r="I28" s="582">
        <f>SUMIF('2.3_Input_Data_Orig_MC'!AB26:AF29,"&lt;=0")</f>
        <v>-17</v>
      </c>
      <c r="J28" s="582">
        <f>IFERROR((I28-G28)/I28, "-")</f>
        <v>0</v>
      </c>
      <c r="K28" s="582">
        <f>IFERROR((SQRT(H28*J28))*F28, "N/A")</f>
        <v>0</v>
      </c>
      <c r="L28" s="583">
        <f>IFERROR(K28*$D28, "N/A")</f>
        <v>0</v>
      </c>
      <c r="M28" s="584"/>
      <c r="N28" s="526">
        <f>SUM('2.3_Input_Data_Orig_MC'!X26:Y29)</f>
        <v>25</v>
      </c>
      <c r="O28" s="527">
        <f>SUMIF('2.3_Input_Data_Orig_MC'!AE26:AF29,"&lt;0")</f>
        <v>-17</v>
      </c>
      <c r="P28" s="582">
        <f>IFERROR((N28+O28)/N28, "-")</f>
        <v>0.32</v>
      </c>
      <c r="Q28" s="582">
        <f>SUMIF('2.3_Input_Data_Orig_MC'!AB26:AF29,"&lt;=0")</f>
        <v>-17</v>
      </c>
      <c r="R28" s="582">
        <f>IFERROR((Q28-O28)/Q28, "-")</f>
        <v>0</v>
      </c>
      <c r="S28" s="582">
        <f>IFERROR((SQRT(P28*R28))*N28, "N/A")</f>
        <v>0</v>
      </c>
      <c r="T28" s="583">
        <f>IFERROR(S28*$D28, "N/A")</f>
        <v>0</v>
      </c>
      <c r="U28" s="584"/>
      <c r="V28" s="526">
        <f>SUM('2.3_Input_Data_Orig_MC'!W26:Y29)</f>
        <v>90</v>
      </c>
      <c r="W28" s="527">
        <f>SUMIF('2.3_Input_Data_Orig_MC'!AD26:AF29, "&lt;0")</f>
        <v>-17</v>
      </c>
      <c r="X28" s="582">
        <f>IFERROR((V28+W28)/V28, "-")</f>
        <v>0.81111111111111112</v>
      </c>
      <c r="Y28" s="582">
        <f>SUMIF('2.3_Input_Data_Orig_MC'!AB26:AF29,"&lt;=0")</f>
        <v>-17</v>
      </c>
      <c r="Z28" s="582">
        <f>IFERROR((Y28-W28)/Y28, "-")</f>
        <v>0</v>
      </c>
      <c r="AA28" s="582">
        <f>IFERROR((SQRT(X28*Z28))*V28, "N/A")</f>
        <v>0</v>
      </c>
      <c r="AB28" s="583">
        <f>IFERROR(AA28*$D28, "N/A")</f>
        <v>0</v>
      </c>
      <c r="AC28" s="585"/>
      <c r="AD28" s="526">
        <f>SUM('2.4_Input_Data_Rebase'!Y26:Y29)</f>
        <v>35</v>
      </c>
      <c r="AE28" s="527">
        <f>SUMIF('2.4_Input_Data_Rebase'!AF26:AF29, "&lt;0")</f>
        <v>-17</v>
      </c>
      <c r="AF28" s="582">
        <f>IFERROR((AD28+AE28) / AD28, "-")</f>
        <v>0.51428571428571423</v>
      </c>
      <c r="AG28" s="582">
        <f>SUMIF('2.4_Input_Data_Rebase'!AB26:AF29,"&lt;=0")</f>
        <v>-17</v>
      </c>
      <c r="AH28" s="582">
        <f>IFERROR((AG28-AE28)/AG28, "-")</f>
        <v>0</v>
      </c>
      <c r="AI28" s="582">
        <f>IFERROR((SQRT(AF28*AH28))*AD28, "N/A")</f>
        <v>0</v>
      </c>
      <c r="AJ28" s="583">
        <f>IFERROR(AI28*$D28, "N/A")</f>
        <v>0</v>
      </c>
      <c r="AK28" s="584"/>
      <c r="AL28" s="526">
        <f>SUM('2.4_Input_Data_Rebase'!X26:Y29)</f>
        <v>35</v>
      </c>
      <c r="AM28" s="527">
        <f>SUMIF('2.4_Input_Data_Rebase'!AE26:AF29, "&lt;0")</f>
        <v>-17</v>
      </c>
      <c r="AN28" s="582">
        <f>IFERROR((AL28+AM28)/AL28, "-")</f>
        <v>0.51428571428571423</v>
      </c>
      <c r="AO28" s="582">
        <f>SUMIF('2.4_Input_Data_Rebase'!AB26:AF29,"&lt;=0")</f>
        <v>-17</v>
      </c>
      <c r="AP28" s="582">
        <f>IFERROR((AO28-AM28)/AO28, "-")</f>
        <v>0</v>
      </c>
      <c r="AQ28" s="582">
        <f>IFERROR((SQRT(AN28*AP28))*AL28, "N/A")</f>
        <v>0</v>
      </c>
      <c r="AR28" s="583">
        <f>IFERROR(AQ28*$D28, "N/A")</f>
        <v>0</v>
      </c>
      <c r="AS28" s="584"/>
      <c r="AT28" s="526">
        <f>SUM('2.4_Input_Data_Rebase'!W26:Y29)</f>
        <v>73</v>
      </c>
      <c r="AU28" s="527">
        <f>SUMIF('2.4_Input_Data_Rebase'!AD26:AF29, "&lt;0")</f>
        <v>-17</v>
      </c>
      <c r="AV28" s="582">
        <f>IFERROR((AT28+AU28)/AT28, "-")</f>
        <v>0.76712328767123283</v>
      </c>
      <c r="AW28" s="582">
        <f>SUMIF('2.4_Input_Data_Rebase'!AB26:AF29,"&lt;=0")</f>
        <v>-17</v>
      </c>
      <c r="AX28" s="582">
        <f>IFERROR((AW28-AU28)/AW28, "-")</f>
        <v>0</v>
      </c>
      <c r="AY28" s="582">
        <f>IFERROR((SQRT(AV28*AX28))*AT28, "No Interventions")</f>
        <v>0</v>
      </c>
      <c r="AZ28" s="583">
        <f>IFERROR(AY28*$D28, "No Interventions")</f>
        <v>0</v>
      </c>
    </row>
    <row r="29" spans="1:52" ht="13.15" x14ac:dyDescent="0.35">
      <c r="A29" s="586"/>
      <c r="B29" s="529"/>
      <c r="C29" s="580"/>
      <c r="D29" s="587"/>
      <c r="F29" s="588"/>
      <c r="G29" s="589"/>
      <c r="H29" s="590"/>
      <c r="I29" s="590"/>
      <c r="J29" s="590"/>
      <c r="K29" s="590"/>
      <c r="L29" s="581"/>
      <c r="M29" s="584"/>
      <c r="N29" s="588"/>
      <c r="O29" s="589"/>
      <c r="P29" s="590"/>
      <c r="Q29" s="590"/>
      <c r="R29" s="590"/>
      <c r="S29" s="590"/>
      <c r="T29" s="581"/>
      <c r="U29" s="584"/>
      <c r="V29" s="588"/>
      <c r="W29" s="589"/>
      <c r="X29" s="590"/>
      <c r="Y29" s="590"/>
      <c r="Z29" s="590"/>
      <c r="AA29" s="590"/>
      <c r="AB29" s="581"/>
      <c r="AC29" s="585"/>
      <c r="AD29" s="588"/>
      <c r="AE29" s="589"/>
      <c r="AF29" s="590"/>
      <c r="AG29" s="590"/>
      <c r="AH29" s="590"/>
      <c r="AI29" s="590"/>
      <c r="AJ29" s="581"/>
      <c r="AK29" s="584"/>
      <c r="AL29" s="588"/>
      <c r="AM29" s="589"/>
      <c r="AN29" s="590"/>
      <c r="AO29" s="590"/>
      <c r="AP29" s="590"/>
      <c r="AQ29" s="590"/>
      <c r="AR29" s="581"/>
      <c r="AS29" s="584"/>
      <c r="AT29" s="588"/>
      <c r="AU29" s="589"/>
      <c r="AV29" s="590"/>
      <c r="AW29" s="590"/>
      <c r="AX29" s="590"/>
      <c r="AY29" s="590"/>
      <c r="AZ29" s="581"/>
    </row>
    <row r="30" spans="1:52" ht="13.15" x14ac:dyDescent="0.35">
      <c r="A30" s="586"/>
      <c r="B30" s="529"/>
      <c r="C30" s="580"/>
      <c r="D30" s="587"/>
      <c r="F30" s="588"/>
      <c r="G30" s="589"/>
      <c r="H30" s="590"/>
      <c r="I30" s="590"/>
      <c r="J30" s="590"/>
      <c r="K30" s="590"/>
      <c r="L30" s="581"/>
      <c r="M30" s="584"/>
      <c r="N30" s="588"/>
      <c r="O30" s="589"/>
      <c r="P30" s="590"/>
      <c r="Q30" s="590"/>
      <c r="R30" s="590"/>
      <c r="S30" s="590"/>
      <c r="T30" s="581"/>
      <c r="U30" s="584"/>
      <c r="V30" s="588"/>
      <c r="W30" s="589"/>
      <c r="X30" s="590"/>
      <c r="Y30" s="590"/>
      <c r="Z30" s="590"/>
      <c r="AA30" s="590"/>
      <c r="AB30" s="581"/>
      <c r="AC30" s="585"/>
      <c r="AD30" s="588"/>
      <c r="AE30" s="589"/>
      <c r="AF30" s="590"/>
      <c r="AG30" s="590"/>
      <c r="AH30" s="590"/>
      <c r="AI30" s="590"/>
      <c r="AJ30" s="581"/>
      <c r="AK30" s="584"/>
      <c r="AL30" s="588"/>
      <c r="AM30" s="589"/>
      <c r="AN30" s="590"/>
      <c r="AO30" s="590"/>
      <c r="AP30" s="590"/>
      <c r="AQ30" s="590"/>
      <c r="AR30" s="581"/>
      <c r="AS30" s="584"/>
      <c r="AT30" s="588"/>
      <c r="AU30" s="589"/>
      <c r="AV30" s="590"/>
      <c r="AW30" s="590"/>
      <c r="AX30" s="590"/>
      <c r="AY30" s="590"/>
      <c r="AZ30" s="581"/>
    </row>
    <row r="31" spans="1:52" ht="13.15" x14ac:dyDescent="0.35">
      <c r="A31" s="591"/>
      <c r="B31" s="531"/>
      <c r="C31" s="592"/>
      <c r="D31" s="593"/>
      <c r="F31" s="594"/>
      <c r="G31" s="595"/>
      <c r="H31" s="596"/>
      <c r="I31" s="596"/>
      <c r="J31" s="596"/>
      <c r="K31" s="596"/>
      <c r="L31" s="597"/>
      <c r="M31" s="584"/>
      <c r="N31" s="594"/>
      <c r="O31" s="595"/>
      <c r="P31" s="596"/>
      <c r="Q31" s="596"/>
      <c r="R31" s="596"/>
      <c r="S31" s="596"/>
      <c r="T31" s="597"/>
      <c r="U31" s="584"/>
      <c r="V31" s="594"/>
      <c r="W31" s="595"/>
      <c r="X31" s="596"/>
      <c r="Y31" s="596"/>
      <c r="Z31" s="596"/>
      <c r="AA31" s="596"/>
      <c r="AB31" s="597"/>
      <c r="AC31" s="585"/>
      <c r="AD31" s="594"/>
      <c r="AE31" s="595"/>
      <c r="AF31" s="596"/>
      <c r="AG31" s="596"/>
      <c r="AH31" s="596"/>
      <c r="AI31" s="596"/>
      <c r="AJ31" s="597"/>
      <c r="AK31" s="584"/>
      <c r="AL31" s="594"/>
      <c r="AM31" s="595"/>
      <c r="AN31" s="596"/>
      <c r="AO31" s="596"/>
      <c r="AP31" s="596"/>
      <c r="AQ31" s="596"/>
      <c r="AR31" s="597"/>
      <c r="AS31" s="584"/>
      <c r="AT31" s="594"/>
      <c r="AU31" s="595"/>
      <c r="AV31" s="596"/>
      <c r="AW31" s="596"/>
      <c r="AX31" s="596"/>
      <c r="AY31" s="596"/>
      <c r="AZ31" s="597"/>
    </row>
    <row r="32" spans="1:52" ht="13.15" x14ac:dyDescent="0.35">
      <c r="A32" s="579" t="s">
        <v>42</v>
      </c>
      <c r="B32" s="529">
        <v>17</v>
      </c>
      <c r="C32" s="580" t="s">
        <v>14</v>
      </c>
      <c r="D32" s="581">
        <f>'0.2_MR_Weighting'!I36</f>
        <v>9.7602538727292157E-4</v>
      </c>
      <c r="F32" s="526">
        <f>SUM('2.3_Input_Data_Orig_MC'!Y30:Y33)</f>
        <v>32</v>
      </c>
      <c r="G32" s="527">
        <f>SUMIF('2.3_Input_Data_Orig_MC'!AF30:AF33,"&lt;0")</f>
        <v>-32</v>
      </c>
      <c r="H32" s="582">
        <f>IFERROR((F32+G32) / F32, "-")</f>
        <v>0</v>
      </c>
      <c r="I32" s="582">
        <f>SUMIF('2.3_Input_Data_Orig_MC'!AB30:AF33,"&lt;=0")</f>
        <v>-32</v>
      </c>
      <c r="J32" s="582">
        <f>IFERROR((I32-G32)/I32, "-")</f>
        <v>0</v>
      </c>
      <c r="K32" s="582">
        <f>IFERROR((SQRT(H32*J32))*F32, "N/A")</f>
        <v>0</v>
      </c>
      <c r="L32" s="583">
        <f>IFERROR(K32*$D32, "N/A")</f>
        <v>0</v>
      </c>
      <c r="M32" s="584"/>
      <c r="N32" s="526">
        <f>SUM('2.3_Input_Data_Orig_MC'!X30:Y33)</f>
        <v>32</v>
      </c>
      <c r="O32" s="527">
        <f>SUMIF('2.3_Input_Data_Orig_MC'!AE30:AF33,"&lt;0")</f>
        <v>-32</v>
      </c>
      <c r="P32" s="582">
        <f>IFERROR((N32+O32)/N32, "-")</f>
        <v>0</v>
      </c>
      <c r="Q32" s="582">
        <f>SUMIF('2.3_Input_Data_Orig_MC'!AB30:AF33,"&lt;=0")</f>
        <v>-32</v>
      </c>
      <c r="R32" s="582">
        <f>IFERROR((Q32-O32)/Q32, "-")</f>
        <v>0</v>
      </c>
      <c r="S32" s="582">
        <f>IFERROR((SQRT(P32*R32))*N32, "N/A")</f>
        <v>0</v>
      </c>
      <c r="T32" s="583">
        <f>IFERROR(S32*$D32, "N/A")</f>
        <v>0</v>
      </c>
      <c r="U32" s="584"/>
      <c r="V32" s="526">
        <f>SUM('2.3_Input_Data_Orig_MC'!W30:Y33)</f>
        <v>52</v>
      </c>
      <c r="W32" s="527">
        <f>SUMIF('2.3_Input_Data_Orig_MC'!AD30:AF33, "&lt;0")</f>
        <v>-32</v>
      </c>
      <c r="X32" s="582">
        <f>IFERROR((V32+W32)/V32, "-")</f>
        <v>0.38461538461538464</v>
      </c>
      <c r="Y32" s="582">
        <f>SUMIF('2.3_Input_Data_Orig_MC'!AB30:AF33,"&lt;=0")</f>
        <v>-32</v>
      </c>
      <c r="Z32" s="582">
        <f>IFERROR((Y32-W32)/Y32, "-")</f>
        <v>0</v>
      </c>
      <c r="AA32" s="582">
        <f>IFERROR((SQRT(X32*Z32))*V32, "N/A")</f>
        <v>0</v>
      </c>
      <c r="AB32" s="583">
        <f>IFERROR(AA32*$D32, "N/A")</f>
        <v>0</v>
      </c>
      <c r="AC32" s="585"/>
      <c r="AD32" s="526">
        <f>SUM('2.4_Input_Data_Rebase'!Y30:Y33)</f>
        <v>60</v>
      </c>
      <c r="AE32" s="527">
        <f>SUMIF('2.4_Input_Data_Rebase'!AF30:AF33, "&lt;0")</f>
        <v>-19</v>
      </c>
      <c r="AF32" s="582">
        <f>IFERROR((AD32+AE32) / AD32, "-")</f>
        <v>0.68333333333333335</v>
      </c>
      <c r="AG32" s="582">
        <f>SUMIF('2.4_Input_Data_Rebase'!AB30:AF33,"&lt;=0")</f>
        <v>-19</v>
      </c>
      <c r="AH32" s="582">
        <f>IFERROR((AG32-AE32)/AG32, "-")</f>
        <v>0</v>
      </c>
      <c r="AI32" s="582">
        <f>IFERROR((SQRT(AF32*AH32))*AD32, "N/A")</f>
        <v>0</v>
      </c>
      <c r="AJ32" s="583">
        <f>IFERROR(AI32*$D32, "N/A")</f>
        <v>0</v>
      </c>
      <c r="AK32" s="584"/>
      <c r="AL32" s="526">
        <f>SUM('2.4_Input_Data_Rebase'!X30:Y33)</f>
        <v>60</v>
      </c>
      <c r="AM32" s="527">
        <f>SUMIF('2.4_Input_Data_Rebase'!AE30:AF33, "&lt;0")</f>
        <v>-19</v>
      </c>
      <c r="AN32" s="582">
        <f>IFERROR((AL32+AM32)/AL32, "-")</f>
        <v>0.68333333333333335</v>
      </c>
      <c r="AO32" s="582">
        <f>SUMIF('2.4_Input_Data_Rebase'!AB30:AF33,"&lt;=0")</f>
        <v>-19</v>
      </c>
      <c r="AP32" s="582">
        <f>IFERROR((AO32-AM32)/AO32, "-")</f>
        <v>0</v>
      </c>
      <c r="AQ32" s="582">
        <f>IFERROR((SQRT(AN32*AP32))*AL32, "N/A")</f>
        <v>0</v>
      </c>
      <c r="AR32" s="583">
        <f>IFERROR(AQ32*$D32, "N/A")</f>
        <v>0</v>
      </c>
      <c r="AS32" s="584"/>
      <c r="AT32" s="526">
        <f>SUM('2.4_Input_Data_Rebase'!W30:Y33)</f>
        <v>60</v>
      </c>
      <c r="AU32" s="527">
        <f>SUMIF('2.4_Input_Data_Rebase'!AD30:AF33, "&lt;0")</f>
        <v>-19</v>
      </c>
      <c r="AV32" s="582">
        <f>IFERROR((AT32+AU32)/AT32, "-")</f>
        <v>0.68333333333333335</v>
      </c>
      <c r="AW32" s="582">
        <f>SUMIF('2.4_Input_Data_Rebase'!AB30:AF33,"&lt;=0")</f>
        <v>-19</v>
      </c>
      <c r="AX32" s="582">
        <f>IFERROR((AW32-AU32)/AW32, "-")</f>
        <v>0</v>
      </c>
      <c r="AY32" s="582">
        <f>IFERROR((SQRT(AV32*AX32))*AT32, "No Interventions")</f>
        <v>0</v>
      </c>
      <c r="AZ32" s="583">
        <f>IFERROR(AY32*$D32, "No Interventions")</f>
        <v>0</v>
      </c>
    </row>
    <row r="33" spans="1:52" ht="13.15" x14ac:dyDescent="0.35">
      <c r="A33" s="586"/>
      <c r="B33" s="529"/>
      <c r="C33" s="580"/>
      <c r="D33" s="587"/>
      <c r="F33" s="588"/>
      <c r="G33" s="589"/>
      <c r="H33" s="590"/>
      <c r="I33" s="590"/>
      <c r="J33" s="590"/>
      <c r="K33" s="590"/>
      <c r="L33" s="581"/>
      <c r="M33" s="584"/>
      <c r="N33" s="588"/>
      <c r="O33" s="589"/>
      <c r="P33" s="590"/>
      <c r="Q33" s="590"/>
      <c r="R33" s="590"/>
      <c r="S33" s="590"/>
      <c r="T33" s="581"/>
      <c r="U33" s="584"/>
      <c r="V33" s="588"/>
      <c r="W33" s="589"/>
      <c r="X33" s="590"/>
      <c r="Y33" s="590"/>
      <c r="Z33" s="590"/>
      <c r="AA33" s="590"/>
      <c r="AB33" s="581"/>
      <c r="AC33" s="585"/>
      <c r="AD33" s="588"/>
      <c r="AE33" s="589"/>
      <c r="AF33" s="590"/>
      <c r="AG33" s="590"/>
      <c r="AH33" s="590"/>
      <c r="AI33" s="590"/>
      <c r="AJ33" s="581"/>
      <c r="AK33" s="584"/>
      <c r="AL33" s="588"/>
      <c r="AM33" s="589"/>
      <c r="AN33" s="590"/>
      <c r="AO33" s="590"/>
      <c r="AP33" s="590"/>
      <c r="AQ33" s="590"/>
      <c r="AR33" s="581"/>
      <c r="AS33" s="584"/>
      <c r="AT33" s="588"/>
      <c r="AU33" s="589"/>
      <c r="AV33" s="590"/>
      <c r="AW33" s="590"/>
      <c r="AX33" s="590"/>
      <c r="AY33" s="590"/>
      <c r="AZ33" s="581"/>
    </row>
    <row r="34" spans="1:52" ht="13.15" x14ac:dyDescent="0.35">
      <c r="A34" s="586"/>
      <c r="B34" s="529"/>
      <c r="C34" s="580"/>
      <c r="D34" s="587"/>
      <c r="F34" s="588"/>
      <c r="G34" s="589"/>
      <c r="H34" s="590"/>
      <c r="I34" s="590"/>
      <c r="J34" s="590"/>
      <c r="K34" s="590"/>
      <c r="L34" s="581"/>
      <c r="M34" s="584"/>
      <c r="N34" s="588"/>
      <c r="O34" s="589"/>
      <c r="P34" s="590"/>
      <c r="Q34" s="590"/>
      <c r="R34" s="590"/>
      <c r="S34" s="590"/>
      <c r="T34" s="581"/>
      <c r="U34" s="584"/>
      <c r="V34" s="588"/>
      <c r="W34" s="589"/>
      <c r="X34" s="590"/>
      <c r="Y34" s="590"/>
      <c r="Z34" s="590"/>
      <c r="AA34" s="590"/>
      <c r="AB34" s="581"/>
      <c r="AC34" s="585"/>
      <c r="AD34" s="588"/>
      <c r="AE34" s="589"/>
      <c r="AF34" s="590"/>
      <c r="AG34" s="590"/>
      <c r="AH34" s="590"/>
      <c r="AI34" s="590"/>
      <c r="AJ34" s="581"/>
      <c r="AK34" s="584"/>
      <c r="AL34" s="588"/>
      <c r="AM34" s="589"/>
      <c r="AN34" s="590"/>
      <c r="AO34" s="590"/>
      <c r="AP34" s="590"/>
      <c r="AQ34" s="590"/>
      <c r="AR34" s="581"/>
      <c r="AS34" s="584"/>
      <c r="AT34" s="588"/>
      <c r="AU34" s="589"/>
      <c r="AV34" s="590"/>
      <c r="AW34" s="590"/>
      <c r="AX34" s="590"/>
      <c r="AY34" s="590"/>
      <c r="AZ34" s="581"/>
    </row>
    <row r="35" spans="1:52" ht="13.15" x14ac:dyDescent="0.35">
      <c r="A35" s="591"/>
      <c r="B35" s="531"/>
      <c r="C35" s="592"/>
      <c r="D35" s="593"/>
      <c r="F35" s="594"/>
      <c r="G35" s="595"/>
      <c r="H35" s="596"/>
      <c r="I35" s="596"/>
      <c r="J35" s="596"/>
      <c r="K35" s="596"/>
      <c r="L35" s="597"/>
      <c r="M35" s="584"/>
      <c r="N35" s="594"/>
      <c r="O35" s="595"/>
      <c r="P35" s="596"/>
      <c r="Q35" s="596"/>
      <c r="R35" s="596"/>
      <c r="S35" s="596"/>
      <c r="T35" s="597"/>
      <c r="U35" s="584"/>
      <c r="V35" s="594"/>
      <c r="W35" s="595"/>
      <c r="X35" s="596"/>
      <c r="Y35" s="596"/>
      <c r="Z35" s="596"/>
      <c r="AA35" s="596"/>
      <c r="AB35" s="597"/>
      <c r="AC35" s="585"/>
      <c r="AD35" s="594"/>
      <c r="AE35" s="595"/>
      <c r="AF35" s="596"/>
      <c r="AG35" s="596"/>
      <c r="AH35" s="596"/>
      <c r="AI35" s="596"/>
      <c r="AJ35" s="597"/>
      <c r="AK35" s="584"/>
      <c r="AL35" s="594"/>
      <c r="AM35" s="595"/>
      <c r="AN35" s="596"/>
      <c r="AO35" s="596"/>
      <c r="AP35" s="596"/>
      <c r="AQ35" s="596"/>
      <c r="AR35" s="597"/>
      <c r="AS35" s="584"/>
      <c r="AT35" s="594"/>
      <c r="AU35" s="595"/>
      <c r="AV35" s="596"/>
      <c r="AW35" s="596"/>
      <c r="AX35" s="596"/>
      <c r="AY35" s="596"/>
      <c r="AZ35" s="597"/>
    </row>
    <row r="36" spans="1:52" ht="13.15" x14ac:dyDescent="0.35">
      <c r="A36" s="579" t="s">
        <v>42</v>
      </c>
      <c r="B36" s="529">
        <v>19</v>
      </c>
      <c r="C36" s="580" t="s">
        <v>20</v>
      </c>
      <c r="D36" s="581">
        <f>'0.2_MR_Weighting'!I40</f>
        <v>1.9114875609629454E-2</v>
      </c>
      <c r="F36" s="526">
        <f>SUM('2.3_Input_Data_Orig_MC'!Y34:Y37)</f>
        <v>13</v>
      </c>
      <c r="G36" s="527">
        <f>SUMIF('2.3_Input_Data_Orig_MC'!AF34:AF37,"&lt;0")</f>
        <v>-5</v>
      </c>
      <c r="H36" s="582">
        <f>IFERROR((F36+G36) / F36, "-")</f>
        <v>0.61538461538461542</v>
      </c>
      <c r="I36" s="582">
        <f>SUMIF('2.3_Input_Data_Orig_MC'!AB34:AF37,"&lt;=0")</f>
        <v>-9</v>
      </c>
      <c r="J36" s="582">
        <f>IFERROR((I36-G36)/I36, "-")</f>
        <v>0.44444444444444442</v>
      </c>
      <c r="K36" s="582">
        <f>IFERROR((SQRT(H36*J36))*F36, "N/A")</f>
        <v>6.7986926847903808</v>
      </c>
      <c r="L36" s="583">
        <f>IFERROR(K36*$D36, "N/A")</f>
        <v>0.12995616497786583</v>
      </c>
      <c r="M36" s="584"/>
      <c r="N36" s="526">
        <f>SUM('2.3_Input_Data_Orig_MC'!X34:Y37)</f>
        <v>22</v>
      </c>
      <c r="O36" s="527">
        <f>SUMIF('2.3_Input_Data_Orig_MC'!AE34:AF37,"&lt;0")</f>
        <v>-9</v>
      </c>
      <c r="P36" s="582">
        <f>IFERROR((N36+O36)/N36, "-")</f>
        <v>0.59090909090909094</v>
      </c>
      <c r="Q36" s="582">
        <f>SUMIF('2.3_Input_Data_Orig_MC'!AB34:AF37,"&lt;=0")</f>
        <v>-9</v>
      </c>
      <c r="R36" s="582">
        <f>IFERROR((Q36-O36)/Q36, "-")</f>
        <v>0</v>
      </c>
      <c r="S36" s="582">
        <f>IFERROR((SQRT(P36*R36))*N36, "N/A")</f>
        <v>0</v>
      </c>
      <c r="T36" s="583">
        <f>IFERROR(S36*$D36, "N/A")</f>
        <v>0</v>
      </c>
      <c r="U36" s="584"/>
      <c r="V36" s="526">
        <f>SUM('2.3_Input_Data_Orig_MC'!W34:Y37)</f>
        <v>22</v>
      </c>
      <c r="W36" s="527">
        <f>SUMIF('2.3_Input_Data_Orig_MC'!AD34:AF37, "&lt;0")</f>
        <v>-9</v>
      </c>
      <c r="X36" s="582">
        <f>IFERROR((V36+W36)/V36, "-")</f>
        <v>0.59090909090909094</v>
      </c>
      <c r="Y36" s="582">
        <f>SUMIF('2.3_Input_Data_Orig_MC'!AB34:AF37,"&lt;=0")</f>
        <v>-9</v>
      </c>
      <c r="Z36" s="582">
        <f>IFERROR((Y36-W36)/Y36, "-")</f>
        <v>0</v>
      </c>
      <c r="AA36" s="582">
        <f>IFERROR((SQRT(X36*Z36))*V36, "N/A")</f>
        <v>0</v>
      </c>
      <c r="AB36" s="583">
        <f>IFERROR(AA36*$D36, "N/A")</f>
        <v>0</v>
      </c>
      <c r="AC36" s="585"/>
      <c r="AD36" s="526">
        <f>SUM('2.4_Input_Data_Rebase'!Y34:Y37)</f>
        <v>4</v>
      </c>
      <c r="AE36" s="527">
        <f>SUMIF('2.4_Input_Data_Rebase'!AF34:AF37, "&lt;0")</f>
        <v>-4</v>
      </c>
      <c r="AF36" s="582">
        <f>IFERROR((AD36+AE36) / AD36, "-")</f>
        <v>0</v>
      </c>
      <c r="AG36" s="582">
        <f>SUMIF('2.4_Input_Data_Rebase'!AB34:AF37,"&lt;=0")</f>
        <v>-9</v>
      </c>
      <c r="AH36" s="582">
        <f>IFERROR((AG36-AE36)/AG36, "-")</f>
        <v>0.55555555555555558</v>
      </c>
      <c r="AI36" s="582">
        <f>IFERROR((SQRT(AF36*AH36))*AD36, "N/A")</f>
        <v>0</v>
      </c>
      <c r="AJ36" s="583">
        <f>IFERROR(AI36*$D36, "N/A")</f>
        <v>0</v>
      </c>
      <c r="AK36" s="584"/>
      <c r="AL36" s="526">
        <f>SUM('2.4_Input_Data_Rebase'!X34:Y37)</f>
        <v>4</v>
      </c>
      <c r="AM36" s="527">
        <f>SUMIF('2.4_Input_Data_Rebase'!AE34:AF37, "&lt;0")</f>
        <v>-4</v>
      </c>
      <c r="AN36" s="582">
        <f>IFERROR((AL36+AM36)/AL36, "-")</f>
        <v>0</v>
      </c>
      <c r="AO36" s="582">
        <f>SUMIF('2.4_Input_Data_Rebase'!AB34:AF37,"&lt;=0")</f>
        <v>-9</v>
      </c>
      <c r="AP36" s="582">
        <f>IFERROR((AO36-AM36)/AO36, "-")</f>
        <v>0.55555555555555558</v>
      </c>
      <c r="AQ36" s="582">
        <f>IFERROR((SQRT(AN36*AP36))*AL36, "N/A")</f>
        <v>0</v>
      </c>
      <c r="AR36" s="583">
        <f>IFERROR(AQ36*$D36, "N/A")</f>
        <v>0</v>
      </c>
      <c r="AS36" s="584"/>
      <c r="AT36" s="526">
        <f>SUM('2.4_Input_Data_Rebase'!W34:Y37)</f>
        <v>4</v>
      </c>
      <c r="AU36" s="527">
        <f>SUMIF('2.4_Input_Data_Rebase'!AD34:AF37, "&lt;0")</f>
        <v>-4</v>
      </c>
      <c r="AV36" s="582">
        <f>IFERROR((AT36+AU36)/AT36, "-")</f>
        <v>0</v>
      </c>
      <c r="AW36" s="582">
        <f>SUMIF('2.4_Input_Data_Rebase'!AB34:AF37,"&lt;=0")</f>
        <v>-9</v>
      </c>
      <c r="AX36" s="582">
        <f>IFERROR((AW36-AU36)/AW36, "-")</f>
        <v>0.55555555555555558</v>
      </c>
      <c r="AY36" s="582">
        <f>IFERROR((SQRT(AV36*AX36))*AT36, "No Interventions")</f>
        <v>0</v>
      </c>
      <c r="AZ36" s="583">
        <f>IFERROR(AY36*$D36, "No Interventions")</f>
        <v>0</v>
      </c>
    </row>
    <row r="37" spans="1:52" ht="13.15" x14ac:dyDescent="0.35">
      <c r="A37" s="586"/>
      <c r="B37" s="529"/>
      <c r="C37" s="580"/>
      <c r="D37" s="587"/>
      <c r="F37" s="588"/>
      <c r="G37" s="589"/>
      <c r="H37" s="590"/>
      <c r="I37" s="590"/>
      <c r="J37" s="590"/>
      <c r="K37" s="590"/>
      <c r="L37" s="581"/>
      <c r="M37" s="584"/>
      <c r="N37" s="588"/>
      <c r="O37" s="589"/>
      <c r="P37" s="590"/>
      <c r="Q37" s="590"/>
      <c r="R37" s="590"/>
      <c r="S37" s="590"/>
      <c r="T37" s="581"/>
      <c r="U37" s="584"/>
      <c r="V37" s="588"/>
      <c r="W37" s="589"/>
      <c r="X37" s="590"/>
      <c r="Y37" s="590"/>
      <c r="Z37" s="590"/>
      <c r="AA37" s="590"/>
      <c r="AB37" s="581"/>
      <c r="AC37" s="585"/>
      <c r="AD37" s="588"/>
      <c r="AE37" s="589"/>
      <c r="AF37" s="590"/>
      <c r="AG37" s="590"/>
      <c r="AH37" s="590"/>
      <c r="AI37" s="590"/>
      <c r="AJ37" s="581"/>
      <c r="AK37" s="584"/>
      <c r="AL37" s="588"/>
      <c r="AM37" s="589"/>
      <c r="AN37" s="590"/>
      <c r="AO37" s="590"/>
      <c r="AP37" s="590"/>
      <c r="AQ37" s="590"/>
      <c r="AR37" s="581"/>
      <c r="AS37" s="584"/>
      <c r="AT37" s="588"/>
      <c r="AU37" s="589"/>
      <c r="AV37" s="590"/>
      <c r="AW37" s="590"/>
      <c r="AX37" s="590"/>
      <c r="AY37" s="590"/>
      <c r="AZ37" s="581"/>
    </row>
    <row r="38" spans="1:52" ht="13.15" x14ac:dyDescent="0.35">
      <c r="A38" s="586"/>
      <c r="B38" s="529"/>
      <c r="C38" s="580"/>
      <c r="D38" s="587"/>
      <c r="F38" s="588"/>
      <c r="G38" s="589"/>
      <c r="H38" s="590"/>
      <c r="I38" s="590"/>
      <c r="J38" s="590"/>
      <c r="K38" s="590"/>
      <c r="L38" s="581"/>
      <c r="M38" s="584"/>
      <c r="N38" s="588"/>
      <c r="O38" s="589"/>
      <c r="P38" s="590"/>
      <c r="Q38" s="590"/>
      <c r="R38" s="590"/>
      <c r="S38" s="590"/>
      <c r="T38" s="581"/>
      <c r="U38" s="584"/>
      <c r="V38" s="588"/>
      <c r="W38" s="589"/>
      <c r="X38" s="590"/>
      <c r="Y38" s="590"/>
      <c r="Z38" s="590"/>
      <c r="AA38" s="590"/>
      <c r="AB38" s="581"/>
      <c r="AC38" s="585"/>
      <c r="AD38" s="588"/>
      <c r="AE38" s="589"/>
      <c r="AF38" s="590"/>
      <c r="AG38" s="590"/>
      <c r="AH38" s="590"/>
      <c r="AI38" s="590"/>
      <c r="AJ38" s="581"/>
      <c r="AK38" s="584"/>
      <c r="AL38" s="588"/>
      <c r="AM38" s="589"/>
      <c r="AN38" s="590"/>
      <c r="AO38" s="590"/>
      <c r="AP38" s="590"/>
      <c r="AQ38" s="590"/>
      <c r="AR38" s="581"/>
      <c r="AS38" s="584"/>
      <c r="AT38" s="588"/>
      <c r="AU38" s="589"/>
      <c r="AV38" s="590"/>
      <c r="AW38" s="590"/>
      <c r="AX38" s="590"/>
      <c r="AY38" s="590"/>
      <c r="AZ38" s="581"/>
    </row>
    <row r="39" spans="1:52" ht="13.15" x14ac:dyDescent="0.35">
      <c r="A39" s="591"/>
      <c r="B39" s="531"/>
      <c r="C39" s="592"/>
      <c r="D39" s="593"/>
      <c r="F39" s="594"/>
      <c r="G39" s="595"/>
      <c r="H39" s="596"/>
      <c r="I39" s="596"/>
      <c r="J39" s="596"/>
      <c r="K39" s="596"/>
      <c r="L39" s="597"/>
      <c r="M39" s="584"/>
      <c r="N39" s="594"/>
      <c r="O39" s="595"/>
      <c r="P39" s="596"/>
      <c r="Q39" s="596"/>
      <c r="R39" s="596"/>
      <c r="S39" s="596"/>
      <c r="T39" s="597"/>
      <c r="U39" s="584"/>
      <c r="V39" s="594"/>
      <c r="W39" s="595"/>
      <c r="X39" s="596"/>
      <c r="Y39" s="596"/>
      <c r="Z39" s="596"/>
      <c r="AA39" s="596"/>
      <c r="AB39" s="597"/>
      <c r="AC39" s="585"/>
      <c r="AD39" s="594"/>
      <c r="AE39" s="595"/>
      <c r="AF39" s="596"/>
      <c r="AG39" s="596"/>
      <c r="AH39" s="596"/>
      <c r="AI39" s="596"/>
      <c r="AJ39" s="597"/>
      <c r="AK39" s="584"/>
      <c r="AL39" s="594"/>
      <c r="AM39" s="595"/>
      <c r="AN39" s="596"/>
      <c r="AO39" s="596"/>
      <c r="AP39" s="596"/>
      <c r="AQ39" s="596"/>
      <c r="AR39" s="597"/>
      <c r="AS39" s="584"/>
      <c r="AT39" s="594"/>
      <c r="AU39" s="595"/>
      <c r="AV39" s="596"/>
      <c r="AW39" s="596"/>
      <c r="AX39" s="596"/>
      <c r="AY39" s="596"/>
      <c r="AZ39" s="597"/>
    </row>
    <row r="40" spans="1:52" ht="26.25" x14ac:dyDescent="0.35">
      <c r="A40" s="579" t="s">
        <v>42</v>
      </c>
      <c r="B40" s="529">
        <v>29</v>
      </c>
      <c r="C40" s="580" t="s">
        <v>43</v>
      </c>
      <c r="D40" s="581">
        <f>'0.2_MR_Weighting'!I44</f>
        <v>9.3229527500663159E-4</v>
      </c>
      <c r="F40" s="526">
        <f>SUM('2.3_Input_Data_Orig_MC'!Y38:Y41)</f>
        <v>18</v>
      </c>
      <c r="G40" s="527">
        <f>SUMIF('2.3_Input_Data_Orig_MC'!AF38:AF41,"&lt;0")</f>
        <v>-16</v>
      </c>
      <c r="H40" s="582">
        <f>IFERROR((F40+G40) / F40, "-")</f>
        <v>0.1111111111111111</v>
      </c>
      <c r="I40" s="582">
        <f>SUMIF('2.3_Input_Data_Orig_MC'!AB38:AF41,"&lt;=0")</f>
        <v>-23</v>
      </c>
      <c r="J40" s="582">
        <f>IFERROR((I40-G40)/I40, "-")</f>
        <v>0.30434782608695654</v>
      </c>
      <c r="K40" s="582">
        <f>IFERROR((SQRT(H40*J40))*F40, "N/A")</f>
        <v>3.3100637062042226</v>
      </c>
      <c r="L40" s="583">
        <f>IFERROR(K40*$D40, "N/A")</f>
        <v>3.085956753265136E-3</v>
      </c>
      <c r="M40" s="584"/>
      <c r="N40" s="526">
        <f>SUM('2.3_Input_Data_Orig_MC'!X38:Y41)</f>
        <v>36</v>
      </c>
      <c r="O40" s="527">
        <f>SUMIF('2.3_Input_Data_Orig_MC'!AE38:AF41,"&lt;0")</f>
        <v>-23</v>
      </c>
      <c r="P40" s="582">
        <f>IFERROR((N40+O40)/N40, "-")</f>
        <v>0.3611111111111111</v>
      </c>
      <c r="Q40" s="582">
        <f>SUMIF('2.3_Input_Data_Orig_MC'!AB38:AF41,"&lt;=0")</f>
        <v>-23</v>
      </c>
      <c r="R40" s="582">
        <f>IFERROR((Q40-O40)/Q40, "-")</f>
        <v>0</v>
      </c>
      <c r="S40" s="582">
        <f>IFERROR((SQRT(P40*R40))*N40, "N/A")</f>
        <v>0</v>
      </c>
      <c r="T40" s="583">
        <f>IFERROR(S40*$D40, "N/A")</f>
        <v>0</v>
      </c>
      <c r="U40" s="584"/>
      <c r="V40" s="526">
        <f>SUM('2.3_Input_Data_Orig_MC'!W38:Y41)</f>
        <v>45</v>
      </c>
      <c r="W40" s="527">
        <f>SUMIF('2.3_Input_Data_Orig_MC'!AD38:AF41, "&lt;0")</f>
        <v>-23</v>
      </c>
      <c r="X40" s="582">
        <f>IFERROR((V40+W40)/V40, "-")</f>
        <v>0.48888888888888887</v>
      </c>
      <c r="Y40" s="582">
        <f>SUMIF('2.3_Input_Data_Orig_MC'!AB38:AF41,"&lt;=0")</f>
        <v>-23</v>
      </c>
      <c r="Z40" s="582">
        <f>IFERROR((Y40-W40)/Y40, "-")</f>
        <v>0</v>
      </c>
      <c r="AA40" s="582">
        <f>IFERROR((SQRT(X40*Z40))*V40, "N/A")</f>
        <v>0</v>
      </c>
      <c r="AB40" s="583">
        <f>IFERROR(AA40*$D40, "N/A")</f>
        <v>0</v>
      </c>
      <c r="AC40" s="585"/>
      <c r="AD40" s="526">
        <f>SUM('2.4_Input_Data_Rebase'!Y38:Y41)</f>
        <v>45</v>
      </c>
      <c r="AE40" s="527">
        <f>SUMIF('2.4_Input_Data_Rebase'!AF38:AF41, "&lt;0")</f>
        <v>-23</v>
      </c>
      <c r="AF40" s="582">
        <f>IFERROR((AD40+AE40) / AD40, "-")</f>
        <v>0.48888888888888887</v>
      </c>
      <c r="AG40" s="582">
        <f>SUMIF('2.4_Input_Data_Rebase'!AB38:AF41,"&lt;=0")</f>
        <v>-23</v>
      </c>
      <c r="AH40" s="582">
        <f>IFERROR((AG40-AE40)/AG40, "-")</f>
        <v>0</v>
      </c>
      <c r="AI40" s="582">
        <f>IFERROR((SQRT(AF40*AH40))*AD40, "N/A")</f>
        <v>0</v>
      </c>
      <c r="AJ40" s="583">
        <f>IFERROR(AI40*$D40, "N/A")</f>
        <v>0</v>
      </c>
      <c r="AK40" s="584"/>
      <c r="AL40" s="526">
        <f>SUM('2.4_Input_Data_Rebase'!X38:Y41)</f>
        <v>45</v>
      </c>
      <c r="AM40" s="527">
        <f>SUMIF('2.4_Input_Data_Rebase'!AE38:AF41, "&lt;0")</f>
        <v>-23</v>
      </c>
      <c r="AN40" s="582">
        <f>IFERROR((AL40+AM40)/AL40, "-")</f>
        <v>0.48888888888888887</v>
      </c>
      <c r="AO40" s="582">
        <f>SUMIF('2.4_Input_Data_Rebase'!AB38:AF41,"&lt;=0")</f>
        <v>-23</v>
      </c>
      <c r="AP40" s="582">
        <f>IFERROR((AO40-AM40)/AO40, "-")</f>
        <v>0</v>
      </c>
      <c r="AQ40" s="582">
        <f>IFERROR((SQRT(AN40*AP40))*AL40, "N/A")</f>
        <v>0</v>
      </c>
      <c r="AR40" s="583">
        <f>IFERROR(AQ40*$D40, "N/A")</f>
        <v>0</v>
      </c>
      <c r="AS40" s="584"/>
      <c r="AT40" s="526">
        <f>SUM('2.4_Input_Data_Rebase'!W38:Y41)</f>
        <v>45</v>
      </c>
      <c r="AU40" s="527">
        <f>SUMIF('2.4_Input_Data_Rebase'!AD38:AF41, "&lt;0")</f>
        <v>-23</v>
      </c>
      <c r="AV40" s="582">
        <f>IFERROR((AT40+AU40)/AT40, "-")</f>
        <v>0.48888888888888887</v>
      </c>
      <c r="AW40" s="582">
        <f>SUMIF('2.4_Input_Data_Rebase'!AB38:AF41,"&lt;=0")</f>
        <v>-23</v>
      </c>
      <c r="AX40" s="582">
        <f>IFERROR((AW40-AU40)/AW40, "-")</f>
        <v>0</v>
      </c>
      <c r="AY40" s="582">
        <f>IFERROR((SQRT(AV40*AX40))*AT40, "No Interventions")</f>
        <v>0</v>
      </c>
      <c r="AZ40" s="583">
        <f>IFERROR(AY40*$D40, "No Interventions")</f>
        <v>0</v>
      </c>
    </row>
    <row r="41" spans="1:52" ht="13.15" x14ac:dyDescent="0.35">
      <c r="A41" s="586"/>
      <c r="B41" s="529"/>
      <c r="C41" s="580"/>
      <c r="D41" s="587"/>
      <c r="F41" s="588"/>
      <c r="G41" s="589"/>
      <c r="H41" s="590"/>
      <c r="I41" s="590"/>
      <c r="J41" s="590"/>
      <c r="K41" s="590"/>
      <c r="L41" s="581"/>
      <c r="M41" s="584"/>
      <c r="N41" s="588"/>
      <c r="O41" s="589"/>
      <c r="P41" s="590"/>
      <c r="Q41" s="590"/>
      <c r="R41" s="590"/>
      <c r="S41" s="590"/>
      <c r="T41" s="581"/>
      <c r="U41" s="584"/>
      <c r="V41" s="588"/>
      <c r="W41" s="589"/>
      <c r="X41" s="590"/>
      <c r="Y41" s="590"/>
      <c r="Z41" s="590"/>
      <c r="AA41" s="590"/>
      <c r="AB41" s="581"/>
      <c r="AC41" s="585"/>
      <c r="AD41" s="588"/>
      <c r="AE41" s="589"/>
      <c r="AF41" s="590"/>
      <c r="AG41" s="590"/>
      <c r="AH41" s="590"/>
      <c r="AI41" s="590"/>
      <c r="AJ41" s="581"/>
      <c r="AK41" s="584"/>
      <c r="AL41" s="588"/>
      <c r="AM41" s="589"/>
      <c r="AN41" s="590"/>
      <c r="AO41" s="590"/>
      <c r="AP41" s="590"/>
      <c r="AQ41" s="590"/>
      <c r="AR41" s="581"/>
      <c r="AS41" s="584"/>
      <c r="AT41" s="588"/>
      <c r="AU41" s="589"/>
      <c r="AV41" s="590"/>
      <c r="AW41" s="590"/>
      <c r="AX41" s="590"/>
      <c r="AY41" s="590"/>
      <c r="AZ41" s="581"/>
    </row>
    <row r="42" spans="1:52" ht="13.15" x14ac:dyDescent="0.35">
      <c r="A42" s="586"/>
      <c r="B42" s="529"/>
      <c r="C42" s="580"/>
      <c r="D42" s="587"/>
      <c r="F42" s="588"/>
      <c r="G42" s="589"/>
      <c r="H42" s="590"/>
      <c r="I42" s="590"/>
      <c r="J42" s="590"/>
      <c r="K42" s="590"/>
      <c r="L42" s="581"/>
      <c r="M42" s="584"/>
      <c r="N42" s="588"/>
      <c r="O42" s="589"/>
      <c r="P42" s="590"/>
      <c r="Q42" s="590"/>
      <c r="R42" s="590"/>
      <c r="S42" s="590"/>
      <c r="T42" s="581"/>
      <c r="U42" s="584"/>
      <c r="V42" s="588"/>
      <c r="W42" s="589"/>
      <c r="X42" s="590"/>
      <c r="Y42" s="590"/>
      <c r="Z42" s="590"/>
      <c r="AA42" s="590"/>
      <c r="AB42" s="581"/>
      <c r="AC42" s="585"/>
      <c r="AD42" s="588"/>
      <c r="AE42" s="589"/>
      <c r="AF42" s="590"/>
      <c r="AG42" s="590"/>
      <c r="AH42" s="590"/>
      <c r="AI42" s="590"/>
      <c r="AJ42" s="581"/>
      <c r="AK42" s="584"/>
      <c r="AL42" s="588"/>
      <c r="AM42" s="589"/>
      <c r="AN42" s="590"/>
      <c r="AO42" s="590"/>
      <c r="AP42" s="590"/>
      <c r="AQ42" s="590"/>
      <c r="AR42" s="581"/>
      <c r="AS42" s="584"/>
      <c r="AT42" s="588"/>
      <c r="AU42" s="589"/>
      <c r="AV42" s="590"/>
      <c r="AW42" s="590"/>
      <c r="AX42" s="590"/>
      <c r="AY42" s="590"/>
      <c r="AZ42" s="581"/>
    </row>
    <row r="43" spans="1:52" ht="13.15" x14ac:dyDescent="0.35">
      <c r="A43" s="591"/>
      <c r="B43" s="531"/>
      <c r="C43" s="592"/>
      <c r="D43" s="593"/>
      <c r="F43" s="594"/>
      <c r="G43" s="595"/>
      <c r="H43" s="596"/>
      <c r="I43" s="596"/>
      <c r="J43" s="596"/>
      <c r="K43" s="596"/>
      <c r="L43" s="597"/>
      <c r="M43" s="584"/>
      <c r="N43" s="594"/>
      <c r="O43" s="595"/>
      <c r="P43" s="596"/>
      <c r="Q43" s="596"/>
      <c r="R43" s="596"/>
      <c r="S43" s="596"/>
      <c r="T43" s="597"/>
      <c r="U43" s="584"/>
      <c r="V43" s="594"/>
      <c r="W43" s="595"/>
      <c r="X43" s="596"/>
      <c r="Y43" s="596"/>
      <c r="Z43" s="596"/>
      <c r="AA43" s="596"/>
      <c r="AB43" s="597"/>
      <c r="AC43" s="585"/>
      <c r="AD43" s="594"/>
      <c r="AE43" s="595"/>
      <c r="AF43" s="596"/>
      <c r="AG43" s="596"/>
      <c r="AH43" s="596"/>
      <c r="AI43" s="596"/>
      <c r="AJ43" s="597"/>
      <c r="AK43" s="584"/>
      <c r="AL43" s="594"/>
      <c r="AM43" s="595"/>
      <c r="AN43" s="596"/>
      <c r="AO43" s="596"/>
      <c r="AP43" s="596"/>
      <c r="AQ43" s="596"/>
      <c r="AR43" s="597"/>
      <c r="AS43" s="584"/>
      <c r="AT43" s="594"/>
      <c r="AU43" s="595"/>
      <c r="AV43" s="596"/>
      <c r="AW43" s="596"/>
      <c r="AX43" s="596"/>
      <c r="AY43" s="596"/>
      <c r="AZ43" s="597"/>
    </row>
    <row r="44" spans="1:52" ht="13.15" x14ac:dyDescent="0.35">
      <c r="A44" s="579" t="s">
        <v>42</v>
      </c>
      <c r="B44" s="529">
        <v>30</v>
      </c>
      <c r="C44" s="580" t="s">
        <v>44</v>
      </c>
      <c r="D44" s="581">
        <f>'0.2_MR_Weighting'!I48</f>
        <v>2.5625410149335075E-4</v>
      </c>
      <c r="F44" s="526">
        <f>SUM('2.3_Input_Data_Orig_MC'!Y42:Y45)</f>
        <v>8</v>
      </c>
      <c r="G44" s="527">
        <f>SUMIF('2.3_Input_Data_Orig_MC'!AF42:AF45,"&lt;0")</f>
        <v>-5</v>
      </c>
      <c r="H44" s="582">
        <f>IFERROR((F44+G44) / F44, "-")</f>
        <v>0.375</v>
      </c>
      <c r="I44" s="582">
        <f>SUMIF('2.3_Input_Data_Orig_MC'!AB42:AF45,"&lt;=0")</f>
        <v>-5</v>
      </c>
      <c r="J44" s="582">
        <f>IFERROR((I44-G44)/I44, "-")</f>
        <v>0</v>
      </c>
      <c r="K44" s="582">
        <f>IFERROR((SQRT(H44*J44))*F44, "N/A")</f>
        <v>0</v>
      </c>
      <c r="L44" s="583">
        <f>IFERROR(K44*$D44, "N/A")</f>
        <v>0</v>
      </c>
      <c r="M44" s="584"/>
      <c r="N44" s="526">
        <f>SUM('2.3_Input_Data_Orig_MC'!X42:Y45)</f>
        <v>9</v>
      </c>
      <c r="O44" s="527">
        <f>SUMIF('2.3_Input_Data_Orig_MC'!AE42:AF45,"&lt;0")</f>
        <v>-5</v>
      </c>
      <c r="P44" s="582">
        <f>IFERROR((N44+O44)/N44, "-")</f>
        <v>0.44444444444444442</v>
      </c>
      <c r="Q44" s="582">
        <f>SUMIF('2.3_Input_Data_Orig_MC'!AB42:AF45,"&lt;=0")</f>
        <v>-5</v>
      </c>
      <c r="R44" s="582">
        <f>IFERROR((Q44-O44)/Q44, "-")</f>
        <v>0</v>
      </c>
      <c r="S44" s="582">
        <f>IFERROR((SQRT(P44*R44))*N44, "N/A")</f>
        <v>0</v>
      </c>
      <c r="T44" s="583">
        <f>IFERROR(S44*$D44, "N/A")</f>
        <v>0</v>
      </c>
      <c r="U44" s="584"/>
      <c r="V44" s="526">
        <f>SUM('2.3_Input_Data_Orig_MC'!W42:Y45)</f>
        <v>9</v>
      </c>
      <c r="W44" s="527">
        <f>SUMIF('2.3_Input_Data_Orig_MC'!AD42:AF45, "&lt;0")</f>
        <v>-5</v>
      </c>
      <c r="X44" s="582">
        <f>IFERROR((V44+W44)/V44, "-")</f>
        <v>0.44444444444444442</v>
      </c>
      <c r="Y44" s="582">
        <f>SUMIF('2.3_Input_Data_Orig_MC'!AB42:AF45,"&lt;=0")</f>
        <v>-5</v>
      </c>
      <c r="Z44" s="582">
        <f>IFERROR((Y44-W44)/Y44, "-")</f>
        <v>0</v>
      </c>
      <c r="AA44" s="582">
        <f>IFERROR((SQRT(X44*Z44))*V44, "N/A")</f>
        <v>0</v>
      </c>
      <c r="AB44" s="583">
        <f>IFERROR(AA44*$D44, "N/A")</f>
        <v>0</v>
      </c>
      <c r="AC44" s="585"/>
      <c r="AD44" s="526">
        <f>SUM('2.4_Input_Data_Rebase'!Y42:Y45)</f>
        <v>9</v>
      </c>
      <c r="AE44" s="527">
        <f>SUMIF('2.4_Input_Data_Rebase'!AF42:AF45, "&lt;0")</f>
        <v>-5</v>
      </c>
      <c r="AF44" s="582">
        <f>IFERROR((AD44+AE44) / AD44, "-")</f>
        <v>0.44444444444444442</v>
      </c>
      <c r="AG44" s="582">
        <f>SUMIF('2.4_Input_Data_Rebase'!AB42:AF45,"&lt;=0")</f>
        <v>-5</v>
      </c>
      <c r="AH44" s="582">
        <f>IFERROR((AG44-AE44)/AG44, "-")</f>
        <v>0</v>
      </c>
      <c r="AI44" s="582">
        <f>IFERROR((SQRT(AF44*AH44))*AD44, "N/A")</f>
        <v>0</v>
      </c>
      <c r="AJ44" s="583">
        <f>IFERROR(AI44*$D44, "N/A")</f>
        <v>0</v>
      </c>
      <c r="AK44" s="584"/>
      <c r="AL44" s="526">
        <f>SUM('2.4_Input_Data_Rebase'!X42:Y45)</f>
        <v>9</v>
      </c>
      <c r="AM44" s="527">
        <f>SUMIF('2.4_Input_Data_Rebase'!AE42:AF45, "&lt;0")</f>
        <v>-5</v>
      </c>
      <c r="AN44" s="582">
        <f>IFERROR((AL44+AM44)/AL44, "-")</f>
        <v>0.44444444444444442</v>
      </c>
      <c r="AO44" s="582">
        <f>SUMIF('2.4_Input_Data_Rebase'!AB42:AF45,"&lt;=0")</f>
        <v>-5</v>
      </c>
      <c r="AP44" s="582">
        <f>IFERROR((AO44-AM44)/AO44, "-")</f>
        <v>0</v>
      </c>
      <c r="AQ44" s="582">
        <f>IFERROR((SQRT(AN44*AP44))*AL44, "N/A")</f>
        <v>0</v>
      </c>
      <c r="AR44" s="583">
        <f>IFERROR(AQ44*$D44, "N/A")</f>
        <v>0</v>
      </c>
      <c r="AS44" s="584"/>
      <c r="AT44" s="526">
        <f>SUM('2.4_Input_Data_Rebase'!W42:Y45)</f>
        <v>9</v>
      </c>
      <c r="AU44" s="527">
        <f>SUMIF('2.4_Input_Data_Rebase'!AD42:AF45, "&lt;0")</f>
        <v>-5</v>
      </c>
      <c r="AV44" s="582">
        <f>IFERROR((AT44+AU44)/AT44, "-")</f>
        <v>0.44444444444444442</v>
      </c>
      <c r="AW44" s="582">
        <f>SUMIF('2.4_Input_Data_Rebase'!AB42:AF45,"&lt;=0")</f>
        <v>-5</v>
      </c>
      <c r="AX44" s="582">
        <f>IFERROR((AW44-AU44)/AW44, "-")</f>
        <v>0</v>
      </c>
      <c r="AY44" s="582">
        <f>IFERROR((SQRT(AV44*AX44))*AT44, "No Interventions")</f>
        <v>0</v>
      </c>
      <c r="AZ44" s="583">
        <f>IFERROR(AY44*$D44, "No Interventions")</f>
        <v>0</v>
      </c>
    </row>
    <row r="45" spans="1:52" ht="13.15" x14ac:dyDescent="0.35">
      <c r="A45" s="586"/>
      <c r="B45" s="529"/>
      <c r="C45" s="580"/>
      <c r="D45" s="587"/>
      <c r="F45" s="588"/>
      <c r="G45" s="589"/>
      <c r="H45" s="590"/>
      <c r="I45" s="590"/>
      <c r="J45" s="590"/>
      <c r="K45" s="590"/>
      <c r="L45" s="581"/>
      <c r="M45" s="584"/>
      <c r="N45" s="588"/>
      <c r="O45" s="589"/>
      <c r="P45" s="590"/>
      <c r="Q45" s="590"/>
      <c r="R45" s="590"/>
      <c r="S45" s="590"/>
      <c r="T45" s="581"/>
      <c r="U45" s="584"/>
      <c r="V45" s="588"/>
      <c r="W45" s="589"/>
      <c r="X45" s="590"/>
      <c r="Y45" s="590"/>
      <c r="Z45" s="590"/>
      <c r="AA45" s="590"/>
      <c r="AB45" s="581"/>
      <c r="AC45" s="585"/>
      <c r="AD45" s="588"/>
      <c r="AE45" s="589"/>
      <c r="AF45" s="590"/>
      <c r="AG45" s="590"/>
      <c r="AH45" s="590"/>
      <c r="AI45" s="590"/>
      <c r="AJ45" s="581"/>
      <c r="AK45" s="584"/>
      <c r="AL45" s="588"/>
      <c r="AM45" s="589"/>
      <c r="AN45" s="590"/>
      <c r="AO45" s="590"/>
      <c r="AP45" s="590"/>
      <c r="AQ45" s="590"/>
      <c r="AR45" s="581"/>
      <c r="AS45" s="584"/>
      <c r="AT45" s="588"/>
      <c r="AU45" s="589"/>
      <c r="AV45" s="590"/>
      <c r="AW45" s="590"/>
      <c r="AX45" s="590"/>
      <c r="AY45" s="590"/>
      <c r="AZ45" s="581"/>
    </row>
    <row r="46" spans="1:52" ht="13.15" x14ac:dyDescent="0.35">
      <c r="A46" s="586"/>
      <c r="B46" s="529"/>
      <c r="C46" s="580"/>
      <c r="D46" s="587"/>
      <c r="F46" s="588"/>
      <c r="G46" s="589"/>
      <c r="H46" s="590"/>
      <c r="I46" s="590"/>
      <c r="J46" s="590"/>
      <c r="K46" s="590"/>
      <c r="L46" s="581"/>
      <c r="M46" s="584"/>
      <c r="N46" s="588"/>
      <c r="O46" s="589"/>
      <c r="P46" s="590"/>
      <c r="Q46" s="590"/>
      <c r="R46" s="590"/>
      <c r="S46" s="590"/>
      <c r="T46" s="581"/>
      <c r="U46" s="584"/>
      <c r="V46" s="588"/>
      <c r="W46" s="589"/>
      <c r="X46" s="590"/>
      <c r="Y46" s="590"/>
      <c r="Z46" s="590"/>
      <c r="AA46" s="590"/>
      <c r="AB46" s="581"/>
      <c r="AC46" s="585"/>
      <c r="AD46" s="588"/>
      <c r="AE46" s="589"/>
      <c r="AF46" s="590"/>
      <c r="AG46" s="590"/>
      <c r="AH46" s="590"/>
      <c r="AI46" s="590"/>
      <c r="AJ46" s="581"/>
      <c r="AK46" s="584"/>
      <c r="AL46" s="588"/>
      <c r="AM46" s="589"/>
      <c r="AN46" s="590"/>
      <c r="AO46" s="590"/>
      <c r="AP46" s="590"/>
      <c r="AQ46" s="590"/>
      <c r="AR46" s="581"/>
      <c r="AS46" s="584"/>
      <c r="AT46" s="588"/>
      <c r="AU46" s="589"/>
      <c r="AV46" s="590"/>
      <c r="AW46" s="590"/>
      <c r="AX46" s="590"/>
      <c r="AY46" s="590"/>
      <c r="AZ46" s="581"/>
    </row>
    <row r="47" spans="1:52" ht="13.15" x14ac:dyDescent="0.35">
      <c r="A47" s="591"/>
      <c r="B47" s="531"/>
      <c r="C47" s="592"/>
      <c r="D47" s="593"/>
      <c r="F47" s="594"/>
      <c r="G47" s="595"/>
      <c r="H47" s="596"/>
      <c r="I47" s="596"/>
      <c r="J47" s="596"/>
      <c r="K47" s="596"/>
      <c r="L47" s="597"/>
      <c r="M47" s="584"/>
      <c r="N47" s="594"/>
      <c r="O47" s="595"/>
      <c r="P47" s="596"/>
      <c r="Q47" s="596"/>
      <c r="R47" s="596"/>
      <c r="S47" s="596"/>
      <c r="T47" s="597"/>
      <c r="U47" s="584"/>
      <c r="V47" s="594"/>
      <c r="W47" s="595"/>
      <c r="X47" s="596"/>
      <c r="Y47" s="596"/>
      <c r="Z47" s="596"/>
      <c r="AA47" s="596"/>
      <c r="AB47" s="597"/>
      <c r="AC47" s="585"/>
      <c r="AD47" s="594"/>
      <c r="AE47" s="595"/>
      <c r="AF47" s="596"/>
      <c r="AG47" s="596"/>
      <c r="AH47" s="596"/>
      <c r="AI47" s="596"/>
      <c r="AJ47" s="597"/>
      <c r="AK47" s="584"/>
      <c r="AL47" s="594"/>
      <c r="AM47" s="595"/>
      <c r="AN47" s="596"/>
      <c r="AO47" s="596"/>
      <c r="AP47" s="596"/>
      <c r="AQ47" s="596"/>
      <c r="AR47" s="597"/>
      <c r="AS47" s="584"/>
      <c r="AT47" s="594"/>
      <c r="AU47" s="595"/>
      <c r="AV47" s="596"/>
      <c r="AW47" s="596"/>
      <c r="AX47" s="596"/>
      <c r="AY47" s="596"/>
      <c r="AZ47" s="597"/>
    </row>
    <row r="48" spans="1:52" ht="26.25" x14ac:dyDescent="0.35">
      <c r="A48" s="579" t="s">
        <v>42</v>
      </c>
      <c r="B48" s="529">
        <v>18</v>
      </c>
      <c r="C48" s="580" t="s">
        <v>19</v>
      </c>
      <c r="D48" s="581">
        <f>'0.2_MR_Weighting'!I52</f>
        <v>4.6663655157472793E-4</v>
      </c>
      <c r="F48" s="526">
        <f>SUM('2.3_Input_Data_Orig_MC'!Y46:Y49)</f>
        <v>46</v>
      </c>
      <c r="G48" s="527">
        <f>SUMIF('2.3_Input_Data_Orig_MC'!AF46:AF49,"&lt;0")</f>
        <v>-34</v>
      </c>
      <c r="H48" s="582">
        <f>IFERROR((F48+G48) / F48, "-")</f>
        <v>0.2608695652173913</v>
      </c>
      <c r="I48" s="582">
        <f>SUMIF('2.3_Input_Data_Orig_MC'!AB46:AF49,"&lt;=0")</f>
        <v>-40</v>
      </c>
      <c r="J48" s="582">
        <f>IFERROR((I48-G48)/I48, "-")</f>
        <v>0.15</v>
      </c>
      <c r="K48" s="582">
        <f>IFERROR((SQRT(H48*J48))*F48, "N/A")</f>
        <v>9.0994505328618605</v>
      </c>
      <c r="L48" s="583">
        <f>IFERROR(K48*$D48, "N/A")</f>
        <v>4.2461362178794794E-3</v>
      </c>
      <c r="M48" s="584"/>
      <c r="N48" s="526">
        <f>SUM('2.3_Input_Data_Orig_MC'!X46:Y49)</f>
        <v>56</v>
      </c>
      <c r="O48" s="527">
        <f>SUMIF('2.3_Input_Data_Orig_MC'!AE46:AF49,"&lt;0")</f>
        <v>-40</v>
      </c>
      <c r="P48" s="582">
        <f>IFERROR((N48+O48)/N48, "-")</f>
        <v>0.2857142857142857</v>
      </c>
      <c r="Q48" s="582">
        <f>SUMIF('2.3_Input_Data_Orig_MC'!AB46:AF49,"&lt;=0")</f>
        <v>-40</v>
      </c>
      <c r="R48" s="582">
        <f>IFERROR((Q48-O48)/Q48, "-")</f>
        <v>0</v>
      </c>
      <c r="S48" s="582">
        <f>IFERROR((SQRT(P48*R48))*N48, "N/A")</f>
        <v>0</v>
      </c>
      <c r="T48" s="583">
        <f>IFERROR(S48*$D48, "N/A")</f>
        <v>0</v>
      </c>
      <c r="U48" s="584"/>
      <c r="V48" s="526">
        <f>SUM('2.3_Input_Data_Orig_MC'!W46:Y49)</f>
        <v>61</v>
      </c>
      <c r="W48" s="527">
        <f>SUMIF('2.3_Input_Data_Orig_MC'!AD46:AF49, "&lt;0")</f>
        <v>-40</v>
      </c>
      <c r="X48" s="582">
        <f>IFERROR((V48+W48)/V48, "-")</f>
        <v>0.34426229508196721</v>
      </c>
      <c r="Y48" s="582">
        <f>SUMIF('2.3_Input_Data_Orig_MC'!AB46:AF49,"&lt;=0")</f>
        <v>-40</v>
      </c>
      <c r="Z48" s="582">
        <f>IFERROR((Y48-W48)/Y48, "-")</f>
        <v>0</v>
      </c>
      <c r="AA48" s="582">
        <f>IFERROR((SQRT(X48*Z48))*V48, "N/A")</f>
        <v>0</v>
      </c>
      <c r="AB48" s="583">
        <f>IFERROR(AA48*$D48, "N/A")</f>
        <v>0</v>
      </c>
      <c r="AC48" s="585"/>
      <c r="AD48" s="526">
        <f>SUM('2.4_Input_Data_Rebase'!Y46:Y49)</f>
        <v>1</v>
      </c>
      <c r="AE48" s="527">
        <f>SUMIF('2.4_Input_Data_Rebase'!AF46:AF49, "&lt;0")</f>
        <v>-1</v>
      </c>
      <c r="AF48" s="582">
        <f>IFERROR((AD48+AE48) / AD48, "-")</f>
        <v>0</v>
      </c>
      <c r="AG48" s="582">
        <f>SUMIF('2.4_Input_Data_Rebase'!AB46:AF49,"&lt;=0")</f>
        <v>-40</v>
      </c>
      <c r="AH48" s="582">
        <f>IFERROR((AG48-AE48)/AG48, "-")</f>
        <v>0.97499999999999998</v>
      </c>
      <c r="AI48" s="582">
        <f>IFERROR((SQRT(AF48*AH48))*AD48, "N/A")</f>
        <v>0</v>
      </c>
      <c r="AJ48" s="583">
        <f>IFERROR(AI48*$D48, "N/A")</f>
        <v>0</v>
      </c>
      <c r="AK48" s="584"/>
      <c r="AL48" s="526">
        <f>SUM('2.4_Input_Data_Rebase'!X46:Y49)</f>
        <v>3</v>
      </c>
      <c r="AM48" s="527">
        <f>SUMIF('2.4_Input_Data_Rebase'!AE46:AF49, "&lt;0")</f>
        <v>-3</v>
      </c>
      <c r="AN48" s="582">
        <f>IFERROR((AL48+AM48)/AL48, "-")</f>
        <v>0</v>
      </c>
      <c r="AO48" s="582">
        <f>SUMIF('2.4_Input_Data_Rebase'!AB46:AF49,"&lt;=0")</f>
        <v>-40</v>
      </c>
      <c r="AP48" s="582">
        <f>IFERROR((AO48-AM48)/AO48, "-")</f>
        <v>0.92500000000000004</v>
      </c>
      <c r="AQ48" s="582">
        <f>IFERROR((SQRT(AN48*AP48))*AL48, "N/A")</f>
        <v>0</v>
      </c>
      <c r="AR48" s="583">
        <f>IFERROR(AQ48*$D48, "N/A")</f>
        <v>0</v>
      </c>
      <c r="AS48" s="584"/>
      <c r="AT48" s="526">
        <f>SUM('2.4_Input_Data_Rebase'!W46:Y49)</f>
        <v>3</v>
      </c>
      <c r="AU48" s="527">
        <f>SUMIF('2.4_Input_Data_Rebase'!AD46:AF49, "&lt;0")</f>
        <v>-3</v>
      </c>
      <c r="AV48" s="582">
        <f>IFERROR((AT48+AU48)/AT48, "-")</f>
        <v>0</v>
      </c>
      <c r="AW48" s="582">
        <f>SUMIF('2.4_Input_Data_Rebase'!AB46:AF49,"&lt;=0")</f>
        <v>-40</v>
      </c>
      <c r="AX48" s="582">
        <f>IFERROR((AW48-AU48)/AW48, "-")</f>
        <v>0.92500000000000004</v>
      </c>
      <c r="AY48" s="582">
        <f>IFERROR((SQRT(AV48*AX48))*AT48, "No Interventions")</f>
        <v>0</v>
      </c>
      <c r="AZ48" s="583">
        <f>IFERROR(AY48*$D48, "No Interventions")</f>
        <v>0</v>
      </c>
    </row>
    <row r="49" spans="1:52" ht="13.15" x14ac:dyDescent="0.35">
      <c r="A49" s="586"/>
      <c r="B49" s="529"/>
      <c r="C49" s="580"/>
      <c r="D49" s="587"/>
      <c r="F49" s="588"/>
      <c r="G49" s="589"/>
      <c r="H49" s="590"/>
      <c r="I49" s="590"/>
      <c r="J49" s="590"/>
      <c r="K49" s="590"/>
      <c r="L49" s="581"/>
      <c r="M49" s="584"/>
      <c r="N49" s="588"/>
      <c r="O49" s="589"/>
      <c r="P49" s="590"/>
      <c r="Q49" s="590"/>
      <c r="R49" s="590"/>
      <c r="S49" s="590"/>
      <c r="T49" s="581"/>
      <c r="U49" s="584"/>
      <c r="V49" s="588"/>
      <c r="W49" s="589"/>
      <c r="X49" s="590"/>
      <c r="Y49" s="590"/>
      <c r="Z49" s="590"/>
      <c r="AA49" s="590"/>
      <c r="AB49" s="581"/>
      <c r="AC49" s="585"/>
      <c r="AD49" s="588"/>
      <c r="AE49" s="589"/>
      <c r="AF49" s="590"/>
      <c r="AG49" s="590"/>
      <c r="AH49" s="590"/>
      <c r="AI49" s="590"/>
      <c r="AJ49" s="581"/>
      <c r="AK49" s="584"/>
      <c r="AL49" s="588"/>
      <c r="AM49" s="589"/>
      <c r="AN49" s="590"/>
      <c r="AO49" s="590"/>
      <c r="AP49" s="590"/>
      <c r="AQ49" s="590"/>
      <c r="AR49" s="581"/>
      <c r="AS49" s="584"/>
      <c r="AT49" s="588"/>
      <c r="AU49" s="589"/>
      <c r="AV49" s="590"/>
      <c r="AW49" s="590"/>
      <c r="AX49" s="590"/>
      <c r="AY49" s="590"/>
      <c r="AZ49" s="581"/>
    </row>
    <row r="50" spans="1:52" ht="13.15" x14ac:dyDescent="0.35">
      <c r="A50" s="586"/>
      <c r="B50" s="529"/>
      <c r="C50" s="580"/>
      <c r="D50" s="587"/>
      <c r="F50" s="588"/>
      <c r="G50" s="589"/>
      <c r="H50" s="590"/>
      <c r="I50" s="590"/>
      <c r="J50" s="590"/>
      <c r="K50" s="590"/>
      <c r="L50" s="581"/>
      <c r="M50" s="584"/>
      <c r="N50" s="588"/>
      <c r="O50" s="589"/>
      <c r="P50" s="590"/>
      <c r="Q50" s="590"/>
      <c r="R50" s="590"/>
      <c r="S50" s="590"/>
      <c r="T50" s="581"/>
      <c r="U50" s="584"/>
      <c r="V50" s="588"/>
      <c r="W50" s="589"/>
      <c r="X50" s="590"/>
      <c r="Y50" s="590"/>
      <c r="Z50" s="590"/>
      <c r="AA50" s="590"/>
      <c r="AB50" s="581"/>
      <c r="AC50" s="585"/>
      <c r="AD50" s="588"/>
      <c r="AE50" s="589"/>
      <c r="AF50" s="590"/>
      <c r="AG50" s="590"/>
      <c r="AH50" s="590"/>
      <c r="AI50" s="590"/>
      <c r="AJ50" s="581"/>
      <c r="AK50" s="584"/>
      <c r="AL50" s="588"/>
      <c r="AM50" s="589"/>
      <c r="AN50" s="590"/>
      <c r="AO50" s="590"/>
      <c r="AP50" s="590"/>
      <c r="AQ50" s="590"/>
      <c r="AR50" s="581"/>
      <c r="AS50" s="584"/>
      <c r="AT50" s="588"/>
      <c r="AU50" s="589"/>
      <c r="AV50" s="590"/>
      <c r="AW50" s="590"/>
      <c r="AX50" s="590"/>
      <c r="AY50" s="590"/>
      <c r="AZ50" s="581"/>
    </row>
    <row r="51" spans="1:52" ht="13.15" x14ac:dyDescent="0.35">
      <c r="A51" s="591"/>
      <c r="B51" s="531"/>
      <c r="C51" s="592"/>
      <c r="D51" s="593"/>
      <c r="F51" s="594"/>
      <c r="G51" s="595"/>
      <c r="H51" s="596"/>
      <c r="I51" s="596"/>
      <c r="J51" s="596"/>
      <c r="K51" s="596"/>
      <c r="L51" s="597"/>
      <c r="M51" s="584"/>
      <c r="N51" s="594"/>
      <c r="O51" s="595"/>
      <c r="P51" s="596"/>
      <c r="Q51" s="596"/>
      <c r="R51" s="596"/>
      <c r="S51" s="596"/>
      <c r="T51" s="597"/>
      <c r="U51" s="584"/>
      <c r="V51" s="594"/>
      <c r="W51" s="595"/>
      <c r="X51" s="596"/>
      <c r="Y51" s="596"/>
      <c r="Z51" s="596"/>
      <c r="AA51" s="596"/>
      <c r="AB51" s="597"/>
      <c r="AC51" s="585"/>
      <c r="AD51" s="594"/>
      <c r="AE51" s="595"/>
      <c r="AF51" s="596"/>
      <c r="AG51" s="596"/>
      <c r="AH51" s="596"/>
      <c r="AI51" s="596"/>
      <c r="AJ51" s="597"/>
      <c r="AK51" s="584"/>
      <c r="AL51" s="594"/>
      <c r="AM51" s="595"/>
      <c r="AN51" s="596"/>
      <c r="AO51" s="596"/>
      <c r="AP51" s="596"/>
      <c r="AQ51" s="596"/>
      <c r="AR51" s="597"/>
      <c r="AS51" s="584"/>
      <c r="AT51" s="594"/>
      <c r="AU51" s="595"/>
      <c r="AV51" s="596"/>
      <c r="AW51" s="596"/>
      <c r="AX51" s="596"/>
      <c r="AY51" s="596"/>
      <c r="AZ51" s="597"/>
    </row>
    <row r="52" spans="1:52" ht="13.15" x14ac:dyDescent="0.35">
      <c r="A52" s="579" t="s">
        <v>42</v>
      </c>
      <c r="B52" s="529">
        <v>21</v>
      </c>
      <c r="C52" s="580" t="s">
        <v>45</v>
      </c>
      <c r="D52" s="581">
        <f>'0.2_MR_Weighting'!I56</f>
        <v>1.5190851547535212E-2</v>
      </c>
      <c r="F52" s="526">
        <f>SUM('2.3_Input_Data_Orig_MC'!Y50:Y53)</f>
        <v>28</v>
      </c>
      <c r="G52" s="527">
        <f>SUMIF('2.3_Input_Data_Orig_MC'!AF50:AF53,"&lt;0")</f>
        <v>-10</v>
      </c>
      <c r="H52" s="582">
        <f>IFERROR((F52+G52) / F52, "-")</f>
        <v>0.6428571428571429</v>
      </c>
      <c r="I52" s="582">
        <f>SUMIF('2.3_Input_Data_Orig_MC'!AB50:AF53,"&lt;=0")</f>
        <v>-10</v>
      </c>
      <c r="J52" s="582">
        <f>IFERROR((I52-G52)/I52, "-")</f>
        <v>0</v>
      </c>
      <c r="K52" s="582">
        <f>IFERROR((SQRT(H52*J52))*F52, "N/A")</f>
        <v>0</v>
      </c>
      <c r="L52" s="583">
        <f>IFERROR(K52*$D52, "N/A")</f>
        <v>0</v>
      </c>
      <c r="M52" s="584"/>
      <c r="N52" s="526">
        <f>SUM('2.3_Input_Data_Orig_MC'!X50:Y53)</f>
        <v>28</v>
      </c>
      <c r="O52" s="527">
        <f>SUMIF('2.3_Input_Data_Orig_MC'!AE50:AF53,"&lt;0")</f>
        <v>-10</v>
      </c>
      <c r="P52" s="582">
        <f>IFERROR((N52+O52)/N52, "-")</f>
        <v>0.6428571428571429</v>
      </c>
      <c r="Q52" s="582">
        <f>SUMIF('2.3_Input_Data_Orig_MC'!AB50:AF53,"&lt;=0")</f>
        <v>-10</v>
      </c>
      <c r="R52" s="582">
        <f>IFERROR((Q52-O52)/Q52, "-")</f>
        <v>0</v>
      </c>
      <c r="S52" s="582">
        <f>IFERROR((SQRT(P52*R52))*N52, "N/A")</f>
        <v>0</v>
      </c>
      <c r="T52" s="583">
        <f>IFERROR(S52*$D52, "N/A")</f>
        <v>0</v>
      </c>
      <c r="U52" s="584"/>
      <c r="V52" s="526">
        <f>SUM('2.3_Input_Data_Orig_MC'!W50:Y53)</f>
        <v>40</v>
      </c>
      <c r="W52" s="527">
        <f>SUMIF('2.3_Input_Data_Orig_MC'!AD50:AF53, "&lt;0")</f>
        <v>-10</v>
      </c>
      <c r="X52" s="582">
        <f>IFERROR((V52+W52)/V52, "-")</f>
        <v>0.75</v>
      </c>
      <c r="Y52" s="582">
        <f>SUMIF('2.3_Input_Data_Orig_MC'!AB50:AF53,"&lt;=0")</f>
        <v>-10</v>
      </c>
      <c r="Z52" s="582">
        <f>IFERROR((Y52-W52)/Y52, "-")</f>
        <v>0</v>
      </c>
      <c r="AA52" s="582">
        <f>IFERROR((SQRT(X52*Z52))*V52, "N/A")</f>
        <v>0</v>
      </c>
      <c r="AB52" s="583">
        <f>IFERROR(AA52*$D52, "N/A")</f>
        <v>0</v>
      </c>
      <c r="AC52" s="585"/>
      <c r="AD52" s="526">
        <f>SUM('2.4_Input_Data_Rebase'!Y50:Y53)</f>
        <v>36</v>
      </c>
      <c r="AE52" s="527">
        <f>SUMIF('2.4_Input_Data_Rebase'!AF50:AF53, "&lt;0")</f>
        <v>-10</v>
      </c>
      <c r="AF52" s="582">
        <f>IFERROR((AD52+AE52) / AD52, "-")</f>
        <v>0.72222222222222221</v>
      </c>
      <c r="AG52" s="582">
        <f>SUMIF('2.4_Input_Data_Rebase'!AB50:AF53,"&lt;=0")</f>
        <v>-10</v>
      </c>
      <c r="AH52" s="582">
        <f>IFERROR((AG52-AE52)/AG52, "-")</f>
        <v>0</v>
      </c>
      <c r="AI52" s="582">
        <f>IFERROR((SQRT(AF52*AH52))*AD52, "N/A")</f>
        <v>0</v>
      </c>
      <c r="AJ52" s="583">
        <f>IFERROR(AI52*$D52, "N/A")</f>
        <v>0</v>
      </c>
      <c r="AK52" s="584"/>
      <c r="AL52" s="526">
        <f>SUM('2.4_Input_Data_Rebase'!X50:Y53)</f>
        <v>36</v>
      </c>
      <c r="AM52" s="527">
        <f>SUMIF('2.4_Input_Data_Rebase'!AE50:AF53, "&lt;0")</f>
        <v>-10</v>
      </c>
      <c r="AN52" s="582">
        <f>IFERROR((AL52+AM52)/AL52, "-")</f>
        <v>0.72222222222222221</v>
      </c>
      <c r="AO52" s="582">
        <f>SUMIF('2.4_Input_Data_Rebase'!AB50:AF53,"&lt;=0")</f>
        <v>-10</v>
      </c>
      <c r="AP52" s="582">
        <f>IFERROR((AO52-AM52)/AO52, "-")</f>
        <v>0</v>
      </c>
      <c r="AQ52" s="582">
        <f>IFERROR((SQRT(AN52*AP52))*AL52, "N/A")</f>
        <v>0</v>
      </c>
      <c r="AR52" s="583">
        <f>IFERROR(AQ52*$D52, "N/A")</f>
        <v>0</v>
      </c>
      <c r="AS52" s="584"/>
      <c r="AT52" s="526">
        <f>SUM('2.4_Input_Data_Rebase'!W50:Y53)</f>
        <v>36</v>
      </c>
      <c r="AU52" s="527">
        <f>SUMIF('2.4_Input_Data_Rebase'!AD50:AF53, "&lt;0")</f>
        <v>-10</v>
      </c>
      <c r="AV52" s="582">
        <f>IFERROR((AT52+AU52)/AT52, "-")</f>
        <v>0.72222222222222221</v>
      </c>
      <c r="AW52" s="582">
        <f>SUMIF('2.4_Input_Data_Rebase'!AB50:AF53,"&lt;=0")</f>
        <v>-10</v>
      </c>
      <c r="AX52" s="582">
        <f>IFERROR((AW52-AU52)/AW52, "-")</f>
        <v>0</v>
      </c>
      <c r="AY52" s="582">
        <f>IFERROR((SQRT(AV52*AX52))*AT52, "No Interventions")</f>
        <v>0</v>
      </c>
      <c r="AZ52" s="583">
        <f>IFERROR(AY52*$D52, "No Interventions")</f>
        <v>0</v>
      </c>
    </row>
    <row r="53" spans="1:52" ht="13.15" x14ac:dyDescent="0.35">
      <c r="A53" s="586"/>
      <c r="B53" s="529"/>
      <c r="C53" s="580"/>
      <c r="D53" s="587"/>
      <c r="F53" s="588"/>
      <c r="G53" s="589"/>
      <c r="H53" s="590"/>
      <c r="I53" s="590"/>
      <c r="J53" s="590"/>
      <c r="K53" s="590"/>
      <c r="L53" s="581"/>
      <c r="M53" s="584"/>
      <c r="N53" s="588"/>
      <c r="O53" s="589"/>
      <c r="P53" s="590"/>
      <c r="Q53" s="590"/>
      <c r="R53" s="590"/>
      <c r="S53" s="590"/>
      <c r="T53" s="581"/>
      <c r="U53" s="584"/>
      <c r="V53" s="588"/>
      <c r="W53" s="589"/>
      <c r="X53" s="590"/>
      <c r="Y53" s="590"/>
      <c r="Z53" s="590"/>
      <c r="AA53" s="590"/>
      <c r="AB53" s="581"/>
      <c r="AC53" s="585"/>
      <c r="AD53" s="588"/>
      <c r="AE53" s="589"/>
      <c r="AF53" s="590"/>
      <c r="AG53" s="590"/>
      <c r="AH53" s="590"/>
      <c r="AI53" s="590"/>
      <c r="AJ53" s="581"/>
      <c r="AK53" s="584"/>
      <c r="AL53" s="588"/>
      <c r="AM53" s="589"/>
      <c r="AN53" s="590"/>
      <c r="AO53" s="590"/>
      <c r="AP53" s="590"/>
      <c r="AQ53" s="590"/>
      <c r="AR53" s="581"/>
      <c r="AS53" s="584"/>
      <c r="AT53" s="588"/>
      <c r="AU53" s="589"/>
      <c r="AV53" s="590"/>
      <c r="AW53" s="590"/>
      <c r="AX53" s="590"/>
      <c r="AY53" s="590"/>
      <c r="AZ53" s="581"/>
    </row>
    <row r="54" spans="1:52" ht="13.15" x14ac:dyDescent="0.35">
      <c r="A54" s="586"/>
      <c r="B54" s="529"/>
      <c r="C54" s="580"/>
      <c r="D54" s="587"/>
      <c r="F54" s="588"/>
      <c r="G54" s="589"/>
      <c r="H54" s="590"/>
      <c r="I54" s="590"/>
      <c r="J54" s="590"/>
      <c r="K54" s="590"/>
      <c r="L54" s="581"/>
      <c r="M54" s="584"/>
      <c r="N54" s="588"/>
      <c r="O54" s="589"/>
      <c r="P54" s="590"/>
      <c r="Q54" s="590"/>
      <c r="R54" s="590"/>
      <c r="S54" s="590"/>
      <c r="T54" s="581"/>
      <c r="U54" s="584"/>
      <c r="V54" s="588"/>
      <c r="W54" s="589"/>
      <c r="X54" s="590"/>
      <c r="Y54" s="590"/>
      <c r="Z54" s="590"/>
      <c r="AA54" s="590"/>
      <c r="AB54" s="581"/>
      <c r="AC54" s="585"/>
      <c r="AD54" s="588"/>
      <c r="AE54" s="589"/>
      <c r="AF54" s="590"/>
      <c r="AG54" s="590"/>
      <c r="AH54" s="590"/>
      <c r="AI54" s="590"/>
      <c r="AJ54" s="581"/>
      <c r="AK54" s="584"/>
      <c r="AL54" s="588"/>
      <c r="AM54" s="589"/>
      <c r="AN54" s="590"/>
      <c r="AO54" s="590"/>
      <c r="AP54" s="590"/>
      <c r="AQ54" s="590"/>
      <c r="AR54" s="581"/>
      <c r="AS54" s="584"/>
      <c r="AT54" s="588"/>
      <c r="AU54" s="589"/>
      <c r="AV54" s="590"/>
      <c r="AW54" s="590"/>
      <c r="AX54" s="590"/>
      <c r="AY54" s="590"/>
      <c r="AZ54" s="581"/>
    </row>
    <row r="55" spans="1:52" ht="13.15" x14ac:dyDescent="0.35">
      <c r="A55" s="591"/>
      <c r="B55" s="531"/>
      <c r="C55" s="592"/>
      <c r="D55" s="593"/>
      <c r="F55" s="594"/>
      <c r="G55" s="595"/>
      <c r="H55" s="596"/>
      <c r="I55" s="596"/>
      <c r="J55" s="596"/>
      <c r="K55" s="596"/>
      <c r="L55" s="597"/>
      <c r="M55" s="584"/>
      <c r="N55" s="594"/>
      <c r="O55" s="595"/>
      <c r="P55" s="596"/>
      <c r="Q55" s="596"/>
      <c r="R55" s="596"/>
      <c r="S55" s="596"/>
      <c r="T55" s="597"/>
      <c r="U55" s="584"/>
      <c r="V55" s="594"/>
      <c r="W55" s="595"/>
      <c r="X55" s="596"/>
      <c r="Y55" s="596"/>
      <c r="Z55" s="596"/>
      <c r="AA55" s="596"/>
      <c r="AB55" s="597"/>
      <c r="AC55" s="585"/>
      <c r="AD55" s="594"/>
      <c r="AE55" s="595"/>
      <c r="AF55" s="596"/>
      <c r="AG55" s="596"/>
      <c r="AH55" s="596"/>
      <c r="AI55" s="596"/>
      <c r="AJ55" s="597"/>
      <c r="AK55" s="584"/>
      <c r="AL55" s="594"/>
      <c r="AM55" s="595"/>
      <c r="AN55" s="596"/>
      <c r="AO55" s="596"/>
      <c r="AP55" s="596"/>
      <c r="AQ55" s="596"/>
      <c r="AR55" s="597"/>
      <c r="AS55" s="584"/>
      <c r="AT55" s="594"/>
      <c r="AU55" s="595"/>
      <c r="AV55" s="596"/>
      <c r="AW55" s="596"/>
      <c r="AX55" s="596"/>
      <c r="AY55" s="596"/>
      <c r="AZ55" s="597"/>
    </row>
    <row r="56" spans="1:52" ht="13.15" x14ac:dyDescent="0.35">
      <c r="A56" s="579" t="s">
        <v>42</v>
      </c>
      <c r="B56" s="529">
        <v>22</v>
      </c>
      <c r="C56" s="580" t="s">
        <v>15</v>
      </c>
      <c r="D56" s="581">
        <f>'0.2_MR_Weighting'!I60</f>
        <v>1.1447582582563124E-2</v>
      </c>
      <c r="F56" s="526">
        <f>SUM('2.3_Input_Data_Orig_MC'!Y54:Y57)</f>
        <v>21</v>
      </c>
      <c r="G56" s="527">
        <f>SUMIF('2.3_Input_Data_Orig_MC'!AF54:AF57,"&lt;0")</f>
        <v>-14</v>
      </c>
      <c r="H56" s="582">
        <f>IFERROR((F56+G56) / F56, "-")</f>
        <v>0.33333333333333331</v>
      </c>
      <c r="I56" s="582">
        <f>SUMIF('2.3_Input_Data_Orig_MC'!AB54:AF57,"&lt;=0")</f>
        <v>-15</v>
      </c>
      <c r="J56" s="582">
        <f>IFERROR((I56-G56)/I56, "-")</f>
        <v>6.6666666666666666E-2</v>
      </c>
      <c r="K56" s="582">
        <f>IFERROR((SQRT(H56*J56))*F56, "N/A")</f>
        <v>3.1304951684997051</v>
      </c>
      <c r="L56" s="583">
        <f>IFERROR(K56*$D56, "N/A")</f>
        <v>3.583660196571524E-2</v>
      </c>
      <c r="M56" s="584"/>
      <c r="N56" s="526">
        <f>SUM('2.3_Input_Data_Orig_MC'!X54:Y57)</f>
        <v>23</v>
      </c>
      <c r="O56" s="527">
        <f>SUMIF('2.3_Input_Data_Orig_MC'!AE54:AF57,"&lt;0")</f>
        <v>-15</v>
      </c>
      <c r="P56" s="582">
        <f>IFERROR((N56+O56)/N56, "-")</f>
        <v>0.34782608695652173</v>
      </c>
      <c r="Q56" s="582">
        <f>SUMIF('2.3_Input_Data_Orig_MC'!AB54:AF57,"&lt;=0")</f>
        <v>-15</v>
      </c>
      <c r="R56" s="582">
        <f>IFERROR((Q56-O56)/Q56, "-")</f>
        <v>0</v>
      </c>
      <c r="S56" s="582">
        <f>IFERROR((SQRT(P56*R56))*N56, "N/A")</f>
        <v>0</v>
      </c>
      <c r="T56" s="583">
        <f>IFERROR(S56*$D56, "N/A")</f>
        <v>0</v>
      </c>
      <c r="U56" s="584"/>
      <c r="V56" s="526">
        <f>SUM('2.3_Input_Data_Orig_MC'!W54:Y57)</f>
        <v>24</v>
      </c>
      <c r="W56" s="527">
        <f>SUMIF('2.3_Input_Data_Orig_MC'!AD54:AF57, "&lt;0")</f>
        <v>-15</v>
      </c>
      <c r="X56" s="582">
        <f>IFERROR((V56+W56)/V56, "-")</f>
        <v>0.375</v>
      </c>
      <c r="Y56" s="582">
        <f>SUMIF('2.3_Input_Data_Orig_MC'!AB54:AF57,"&lt;=0")</f>
        <v>-15</v>
      </c>
      <c r="Z56" s="582">
        <f>IFERROR((Y56-W56)/Y56, "-")</f>
        <v>0</v>
      </c>
      <c r="AA56" s="582">
        <f>IFERROR((SQRT(X56*Z56))*V56, "N/A")</f>
        <v>0</v>
      </c>
      <c r="AB56" s="583">
        <f>IFERROR(AA56*$D56, "N/A")</f>
        <v>0</v>
      </c>
      <c r="AC56" s="585"/>
      <c r="AD56" s="526">
        <f>SUM('2.4_Input_Data_Rebase'!Y54:Y57)</f>
        <v>24</v>
      </c>
      <c r="AE56" s="527">
        <f>SUMIF('2.4_Input_Data_Rebase'!AF54:AF57, "&lt;0")</f>
        <v>-15</v>
      </c>
      <c r="AF56" s="582">
        <f>IFERROR((AD56+AE56) / AD56, "-")</f>
        <v>0.375</v>
      </c>
      <c r="AG56" s="582">
        <f>SUMIF('2.4_Input_Data_Rebase'!AB54:AF57,"&lt;=0")</f>
        <v>-15</v>
      </c>
      <c r="AH56" s="582">
        <f>IFERROR((AG56-AE56)/AG56, "-")</f>
        <v>0</v>
      </c>
      <c r="AI56" s="582">
        <f>IFERROR((SQRT(AF56*AH56))*AD56, "N/A")</f>
        <v>0</v>
      </c>
      <c r="AJ56" s="583">
        <f>IFERROR(AI56*$D56, "N/A")</f>
        <v>0</v>
      </c>
      <c r="AK56" s="584"/>
      <c r="AL56" s="526">
        <f>SUM('2.4_Input_Data_Rebase'!X54:Y57)</f>
        <v>24</v>
      </c>
      <c r="AM56" s="527">
        <f>SUMIF('2.4_Input_Data_Rebase'!AE54:AF57, "&lt;0")</f>
        <v>-15</v>
      </c>
      <c r="AN56" s="582">
        <f>IFERROR((AL56+AM56)/AL56, "-")</f>
        <v>0.375</v>
      </c>
      <c r="AO56" s="582">
        <f>SUMIF('2.4_Input_Data_Rebase'!AB54:AF57,"&lt;=0")</f>
        <v>-15</v>
      </c>
      <c r="AP56" s="582">
        <f>IFERROR((AO56-AM56)/AO56, "-")</f>
        <v>0</v>
      </c>
      <c r="AQ56" s="582">
        <f>IFERROR((SQRT(AN56*AP56))*AL56, "N/A")</f>
        <v>0</v>
      </c>
      <c r="AR56" s="583">
        <f>IFERROR(AQ56*$D56, "N/A")</f>
        <v>0</v>
      </c>
      <c r="AS56" s="584"/>
      <c r="AT56" s="526">
        <f>SUM('2.4_Input_Data_Rebase'!W54:Y57)</f>
        <v>24</v>
      </c>
      <c r="AU56" s="527">
        <f>SUMIF('2.4_Input_Data_Rebase'!AD54:AF57, "&lt;0")</f>
        <v>-15</v>
      </c>
      <c r="AV56" s="582">
        <f>IFERROR((AT56+AU56)/AT56, "-")</f>
        <v>0.375</v>
      </c>
      <c r="AW56" s="582">
        <f>SUMIF('2.4_Input_Data_Rebase'!AB54:AF57,"&lt;=0")</f>
        <v>-15</v>
      </c>
      <c r="AX56" s="582">
        <f>IFERROR((AW56-AU56)/AW56, "-")</f>
        <v>0</v>
      </c>
      <c r="AY56" s="582">
        <f>IFERROR((SQRT(AV56*AX56))*AT56, "No Interventions")</f>
        <v>0</v>
      </c>
      <c r="AZ56" s="583">
        <f>IFERROR(AY56*$D56, "No Interventions")</f>
        <v>0</v>
      </c>
    </row>
    <row r="57" spans="1:52" ht="13.15" x14ac:dyDescent="0.35">
      <c r="A57" s="586"/>
      <c r="B57" s="529"/>
      <c r="C57" s="580"/>
      <c r="D57" s="587"/>
      <c r="F57" s="588"/>
      <c r="G57" s="589"/>
      <c r="H57" s="590"/>
      <c r="I57" s="590"/>
      <c r="J57" s="590"/>
      <c r="K57" s="590"/>
      <c r="L57" s="581"/>
      <c r="M57" s="584"/>
      <c r="N57" s="588"/>
      <c r="O57" s="589"/>
      <c r="P57" s="590"/>
      <c r="Q57" s="590"/>
      <c r="R57" s="590"/>
      <c r="S57" s="590"/>
      <c r="T57" s="581"/>
      <c r="U57" s="584"/>
      <c r="V57" s="588"/>
      <c r="W57" s="589"/>
      <c r="X57" s="590"/>
      <c r="Y57" s="590"/>
      <c r="Z57" s="590"/>
      <c r="AA57" s="590"/>
      <c r="AB57" s="581"/>
      <c r="AC57" s="585"/>
      <c r="AD57" s="588"/>
      <c r="AE57" s="589"/>
      <c r="AF57" s="590"/>
      <c r="AG57" s="590"/>
      <c r="AH57" s="590"/>
      <c r="AI57" s="590"/>
      <c r="AJ57" s="581"/>
      <c r="AK57" s="584"/>
      <c r="AL57" s="588"/>
      <c r="AM57" s="589"/>
      <c r="AN57" s="590"/>
      <c r="AO57" s="590"/>
      <c r="AP57" s="590"/>
      <c r="AQ57" s="590"/>
      <c r="AR57" s="581"/>
      <c r="AS57" s="584"/>
      <c r="AT57" s="588"/>
      <c r="AU57" s="589"/>
      <c r="AV57" s="590"/>
      <c r="AW57" s="590"/>
      <c r="AX57" s="590"/>
      <c r="AY57" s="590"/>
      <c r="AZ57" s="581"/>
    </row>
    <row r="58" spans="1:52" ht="13.15" x14ac:dyDescent="0.35">
      <c r="A58" s="586"/>
      <c r="B58" s="529"/>
      <c r="C58" s="580"/>
      <c r="D58" s="587"/>
      <c r="F58" s="588"/>
      <c r="G58" s="589"/>
      <c r="H58" s="590"/>
      <c r="I58" s="590"/>
      <c r="J58" s="590"/>
      <c r="K58" s="590"/>
      <c r="L58" s="581"/>
      <c r="M58" s="584"/>
      <c r="N58" s="588"/>
      <c r="O58" s="589"/>
      <c r="P58" s="590"/>
      <c r="Q58" s="590"/>
      <c r="R58" s="590"/>
      <c r="S58" s="590"/>
      <c r="T58" s="581"/>
      <c r="U58" s="584"/>
      <c r="V58" s="588"/>
      <c r="W58" s="589"/>
      <c r="X58" s="590"/>
      <c r="Y58" s="590"/>
      <c r="Z58" s="590"/>
      <c r="AA58" s="590"/>
      <c r="AB58" s="581"/>
      <c r="AC58" s="585"/>
      <c r="AD58" s="588"/>
      <c r="AE58" s="589"/>
      <c r="AF58" s="590"/>
      <c r="AG58" s="590"/>
      <c r="AH58" s="590"/>
      <c r="AI58" s="590"/>
      <c r="AJ58" s="581"/>
      <c r="AK58" s="584"/>
      <c r="AL58" s="588"/>
      <c r="AM58" s="589"/>
      <c r="AN58" s="590"/>
      <c r="AO58" s="590"/>
      <c r="AP58" s="590"/>
      <c r="AQ58" s="590"/>
      <c r="AR58" s="581"/>
      <c r="AS58" s="584"/>
      <c r="AT58" s="588"/>
      <c r="AU58" s="589"/>
      <c r="AV58" s="590"/>
      <c r="AW58" s="590"/>
      <c r="AX58" s="590"/>
      <c r="AY58" s="590"/>
      <c r="AZ58" s="581"/>
    </row>
    <row r="59" spans="1:52" ht="13.15" x14ac:dyDescent="0.35">
      <c r="A59" s="591"/>
      <c r="B59" s="531"/>
      <c r="C59" s="592"/>
      <c r="D59" s="593"/>
      <c r="F59" s="594"/>
      <c r="G59" s="595"/>
      <c r="H59" s="596"/>
      <c r="I59" s="596"/>
      <c r="J59" s="596"/>
      <c r="K59" s="596"/>
      <c r="L59" s="597"/>
      <c r="M59" s="584"/>
      <c r="N59" s="594"/>
      <c r="O59" s="595"/>
      <c r="P59" s="596"/>
      <c r="Q59" s="596"/>
      <c r="R59" s="596"/>
      <c r="S59" s="596"/>
      <c r="T59" s="597"/>
      <c r="U59" s="584"/>
      <c r="V59" s="594"/>
      <c r="W59" s="595"/>
      <c r="X59" s="596"/>
      <c r="Y59" s="596"/>
      <c r="Z59" s="596"/>
      <c r="AA59" s="596"/>
      <c r="AB59" s="597"/>
      <c r="AC59" s="585"/>
      <c r="AD59" s="594"/>
      <c r="AE59" s="595"/>
      <c r="AF59" s="596"/>
      <c r="AG59" s="596"/>
      <c r="AH59" s="596"/>
      <c r="AI59" s="596"/>
      <c r="AJ59" s="597"/>
      <c r="AK59" s="584"/>
      <c r="AL59" s="594"/>
      <c r="AM59" s="595"/>
      <c r="AN59" s="596"/>
      <c r="AO59" s="596"/>
      <c r="AP59" s="596"/>
      <c r="AQ59" s="596"/>
      <c r="AR59" s="597"/>
      <c r="AS59" s="584"/>
      <c r="AT59" s="594"/>
      <c r="AU59" s="595"/>
      <c r="AV59" s="596"/>
      <c r="AW59" s="596"/>
      <c r="AX59" s="596"/>
      <c r="AY59" s="596"/>
      <c r="AZ59" s="597"/>
    </row>
    <row r="60" spans="1:52" ht="13.15" x14ac:dyDescent="0.35">
      <c r="A60" s="579" t="s">
        <v>42</v>
      </c>
      <c r="B60" s="529">
        <v>44</v>
      </c>
      <c r="C60" s="580" t="s">
        <v>46</v>
      </c>
      <c r="D60" s="581">
        <f>'0.2_MR_Weighting'!I64</f>
        <v>2.1354920196297815E-5</v>
      </c>
      <c r="F60" s="526">
        <f>SUM('2.3_Input_Data_Orig_MC'!Y58:Y61)</f>
        <v>9</v>
      </c>
      <c r="G60" s="527">
        <f>SUMIF('2.3_Input_Data_Orig_MC'!AF58:AF61,"&lt;0")</f>
        <v>-3</v>
      </c>
      <c r="H60" s="582">
        <f>IFERROR((F60+G60) / F60, "-")</f>
        <v>0.66666666666666663</v>
      </c>
      <c r="I60" s="582">
        <f>SUMIF('2.3_Input_Data_Orig_MC'!AB58:AF61,"&lt;=0")</f>
        <v>-3</v>
      </c>
      <c r="J60" s="582">
        <f>IFERROR((I60-G60)/I60, "-")</f>
        <v>0</v>
      </c>
      <c r="K60" s="582">
        <f>IFERROR((SQRT(H60*J60))*F60, "N/A")</f>
        <v>0</v>
      </c>
      <c r="L60" s="583">
        <f>IFERROR(K60*$D60, "N/A")</f>
        <v>0</v>
      </c>
      <c r="M60" s="584"/>
      <c r="N60" s="526">
        <f>SUM('2.3_Input_Data_Orig_MC'!X58:Y61)</f>
        <v>9</v>
      </c>
      <c r="O60" s="527">
        <f>SUMIF('2.3_Input_Data_Orig_MC'!AE58:AF61,"&lt;0")</f>
        <v>-3</v>
      </c>
      <c r="P60" s="582">
        <f>IFERROR((N60+O60)/N60, "-")</f>
        <v>0.66666666666666663</v>
      </c>
      <c r="Q60" s="582">
        <f>SUMIF('2.3_Input_Data_Orig_MC'!AB58:AF61,"&lt;=0")</f>
        <v>-3</v>
      </c>
      <c r="R60" s="582">
        <f>IFERROR((Q60-O60)/Q60, "-")</f>
        <v>0</v>
      </c>
      <c r="S60" s="582">
        <f>IFERROR((SQRT(P60*R60))*N60, "N/A")</f>
        <v>0</v>
      </c>
      <c r="T60" s="583">
        <f>IFERROR(S60*$D60, "N/A")</f>
        <v>0</v>
      </c>
      <c r="U60" s="584"/>
      <c r="V60" s="526">
        <f>SUM('2.3_Input_Data_Orig_MC'!W58:Y61)</f>
        <v>16</v>
      </c>
      <c r="W60" s="527">
        <f>SUMIF('2.3_Input_Data_Orig_MC'!AD58:AF61, "&lt;0")</f>
        <v>-3</v>
      </c>
      <c r="X60" s="582">
        <f>IFERROR((V60+W60)/V60, "-")</f>
        <v>0.8125</v>
      </c>
      <c r="Y60" s="582">
        <f>SUMIF('2.3_Input_Data_Orig_MC'!AB58:AF61,"&lt;=0")</f>
        <v>-3</v>
      </c>
      <c r="Z60" s="582">
        <f>IFERROR((Y60-W60)/Y60, "-")</f>
        <v>0</v>
      </c>
      <c r="AA60" s="582">
        <f>IFERROR((SQRT(X60*Z60))*V60, "N/A")</f>
        <v>0</v>
      </c>
      <c r="AB60" s="583">
        <f>IFERROR(AA60*$D60, "N/A")</f>
        <v>0</v>
      </c>
      <c r="AC60" s="585"/>
      <c r="AD60" s="526">
        <f>SUM('2.4_Input_Data_Rebase'!Y58:Y61)</f>
        <v>16</v>
      </c>
      <c r="AE60" s="527">
        <f>SUMIF('2.4_Input_Data_Rebase'!AF58:AF61, "&lt;0")</f>
        <v>-3</v>
      </c>
      <c r="AF60" s="582">
        <f>IFERROR((AD60+AE60) / AD60, "-")</f>
        <v>0.8125</v>
      </c>
      <c r="AG60" s="582">
        <f>SUMIF('2.4_Input_Data_Rebase'!AB58:AF61,"&lt;=0")</f>
        <v>-3</v>
      </c>
      <c r="AH60" s="582">
        <f>IFERROR((AG60-AE60)/AG60, "-")</f>
        <v>0</v>
      </c>
      <c r="AI60" s="582">
        <f>IFERROR((SQRT(AF60*AH60))*AD60, "N/A")</f>
        <v>0</v>
      </c>
      <c r="AJ60" s="583">
        <f>IFERROR(AI60*$D60, "N/A")</f>
        <v>0</v>
      </c>
      <c r="AK60" s="584"/>
      <c r="AL60" s="526">
        <f>SUM('2.4_Input_Data_Rebase'!X58:Y61)</f>
        <v>16</v>
      </c>
      <c r="AM60" s="527">
        <f>SUMIF('2.4_Input_Data_Rebase'!AE58:AF61, "&lt;0")</f>
        <v>-3</v>
      </c>
      <c r="AN60" s="582">
        <f>IFERROR((AL60+AM60)/AL60, "-")</f>
        <v>0.8125</v>
      </c>
      <c r="AO60" s="582">
        <f>SUMIF('2.4_Input_Data_Rebase'!AB58:AF61,"&lt;=0")</f>
        <v>-3</v>
      </c>
      <c r="AP60" s="582">
        <f>IFERROR((AO60-AM60)/AO60, "-")</f>
        <v>0</v>
      </c>
      <c r="AQ60" s="582">
        <f>IFERROR((SQRT(AN60*AP60))*AL60, "N/A")</f>
        <v>0</v>
      </c>
      <c r="AR60" s="583">
        <f>IFERROR(AQ60*$D60, "N/A")</f>
        <v>0</v>
      </c>
      <c r="AS60" s="584"/>
      <c r="AT60" s="526">
        <f>SUM('2.4_Input_Data_Rebase'!W58:Y61)</f>
        <v>16</v>
      </c>
      <c r="AU60" s="527">
        <f>SUMIF('2.4_Input_Data_Rebase'!AD58:AF61, "&lt;0")</f>
        <v>-3</v>
      </c>
      <c r="AV60" s="582">
        <f>IFERROR((AT60+AU60)/AT60, "-")</f>
        <v>0.8125</v>
      </c>
      <c r="AW60" s="582">
        <f>SUMIF('2.4_Input_Data_Rebase'!AB58:AF61,"&lt;=0")</f>
        <v>-3</v>
      </c>
      <c r="AX60" s="582">
        <f>IFERROR((AW60-AU60)/AW60, "-")</f>
        <v>0</v>
      </c>
      <c r="AY60" s="582">
        <f>IFERROR((SQRT(AV60*AX60))*AT60, "No Interventions")</f>
        <v>0</v>
      </c>
      <c r="AZ60" s="583">
        <f>IFERROR(AY60*$D60, "No Interventions")</f>
        <v>0</v>
      </c>
    </row>
    <row r="61" spans="1:52" ht="13.15" x14ac:dyDescent="0.35">
      <c r="A61" s="586"/>
      <c r="B61" s="529"/>
      <c r="C61" s="580"/>
      <c r="D61" s="587"/>
      <c r="F61" s="588"/>
      <c r="G61" s="589"/>
      <c r="H61" s="590"/>
      <c r="I61" s="590"/>
      <c r="J61" s="590"/>
      <c r="K61" s="590"/>
      <c r="L61" s="581"/>
      <c r="M61" s="584"/>
      <c r="N61" s="588"/>
      <c r="O61" s="589"/>
      <c r="P61" s="590"/>
      <c r="Q61" s="590"/>
      <c r="R61" s="590"/>
      <c r="S61" s="590"/>
      <c r="T61" s="581"/>
      <c r="U61" s="584"/>
      <c r="V61" s="588"/>
      <c r="W61" s="589"/>
      <c r="X61" s="590"/>
      <c r="Y61" s="590"/>
      <c r="Z61" s="590"/>
      <c r="AA61" s="590"/>
      <c r="AB61" s="581"/>
      <c r="AC61" s="585"/>
      <c r="AD61" s="588"/>
      <c r="AE61" s="589"/>
      <c r="AF61" s="590"/>
      <c r="AG61" s="590"/>
      <c r="AH61" s="590"/>
      <c r="AI61" s="590"/>
      <c r="AJ61" s="581"/>
      <c r="AK61" s="584"/>
      <c r="AL61" s="588"/>
      <c r="AM61" s="589"/>
      <c r="AN61" s="590"/>
      <c r="AO61" s="590"/>
      <c r="AP61" s="590"/>
      <c r="AQ61" s="590"/>
      <c r="AR61" s="581"/>
      <c r="AS61" s="584"/>
      <c r="AT61" s="588"/>
      <c r="AU61" s="589"/>
      <c r="AV61" s="590"/>
      <c r="AW61" s="590"/>
      <c r="AX61" s="590"/>
      <c r="AY61" s="590"/>
      <c r="AZ61" s="581"/>
    </row>
    <row r="62" spans="1:52" ht="13.15" x14ac:dyDescent="0.35">
      <c r="A62" s="586"/>
      <c r="B62" s="529"/>
      <c r="C62" s="580"/>
      <c r="D62" s="587"/>
      <c r="F62" s="588"/>
      <c r="G62" s="589"/>
      <c r="H62" s="590"/>
      <c r="I62" s="590"/>
      <c r="J62" s="590"/>
      <c r="K62" s="590"/>
      <c r="L62" s="581"/>
      <c r="M62" s="584"/>
      <c r="N62" s="588"/>
      <c r="O62" s="589"/>
      <c r="P62" s="590"/>
      <c r="Q62" s="590"/>
      <c r="R62" s="590"/>
      <c r="S62" s="590"/>
      <c r="T62" s="581"/>
      <c r="U62" s="584"/>
      <c r="V62" s="588"/>
      <c r="W62" s="589"/>
      <c r="X62" s="590"/>
      <c r="Y62" s="590"/>
      <c r="Z62" s="590"/>
      <c r="AA62" s="590"/>
      <c r="AB62" s="581"/>
      <c r="AC62" s="585"/>
      <c r="AD62" s="588"/>
      <c r="AE62" s="589"/>
      <c r="AF62" s="590"/>
      <c r="AG62" s="590"/>
      <c r="AH62" s="590"/>
      <c r="AI62" s="590"/>
      <c r="AJ62" s="581"/>
      <c r="AK62" s="584"/>
      <c r="AL62" s="588"/>
      <c r="AM62" s="589"/>
      <c r="AN62" s="590"/>
      <c r="AO62" s="590"/>
      <c r="AP62" s="590"/>
      <c r="AQ62" s="590"/>
      <c r="AR62" s="581"/>
      <c r="AS62" s="584"/>
      <c r="AT62" s="588"/>
      <c r="AU62" s="589"/>
      <c r="AV62" s="590"/>
      <c r="AW62" s="590"/>
      <c r="AX62" s="590"/>
      <c r="AY62" s="590"/>
      <c r="AZ62" s="581"/>
    </row>
    <row r="63" spans="1:52" ht="13.15" x14ac:dyDescent="0.35">
      <c r="A63" s="591"/>
      <c r="B63" s="531"/>
      <c r="C63" s="592"/>
      <c r="D63" s="593"/>
      <c r="F63" s="594"/>
      <c r="G63" s="595"/>
      <c r="H63" s="596"/>
      <c r="I63" s="596"/>
      <c r="J63" s="596"/>
      <c r="K63" s="596"/>
      <c r="L63" s="597"/>
      <c r="M63" s="584"/>
      <c r="N63" s="594"/>
      <c r="O63" s="595"/>
      <c r="P63" s="596"/>
      <c r="Q63" s="596"/>
      <c r="R63" s="596"/>
      <c r="S63" s="596"/>
      <c r="T63" s="597"/>
      <c r="U63" s="584"/>
      <c r="V63" s="594"/>
      <c r="W63" s="595"/>
      <c r="X63" s="596"/>
      <c r="Y63" s="596"/>
      <c r="Z63" s="596"/>
      <c r="AA63" s="596"/>
      <c r="AB63" s="597"/>
      <c r="AC63" s="585"/>
      <c r="AD63" s="594"/>
      <c r="AE63" s="595"/>
      <c r="AF63" s="596"/>
      <c r="AG63" s="596"/>
      <c r="AH63" s="596"/>
      <c r="AI63" s="596"/>
      <c r="AJ63" s="597"/>
      <c r="AK63" s="584"/>
      <c r="AL63" s="594"/>
      <c r="AM63" s="595"/>
      <c r="AN63" s="596"/>
      <c r="AO63" s="596"/>
      <c r="AP63" s="596"/>
      <c r="AQ63" s="596"/>
      <c r="AR63" s="597"/>
      <c r="AS63" s="584"/>
      <c r="AT63" s="594"/>
      <c r="AU63" s="595"/>
      <c r="AV63" s="596"/>
      <c r="AW63" s="596"/>
      <c r="AX63" s="596"/>
      <c r="AY63" s="596"/>
      <c r="AZ63" s="597"/>
    </row>
    <row r="64" spans="1:52" ht="13.15" x14ac:dyDescent="0.35">
      <c r="A64" s="579" t="s">
        <v>42</v>
      </c>
      <c r="B64" s="529">
        <v>47</v>
      </c>
      <c r="C64" s="580" t="s">
        <v>17</v>
      </c>
      <c r="D64" s="581">
        <f>'0.2_MR_Weighting'!I68</f>
        <v>0</v>
      </c>
      <c r="F64" s="526">
        <f>SUM('2.3_Input_Data_Orig_MC'!Y62:Y65)</f>
        <v>0</v>
      </c>
      <c r="G64" s="527">
        <f>SUMIF('2.3_Input_Data_Orig_MC'!AF62:AF65,"&lt;0")</f>
        <v>0</v>
      </c>
      <c r="H64" s="582" t="str">
        <f>IFERROR((F64+G64) / F64, "-")</f>
        <v>-</v>
      </c>
      <c r="I64" s="582">
        <f>SUMIF('2.3_Input_Data_Orig_MC'!AB62:AF65,"&lt;=0")</f>
        <v>0</v>
      </c>
      <c r="J64" s="582" t="str">
        <f>IFERROR((I64-G64)/I64, "-")</f>
        <v>-</v>
      </c>
      <c r="K64" s="582" t="str">
        <f>IFERROR((SQRT(H64*J64))*F64, "N/A")</f>
        <v>N/A</v>
      </c>
      <c r="L64" s="583" t="str">
        <f>IFERROR(K64*$D64, "N/A")</f>
        <v>N/A</v>
      </c>
      <c r="M64" s="584"/>
      <c r="N64" s="526">
        <f>SUM('2.3_Input_Data_Orig_MC'!X62:Y65)</f>
        <v>0</v>
      </c>
      <c r="O64" s="527">
        <f>SUMIF('2.3_Input_Data_Orig_MC'!AE62:AF65,"&lt;0")</f>
        <v>0</v>
      </c>
      <c r="P64" s="582" t="str">
        <f>IFERROR((N64+O64)/N64, "-")</f>
        <v>-</v>
      </c>
      <c r="Q64" s="582">
        <f>SUMIF('2.3_Input_Data_Orig_MC'!AB62:AF65,"&lt;=0")</f>
        <v>0</v>
      </c>
      <c r="R64" s="582" t="str">
        <f>IFERROR((Q64-O64)/Q64, "-")</f>
        <v>-</v>
      </c>
      <c r="S64" s="582" t="str">
        <f>IFERROR((SQRT(P64*R64))*N64, "N/A")</f>
        <v>N/A</v>
      </c>
      <c r="T64" s="583" t="str">
        <f>IFERROR(S64*$D64, "N/A")</f>
        <v>N/A</v>
      </c>
      <c r="U64" s="584"/>
      <c r="V64" s="526">
        <f>SUM('2.3_Input_Data_Orig_MC'!W62:Y65)</f>
        <v>0</v>
      </c>
      <c r="W64" s="527">
        <f>SUMIF('2.3_Input_Data_Orig_MC'!AD62:AF65, "&lt;0")</f>
        <v>0</v>
      </c>
      <c r="X64" s="582" t="str">
        <f>IFERROR((V64+W64)/V64, "-")</f>
        <v>-</v>
      </c>
      <c r="Y64" s="582">
        <f>SUMIF('2.3_Input_Data_Orig_MC'!AB62:AF65,"&lt;=0")</f>
        <v>0</v>
      </c>
      <c r="Z64" s="582" t="str">
        <f>IFERROR((Y64-W64)/Y64, "-")</f>
        <v>-</v>
      </c>
      <c r="AA64" s="582" t="str">
        <f>IFERROR((SQRT(X64*Z64))*V64, "N/A")</f>
        <v>N/A</v>
      </c>
      <c r="AB64" s="583" t="str">
        <f>IFERROR(AA64*$D64, "N/A")</f>
        <v>N/A</v>
      </c>
      <c r="AC64" s="585"/>
      <c r="AD64" s="526">
        <f>SUM('2.4_Input_Data_Rebase'!Y62:Y65)</f>
        <v>0</v>
      </c>
      <c r="AE64" s="527">
        <f>SUMIF('2.4_Input_Data_Rebase'!AF62:AF65, "&lt;0")</f>
        <v>0</v>
      </c>
      <c r="AF64" s="582" t="str">
        <f>IFERROR((AD64+AE64) / AD64, "-")</f>
        <v>-</v>
      </c>
      <c r="AG64" s="582">
        <f>SUMIF('2.4_Input_Data_Rebase'!AB62:AF65,"&lt;=0")</f>
        <v>0</v>
      </c>
      <c r="AH64" s="582" t="str">
        <f>IFERROR((AG64-AE64)/AG64, "-")</f>
        <v>-</v>
      </c>
      <c r="AI64" s="582" t="str">
        <f>IFERROR((SQRT(AF64*AH64))*AD64, "N/A")</f>
        <v>N/A</v>
      </c>
      <c r="AJ64" s="583" t="str">
        <f>IFERROR(AI64*$D64, "N/A")</f>
        <v>N/A</v>
      </c>
      <c r="AK64" s="584"/>
      <c r="AL64" s="526">
        <f>SUM('2.4_Input_Data_Rebase'!X62:Y65)</f>
        <v>0</v>
      </c>
      <c r="AM64" s="527">
        <f>SUMIF('2.4_Input_Data_Rebase'!AE62:AF65, "&lt;0")</f>
        <v>0</v>
      </c>
      <c r="AN64" s="582" t="str">
        <f>IFERROR((AL64+AM64)/AL64, "-")</f>
        <v>-</v>
      </c>
      <c r="AO64" s="582">
        <f>SUMIF('2.4_Input_Data_Rebase'!AB62:AF65,"&lt;=0")</f>
        <v>0</v>
      </c>
      <c r="AP64" s="582" t="str">
        <f>IFERROR((AO64-AM64)/AO64, "-")</f>
        <v>-</v>
      </c>
      <c r="AQ64" s="582" t="str">
        <f>IFERROR((SQRT(AN64*AP64))*AL64, "N/A")</f>
        <v>N/A</v>
      </c>
      <c r="AR64" s="583" t="str">
        <f>IFERROR(AQ64*$D64, "N/A")</f>
        <v>N/A</v>
      </c>
      <c r="AS64" s="584"/>
      <c r="AT64" s="526">
        <f>SUM('2.4_Input_Data_Rebase'!W62:Y65)</f>
        <v>0</v>
      </c>
      <c r="AU64" s="527">
        <f>SUMIF('2.4_Input_Data_Rebase'!AD62:AF65, "&lt;0")</f>
        <v>0</v>
      </c>
      <c r="AV64" s="582" t="str">
        <f>IFERROR((AT64+AU64)/AT64, "-")</f>
        <v>-</v>
      </c>
      <c r="AW64" s="582">
        <f>SUMIF('2.4_Input_Data_Rebase'!AB62:AF65,"&lt;=0")</f>
        <v>0</v>
      </c>
      <c r="AX64" s="582" t="str">
        <f>IFERROR((AW64-AU64)/AW64, "-")</f>
        <v>-</v>
      </c>
      <c r="AY64" s="582" t="str">
        <f>IFERROR((SQRT(AV64*AX64))*AT64, "No Interventions")</f>
        <v>No Interventions</v>
      </c>
      <c r="AZ64" s="583" t="str">
        <f>IFERROR(AY64*$D64, "No Interventions")</f>
        <v>No Interventions</v>
      </c>
    </row>
    <row r="65" spans="1:52" ht="13.15" x14ac:dyDescent="0.35">
      <c r="A65" s="586"/>
      <c r="B65" s="529"/>
      <c r="C65" s="580"/>
      <c r="D65" s="587"/>
      <c r="F65" s="588"/>
      <c r="G65" s="589"/>
      <c r="H65" s="590"/>
      <c r="I65" s="590"/>
      <c r="J65" s="590"/>
      <c r="K65" s="590"/>
      <c r="L65" s="581"/>
      <c r="M65" s="584"/>
      <c r="N65" s="588"/>
      <c r="O65" s="589"/>
      <c r="P65" s="590"/>
      <c r="Q65" s="590"/>
      <c r="R65" s="590"/>
      <c r="S65" s="590"/>
      <c r="T65" s="581"/>
      <c r="U65" s="584"/>
      <c r="V65" s="588"/>
      <c r="W65" s="589"/>
      <c r="X65" s="590"/>
      <c r="Y65" s="590"/>
      <c r="Z65" s="590"/>
      <c r="AA65" s="590"/>
      <c r="AB65" s="581"/>
      <c r="AC65" s="585"/>
      <c r="AD65" s="588"/>
      <c r="AE65" s="589"/>
      <c r="AF65" s="590"/>
      <c r="AG65" s="590"/>
      <c r="AH65" s="590"/>
      <c r="AI65" s="590"/>
      <c r="AJ65" s="581"/>
      <c r="AK65" s="584"/>
      <c r="AL65" s="588"/>
      <c r="AM65" s="589"/>
      <c r="AN65" s="590"/>
      <c r="AO65" s="590"/>
      <c r="AP65" s="590"/>
      <c r="AQ65" s="590"/>
      <c r="AR65" s="581"/>
      <c r="AS65" s="584"/>
      <c r="AT65" s="588"/>
      <c r="AU65" s="589"/>
      <c r="AV65" s="590"/>
      <c r="AW65" s="590"/>
      <c r="AX65" s="590"/>
      <c r="AY65" s="590"/>
      <c r="AZ65" s="581"/>
    </row>
    <row r="66" spans="1:52" ht="13.15" x14ac:dyDescent="0.35">
      <c r="A66" s="586"/>
      <c r="B66" s="529"/>
      <c r="C66" s="580"/>
      <c r="D66" s="587"/>
      <c r="F66" s="588"/>
      <c r="G66" s="589"/>
      <c r="H66" s="590"/>
      <c r="I66" s="590"/>
      <c r="J66" s="590"/>
      <c r="K66" s="590"/>
      <c r="L66" s="581"/>
      <c r="M66" s="584"/>
      <c r="N66" s="588"/>
      <c r="O66" s="589"/>
      <c r="P66" s="590"/>
      <c r="Q66" s="590"/>
      <c r="R66" s="590"/>
      <c r="S66" s="590"/>
      <c r="T66" s="581"/>
      <c r="U66" s="584"/>
      <c r="V66" s="588"/>
      <c r="W66" s="589"/>
      <c r="X66" s="590"/>
      <c r="Y66" s="590"/>
      <c r="Z66" s="590"/>
      <c r="AA66" s="590"/>
      <c r="AB66" s="581"/>
      <c r="AC66" s="585"/>
      <c r="AD66" s="588"/>
      <c r="AE66" s="589"/>
      <c r="AF66" s="590"/>
      <c r="AG66" s="590"/>
      <c r="AH66" s="590"/>
      <c r="AI66" s="590"/>
      <c r="AJ66" s="581"/>
      <c r="AK66" s="584"/>
      <c r="AL66" s="588"/>
      <c r="AM66" s="589"/>
      <c r="AN66" s="590"/>
      <c r="AO66" s="590"/>
      <c r="AP66" s="590"/>
      <c r="AQ66" s="590"/>
      <c r="AR66" s="581"/>
      <c r="AS66" s="584"/>
      <c r="AT66" s="588"/>
      <c r="AU66" s="589"/>
      <c r="AV66" s="590"/>
      <c r="AW66" s="590"/>
      <c r="AX66" s="590"/>
      <c r="AY66" s="590"/>
      <c r="AZ66" s="581"/>
    </row>
    <row r="67" spans="1:52" ht="13.15" x14ac:dyDescent="0.35">
      <c r="A67" s="591"/>
      <c r="B67" s="531"/>
      <c r="C67" s="592"/>
      <c r="D67" s="593"/>
      <c r="F67" s="594"/>
      <c r="G67" s="595"/>
      <c r="H67" s="596"/>
      <c r="I67" s="596"/>
      <c r="J67" s="596"/>
      <c r="K67" s="596"/>
      <c r="L67" s="597"/>
      <c r="M67" s="584"/>
      <c r="N67" s="594"/>
      <c r="O67" s="595"/>
      <c r="P67" s="596"/>
      <c r="Q67" s="596"/>
      <c r="R67" s="596"/>
      <c r="S67" s="596"/>
      <c r="T67" s="597"/>
      <c r="U67" s="584"/>
      <c r="V67" s="594"/>
      <c r="W67" s="595"/>
      <c r="X67" s="596"/>
      <c r="Y67" s="596"/>
      <c r="Z67" s="596"/>
      <c r="AA67" s="596"/>
      <c r="AB67" s="597"/>
      <c r="AC67" s="585"/>
      <c r="AD67" s="594"/>
      <c r="AE67" s="595"/>
      <c r="AF67" s="596"/>
      <c r="AG67" s="596"/>
      <c r="AH67" s="596"/>
      <c r="AI67" s="596"/>
      <c r="AJ67" s="597"/>
      <c r="AK67" s="584"/>
      <c r="AL67" s="594"/>
      <c r="AM67" s="595"/>
      <c r="AN67" s="596"/>
      <c r="AO67" s="596"/>
      <c r="AP67" s="596"/>
      <c r="AQ67" s="596"/>
      <c r="AR67" s="597"/>
      <c r="AS67" s="584"/>
      <c r="AT67" s="594"/>
      <c r="AU67" s="595"/>
      <c r="AV67" s="596"/>
      <c r="AW67" s="596"/>
      <c r="AX67" s="596"/>
      <c r="AY67" s="596"/>
      <c r="AZ67" s="597"/>
    </row>
    <row r="68" spans="1:52" ht="13.15" x14ac:dyDescent="0.35">
      <c r="A68" s="579" t="s">
        <v>42</v>
      </c>
      <c r="B68" s="529">
        <v>27</v>
      </c>
      <c r="C68" s="580" t="s">
        <v>16</v>
      </c>
      <c r="D68" s="581">
        <f>'0.2_MR_Weighting'!I72</f>
        <v>2.0608547630666285E-3</v>
      </c>
      <c r="F68" s="526">
        <f>SUM('2.3_Input_Data_Orig_MC'!Y66:Y69)</f>
        <v>8</v>
      </c>
      <c r="G68" s="527">
        <f>SUMIF('2.3_Input_Data_Orig_MC'!AF66:AF69,"&lt;0")</f>
        <v>-8</v>
      </c>
      <c r="H68" s="582">
        <f>IFERROR((F68+G68) / F68, "-")</f>
        <v>0</v>
      </c>
      <c r="I68" s="582">
        <f>SUMIF('2.3_Input_Data_Orig_MC'!AB66:AF69,"&lt;=0")</f>
        <v>-12</v>
      </c>
      <c r="J68" s="582">
        <f>IFERROR((I68-G68)/I68, "-")</f>
        <v>0.33333333333333331</v>
      </c>
      <c r="K68" s="582">
        <f>IFERROR((SQRT(H68*J68))*F68, "N/A")</f>
        <v>0</v>
      </c>
      <c r="L68" s="583">
        <f>IFERROR(K68*$D68, "N/A")</f>
        <v>0</v>
      </c>
      <c r="M68" s="584"/>
      <c r="N68" s="526">
        <f>SUM('2.3_Input_Data_Orig_MC'!X66:Y69)</f>
        <v>21</v>
      </c>
      <c r="O68" s="527">
        <f>SUMIF('2.3_Input_Data_Orig_MC'!AE66:AF69,"&lt;0")</f>
        <v>-12</v>
      </c>
      <c r="P68" s="582">
        <f>IFERROR((N68+O68)/N68, "-")</f>
        <v>0.42857142857142855</v>
      </c>
      <c r="Q68" s="582">
        <f>SUMIF('2.3_Input_Data_Orig_MC'!AB66:AF69,"&lt;=0")</f>
        <v>-12</v>
      </c>
      <c r="R68" s="582">
        <f>IFERROR((Q68-O68)/Q68, "-")</f>
        <v>0</v>
      </c>
      <c r="S68" s="582">
        <f>IFERROR((SQRT(P68*R68))*N68, "N/A")</f>
        <v>0</v>
      </c>
      <c r="T68" s="583">
        <f>IFERROR(S68*$D68, "N/A")</f>
        <v>0</v>
      </c>
      <c r="U68" s="584"/>
      <c r="V68" s="526">
        <f>SUM('2.3_Input_Data_Orig_MC'!W66:Y69)</f>
        <v>21</v>
      </c>
      <c r="W68" s="527">
        <f>SUMIF('2.3_Input_Data_Orig_MC'!AD66:AF69, "&lt;0")</f>
        <v>-12</v>
      </c>
      <c r="X68" s="582">
        <f>IFERROR((V68+W68)/V68, "-")</f>
        <v>0.42857142857142855</v>
      </c>
      <c r="Y68" s="582">
        <f>SUMIF('2.3_Input_Data_Orig_MC'!AB66:AF69,"&lt;=0")</f>
        <v>-12</v>
      </c>
      <c r="Z68" s="582">
        <f>IFERROR((Y68-W68)/Y68, "-")</f>
        <v>0</v>
      </c>
      <c r="AA68" s="582">
        <f>IFERROR((SQRT(X68*Z68))*V68, "N/A")</f>
        <v>0</v>
      </c>
      <c r="AB68" s="583">
        <f>IFERROR(AA68*$D68, "N/A")</f>
        <v>0</v>
      </c>
      <c r="AC68" s="585"/>
      <c r="AD68" s="526">
        <f>SUM('2.4_Input_Data_Rebase'!Y66:Y69)</f>
        <v>4</v>
      </c>
      <c r="AE68" s="527">
        <f>SUMIF('2.4_Input_Data_Rebase'!AF66:AF69, "&lt;0")</f>
        <v>-4</v>
      </c>
      <c r="AF68" s="582">
        <f>IFERROR((AD68+AE68) / AD68, "-")</f>
        <v>0</v>
      </c>
      <c r="AG68" s="582">
        <f>SUMIF('2.4_Input_Data_Rebase'!AB66:AF69,"&lt;=0")</f>
        <v>-12</v>
      </c>
      <c r="AH68" s="582">
        <f>IFERROR((AG68-AE68)/AG68, "-")</f>
        <v>0.66666666666666663</v>
      </c>
      <c r="AI68" s="582">
        <f>IFERROR((SQRT(AF68*AH68))*AD68, "N/A")</f>
        <v>0</v>
      </c>
      <c r="AJ68" s="583">
        <f>IFERROR(AI68*$D68, "N/A")</f>
        <v>0</v>
      </c>
      <c r="AK68" s="584"/>
      <c r="AL68" s="526">
        <f>SUM('2.4_Input_Data_Rebase'!X66:Y69)</f>
        <v>4</v>
      </c>
      <c r="AM68" s="527">
        <f>SUMIF('2.4_Input_Data_Rebase'!AE66:AF69, "&lt;0")</f>
        <v>-4</v>
      </c>
      <c r="AN68" s="582">
        <f>IFERROR((AL68+AM68)/AL68, "-")</f>
        <v>0</v>
      </c>
      <c r="AO68" s="582">
        <f>SUMIF('2.4_Input_Data_Rebase'!AB66:AF69,"&lt;=0")</f>
        <v>-12</v>
      </c>
      <c r="AP68" s="582">
        <f>IFERROR((AO68-AM68)/AO68, "-")</f>
        <v>0.66666666666666663</v>
      </c>
      <c r="AQ68" s="582">
        <f>IFERROR((SQRT(AN68*AP68))*AL68, "N/A")</f>
        <v>0</v>
      </c>
      <c r="AR68" s="583">
        <f>IFERROR(AQ68*$D68, "N/A")</f>
        <v>0</v>
      </c>
      <c r="AS68" s="584"/>
      <c r="AT68" s="526">
        <f>SUM('2.4_Input_Data_Rebase'!W66:Y69)</f>
        <v>4</v>
      </c>
      <c r="AU68" s="527">
        <f>SUMIF('2.4_Input_Data_Rebase'!AD66:AF69, "&lt;0")</f>
        <v>-4</v>
      </c>
      <c r="AV68" s="582">
        <f>IFERROR((AT68+AU68)/AT68, "-")</f>
        <v>0</v>
      </c>
      <c r="AW68" s="582">
        <f>SUMIF('2.4_Input_Data_Rebase'!AB66:AF69,"&lt;=0")</f>
        <v>-12</v>
      </c>
      <c r="AX68" s="582">
        <f>IFERROR((AW68-AU68)/AW68, "-")</f>
        <v>0.66666666666666663</v>
      </c>
      <c r="AY68" s="582">
        <f>IFERROR((SQRT(AV68*AX68))*AT68, "No Interventions")</f>
        <v>0</v>
      </c>
      <c r="AZ68" s="583">
        <f>IFERROR(AY68*$D68, "No Interventions")</f>
        <v>0</v>
      </c>
    </row>
    <row r="69" spans="1:52" ht="13.15" x14ac:dyDescent="0.35">
      <c r="A69" s="586"/>
      <c r="B69" s="529"/>
      <c r="C69" s="580"/>
      <c r="D69" s="587"/>
      <c r="F69" s="588"/>
      <c r="G69" s="589"/>
      <c r="H69" s="590"/>
      <c r="I69" s="590"/>
      <c r="J69" s="590"/>
      <c r="K69" s="590"/>
      <c r="L69" s="581"/>
      <c r="M69" s="584"/>
      <c r="N69" s="588"/>
      <c r="O69" s="589"/>
      <c r="P69" s="590"/>
      <c r="Q69" s="590"/>
      <c r="R69" s="590"/>
      <c r="S69" s="590"/>
      <c r="T69" s="581"/>
      <c r="U69" s="584"/>
      <c r="V69" s="588"/>
      <c r="W69" s="589"/>
      <c r="X69" s="590"/>
      <c r="Y69" s="590"/>
      <c r="Z69" s="590"/>
      <c r="AA69" s="590"/>
      <c r="AB69" s="581"/>
      <c r="AC69" s="585"/>
      <c r="AD69" s="588"/>
      <c r="AE69" s="589"/>
      <c r="AF69" s="590"/>
      <c r="AG69" s="590"/>
      <c r="AH69" s="590"/>
      <c r="AI69" s="590"/>
      <c r="AJ69" s="581"/>
      <c r="AK69" s="584"/>
      <c r="AL69" s="588"/>
      <c r="AM69" s="589"/>
      <c r="AN69" s="590"/>
      <c r="AO69" s="590"/>
      <c r="AP69" s="590"/>
      <c r="AQ69" s="590"/>
      <c r="AR69" s="581"/>
      <c r="AS69" s="584"/>
      <c r="AT69" s="588"/>
      <c r="AU69" s="589"/>
      <c r="AV69" s="590"/>
      <c r="AW69" s="590"/>
      <c r="AX69" s="590"/>
      <c r="AY69" s="590"/>
      <c r="AZ69" s="581"/>
    </row>
    <row r="70" spans="1:52" ht="13.15" x14ac:dyDescent="0.35">
      <c r="A70" s="586"/>
      <c r="B70" s="529"/>
      <c r="C70" s="580"/>
      <c r="D70" s="587"/>
      <c r="F70" s="588"/>
      <c r="G70" s="589"/>
      <c r="H70" s="590"/>
      <c r="I70" s="590"/>
      <c r="J70" s="590"/>
      <c r="K70" s="590"/>
      <c r="L70" s="581"/>
      <c r="M70" s="584"/>
      <c r="N70" s="588"/>
      <c r="O70" s="589"/>
      <c r="P70" s="590"/>
      <c r="Q70" s="590"/>
      <c r="R70" s="590"/>
      <c r="S70" s="590"/>
      <c r="T70" s="581"/>
      <c r="U70" s="584"/>
      <c r="V70" s="588"/>
      <c r="W70" s="589"/>
      <c r="X70" s="590"/>
      <c r="Y70" s="590"/>
      <c r="Z70" s="590"/>
      <c r="AA70" s="590"/>
      <c r="AB70" s="581"/>
      <c r="AC70" s="585"/>
      <c r="AD70" s="588"/>
      <c r="AE70" s="589"/>
      <c r="AF70" s="590"/>
      <c r="AG70" s="590"/>
      <c r="AH70" s="590"/>
      <c r="AI70" s="590"/>
      <c r="AJ70" s="581"/>
      <c r="AK70" s="584"/>
      <c r="AL70" s="588"/>
      <c r="AM70" s="589"/>
      <c r="AN70" s="590"/>
      <c r="AO70" s="590"/>
      <c r="AP70" s="590"/>
      <c r="AQ70" s="590"/>
      <c r="AR70" s="581"/>
      <c r="AS70" s="584"/>
      <c r="AT70" s="588"/>
      <c r="AU70" s="589"/>
      <c r="AV70" s="590"/>
      <c r="AW70" s="590"/>
      <c r="AX70" s="590"/>
      <c r="AY70" s="590"/>
      <c r="AZ70" s="581"/>
    </row>
    <row r="71" spans="1:52" ht="13.15" x14ac:dyDescent="0.35">
      <c r="A71" s="591"/>
      <c r="B71" s="531"/>
      <c r="C71" s="592"/>
      <c r="D71" s="593"/>
      <c r="F71" s="594"/>
      <c r="G71" s="595"/>
      <c r="H71" s="596"/>
      <c r="I71" s="596"/>
      <c r="J71" s="596"/>
      <c r="K71" s="596"/>
      <c r="L71" s="597"/>
      <c r="M71" s="584"/>
      <c r="N71" s="594"/>
      <c r="O71" s="595"/>
      <c r="P71" s="596"/>
      <c r="Q71" s="596"/>
      <c r="R71" s="596"/>
      <c r="S71" s="596"/>
      <c r="T71" s="597"/>
      <c r="U71" s="584"/>
      <c r="V71" s="594"/>
      <c r="W71" s="595"/>
      <c r="X71" s="596"/>
      <c r="Y71" s="596"/>
      <c r="Z71" s="596"/>
      <c r="AA71" s="596"/>
      <c r="AB71" s="597"/>
      <c r="AC71" s="585"/>
      <c r="AD71" s="594"/>
      <c r="AE71" s="595"/>
      <c r="AF71" s="596"/>
      <c r="AG71" s="596"/>
      <c r="AH71" s="596"/>
      <c r="AI71" s="596"/>
      <c r="AJ71" s="597"/>
      <c r="AK71" s="584"/>
      <c r="AL71" s="594"/>
      <c r="AM71" s="595"/>
      <c r="AN71" s="596"/>
      <c r="AO71" s="596"/>
      <c r="AP71" s="596"/>
      <c r="AQ71" s="596"/>
      <c r="AR71" s="597"/>
      <c r="AS71" s="584"/>
      <c r="AT71" s="594"/>
      <c r="AU71" s="595"/>
      <c r="AV71" s="596"/>
      <c r="AW71" s="596"/>
      <c r="AX71" s="596"/>
      <c r="AY71" s="596"/>
      <c r="AZ71" s="597"/>
    </row>
    <row r="72" spans="1:52" ht="13.15" x14ac:dyDescent="0.35">
      <c r="A72" s="579" t="s">
        <v>42</v>
      </c>
      <c r="B72" s="529">
        <v>26</v>
      </c>
      <c r="C72" s="580" t="s">
        <v>47</v>
      </c>
      <c r="D72" s="581">
        <f>'0.2_MR_Weighting'!I76</f>
        <v>0</v>
      </c>
      <c r="F72" s="526">
        <f>SUM('2.3_Input_Data_Orig_MC'!Y70:Y73)</f>
        <v>0</v>
      </c>
      <c r="G72" s="527">
        <f>SUMIF('2.3_Input_Data_Orig_MC'!AF70:AF73,"&lt;0")</f>
        <v>0</v>
      </c>
      <c r="H72" s="582" t="str">
        <f>IFERROR((F72+G72) / F72, "-")</f>
        <v>-</v>
      </c>
      <c r="I72" s="582">
        <f>SUMIF('2.3_Input_Data_Orig_MC'!AB70:AF73,"&lt;=0")</f>
        <v>0</v>
      </c>
      <c r="J72" s="582" t="str">
        <f>IFERROR((I72-G72)/I72, "-")</f>
        <v>-</v>
      </c>
      <c r="K72" s="582" t="str">
        <f>IFERROR((SQRT(H72*J72))*F72, "N/A")</f>
        <v>N/A</v>
      </c>
      <c r="L72" s="583" t="str">
        <f>IFERROR(K72*$D72, "N/A")</f>
        <v>N/A</v>
      </c>
      <c r="M72" s="584"/>
      <c r="N72" s="526">
        <f>SUM('2.3_Input_Data_Orig_MC'!X70:Y73)</f>
        <v>0</v>
      </c>
      <c r="O72" s="527">
        <f>SUMIF('2.3_Input_Data_Orig_MC'!AE70:AF73,"&lt;0")</f>
        <v>0</v>
      </c>
      <c r="P72" s="582" t="str">
        <f>IFERROR((N72+O72)/N72, "-")</f>
        <v>-</v>
      </c>
      <c r="Q72" s="582">
        <f>SUMIF('2.3_Input_Data_Orig_MC'!AB70:AF73,"&lt;=0")</f>
        <v>0</v>
      </c>
      <c r="R72" s="582" t="str">
        <f>IFERROR((Q72-O72)/Q72, "-")</f>
        <v>-</v>
      </c>
      <c r="S72" s="582" t="str">
        <f>IFERROR((SQRT(P72*R72))*N72, "N/A")</f>
        <v>N/A</v>
      </c>
      <c r="T72" s="583" t="str">
        <f>IFERROR(S72*$D72, "N/A")</f>
        <v>N/A</v>
      </c>
      <c r="U72" s="584"/>
      <c r="V72" s="526">
        <f>SUM('2.3_Input_Data_Orig_MC'!W70:Y73)</f>
        <v>0</v>
      </c>
      <c r="W72" s="527">
        <f>SUMIF('2.3_Input_Data_Orig_MC'!AD70:AF73, "&lt;0")</f>
        <v>0</v>
      </c>
      <c r="X72" s="582" t="str">
        <f>IFERROR((V72+W72)/V72, "-")</f>
        <v>-</v>
      </c>
      <c r="Y72" s="582">
        <f>SUMIF('2.3_Input_Data_Orig_MC'!AB70:AF73,"&lt;=0")</f>
        <v>0</v>
      </c>
      <c r="Z72" s="582" t="str">
        <f>IFERROR((Y72-W72)/Y72, "-")</f>
        <v>-</v>
      </c>
      <c r="AA72" s="582" t="str">
        <f>IFERROR((SQRT(X72*Z72))*V72, "N/A")</f>
        <v>N/A</v>
      </c>
      <c r="AB72" s="583" t="str">
        <f>IFERROR(AA72*$D72, "N/A")</f>
        <v>N/A</v>
      </c>
      <c r="AC72" s="585"/>
      <c r="AD72" s="526">
        <f>SUM('2.4_Input_Data_Rebase'!Y70:Y73)</f>
        <v>0</v>
      </c>
      <c r="AE72" s="527">
        <f>SUMIF('2.4_Input_Data_Rebase'!AF70:AF73, "&lt;0")</f>
        <v>0</v>
      </c>
      <c r="AF72" s="582" t="str">
        <f>IFERROR((AD72+AE72) / AD72, "-")</f>
        <v>-</v>
      </c>
      <c r="AG72" s="582">
        <f>SUMIF('2.4_Input_Data_Rebase'!AB70:AF73,"&lt;=0")</f>
        <v>0</v>
      </c>
      <c r="AH72" s="582" t="str">
        <f>IFERROR((AG72-AE72)/AG72, "-")</f>
        <v>-</v>
      </c>
      <c r="AI72" s="582" t="str">
        <f>IFERROR((SQRT(AF72*AH72))*AD72, "N/A")</f>
        <v>N/A</v>
      </c>
      <c r="AJ72" s="583" t="str">
        <f>IFERROR(AI72*$D72, "N/A")</f>
        <v>N/A</v>
      </c>
      <c r="AK72" s="584"/>
      <c r="AL72" s="526">
        <f>SUM('2.4_Input_Data_Rebase'!X70:Y73)</f>
        <v>0</v>
      </c>
      <c r="AM72" s="527">
        <f>SUMIF('2.4_Input_Data_Rebase'!AE70:AF73, "&lt;0")</f>
        <v>0</v>
      </c>
      <c r="AN72" s="582" t="str">
        <f>IFERROR((AL72+AM72)/AL72, "-")</f>
        <v>-</v>
      </c>
      <c r="AO72" s="582">
        <f>SUMIF('2.4_Input_Data_Rebase'!AB70:AF73,"&lt;=0")</f>
        <v>0</v>
      </c>
      <c r="AP72" s="582" t="str">
        <f>IFERROR((AO72-AM72)/AO72, "-")</f>
        <v>-</v>
      </c>
      <c r="AQ72" s="582" t="str">
        <f>IFERROR((SQRT(AN72*AP72))*AL72, "N/A")</f>
        <v>N/A</v>
      </c>
      <c r="AR72" s="583" t="str">
        <f>IFERROR(AQ72*$D72, "N/A")</f>
        <v>N/A</v>
      </c>
      <c r="AS72" s="584"/>
      <c r="AT72" s="526">
        <f>SUM('2.4_Input_Data_Rebase'!W70:Y73)</f>
        <v>0</v>
      </c>
      <c r="AU72" s="527">
        <f>SUMIF('2.4_Input_Data_Rebase'!AD70:AF73, "&lt;0")</f>
        <v>0</v>
      </c>
      <c r="AV72" s="582" t="str">
        <f>IFERROR((AT72+AU72)/AT72, "-")</f>
        <v>-</v>
      </c>
      <c r="AW72" s="582">
        <f>SUMIF('2.4_Input_Data_Rebase'!AB70:AF73,"&lt;=0")</f>
        <v>0</v>
      </c>
      <c r="AX72" s="582" t="str">
        <f>IFERROR((AW72-AU72)/AW72, "-")</f>
        <v>-</v>
      </c>
      <c r="AY72" s="582" t="str">
        <f>IFERROR((SQRT(AV72*AX72))*AT72, "No Interventions")</f>
        <v>No Interventions</v>
      </c>
      <c r="AZ72" s="583" t="str">
        <f>IFERROR(AY72*$D72, "No Interventions")</f>
        <v>No Interventions</v>
      </c>
    </row>
    <row r="73" spans="1:52" ht="13.15" x14ac:dyDescent="0.35">
      <c r="A73" s="586"/>
      <c r="B73" s="529"/>
      <c r="C73" s="580"/>
      <c r="D73" s="587"/>
      <c r="F73" s="588"/>
      <c r="G73" s="589"/>
      <c r="H73" s="590"/>
      <c r="I73" s="590"/>
      <c r="J73" s="590"/>
      <c r="K73" s="590"/>
      <c r="L73" s="581"/>
      <c r="M73" s="584"/>
      <c r="N73" s="588"/>
      <c r="O73" s="589"/>
      <c r="P73" s="590"/>
      <c r="Q73" s="590"/>
      <c r="R73" s="590"/>
      <c r="S73" s="590"/>
      <c r="T73" s="581"/>
      <c r="U73" s="584"/>
      <c r="V73" s="588"/>
      <c r="W73" s="589"/>
      <c r="X73" s="590"/>
      <c r="Y73" s="590"/>
      <c r="Z73" s="590"/>
      <c r="AA73" s="590"/>
      <c r="AB73" s="581"/>
      <c r="AC73" s="585"/>
      <c r="AD73" s="588"/>
      <c r="AE73" s="589"/>
      <c r="AF73" s="590"/>
      <c r="AG73" s="590"/>
      <c r="AH73" s="590"/>
      <c r="AI73" s="590"/>
      <c r="AJ73" s="581"/>
      <c r="AK73" s="584"/>
      <c r="AL73" s="588"/>
      <c r="AM73" s="589"/>
      <c r="AN73" s="590"/>
      <c r="AO73" s="590"/>
      <c r="AP73" s="590"/>
      <c r="AQ73" s="590"/>
      <c r="AR73" s="581"/>
      <c r="AS73" s="584"/>
      <c r="AT73" s="588"/>
      <c r="AU73" s="589"/>
      <c r="AV73" s="590"/>
      <c r="AW73" s="590"/>
      <c r="AX73" s="590"/>
      <c r="AY73" s="590"/>
      <c r="AZ73" s="581"/>
    </row>
    <row r="74" spans="1:52" ht="13.15" x14ac:dyDescent="0.35">
      <c r="A74" s="586"/>
      <c r="B74" s="529"/>
      <c r="C74" s="580"/>
      <c r="D74" s="587"/>
      <c r="F74" s="588"/>
      <c r="G74" s="589"/>
      <c r="H74" s="590"/>
      <c r="I74" s="590"/>
      <c r="J74" s="590"/>
      <c r="K74" s="590"/>
      <c r="L74" s="581"/>
      <c r="M74" s="584"/>
      <c r="N74" s="588"/>
      <c r="O74" s="589"/>
      <c r="P74" s="590"/>
      <c r="Q74" s="590"/>
      <c r="R74" s="590"/>
      <c r="S74" s="590"/>
      <c r="T74" s="581"/>
      <c r="U74" s="584"/>
      <c r="V74" s="588"/>
      <c r="W74" s="589"/>
      <c r="X74" s="590"/>
      <c r="Y74" s="590"/>
      <c r="Z74" s="590"/>
      <c r="AA74" s="590"/>
      <c r="AB74" s="581"/>
      <c r="AC74" s="585"/>
      <c r="AD74" s="588"/>
      <c r="AE74" s="589"/>
      <c r="AF74" s="590"/>
      <c r="AG74" s="590"/>
      <c r="AH74" s="590"/>
      <c r="AI74" s="590"/>
      <c r="AJ74" s="581"/>
      <c r="AK74" s="584"/>
      <c r="AL74" s="588"/>
      <c r="AM74" s="589"/>
      <c r="AN74" s="590"/>
      <c r="AO74" s="590"/>
      <c r="AP74" s="590"/>
      <c r="AQ74" s="590"/>
      <c r="AR74" s="581"/>
      <c r="AS74" s="584"/>
      <c r="AT74" s="588"/>
      <c r="AU74" s="589"/>
      <c r="AV74" s="590"/>
      <c r="AW74" s="590"/>
      <c r="AX74" s="590"/>
      <c r="AY74" s="590"/>
      <c r="AZ74" s="581"/>
    </row>
    <row r="75" spans="1:52" ht="13.15" x14ac:dyDescent="0.35">
      <c r="A75" s="591"/>
      <c r="B75" s="531"/>
      <c r="C75" s="592"/>
      <c r="D75" s="593"/>
      <c r="F75" s="594"/>
      <c r="G75" s="595"/>
      <c r="H75" s="596"/>
      <c r="I75" s="596"/>
      <c r="J75" s="596"/>
      <c r="K75" s="596"/>
      <c r="L75" s="597"/>
      <c r="M75" s="584"/>
      <c r="N75" s="594"/>
      <c r="O75" s="595"/>
      <c r="P75" s="596"/>
      <c r="Q75" s="596"/>
      <c r="R75" s="596"/>
      <c r="S75" s="596"/>
      <c r="T75" s="597"/>
      <c r="U75" s="584"/>
      <c r="V75" s="594"/>
      <c r="W75" s="595"/>
      <c r="X75" s="596"/>
      <c r="Y75" s="596"/>
      <c r="Z75" s="596"/>
      <c r="AA75" s="596"/>
      <c r="AB75" s="597"/>
      <c r="AC75" s="585"/>
      <c r="AD75" s="594"/>
      <c r="AE75" s="595"/>
      <c r="AF75" s="596"/>
      <c r="AG75" s="596"/>
      <c r="AH75" s="596"/>
      <c r="AI75" s="596"/>
      <c r="AJ75" s="597"/>
      <c r="AK75" s="584"/>
      <c r="AL75" s="594"/>
      <c r="AM75" s="595"/>
      <c r="AN75" s="596"/>
      <c r="AO75" s="596"/>
      <c r="AP75" s="596"/>
      <c r="AQ75" s="596"/>
      <c r="AR75" s="597"/>
      <c r="AS75" s="584"/>
      <c r="AT75" s="594"/>
      <c r="AU75" s="595"/>
      <c r="AV75" s="596"/>
      <c r="AW75" s="596"/>
      <c r="AX75" s="596"/>
      <c r="AY75" s="596"/>
      <c r="AZ75" s="597"/>
    </row>
    <row r="76" spans="1:52" ht="13.15" x14ac:dyDescent="0.35">
      <c r="A76" s="579" t="s">
        <v>42</v>
      </c>
      <c r="B76" s="529">
        <v>9</v>
      </c>
      <c r="C76" s="580" t="s">
        <v>48</v>
      </c>
      <c r="D76" s="581">
        <f>'0.2_MR_Weighting'!I80</f>
        <v>0</v>
      </c>
      <c r="F76" s="526">
        <f>SUM('2.3_Input_Data_Orig_MC'!Y74:Y77)</f>
        <v>0</v>
      </c>
      <c r="G76" s="527">
        <f>SUMIF('2.3_Input_Data_Orig_MC'!AF74:AF77,"&lt;0")</f>
        <v>0</v>
      </c>
      <c r="H76" s="582" t="str">
        <f>IFERROR((F76+G76) / F76, "-")</f>
        <v>-</v>
      </c>
      <c r="I76" s="582">
        <f>SUMIF('2.3_Input_Data_Orig_MC'!AB74:AF77,"&lt;=0")</f>
        <v>0</v>
      </c>
      <c r="J76" s="582" t="str">
        <f>IFERROR((I76-G76)/I76, "-")</f>
        <v>-</v>
      </c>
      <c r="K76" s="582" t="str">
        <f>IFERROR((SQRT(H76*J76))*F76, "N/A")</f>
        <v>N/A</v>
      </c>
      <c r="L76" s="583" t="str">
        <f>IFERROR(K76*$D76, "N/A")</f>
        <v>N/A</v>
      </c>
      <c r="M76" s="584"/>
      <c r="N76" s="526">
        <f>SUM('2.3_Input_Data_Orig_MC'!X74:Y77)</f>
        <v>0</v>
      </c>
      <c r="O76" s="527">
        <f>SUMIF('2.3_Input_Data_Orig_MC'!AE74:AF77,"&lt;0")</f>
        <v>0</v>
      </c>
      <c r="P76" s="582" t="str">
        <f>IFERROR((N76+O76)/N76, "-")</f>
        <v>-</v>
      </c>
      <c r="Q76" s="582">
        <f>SUMIF('2.3_Input_Data_Orig_MC'!AB74:AF77,"&lt;=0")</f>
        <v>0</v>
      </c>
      <c r="R76" s="582" t="str">
        <f>IFERROR((Q76-O76)/Q76, "-")</f>
        <v>-</v>
      </c>
      <c r="S76" s="582" t="str">
        <f>IFERROR((SQRT(P76*R76))*N76, "N/A")</f>
        <v>N/A</v>
      </c>
      <c r="T76" s="583" t="str">
        <f>IFERROR(S76*$D76, "N/A")</f>
        <v>N/A</v>
      </c>
      <c r="U76" s="584"/>
      <c r="V76" s="526">
        <f>SUM('2.3_Input_Data_Orig_MC'!W74:Y77)</f>
        <v>0</v>
      </c>
      <c r="W76" s="527">
        <f>SUMIF('2.3_Input_Data_Orig_MC'!AD74:AF77, "&lt;0")</f>
        <v>0</v>
      </c>
      <c r="X76" s="582" t="str">
        <f>IFERROR((V76+W76)/V76, "-")</f>
        <v>-</v>
      </c>
      <c r="Y76" s="582">
        <f>SUMIF('2.3_Input_Data_Orig_MC'!AB74:AF77,"&lt;=0")</f>
        <v>0</v>
      </c>
      <c r="Z76" s="582" t="str">
        <f>IFERROR((Y76-W76)/Y76, "-")</f>
        <v>-</v>
      </c>
      <c r="AA76" s="582" t="str">
        <f>IFERROR((SQRT(X76*Z76))*V76, "N/A")</f>
        <v>N/A</v>
      </c>
      <c r="AB76" s="583" t="str">
        <f>IFERROR(AA76*$D76, "N/A")</f>
        <v>N/A</v>
      </c>
      <c r="AC76" s="585"/>
      <c r="AD76" s="526">
        <f>SUM('2.4_Input_Data_Rebase'!Y74:Y77)</f>
        <v>0</v>
      </c>
      <c r="AE76" s="527">
        <f>SUMIF('2.4_Input_Data_Rebase'!AF74:AF77, "&lt;0")</f>
        <v>0</v>
      </c>
      <c r="AF76" s="582" t="str">
        <f>IFERROR((AD76+AE76) / AD76, "-")</f>
        <v>-</v>
      </c>
      <c r="AG76" s="582">
        <f>SUMIF('2.4_Input_Data_Rebase'!AB74:AF77,"&lt;=0")</f>
        <v>0</v>
      </c>
      <c r="AH76" s="582" t="str">
        <f>IFERROR((AG76-AE76)/AG76, "-")</f>
        <v>-</v>
      </c>
      <c r="AI76" s="582" t="str">
        <f>IFERROR((SQRT(AF76*AH76))*AD76, "N/A")</f>
        <v>N/A</v>
      </c>
      <c r="AJ76" s="583" t="str">
        <f>IFERROR(AI76*$D76, "N/A")</f>
        <v>N/A</v>
      </c>
      <c r="AK76" s="584"/>
      <c r="AL76" s="526">
        <f>SUM('2.4_Input_Data_Rebase'!X74:Y77)</f>
        <v>0</v>
      </c>
      <c r="AM76" s="527">
        <f>SUMIF('2.4_Input_Data_Rebase'!AE74:AF77, "&lt;0")</f>
        <v>0</v>
      </c>
      <c r="AN76" s="582" t="str">
        <f>IFERROR((AL76+AM76)/AL76, "-")</f>
        <v>-</v>
      </c>
      <c r="AO76" s="582">
        <f>SUMIF('2.4_Input_Data_Rebase'!AB74:AF77,"&lt;=0")</f>
        <v>0</v>
      </c>
      <c r="AP76" s="582" t="str">
        <f>IFERROR((AO76-AM76)/AO76, "-")</f>
        <v>-</v>
      </c>
      <c r="AQ76" s="582" t="str">
        <f>IFERROR((SQRT(AN76*AP76))*AL76, "N/A")</f>
        <v>N/A</v>
      </c>
      <c r="AR76" s="583" t="str">
        <f>IFERROR(AQ76*$D76, "N/A")</f>
        <v>N/A</v>
      </c>
      <c r="AS76" s="584"/>
      <c r="AT76" s="526">
        <f>SUM('2.4_Input_Data_Rebase'!W74:Y77)</f>
        <v>0</v>
      </c>
      <c r="AU76" s="527">
        <f>SUMIF('2.4_Input_Data_Rebase'!AD74:AF77, "&lt;0")</f>
        <v>0</v>
      </c>
      <c r="AV76" s="582" t="str">
        <f>IFERROR((AT76+AU76)/AT76, "-")</f>
        <v>-</v>
      </c>
      <c r="AW76" s="582">
        <f>SUMIF('2.4_Input_Data_Rebase'!AB74:AF77,"&lt;=0")</f>
        <v>0</v>
      </c>
      <c r="AX76" s="582" t="str">
        <f>IFERROR((AW76-AU76)/AW76, "-")</f>
        <v>-</v>
      </c>
      <c r="AY76" s="582" t="str">
        <f>IFERROR((SQRT(AV76*AX76))*AT76, "No Interventions")</f>
        <v>No Interventions</v>
      </c>
      <c r="AZ76" s="583" t="str">
        <f>IFERROR(AY76*$D76, "No Interventions")</f>
        <v>No Interventions</v>
      </c>
    </row>
    <row r="77" spans="1:52" ht="13.15" x14ac:dyDescent="0.35">
      <c r="A77" s="586"/>
      <c r="B77" s="529"/>
      <c r="C77" s="580"/>
      <c r="D77" s="587"/>
      <c r="F77" s="588"/>
      <c r="G77" s="589"/>
      <c r="H77" s="590"/>
      <c r="I77" s="590"/>
      <c r="J77" s="590"/>
      <c r="K77" s="590"/>
      <c r="L77" s="581"/>
      <c r="M77" s="584"/>
      <c r="N77" s="588"/>
      <c r="O77" s="589"/>
      <c r="P77" s="590"/>
      <c r="Q77" s="590"/>
      <c r="R77" s="590"/>
      <c r="S77" s="590"/>
      <c r="T77" s="581"/>
      <c r="U77" s="584"/>
      <c r="V77" s="588"/>
      <c r="W77" s="589"/>
      <c r="X77" s="590"/>
      <c r="Y77" s="590"/>
      <c r="Z77" s="590"/>
      <c r="AA77" s="590"/>
      <c r="AB77" s="581"/>
      <c r="AC77" s="585"/>
      <c r="AD77" s="588"/>
      <c r="AE77" s="589"/>
      <c r="AF77" s="590"/>
      <c r="AG77" s="590"/>
      <c r="AH77" s="590"/>
      <c r="AI77" s="590"/>
      <c r="AJ77" s="581"/>
      <c r="AK77" s="584"/>
      <c r="AL77" s="588"/>
      <c r="AM77" s="589"/>
      <c r="AN77" s="590"/>
      <c r="AO77" s="590"/>
      <c r="AP77" s="590"/>
      <c r="AQ77" s="590"/>
      <c r="AR77" s="581"/>
      <c r="AS77" s="584"/>
      <c r="AT77" s="588"/>
      <c r="AU77" s="589"/>
      <c r="AV77" s="590"/>
      <c r="AW77" s="590"/>
      <c r="AX77" s="590"/>
      <c r="AY77" s="590"/>
      <c r="AZ77" s="581"/>
    </row>
    <row r="78" spans="1:52" ht="13.15" x14ac:dyDescent="0.35">
      <c r="A78" s="586"/>
      <c r="B78" s="529"/>
      <c r="C78" s="580"/>
      <c r="D78" s="587"/>
      <c r="F78" s="588"/>
      <c r="G78" s="589"/>
      <c r="H78" s="590"/>
      <c r="I78" s="590"/>
      <c r="J78" s="590"/>
      <c r="K78" s="590"/>
      <c r="L78" s="581"/>
      <c r="M78" s="584"/>
      <c r="N78" s="588"/>
      <c r="O78" s="589"/>
      <c r="P78" s="590"/>
      <c r="Q78" s="590"/>
      <c r="R78" s="590"/>
      <c r="S78" s="590"/>
      <c r="T78" s="581"/>
      <c r="U78" s="584"/>
      <c r="V78" s="588"/>
      <c r="W78" s="589"/>
      <c r="X78" s="590"/>
      <c r="Y78" s="590"/>
      <c r="Z78" s="590"/>
      <c r="AA78" s="590"/>
      <c r="AB78" s="581"/>
      <c r="AC78" s="585"/>
      <c r="AD78" s="588"/>
      <c r="AE78" s="589"/>
      <c r="AF78" s="590"/>
      <c r="AG78" s="590"/>
      <c r="AH78" s="590"/>
      <c r="AI78" s="590"/>
      <c r="AJ78" s="581"/>
      <c r="AK78" s="584"/>
      <c r="AL78" s="588"/>
      <c r="AM78" s="589"/>
      <c r="AN78" s="590"/>
      <c r="AO78" s="590"/>
      <c r="AP78" s="590"/>
      <c r="AQ78" s="590"/>
      <c r="AR78" s="581"/>
      <c r="AS78" s="584"/>
      <c r="AT78" s="588"/>
      <c r="AU78" s="589"/>
      <c r="AV78" s="590"/>
      <c r="AW78" s="590"/>
      <c r="AX78" s="590"/>
      <c r="AY78" s="590"/>
      <c r="AZ78" s="581"/>
    </row>
    <row r="79" spans="1:52" ht="13.15" x14ac:dyDescent="0.35">
      <c r="A79" s="591"/>
      <c r="B79" s="531"/>
      <c r="C79" s="592"/>
      <c r="D79" s="593"/>
      <c r="F79" s="594"/>
      <c r="G79" s="595"/>
      <c r="H79" s="596"/>
      <c r="I79" s="596"/>
      <c r="J79" s="596"/>
      <c r="K79" s="596"/>
      <c r="L79" s="597"/>
      <c r="M79" s="584"/>
      <c r="N79" s="594"/>
      <c r="O79" s="595"/>
      <c r="P79" s="596"/>
      <c r="Q79" s="596"/>
      <c r="R79" s="596"/>
      <c r="S79" s="596"/>
      <c r="T79" s="597"/>
      <c r="U79" s="584"/>
      <c r="V79" s="594"/>
      <c r="W79" s="595"/>
      <c r="X79" s="596"/>
      <c r="Y79" s="596"/>
      <c r="Z79" s="596"/>
      <c r="AA79" s="596"/>
      <c r="AB79" s="597"/>
      <c r="AC79" s="585"/>
      <c r="AD79" s="594"/>
      <c r="AE79" s="595"/>
      <c r="AF79" s="596"/>
      <c r="AG79" s="596"/>
      <c r="AH79" s="596"/>
      <c r="AI79" s="596"/>
      <c r="AJ79" s="597"/>
      <c r="AK79" s="584"/>
      <c r="AL79" s="594"/>
      <c r="AM79" s="595"/>
      <c r="AN79" s="596"/>
      <c r="AO79" s="596"/>
      <c r="AP79" s="596"/>
      <c r="AQ79" s="596"/>
      <c r="AR79" s="597"/>
      <c r="AS79" s="584"/>
      <c r="AT79" s="594"/>
      <c r="AU79" s="595"/>
      <c r="AV79" s="596"/>
      <c r="AW79" s="596"/>
      <c r="AX79" s="596"/>
      <c r="AY79" s="596"/>
      <c r="AZ79" s="597"/>
    </row>
    <row r="80" spans="1:52" ht="13.15" x14ac:dyDescent="0.35">
      <c r="A80" s="579" t="s">
        <v>42</v>
      </c>
      <c r="B80" s="529">
        <v>10</v>
      </c>
      <c r="C80" s="580" t="s">
        <v>49</v>
      </c>
      <c r="D80" s="581">
        <f>'0.2_MR_Weighting'!I84</f>
        <v>0</v>
      </c>
      <c r="F80" s="526">
        <f>SUM('2.3_Input_Data_Orig_MC'!Y78:Y81)</f>
        <v>0</v>
      </c>
      <c r="G80" s="527">
        <f>SUMIF('2.3_Input_Data_Orig_MC'!AF78:AF81,"&lt;0")</f>
        <v>0</v>
      </c>
      <c r="H80" s="582" t="str">
        <f>IFERROR((F80+G80) / F80, "-")</f>
        <v>-</v>
      </c>
      <c r="I80" s="582">
        <f>SUMIF('2.3_Input_Data_Orig_MC'!AB78:AF81,"&lt;=0")</f>
        <v>0</v>
      </c>
      <c r="J80" s="582" t="str">
        <f>IFERROR((I80-G80)/I80, "-")</f>
        <v>-</v>
      </c>
      <c r="K80" s="582" t="str">
        <f>IFERROR((SQRT(H80*J80))*F80, "N/A")</f>
        <v>N/A</v>
      </c>
      <c r="L80" s="583" t="str">
        <f>IFERROR(K80*$D80, "N/A")</f>
        <v>N/A</v>
      </c>
      <c r="M80" s="584"/>
      <c r="N80" s="526">
        <f>SUM('2.3_Input_Data_Orig_MC'!X78:Y81)</f>
        <v>0</v>
      </c>
      <c r="O80" s="527">
        <f>SUMIF('2.3_Input_Data_Orig_MC'!AE78:AF81,"&lt;0")</f>
        <v>0</v>
      </c>
      <c r="P80" s="582" t="str">
        <f>IFERROR((N80+O80)/N80, "-")</f>
        <v>-</v>
      </c>
      <c r="Q80" s="582">
        <f>SUMIF('2.3_Input_Data_Orig_MC'!AB78:AF81,"&lt;=0")</f>
        <v>0</v>
      </c>
      <c r="R80" s="582" t="str">
        <f>IFERROR((Q80-O80)/Q80, "-")</f>
        <v>-</v>
      </c>
      <c r="S80" s="582" t="str">
        <f>IFERROR((SQRT(P80*R80))*N80, "N/A")</f>
        <v>N/A</v>
      </c>
      <c r="T80" s="583" t="str">
        <f>IFERROR(S80*$D80, "N/A")</f>
        <v>N/A</v>
      </c>
      <c r="U80" s="584"/>
      <c r="V80" s="526">
        <f>SUM('2.3_Input_Data_Orig_MC'!W78:Y81)</f>
        <v>0</v>
      </c>
      <c r="W80" s="527">
        <f>SUMIF('2.3_Input_Data_Orig_MC'!AD78:AF81, "&lt;0")</f>
        <v>0</v>
      </c>
      <c r="X80" s="582" t="str">
        <f>IFERROR((V80+W80)/V80, "-")</f>
        <v>-</v>
      </c>
      <c r="Y80" s="582">
        <f>SUMIF('2.3_Input_Data_Orig_MC'!AB78:AF81,"&lt;=0")</f>
        <v>0</v>
      </c>
      <c r="Z80" s="582" t="str">
        <f>IFERROR((Y80-W80)/Y80, "-")</f>
        <v>-</v>
      </c>
      <c r="AA80" s="582" t="str">
        <f>IFERROR((SQRT(X80*Z80))*V80, "N/A")</f>
        <v>N/A</v>
      </c>
      <c r="AB80" s="583" t="str">
        <f>IFERROR(AA80*$D80, "N/A")</f>
        <v>N/A</v>
      </c>
      <c r="AC80" s="585"/>
      <c r="AD80" s="526">
        <f>SUM('2.4_Input_Data_Rebase'!Y78:Y81)</f>
        <v>0</v>
      </c>
      <c r="AE80" s="527">
        <f>SUMIF('2.4_Input_Data_Rebase'!AF78:AF81, "&lt;0")</f>
        <v>0</v>
      </c>
      <c r="AF80" s="582" t="str">
        <f>IFERROR((AD80+AE80) / AD80, "-")</f>
        <v>-</v>
      </c>
      <c r="AG80" s="582">
        <f>SUMIF('2.4_Input_Data_Rebase'!AB78:AF81,"&lt;=0")</f>
        <v>0</v>
      </c>
      <c r="AH80" s="582" t="str">
        <f>IFERROR((AG80-AE80)/AG80, "-")</f>
        <v>-</v>
      </c>
      <c r="AI80" s="582" t="str">
        <f>IFERROR((SQRT(AF80*AH80))*AD80, "N/A")</f>
        <v>N/A</v>
      </c>
      <c r="AJ80" s="583" t="str">
        <f>IFERROR(AI80*$D80, "N/A")</f>
        <v>N/A</v>
      </c>
      <c r="AK80" s="584"/>
      <c r="AL80" s="526">
        <f>SUM('2.4_Input_Data_Rebase'!X78:Y81)</f>
        <v>0</v>
      </c>
      <c r="AM80" s="527">
        <f>SUMIF('2.4_Input_Data_Rebase'!AE78:AF81, "&lt;0")</f>
        <v>0</v>
      </c>
      <c r="AN80" s="582" t="str">
        <f>IFERROR((AL80+AM80)/AL80, "-")</f>
        <v>-</v>
      </c>
      <c r="AO80" s="582">
        <f>SUMIF('2.4_Input_Data_Rebase'!AB78:AF81,"&lt;=0")</f>
        <v>0</v>
      </c>
      <c r="AP80" s="582" t="str">
        <f>IFERROR((AO80-AM80)/AO80, "-")</f>
        <v>-</v>
      </c>
      <c r="AQ80" s="582" t="str">
        <f>IFERROR((SQRT(AN80*AP80))*AL80, "N/A")</f>
        <v>N/A</v>
      </c>
      <c r="AR80" s="583" t="str">
        <f>IFERROR(AQ80*$D80, "N/A")</f>
        <v>N/A</v>
      </c>
      <c r="AS80" s="584"/>
      <c r="AT80" s="526">
        <f>SUM('2.4_Input_Data_Rebase'!W78:Y81)</f>
        <v>0</v>
      </c>
      <c r="AU80" s="527">
        <f>SUMIF('2.4_Input_Data_Rebase'!AD78:AF81, "&lt;0")</f>
        <v>0</v>
      </c>
      <c r="AV80" s="582" t="str">
        <f>IFERROR((AT80+AU80)/AT80, "-")</f>
        <v>-</v>
      </c>
      <c r="AW80" s="582">
        <f>SUMIF('2.4_Input_Data_Rebase'!AB78:AF81,"&lt;=0")</f>
        <v>0</v>
      </c>
      <c r="AX80" s="582" t="str">
        <f>IFERROR((AW80-AU80)/AW80, "-")</f>
        <v>-</v>
      </c>
      <c r="AY80" s="582" t="str">
        <f>IFERROR((SQRT(AV80*AX80))*AT80, "No Interventions")</f>
        <v>No Interventions</v>
      </c>
      <c r="AZ80" s="583" t="str">
        <f>IFERROR(AY80*$D80, "No Interventions")</f>
        <v>No Interventions</v>
      </c>
    </row>
    <row r="81" spans="1:52" ht="13.15" x14ac:dyDescent="0.35">
      <c r="A81" s="586"/>
      <c r="B81" s="529"/>
      <c r="C81" s="580"/>
      <c r="D81" s="587"/>
      <c r="F81" s="588"/>
      <c r="G81" s="589"/>
      <c r="H81" s="590"/>
      <c r="I81" s="590"/>
      <c r="J81" s="590"/>
      <c r="K81" s="590"/>
      <c r="L81" s="581"/>
      <c r="M81" s="584"/>
      <c r="N81" s="588"/>
      <c r="O81" s="589"/>
      <c r="P81" s="590"/>
      <c r="Q81" s="590"/>
      <c r="R81" s="590"/>
      <c r="S81" s="590"/>
      <c r="T81" s="581"/>
      <c r="U81" s="584"/>
      <c r="V81" s="588"/>
      <c r="W81" s="589"/>
      <c r="X81" s="590"/>
      <c r="Y81" s="590"/>
      <c r="Z81" s="590"/>
      <c r="AA81" s="590"/>
      <c r="AB81" s="581"/>
      <c r="AC81" s="585"/>
      <c r="AD81" s="588"/>
      <c r="AE81" s="589"/>
      <c r="AF81" s="590"/>
      <c r="AG81" s="590"/>
      <c r="AH81" s="590"/>
      <c r="AI81" s="590"/>
      <c r="AJ81" s="581"/>
      <c r="AK81" s="584"/>
      <c r="AL81" s="588"/>
      <c r="AM81" s="589"/>
      <c r="AN81" s="590"/>
      <c r="AO81" s="590"/>
      <c r="AP81" s="590"/>
      <c r="AQ81" s="590"/>
      <c r="AR81" s="581"/>
      <c r="AS81" s="584"/>
      <c r="AT81" s="588"/>
      <c r="AU81" s="589"/>
      <c r="AV81" s="590"/>
      <c r="AW81" s="590"/>
      <c r="AX81" s="590"/>
      <c r="AY81" s="590"/>
      <c r="AZ81" s="581"/>
    </row>
    <row r="82" spans="1:52" ht="13.15" x14ac:dyDescent="0.35">
      <c r="A82" s="586"/>
      <c r="B82" s="529"/>
      <c r="C82" s="580"/>
      <c r="D82" s="587"/>
      <c r="F82" s="588"/>
      <c r="G82" s="589"/>
      <c r="H82" s="590"/>
      <c r="I82" s="590"/>
      <c r="J82" s="590"/>
      <c r="K82" s="590"/>
      <c r="L82" s="581"/>
      <c r="M82" s="584"/>
      <c r="N82" s="588"/>
      <c r="O82" s="589"/>
      <c r="P82" s="590"/>
      <c r="Q82" s="590"/>
      <c r="R82" s="590"/>
      <c r="S82" s="590"/>
      <c r="T82" s="581"/>
      <c r="U82" s="584"/>
      <c r="V82" s="588"/>
      <c r="W82" s="589"/>
      <c r="X82" s="590"/>
      <c r="Y82" s="590"/>
      <c r="Z82" s="590"/>
      <c r="AA82" s="590"/>
      <c r="AB82" s="581"/>
      <c r="AC82" s="585"/>
      <c r="AD82" s="588"/>
      <c r="AE82" s="589"/>
      <c r="AF82" s="590"/>
      <c r="AG82" s="590"/>
      <c r="AH82" s="590"/>
      <c r="AI82" s="590"/>
      <c r="AJ82" s="581"/>
      <c r="AK82" s="584"/>
      <c r="AL82" s="588"/>
      <c r="AM82" s="589"/>
      <c r="AN82" s="590"/>
      <c r="AO82" s="590"/>
      <c r="AP82" s="590"/>
      <c r="AQ82" s="590"/>
      <c r="AR82" s="581"/>
      <c r="AS82" s="584"/>
      <c r="AT82" s="588"/>
      <c r="AU82" s="589"/>
      <c r="AV82" s="590"/>
      <c r="AW82" s="590"/>
      <c r="AX82" s="590"/>
      <c r="AY82" s="590"/>
      <c r="AZ82" s="581"/>
    </row>
    <row r="83" spans="1:52" ht="13.15" x14ac:dyDescent="0.35">
      <c r="A83" s="591"/>
      <c r="B83" s="531"/>
      <c r="C83" s="592"/>
      <c r="D83" s="593"/>
      <c r="F83" s="594"/>
      <c r="G83" s="595"/>
      <c r="H83" s="596"/>
      <c r="I83" s="596"/>
      <c r="J83" s="596"/>
      <c r="K83" s="596"/>
      <c r="L83" s="597"/>
      <c r="M83" s="584"/>
      <c r="N83" s="594"/>
      <c r="O83" s="595"/>
      <c r="P83" s="596"/>
      <c r="Q83" s="596"/>
      <c r="R83" s="596"/>
      <c r="S83" s="596"/>
      <c r="T83" s="597"/>
      <c r="U83" s="584"/>
      <c r="V83" s="594"/>
      <c r="W83" s="595"/>
      <c r="X83" s="596"/>
      <c r="Y83" s="596"/>
      <c r="Z83" s="596"/>
      <c r="AA83" s="596"/>
      <c r="AB83" s="597"/>
      <c r="AC83" s="585"/>
      <c r="AD83" s="594"/>
      <c r="AE83" s="595"/>
      <c r="AF83" s="596"/>
      <c r="AG83" s="596"/>
      <c r="AH83" s="596"/>
      <c r="AI83" s="596"/>
      <c r="AJ83" s="597"/>
      <c r="AK83" s="584"/>
      <c r="AL83" s="594"/>
      <c r="AM83" s="595"/>
      <c r="AN83" s="596"/>
      <c r="AO83" s="596"/>
      <c r="AP83" s="596"/>
      <c r="AQ83" s="596"/>
      <c r="AR83" s="597"/>
      <c r="AS83" s="584"/>
      <c r="AT83" s="594"/>
      <c r="AU83" s="595"/>
      <c r="AV83" s="596"/>
      <c r="AW83" s="596"/>
      <c r="AX83" s="596"/>
      <c r="AY83" s="596"/>
      <c r="AZ83" s="597"/>
    </row>
    <row r="84" spans="1:52" ht="13.15" x14ac:dyDescent="0.35">
      <c r="A84" s="579" t="s">
        <v>42</v>
      </c>
      <c r="B84" s="529">
        <v>12</v>
      </c>
      <c r="C84" s="580" t="s">
        <v>18</v>
      </c>
      <c r="D84" s="581">
        <f>'0.2_MR_Weighting'!I88</f>
        <v>0</v>
      </c>
      <c r="F84" s="526">
        <f>SUM('2.3_Input_Data_Orig_MC'!Y82:Y85)</f>
        <v>0</v>
      </c>
      <c r="G84" s="527">
        <f>SUMIF('2.3_Input_Data_Orig_MC'!AF82:AF85,"&lt;0")</f>
        <v>0</v>
      </c>
      <c r="H84" s="582" t="str">
        <f>IFERROR((F84+G84) / F84, "-")</f>
        <v>-</v>
      </c>
      <c r="I84" s="582">
        <f>SUMIF('2.3_Input_Data_Orig_MC'!AB82:AF85,"&lt;=0")</f>
        <v>0</v>
      </c>
      <c r="J84" s="582" t="str">
        <f>IFERROR((I84-G84)/I84, "-")</f>
        <v>-</v>
      </c>
      <c r="K84" s="582" t="str">
        <f>IFERROR((SQRT(H84*J84))*F84, "N/A")</f>
        <v>N/A</v>
      </c>
      <c r="L84" s="583" t="str">
        <f>IFERROR(K84*$D84, "N/A")</f>
        <v>N/A</v>
      </c>
      <c r="M84" s="584"/>
      <c r="N84" s="526">
        <f>SUM('2.3_Input_Data_Orig_MC'!X82:Y85)</f>
        <v>0</v>
      </c>
      <c r="O84" s="527">
        <f>SUMIF('2.3_Input_Data_Orig_MC'!AE82:AF85,"&lt;0")</f>
        <v>0</v>
      </c>
      <c r="P84" s="582" t="str">
        <f>IFERROR((N84+O84)/N84, "-")</f>
        <v>-</v>
      </c>
      <c r="Q84" s="582">
        <f>SUMIF('2.3_Input_Data_Orig_MC'!AB82:AF85,"&lt;=0")</f>
        <v>0</v>
      </c>
      <c r="R84" s="582" t="str">
        <f>IFERROR((Q84-O84)/Q84, "-")</f>
        <v>-</v>
      </c>
      <c r="S84" s="582" t="str">
        <f>IFERROR((SQRT(P84*R84))*N84, "N/A")</f>
        <v>N/A</v>
      </c>
      <c r="T84" s="583" t="str">
        <f>IFERROR(S84*$D84, "N/A")</f>
        <v>N/A</v>
      </c>
      <c r="U84" s="584"/>
      <c r="V84" s="526">
        <f>SUM('2.3_Input_Data_Orig_MC'!W82:Y85)</f>
        <v>0</v>
      </c>
      <c r="W84" s="527">
        <f>SUMIF('2.3_Input_Data_Orig_MC'!AD82:AF85, "&lt;0")</f>
        <v>0</v>
      </c>
      <c r="X84" s="582" t="str">
        <f>IFERROR((V84+W84)/V84, "-")</f>
        <v>-</v>
      </c>
      <c r="Y84" s="582">
        <f>SUMIF('2.3_Input_Data_Orig_MC'!AB82:AF85,"&lt;=0")</f>
        <v>0</v>
      </c>
      <c r="Z84" s="582" t="str">
        <f>IFERROR((Y84-W84)/Y84, "-")</f>
        <v>-</v>
      </c>
      <c r="AA84" s="582" t="str">
        <f>IFERROR((SQRT(X84*Z84))*V84, "N/A")</f>
        <v>N/A</v>
      </c>
      <c r="AB84" s="583" t="str">
        <f>IFERROR(AA84*$D84, "N/A")</f>
        <v>N/A</v>
      </c>
      <c r="AC84" s="585"/>
      <c r="AD84" s="526">
        <f>SUM('2.4_Input_Data_Rebase'!Y82:Y85)</f>
        <v>0</v>
      </c>
      <c r="AE84" s="527">
        <f>SUMIF('2.4_Input_Data_Rebase'!AF82:AF85, "&lt;0")</f>
        <v>0</v>
      </c>
      <c r="AF84" s="582" t="str">
        <f>IFERROR((AD84+AE84) / AD84, "-")</f>
        <v>-</v>
      </c>
      <c r="AG84" s="582">
        <f>SUMIF('2.4_Input_Data_Rebase'!AB82:AF85,"&lt;=0")</f>
        <v>0</v>
      </c>
      <c r="AH84" s="582" t="str">
        <f>IFERROR((AG84-AE84)/AG84, "-")</f>
        <v>-</v>
      </c>
      <c r="AI84" s="582" t="str">
        <f>IFERROR((SQRT(AF84*AH84))*AD84, "N/A")</f>
        <v>N/A</v>
      </c>
      <c r="AJ84" s="583" t="str">
        <f>IFERROR(AI84*$D84, "N/A")</f>
        <v>N/A</v>
      </c>
      <c r="AK84" s="584"/>
      <c r="AL84" s="526">
        <f>SUM('2.4_Input_Data_Rebase'!X82:Y85)</f>
        <v>0</v>
      </c>
      <c r="AM84" s="527">
        <f>SUMIF('2.4_Input_Data_Rebase'!AE82:AF85, "&lt;0")</f>
        <v>0</v>
      </c>
      <c r="AN84" s="582" t="str">
        <f>IFERROR((AL84+AM84)/AL84, "-")</f>
        <v>-</v>
      </c>
      <c r="AO84" s="582">
        <f>SUMIF('2.4_Input_Data_Rebase'!AB82:AF85,"&lt;=0")</f>
        <v>0</v>
      </c>
      <c r="AP84" s="582" t="str">
        <f>IFERROR((AO84-AM84)/AO84, "-")</f>
        <v>-</v>
      </c>
      <c r="AQ84" s="582" t="str">
        <f>IFERROR((SQRT(AN84*AP84))*AL84, "N/A")</f>
        <v>N/A</v>
      </c>
      <c r="AR84" s="583" t="str">
        <f>IFERROR(AQ84*$D84, "N/A")</f>
        <v>N/A</v>
      </c>
      <c r="AS84" s="584"/>
      <c r="AT84" s="526">
        <f>SUM('2.4_Input_Data_Rebase'!W82:Y85)</f>
        <v>0</v>
      </c>
      <c r="AU84" s="527">
        <f>SUMIF('2.4_Input_Data_Rebase'!AD82:AF85, "&lt;0")</f>
        <v>0</v>
      </c>
      <c r="AV84" s="582" t="str">
        <f>IFERROR((AT84+AU84)/AT84, "-")</f>
        <v>-</v>
      </c>
      <c r="AW84" s="582">
        <f>SUMIF('2.4_Input_Data_Rebase'!AB82:AF85,"&lt;=0")</f>
        <v>0</v>
      </c>
      <c r="AX84" s="582" t="str">
        <f>IFERROR((AW84-AU84)/AW84, "-")</f>
        <v>-</v>
      </c>
      <c r="AY84" s="582" t="str">
        <f>IFERROR((SQRT(AV84*AX84))*AT84, "No Interventions")</f>
        <v>No Interventions</v>
      </c>
      <c r="AZ84" s="583" t="str">
        <f>IFERROR(AY84*$D84, "No Interventions")</f>
        <v>No Interventions</v>
      </c>
    </row>
    <row r="85" spans="1:52" ht="13.15" x14ac:dyDescent="0.35">
      <c r="A85" s="586"/>
      <c r="B85" s="529"/>
      <c r="C85" s="580"/>
      <c r="D85" s="587"/>
      <c r="F85" s="588"/>
      <c r="G85" s="589"/>
      <c r="H85" s="590"/>
      <c r="I85" s="590"/>
      <c r="J85" s="590"/>
      <c r="K85" s="590"/>
      <c r="L85" s="581"/>
      <c r="M85" s="584"/>
      <c r="N85" s="588"/>
      <c r="O85" s="589"/>
      <c r="P85" s="590"/>
      <c r="Q85" s="590"/>
      <c r="R85" s="590"/>
      <c r="S85" s="590"/>
      <c r="T85" s="581"/>
      <c r="U85" s="584"/>
      <c r="V85" s="588"/>
      <c r="W85" s="589"/>
      <c r="X85" s="590"/>
      <c r="Y85" s="590"/>
      <c r="Z85" s="590"/>
      <c r="AA85" s="590"/>
      <c r="AB85" s="581"/>
      <c r="AC85" s="585"/>
      <c r="AD85" s="588"/>
      <c r="AE85" s="589"/>
      <c r="AF85" s="590"/>
      <c r="AG85" s="590"/>
      <c r="AH85" s="590"/>
      <c r="AI85" s="590"/>
      <c r="AJ85" s="581"/>
      <c r="AK85" s="584"/>
      <c r="AL85" s="588"/>
      <c r="AM85" s="589"/>
      <c r="AN85" s="590"/>
      <c r="AO85" s="590"/>
      <c r="AP85" s="590"/>
      <c r="AQ85" s="590"/>
      <c r="AR85" s="581"/>
      <c r="AS85" s="584"/>
      <c r="AT85" s="588"/>
      <c r="AU85" s="589"/>
      <c r="AV85" s="590"/>
      <c r="AW85" s="590"/>
      <c r="AX85" s="590"/>
      <c r="AY85" s="590"/>
      <c r="AZ85" s="581"/>
    </row>
    <row r="86" spans="1:52" ht="13.15" x14ac:dyDescent="0.35">
      <c r="A86" s="586"/>
      <c r="B86" s="529"/>
      <c r="C86" s="580"/>
      <c r="D86" s="587"/>
      <c r="F86" s="588"/>
      <c r="G86" s="589"/>
      <c r="H86" s="590"/>
      <c r="I86" s="590"/>
      <c r="J86" s="590"/>
      <c r="K86" s="590"/>
      <c r="L86" s="581"/>
      <c r="M86" s="584"/>
      <c r="N86" s="588"/>
      <c r="O86" s="589"/>
      <c r="P86" s="590"/>
      <c r="Q86" s="590"/>
      <c r="R86" s="590"/>
      <c r="S86" s="590"/>
      <c r="T86" s="581"/>
      <c r="U86" s="584"/>
      <c r="V86" s="588"/>
      <c r="W86" s="589"/>
      <c r="X86" s="590"/>
      <c r="Y86" s="590"/>
      <c r="Z86" s="590"/>
      <c r="AA86" s="590"/>
      <c r="AB86" s="581"/>
      <c r="AC86" s="585"/>
      <c r="AD86" s="588"/>
      <c r="AE86" s="589"/>
      <c r="AF86" s="590"/>
      <c r="AG86" s="590"/>
      <c r="AH86" s="590"/>
      <c r="AI86" s="590"/>
      <c r="AJ86" s="581"/>
      <c r="AK86" s="584"/>
      <c r="AL86" s="588"/>
      <c r="AM86" s="589"/>
      <c r="AN86" s="590"/>
      <c r="AO86" s="590"/>
      <c r="AP86" s="590"/>
      <c r="AQ86" s="590"/>
      <c r="AR86" s="581"/>
      <c r="AS86" s="584"/>
      <c r="AT86" s="588"/>
      <c r="AU86" s="589"/>
      <c r="AV86" s="590"/>
      <c r="AW86" s="590"/>
      <c r="AX86" s="590"/>
      <c r="AY86" s="590"/>
      <c r="AZ86" s="581"/>
    </row>
    <row r="87" spans="1:52" ht="13.15" x14ac:dyDescent="0.35">
      <c r="A87" s="591"/>
      <c r="B87" s="531"/>
      <c r="C87" s="592"/>
      <c r="D87" s="593"/>
      <c r="F87" s="594"/>
      <c r="G87" s="595"/>
      <c r="H87" s="596"/>
      <c r="I87" s="596"/>
      <c r="J87" s="596"/>
      <c r="K87" s="596"/>
      <c r="L87" s="597"/>
      <c r="M87" s="584"/>
      <c r="N87" s="594"/>
      <c r="O87" s="595"/>
      <c r="P87" s="596"/>
      <c r="Q87" s="596"/>
      <c r="R87" s="596"/>
      <c r="S87" s="596"/>
      <c r="T87" s="597"/>
      <c r="U87" s="584"/>
      <c r="V87" s="594"/>
      <c r="W87" s="595"/>
      <c r="X87" s="596"/>
      <c r="Y87" s="596"/>
      <c r="Z87" s="596"/>
      <c r="AA87" s="596"/>
      <c r="AB87" s="597"/>
      <c r="AC87" s="585"/>
      <c r="AD87" s="594"/>
      <c r="AE87" s="595"/>
      <c r="AF87" s="596"/>
      <c r="AG87" s="596"/>
      <c r="AH87" s="596"/>
      <c r="AI87" s="596"/>
      <c r="AJ87" s="597"/>
      <c r="AK87" s="584"/>
      <c r="AL87" s="594"/>
      <c r="AM87" s="595"/>
      <c r="AN87" s="596"/>
      <c r="AO87" s="596"/>
      <c r="AP87" s="596"/>
      <c r="AQ87" s="596"/>
      <c r="AR87" s="597"/>
      <c r="AS87" s="584"/>
      <c r="AT87" s="594"/>
      <c r="AU87" s="595"/>
      <c r="AV87" s="596"/>
      <c r="AW87" s="596"/>
      <c r="AX87" s="596"/>
      <c r="AY87" s="596"/>
      <c r="AZ87" s="597"/>
    </row>
    <row r="88" spans="1:52" ht="13.15" x14ac:dyDescent="0.35">
      <c r="A88" s="579" t="s">
        <v>42</v>
      </c>
      <c r="B88" s="529">
        <v>15</v>
      </c>
      <c r="C88" s="580" t="s">
        <v>50</v>
      </c>
      <c r="D88" s="581">
        <f>'0.2_MR_Weighting'!I92</f>
        <v>5.3097969383941106E-4</v>
      </c>
      <c r="F88" s="526">
        <f>SUM('2.3_Input_Data_Orig_MC'!Y86:Y89)</f>
        <v>35</v>
      </c>
      <c r="G88" s="527">
        <f>SUMIF('2.3_Input_Data_Orig_MC'!AF86:AF89,"&lt;0")</f>
        <v>-20</v>
      </c>
      <c r="H88" s="582">
        <f>IFERROR((F88+G88) / F88, "-")</f>
        <v>0.42857142857142855</v>
      </c>
      <c r="I88" s="582">
        <f>SUMIF('2.3_Input_Data_Orig_MC'!AB86:AF89,"&lt;=0")</f>
        <v>-20</v>
      </c>
      <c r="J88" s="582">
        <f>IFERROR((I88-G88)/I88, "-")</f>
        <v>0</v>
      </c>
      <c r="K88" s="582">
        <f>IFERROR((SQRT(H88*J88))*F88, "N/A")</f>
        <v>0</v>
      </c>
      <c r="L88" s="583">
        <f>IFERROR(K88*$D88, "N/A")</f>
        <v>0</v>
      </c>
      <c r="M88" s="584"/>
      <c r="N88" s="526">
        <f>SUM('2.3_Input_Data_Orig_MC'!X86:Y89)</f>
        <v>35</v>
      </c>
      <c r="O88" s="527">
        <f>SUMIF('2.3_Input_Data_Orig_MC'!AE86:AF89,"&lt;0")</f>
        <v>-20</v>
      </c>
      <c r="P88" s="582">
        <f>IFERROR((N88+O88)/N88, "-")</f>
        <v>0.42857142857142855</v>
      </c>
      <c r="Q88" s="582">
        <f>SUMIF('2.3_Input_Data_Orig_MC'!AB86:AF89,"&lt;=0")</f>
        <v>-20</v>
      </c>
      <c r="R88" s="582">
        <f>IFERROR((Q88-O88)/Q88, "-")</f>
        <v>0</v>
      </c>
      <c r="S88" s="582">
        <f>IFERROR((SQRT(P88*R88))*N88, "N/A")</f>
        <v>0</v>
      </c>
      <c r="T88" s="583">
        <f>IFERROR(S88*$D88, "N/A")</f>
        <v>0</v>
      </c>
      <c r="U88" s="584"/>
      <c r="V88" s="526">
        <f>SUM('2.3_Input_Data_Orig_MC'!W86:Y89)</f>
        <v>49</v>
      </c>
      <c r="W88" s="527">
        <f>SUMIF('2.3_Input_Data_Orig_MC'!AD86:AF89, "&lt;0")</f>
        <v>-20</v>
      </c>
      <c r="X88" s="582">
        <f>IFERROR((V88+W88)/V88, "-")</f>
        <v>0.59183673469387754</v>
      </c>
      <c r="Y88" s="582">
        <f>SUMIF('2.3_Input_Data_Orig_MC'!AB86:AF89,"&lt;=0")</f>
        <v>-20</v>
      </c>
      <c r="Z88" s="582">
        <f>IFERROR((Y88-W88)/Y88, "-")</f>
        <v>0</v>
      </c>
      <c r="AA88" s="582">
        <f>IFERROR((SQRT(X88*Z88))*V88, "N/A")</f>
        <v>0</v>
      </c>
      <c r="AB88" s="583">
        <f>IFERROR(AA88*$D88, "N/A")</f>
        <v>0</v>
      </c>
      <c r="AC88" s="585"/>
      <c r="AD88" s="526">
        <f>SUM('2.4_Input_Data_Rebase'!Y86:Y89)</f>
        <v>51</v>
      </c>
      <c r="AE88" s="527">
        <f>SUMIF('2.4_Input_Data_Rebase'!AF86:AF89, "&lt;0")</f>
        <v>-20</v>
      </c>
      <c r="AF88" s="582">
        <f>IFERROR((AD88+AE88) / AD88, "-")</f>
        <v>0.60784313725490191</v>
      </c>
      <c r="AG88" s="582">
        <f>SUMIF('2.4_Input_Data_Rebase'!AB86:AF89,"&lt;=0")</f>
        <v>-20</v>
      </c>
      <c r="AH88" s="582">
        <f>IFERROR((AG88-AE88)/AG88, "-")</f>
        <v>0</v>
      </c>
      <c r="AI88" s="582">
        <f>IFERROR((SQRT(AF88*AH88))*AD88, "N/A")</f>
        <v>0</v>
      </c>
      <c r="AJ88" s="583">
        <f>IFERROR(AI88*$D88, "N/A")</f>
        <v>0</v>
      </c>
      <c r="AK88" s="584"/>
      <c r="AL88" s="526">
        <f>SUM('2.4_Input_Data_Rebase'!X86:Y89)</f>
        <v>51</v>
      </c>
      <c r="AM88" s="527">
        <f>SUMIF('2.4_Input_Data_Rebase'!AE86:AF89, "&lt;0")</f>
        <v>-20</v>
      </c>
      <c r="AN88" s="582">
        <f>IFERROR((AL88+AM88)/AL88, "-")</f>
        <v>0.60784313725490191</v>
      </c>
      <c r="AO88" s="582">
        <f>SUMIF('2.4_Input_Data_Rebase'!AB86:AF89,"&lt;=0")</f>
        <v>-20</v>
      </c>
      <c r="AP88" s="582">
        <f>IFERROR((AO88-AM88)/AO88, "-")</f>
        <v>0</v>
      </c>
      <c r="AQ88" s="582">
        <f>IFERROR((SQRT(AN88*AP88))*AL88, "N/A")</f>
        <v>0</v>
      </c>
      <c r="AR88" s="583">
        <f>IFERROR(AQ88*$D88, "N/A")</f>
        <v>0</v>
      </c>
      <c r="AS88" s="584"/>
      <c r="AT88" s="526">
        <f>SUM('2.4_Input_Data_Rebase'!W86:Y89)</f>
        <v>51</v>
      </c>
      <c r="AU88" s="527">
        <f>SUMIF('2.4_Input_Data_Rebase'!AD86:AF89, "&lt;0")</f>
        <v>-20</v>
      </c>
      <c r="AV88" s="582">
        <f>IFERROR((AT88+AU88)/AT88, "-")</f>
        <v>0.60784313725490191</v>
      </c>
      <c r="AW88" s="582">
        <f>SUMIF('2.4_Input_Data_Rebase'!AB86:AF89,"&lt;=0")</f>
        <v>-20</v>
      </c>
      <c r="AX88" s="582">
        <f>IFERROR((AW88-AU88)/AW88, "-")</f>
        <v>0</v>
      </c>
      <c r="AY88" s="582">
        <f>IFERROR((SQRT(AV88*AX88))*AT88, "No Interventions")</f>
        <v>0</v>
      </c>
      <c r="AZ88" s="583">
        <f>IFERROR(AY88*$D88, "No Interventions")</f>
        <v>0</v>
      </c>
    </row>
    <row r="89" spans="1:52" ht="13.15" x14ac:dyDescent="0.35">
      <c r="A89" s="586"/>
      <c r="B89" s="529"/>
      <c r="C89" s="580"/>
      <c r="D89" s="587"/>
      <c r="F89" s="588"/>
      <c r="G89" s="589"/>
      <c r="H89" s="590"/>
      <c r="I89" s="590"/>
      <c r="J89" s="590"/>
      <c r="K89" s="590"/>
      <c r="L89" s="581"/>
      <c r="M89" s="584"/>
      <c r="N89" s="588"/>
      <c r="O89" s="589"/>
      <c r="P89" s="590"/>
      <c r="Q89" s="590"/>
      <c r="R89" s="590"/>
      <c r="S89" s="590"/>
      <c r="T89" s="581"/>
      <c r="U89" s="584"/>
      <c r="V89" s="588"/>
      <c r="W89" s="589"/>
      <c r="X89" s="590"/>
      <c r="Y89" s="590"/>
      <c r="Z89" s="590"/>
      <c r="AA89" s="590"/>
      <c r="AB89" s="581"/>
      <c r="AC89" s="585"/>
      <c r="AD89" s="588"/>
      <c r="AE89" s="589"/>
      <c r="AF89" s="590"/>
      <c r="AG89" s="590"/>
      <c r="AH89" s="590"/>
      <c r="AI89" s="590"/>
      <c r="AJ89" s="581"/>
      <c r="AK89" s="584"/>
      <c r="AL89" s="588"/>
      <c r="AM89" s="589"/>
      <c r="AN89" s="590"/>
      <c r="AO89" s="590"/>
      <c r="AP89" s="590"/>
      <c r="AQ89" s="590"/>
      <c r="AR89" s="581"/>
      <c r="AS89" s="584"/>
      <c r="AT89" s="588"/>
      <c r="AU89" s="589"/>
      <c r="AV89" s="590"/>
      <c r="AW89" s="590"/>
      <c r="AX89" s="590"/>
      <c r="AY89" s="590"/>
      <c r="AZ89" s="581"/>
    </row>
    <row r="90" spans="1:52" ht="13.15" x14ac:dyDescent="0.35">
      <c r="A90" s="586"/>
      <c r="B90" s="529"/>
      <c r="C90" s="580"/>
      <c r="D90" s="587"/>
      <c r="F90" s="588"/>
      <c r="G90" s="589"/>
      <c r="H90" s="590"/>
      <c r="I90" s="590"/>
      <c r="J90" s="590"/>
      <c r="K90" s="590"/>
      <c r="L90" s="581"/>
      <c r="M90" s="584"/>
      <c r="N90" s="588"/>
      <c r="O90" s="589"/>
      <c r="P90" s="590"/>
      <c r="Q90" s="590"/>
      <c r="R90" s="590"/>
      <c r="S90" s="590"/>
      <c r="T90" s="581"/>
      <c r="U90" s="584"/>
      <c r="V90" s="588"/>
      <c r="W90" s="589"/>
      <c r="X90" s="590"/>
      <c r="Y90" s="590"/>
      <c r="Z90" s="590"/>
      <c r="AA90" s="590"/>
      <c r="AB90" s="581"/>
      <c r="AC90" s="585"/>
      <c r="AD90" s="588"/>
      <c r="AE90" s="589"/>
      <c r="AF90" s="590"/>
      <c r="AG90" s="590"/>
      <c r="AH90" s="590"/>
      <c r="AI90" s="590"/>
      <c r="AJ90" s="581"/>
      <c r="AK90" s="584"/>
      <c r="AL90" s="588"/>
      <c r="AM90" s="589"/>
      <c r="AN90" s="590"/>
      <c r="AO90" s="590"/>
      <c r="AP90" s="590"/>
      <c r="AQ90" s="590"/>
      <c r="AR90" s="581"/>
      <c r="AS90" s="584"/>
      <c r="AT90" s="588"/>
      <c r="AU90" s="589"/>
      <c r="AV90" s="590"/>
      <c r="AW90" s="590"/>
      <c r="AX90" s="590"/>
      <c r="AY90" s="590"/>
      <c r="AZ90" s="581"/>
    </row>
    <row r="91" spans="1:52" ht="13.15" x14ac:dyDescent="0.35">
      <c r="A91" s="591"/>
      <c r="B91" s="531"/>
      <c r="C91" s="592"/>
      <c r="D91" s="593"/>
      <c r="F91" s="594"/>
      <c r="G91" s="595"/>
      <c r="H91" s="596"/>
      <c r="I91" s="596"/>
      <c r="J91" s="596"/>
      <c r="K91" s="596"/>
      <c r="L91" s="597"/>
      <c r="M91" s="584"/>
      <c r="N91" s="594"/>
      <c r="O91" s="595"/>
      <c r="P91" s="596"/>
      <c r="Q91" s="596"/>
      <c r="R91" s="596"/>
      <c r="S91" s="596"/>
      <c r="T91" s="597"/>
      <c r="U91" s="584"/>
      <c r="V91" s="594"/>
      <c r="W91" s="595"/>
      <c r="X91" s="596"/>
      <c r="Y91" s="596"/>
      <c r="Z91" s="596"/>
      <c r="AA91" s="596"/>
      <c r="AB91" s="597"/>
      <c r="AC91" s="585"/>
      <c r="AD91" s="594"/>
      <c r="AE91" s="595"/>
      <c r="AF91" s="596"/>
      <c r="AG91" s="596"/>
      <c r="AH91" s="596"/>
      <c r="AI91" s="596"/>
      <c r="AJ91" s="597"/>
      <c r="AK91" s="584"/>
      <c r="AL91" s="594"/>
      <c r="AM91" s="595"/>
      <c r="AN91" s="596"/>
      <c r="AO91" s="596"/>
      <c r="AP91" s="596"/>
      <c r="AQ91" s="596"/>
      <c r="AR91" s="597"/>
      <c r="AS91" s="584"/>
      <c r="AT91" s="594"/>
      <c r="AU91" s="595"/>
      <c r="AV91" s="596"/>
      <c r="AW91" s="596"/>
      <c r="AX91" s="596"/>
      <c r="AY91" s="596"/>
      <c r="AZ91" s="597"/>
    </row>
    <row r="92" spans="1:52" ht="13.15" x14ac:dyDescent="0.35">
      <c r="A92" s="579" t="s">
        <v>42</v>
      </c>
      <c r="B92" s="529">
        <v>32</v>
      </c>
      <c r="C92" s="580" t="s">
        <v>21</v>
      </c>
      <c r="D92" s="581">
        <f>'0.2_MR_Weighting'!I96</f>
        <v>6.849882486861346E-4</v>
      </c>
      <c r="F92" s="526">
        <f>SUM('2.3_Input_Data_Orig_MC'!Y90:Y93)</f>
        <v>42</v>
      </c>
      <c r="G92" s="527">
        <f>SUMIF('2.3_Input_Data_Orig_MC'!AF90:AF93,"&lt;0")</f>
        <v>-42</v>
      </c>
      <c r="H92" s="582">
        <f>IFERROR((F92+G92) / F92, "-")</f>
        <v>0</v>
      </c>
      <c r="I92" s="582">
        <f>SUMIF('2.3_Input_Data_Orig_MC'!AB90:AF93,"&lt;=0")</f>
        <v>-66</v>
      </c>
      <c r="J92" s="582">
        <f>IFERROR((I92-G92)/I92, "-")</f>
        <v>0.36363636363636365</v>
      </c>
      <c r="K92" s="582">
        <f>IFERROR((SQRT(H92*J92))*F92, "N/A")</f>
        <v>0</v>
      </c>
      <c r="L92" s="583">
        <f>IFERROR(K92*$D92, "N/A")</f>
        <v>0</v>
      </c>
      <c r="M92" s="584"/>
      <c r="N92" s="526">
        <f>SUM('2.3_Input_Data_Orig_MC'!X90:Y93)</f>
        <v>61</v>
      </c>
      <c r="O92" s="527">
        <f>SUMIF('2.3_Input_Data_Orig_MC'!AE90:AF93,"&lt;0")</f>
        <v>-51</v>
      </c>
      <c r="P92" s="582">
        <f>IFERROR((N92+O92)/N92, "-")</f>
        <v>0.16393442622950818</v>
      </c>
      <c r="Q92" s="582">
        <f>SUMIF('2.3_Input_Data_Orig_MC'!AB90:AF93,"&lt;=0")</f>
        <v>-66</v>
      </c>
      <c r="R92" s="582">
        <f>IFERROR((Q92-O92)/Q92, "-")</f>
        <v>0.22727272727272727</v>
      </c>
      <c r="S92" s="582">
        <f>IFERROR((SQRT(P92*R92))*N92, "N/A")</f>
        <v>11.77439440635329</v>
      </c>
      <c r="T92" s="583">
        <f>IFERROR(S92*$D92, "N/A")</f>
        <v>8.0653218037477596E-3</v>
      </c>
      <c r="U92" s="584"/>
      <c r="V92" s="526">
        <f>SUM('2.3_Input_Data_Orig_MC'!W90:Y93)</f>
        <v>97</v>
      </c>
      <c r="W92" s="527">
        <f>SUMIF('2.3_Input_Data_Orig_MC'!AD90:AF93, "&lt;0")</f>
        <v>-66</v>
      </c>
      <c r="X92" s="582">
        <f>IFERROR((V92+W92)/V92, "-")</f>
        <v>0.31958762886597936</v>
      </c>
      <c r="Y92" s="582">
        <f>SUMIF('2.3_Input_Data_Orig_MC'!AB90:AF93,"&lt;=0")</f>
        <v>-66</v>
      </c>
      <c r="Z92" s="582">
        <f>IFERROR((Y92-W92)/Y92, "-")</f>
        <v>0</v>
      </c>
      <c r="AA92" s="582">
        <f>IFERROR((SQRT(X92*Z92))*V92, "N/A")</f>
        <v>0</v>
      </c>
      <c r="AB92" s="583">
        <f>IFERROR(AA92*$D92, "N/A")</f>
        <v>0</v>
      </c>
      <c r="AC92" s="585"/>
      <c r="AD92" s="526">
        <f>SUM('2.4_Input_Data_Rebase'!Y90:Y93)</f>
        <v>117</v>
      </c>
      <c r="AE92" s="527">
        <f>SUMIF('2.4_Input_Data_Rebase'!AF90:AF93, "&lt;0")</f>
        <v>-66</v>
      </c>
      <c r="AF92" s="582">
        <f>IFERROR((AD92+AE92) / AD92, "-")</f>
        <v>0.4358974358974359</v>
      </c>
      <c r="AG92" s="582">
        <f>SUMIF('2.4_Input_Data_Rebase'!AB90:AF93,"&lt;=0")</f>
        <v>-66</v>
      </c>
      <c r="AH92" s="582">
        <f>IFERROR((AG92-AE92)/AG92, "-")</f>
        <v>0</v>
      </c>
      <c r="AI92" s="582">
        <f>IFERROR((SQRT(AF92*AH92))*AD92, "N/A")</f>
        <v>0</v>
      </c>
      <c r="AJ92" s="583">
        <f>IFERROR(AI92*$D92, "N/A")</f>
        <v>0</v>
      </c>
      <c r="AK92" s="584"/>
      <c r="AL92" s="526">
        <f>SUM('2.4_Input_Data_Rebase'!X90:Y93)</f>
        <v>117</v>
      </c>
      <c r="AM92" s="527">
        <f>SUMIF('2.4_Input_Data_Rebase'!AE90:AF93, "&lt;0")</f>
        <v>-66</v>
      </c>
      <c r="AN92" s="582">
        <f>IFERROR((AL92+AM92)/AL92, "-")</f>
        <v>0.4358974358974359</v>
      </c>
      <c r="AO92" s="582">
        <f>SUMIF('2.4_Input_Data_Rebase'!AB90:AF93,"&lt;=0")</f>
        <v>-66</v>
      </c>
      <c r="AP92" s="582">
        <f>IFERROR((AO92-AM92)/AO92, "-")</f>
        <v>0</v>
      </c>
      <c r="AQ92" s="582">
        <f>IFERROR((SQRT(AN92*AP92))*AL92, "N/A")</f>
        <v>0</v>
      </c>
      <c r="AR92" s="583">
        <f>IFERROR(AQ92*$D92, "N/A")</f>
        <v>0</v>
      </c>
      <c r="AS92" s="584"/>
      <c r="AT92" s="526">
        <f>SUM('2.4_Input_Data_Rebase'!W90:Y93)</f>
        <v>117</v>
      </c>
      <c r="AU92" s="527">
        <f>SUMIF('2.4_Input_Data_Rebase'!AD90:AF93, "&lt;0")</f>
        <v>-66</v>
      </c>
      <c r="AV92" s="582">
        <f>IFERROR((AT92+AU92)/AT92, "-")</f>
        <v>0.4358974358974359</v>
      </c>
      <c r="AW92" s="582">
        <f>SUMIF('2.4_Input_Data_Rebase'!AB90:AF93,"&lt;=0")</f>
        <v>-66</v>
      </c>
      <c r="AX92" s="582">
        <f>IFERROR((AW92-AU92)/AW92, "-")</f>
        <v>0</v>
      </c>
      <c r="AY92" s="582">
        <f>IFERROR((SQRT(AV92*AX92))*AT92, "No Interventions")</f>
        <v>0</v>
      </c>
      <c r="AZ92" s="583">
        <f>IFERROR(AY92*$D92, "No Interventions")</f>
        <v>0</v>
      </c>
    </row>
    <row r="93" spans="1:52" ht="13.15" x14ac:dyDescent="0.35">
      <c r="A93" s="586"/>
      <c r="B93" s="529"/>
      <c r="C93" s="580"/>
      <c r="D93" s="587"/>
      <c r="F93" s="588"/>
      <c r="G93" s="589"/>
      <c r="H93" s="590"/>
      <c r="I93" s="590"/>
      <c r="J93" s="590"/>
      <c r="K93" s="590"/>
      <c r="L93" s="581"/>
      <c r="M93" s="584"/>
      <c r="N93" s="588"/>
      <c r="O93" s="589"/>
      <c r="P93" s="590"/>
      <c r="Q93" s="590"/>
      <c r="R93" s="590"/>
      <c r="S93" s="590"/>
      <c r="T93" s="581"/>
      <c r="U93" s="584"/>
      <c r="V93" s="588"/>
      <c r="W93" s="589"/>
      <c r="X93" s="590"/>
      <c r="Y93" s="590"/>
      <c r="Z93" s="590"/>
      <c r="AA93" s="590"/>
      <c r="AB93" s="581"/>
      <c r="AC93" s="585"/>
      <c r="AD93" s="588"/>
      <c r="AE93" s="589"/>
      <c r="AF93" s="590"/>
      <c r="AG93" s="590"/>
      <c r="AH93" s="590"/>
      <c r="AI93" s="590"/>
      <c r="AJ93" s="581"/>
      <c r="AK93" s="584"/>
      <c r="AL93" s="588"/>
      <c r="AM93" s="589"/>
      <c r="AN93" s="590"/>
      <c r="AO93" s="590"/>
      <c r="AP93" s="590"/>
      <c r="AQ93" s="590"/>
      <c r="AR93" s="581"/>
      <c r="AS93" s="584"/>
      <c r="AT93" s="588"/>
      <c r="AU93" s="589"/>
      <c r="AV93" s="590"/>
      <c r="AW93" s="590"/>
      <c r="AX93" s="590"/>
      <c r="AY93" s="590"/>
      <c r="AZ93" s="581"/>
    </row>
    <row r="94" spans="1:52" ht="13.15" x14ac:dyDescent="0.35">
      <c r="A94" s="586"/>
      <c r="B94" s="529"/>
      <c r="C94" s="580"/>
      <c r="D94" s="587"/>
      <c r="F94" s="588"/>
      <c r="G94" s="589"/>
      <c r="H94" s="590"/>
      <c r="I94" s="590"/>
      <c r="J94" s="590"/>
      <c r="K94" s="590"/>
      <c r="L94" s="581"/>
      <c r="M94" s="584"/>
      <c r="N94" s="588"/>
      <c r="O94" s="589"/>
      <c r="P94" s="590"/>
      <c r="Q94" s="590"/>
      <c r="R94" s="590"/>
      <c r="S94" s="590"/>
      <c r="T94" s="581"/>
      <c r="U94" s="584"/>
      <c r="V94" s="588"/>
      <c r="W94" s="589"/>
      <c r="X94" s="590"/>
      <c r="Y94" s="590"/>
      <c r="Z94" s="590"/>
      <c r="AA94" s="590"/>
      <c r="AB94" s="581"/>
      <c r="AC94" s="585"/>
      <c r="AD94" s="588"/>
      <c r="AE94" s="589"/>
      <c r="AF94" s="590"/>
      <c r="AG94" s="590"/>
      <c r="AH94" s="590"/>
      <c r="AI94" s="590"/>
      <c r="AJ94" s="581"/>
      <c r="AK94" s="584"/>
      <c r="AL94" s="588"/>
      <c r="AM94" s="589"/>
      <c r="AN94" s="590"/>
      <c r="AO94" s="590"/>
      <c r="AP94" s="590"/>
      <c r="AQ94" s="590"/>
      <c r="AR94" s="581"/>
      <c r="AS94" s="584"/>
      <c r="AT94" s="588"/>
      <c r="AU94" s="589"/>
      <c r="AV94" s="590"/>
      <c r="AW94" s="590"/>
      <c r="AX94" s="590"/>
      <c r="AY94" s="590"/>
      <c r="AZ94" s="581"/>
    </row>
    <row r="95" spans="1:52" ht="13.15" x14ac:dyDescent="0.35">
      <c r="A95" s="591"/>
      <c r="B95" s="531"/>
      <c r="C95" s="592"/>
      <c r="D95" s="593"/>
      <c r="F95" s="594"/>
      <c r="G95" s="595"/>
      <c r="H95" s="596"/>
      <c r="I95" s="596"/>
      <c r="J95" s="596"/>
      <c r="K95" s="596"/>
      <c r="L95" s="597"/>
      <c r="M95" s="584"/>
      <c r="N95" s="594"/>
      <c r="O95" s="595"/>
      <c r="P95" s="596"/>
      <c r="Q95" s="596"/>
      <c r="R95" s="596"/>
      <c r="S95" s="596"/>
      <c r="T95" s="597"/>
      <c r="U95" s="584"/>
      <c r="V95" s="594"/>
      <c r="W95" s="595"/>
      <c r="X95" s="596"/>
      <c r="Y95" s="596"/>
      <c r="Z95" s="596"/>
      <c r="AA95" s="596"/>
      <c r="AB95" s="597"/>
      <c r="AC95" s="585"/>
      <c r="AD95" s="594"/>
      <c r="AE95" s="595"/>
      <c r="AF95" s="596"/>
      <c r="AG95" s="596"/>
      <c r="AH95" s="596"/>
      <c r="AI95" s="596"/>
      <c r="AJ95" s="597"/>
      <c r="AK95" s="584"/>
      <c r="AL95" s="594"/>
      <c r="AM95" s="595"/>
      <c r="AN95" s="596"/>
      <c r="AO95" s="596"/>
      <c r="AP95" s="596"/>
      <c r="AQ95" s="596"/>
      <c r="AR95" s="597"/>
      <c r="AS95" s="584"/>
      <c r="AT95" s="594"/>
      <c r="AU95" s="595"/>
      <c r="AV95" s="596"/>
      <c r="AW95" s="596"/>
      <c r="AX95" s="596"/>
      <c r="AY95" s="596"/>
      <c r="AZ95" s="597"/>
    </row>
    <row r="96" spans="1:52" ht="13.15" x14ac:dyDescent="0.35">
      <c r="A96" s="579" t="s">
        <v>42</v>
      </c>
      <c r="B96" s="529">
        <v>33</v>
      </c>
      <c r="C96" s="580" t="s">
        <v>22</v>
      </c>
      <c r="D96" s="581">
        <f>'0.2_MR_Weighting'!I100</f>
        <v>1.5322734821165359E-2</v>
      </c>
      <c r="F96" s="526">
        <f>SUM('2.3_Input_Data_Orig_MC'!Y94:Y97)</f>
        <v>12</v>
      </c>
      <c r="G96" s="527">
        <f>SUMIF('2.3_Input_Data_Orig_MC'!AF94:AF97,"&lt;0")</f>
        <v>-12</v>
      </c>
      <c r="H96" s="582">
        <f>IFERROR((F96+G96) / F96, "-")</f>
        <v>0</v>
      </c>
      <c r="I96" s="582">
        <f>SUMIF('2.3_Input_Data_Orig_MC'!AB94:AF97,"&lt;=0")</f>
        <v>-17</v>
      </c>
      <c r="J96" s="582">
        <f>IFERROR((I96-G96)/I96, "-")</f>
        <v>0.29411764705882354</v>
      </c>
      <c r="K96" s="582">
        <f>IFERROR((SQRT(H96*J96))*F96, "N/A")</f>
        <v>0</v>
      </c>
      <c r="L96" s="583">
        <f>IFERROR(K96*$D96, "N/A")</f>
        <v>0</v>
      </c>
      <c r="M96" s="584"/>
      <c r="N96" s="526">
        <f>SUM('2.3_Input_Data_Orig_MC'!X94:Y97)</f>
        <v>17</v>
      </c>
      <c r="O96" s="527">
        <f>SUMIF('2.3_Input_Data_Orig_MC'!AE94:AF97,"&lt;0")</f>
        <v>-17</v>
      </c>
      <c r="P96" s="582">
        <f>IFERROR((N96+O96)/N96, "-")</f>
        <v>0</v>
      </c>
      <c r="Q96" s="582">
        <f>SUMIF('2.3_Input_Data_Orig_MC'!AB94:AF97,"&lt;=0")</f>
        <v>-17</v>
      </c>
      <c r="R96" s="582">
        <f>IFERROR((Q96-O96)/Q96, "-")</f>
        <v>0</v>
      </c>
      <c r="S96" s="582">
        <f>IFERROR((SQRT(P96*R96))*N96, "N/A")</f>
        <v>0</v>
      </c>
      <c r="T96" s="583">
        <f>IFERROR(S96*$D96, "N/A")</f>
        <v>0</v>
      </c>
      <c r="U96" s="584"/>
      <c r="V96" s="526">
        <f>SUM('2.3_Input_Data_Orig_MC'!W94:Y97)</f>
        <v>23</v>
      </c>
      <c r="W96" s="527">
        <f>SUMIF('2.3_Input_Data_Orig_MC'!AD94:AF97, "&lt;0")</f>
        <v>-17</v>
      </c>
      <c r="X96" s="582">
        <f>IFERROR((V96+W96)/V96, "-")</f>
        <v>0.2608695652173913</v>
      </c>
      <c r="Y96" s="582">
        <f>SUMIF('2.3_Input_Data_Orig_MC'!AB94:AF97,"&lt;=0")</f>
        <v>-17</v>
      </c>
      <c r="Z96" s="582">
        <f>IFERROR((Y96-W96)/Y96, "-")</f>
        <v>0</v>
      </c>
      <c r="AA96" s="582">
        <f>IFERROR((SQRT(X96*Z96))*V96, "N/A")</f>
        <v>0</v>
      </c>
      <c r="AB96" s="583">
        <f>IFERROR(AA96*$D96, "N/A")</f>
        <v>0</v>
      </c>
      <c r="AC96" s="585"/>
      <c r="AD96" s="526">
        <f>SUM('2.4_Input_Data_Rebase'!Y94:Y97)</f>
        <v>88</v>
      </c>
      <c r="AE96" s="527">
        <f>SUMIF('2.4_Input_Data_Rebase'!AF94:AF97, "&lt;0")</f>
        <v>-17</v>
      </c>
      <c r="AF96" s="582">
        <f>IFERROR((AD96+AE96) / AD96, "-")</f>
        <v>0.80681818181818177</v>
      </c>
      <c r="AG96" s="582">
        <f>SUMIF('2.4_Input_Data_Rebase'!AB94:AF97,"&lt;=0")</f>
        <v>-17</v>
      </c>
      <c r="AH96" s="582">
        <f>IFERROR((AG96-AE96)/AG96, "-")</f>
        <v>0</v>
      </c>
      <c r="AI96" s="582">
        <f>IFERROR((SQRT(AF96*AH96))*AD96, "N/A")</f>
        <v>0</v>
      </c>
      <c r="AJ96" s="583">
        <f>IFERROR(AI96*$D96, "N/A")</f>
        <v>0</v>
      </c>
      <c r="AK96" s="584"/>
      <c r="AL96" s="526">
        <f>SUM('2.4_Input_Data_Rebase'!X94:Y97)</f>
        <v>88</v>
      </c>
      <c r="AM96" s="527">
        <f>SUMIF('2.4_Input_Data_Rebase'!AE94:AF97, "&lt;0")</f>
        <v>-17</v>
      </c>
      <c r="AN96" s="582">
        <f>IFERROR((AL96+AM96)/AL96, "-")</f>
        <v>0.80681818181818177</v>
      </c>
      <c r="AO96" s="582">
        <f>SUMIF('2.4_Input_Data_Rebase'!AB94:AF97,"&lt;=0")</f>
        <v>-17</v>
      </c>
      <c r="AP96" s="582">
        <f>IFERROR((AO96-AM96)/AO96, "-")</f>
        <v>0</v>
      </c>
      <c r="AQ96" s="582">
        <f>IFERROR((SQRT(AN96*AP96))*AL96, "N/A")</f>
        <v>0</v>
      </c>
      <c r="AR96" s="583">
        <f>IFERROR(AQ96*$D96, "N/A")</f>
        <v>0</v>
      </c>
      <c r="AS96" s="584"/>
      <c r="AT96" s="526">
        <f>SUM('2.4_Input_Data_Rebase'!W94:Y97)</f>
        <v>88</v>
      </c>
      <c r="AU96" s="527">
        <f>SUMIF('2.4_Input_Data_Rebase'!AD94:AF97, "&lt;0")</f>
        <v>-17</v>
      </c>
      <c r="AV96" s="582">
        <f>IFERROR((AT96+AU96)/AT96, "-")</f>
        <v>0.80681818181818177</v>
      </c>
      <c r="AW96" s="582">
        <f>SUMIF('2.4_Input_Data_Rebase'!AB94:AF97,"&lt;=0")</f>
        <v>-17</v>
      </c>
      <c r="AX96" s="582">
        <f>IFERROR((AW96-AU96)/AW96, "-")</f>
        <v>0</v>
      </c>
      <c r="AY96" s="582">
        <f>IFERROR((SQRT(AV96*AX96))*AT96, "No Interventions")</f>
        <v>0</v>
      </c>
      <c r="AZ96" s="583">
        <f>IFERROR(AY96*$D96, "No Interventions")</f>
        <v>0</v>
      </c>
    </row>
    <row r="97" spans="1:52" ht="13.15" x14ac:dyDescent="0.35">
      <c r="A97" s="586"/>
      <c r="B97" s="529"/>
      <c r="C97" s="580"/>
      <c r="D97" s="587"/>
      <c r="F97" s="588"/>
      <c r="G97" s="589"/>
      <c r="H97" s="590"/>
      <c r="I97" s="590"/>
      <c r="J97" s="590"/>
      <c r="K97" s="590"/>
      <c r="L97" s="581"/>
      <c r="M97" s="584"/>
      <c r="N97" s="588"/>
      <c r="O97" s="589"/>
      <c r="P97" s="590"/>
      <c r="Q97" s="590"/>
      <c r="R97" s="590"/>
      <c r="S97" s="590"/>
      <c r="T97" s="581"/>
      <c r="U97" s="584"/>
      <c r="V97" s="588"/>
      <c r="W97" s="589"/>
      <c r="X97" s="590"/>
      <c r="Y97" s="590"/>
      <c r="Z97" s="590"/>
      <c r="AA97" s="590"/>
      <c r="AB97" s="581"/>
      <c r="AC97" s="585"/>
      <c r="AD97" s="588"/>
      <c r="AE97" s="589"/>
      <c r="AF97" s="590"/>
      <c r="AG97" s="590"/>
      <c r="AH97" s="590"/>
      <c r="AI97" s="590"/>
      <c r="AJ97" s="581"/>
      <c r="AK97" s="584"/>
      <c r="AL97" s="588"/>
      <c r="AM97" s="589"/>
      <c r="AN97" s="590"/>
      <c r="AO97" s="590"/>
      <c r="AP97" s="590"/>
      <c r="AQ97" s="590"/>
      <c r="AR97" s="581"/>
      <c r="AS97" s="584"/>
      <c r="AT97" s="588"/>
      <c r="AU97" s="589"/>
      <c r="AV97" s="590"/>
      <c r="AW97" s="590"/>
      <c r="AX97" s="590"/>
      <c r="AY97" s="590"/>
      <c r="AZ97" s="581"/>
    </row>
    <row r="98" spans="1:52" ht="13.15" x14ac:dyDescent="0.35">
      <c r="A98" s="586"/>
      <c r="B98" s="529"/>
      <c r="C98" s="580"/>
      <c r="D98" s="587"/>
      <c r="F98" s="588"/>
      <c r="G98" s="589"/>
      <c r="H98" s="590"/>
      <c r="I98" s="590"/>
      <c r="J98" s="590"/>
      <c r="K98" s="590"/>
      <c r="L98" s="581"/>
      <c r="M98" s="584"/>
      <c r="N98" s="588"/>
      <c r="O98" s="589"/>
      <c r="P98" s="590"/>
      <c r="Q98" s="590"/>
      <c r="R98" s="590"/>
      <c r="S98" s="590"/>
      <c r="T98" s="581"/>
      <c r="U98" s="584"/>
      <c r="V98" s="588"/>
      <c r="W98" s="589"/>
      <c r="X98" s="590"/>
      <c r="Y98" s="590"/>
      <c r="Z98" s="590"/>
      <c r="AA98" s="590"/>
      <c r="AB98" s="581"/>
      <c r="AC98" s="585"/>
      <c r="AD98" s="588"/>
      <c r="AE98" s="589"/>
      <c r="AF98" s="590"/>
      <c r="AG98" s="590"/>
      <c r="AH98" s="590"/>
      <c r="AI98" s="590"/>
      <c r="AJ98" s="581"/>
      <c r="AK98" s="584"/>
      <c r="AL98" s="588"/>
      <c r="AM98" s="589"/>
      <c r="AN98" s="590"/>
      <c r="AO98" s="590"/>
      <c r="AP98" s="590"/>
      <c r="AQ98" s="590"/>
      <c r="AR98" s="581"/>
      <c r="AS98" s="584"/>
      <c r="AT98" s="588"/>
      <c r="AU98" s="589"/>
      <c r="AV98" s="590"/>
      <c r="AW98" s="590"/>
      <c r="AX98" s="590"/>
      <c r="AY98" s="590"/>
      <c r="AZ98" s="581"/>
    </row>
    <row r="99" spans="1:52" ht="13.15" x14ac:dyDescent="0.35">
      <c r="A99" s="591"/>
      <c r="B99" s="531"/>
      <c r="C99" s="592"/>
      <c r="D99" s="593"/>
      <c r="F99" s="594"/>
      <c r="G99" s="595"/>
      <c r="H99" s="596"/>
      <c r="I99" s="596"/>
      <c r="J99" s="596"/>
      <c r="K99" s="596"/>
      <c r="L99" s="597"/>
      <c r="M99" s="584"/>
      <c r="N99" s="594"/>
      <c r="O99" s="595"/>
      <c r="P99" s="596"/>
      <c r="Q99" s="596"/>
      <c r="R99" s="596"/>
      <c r="S99" s="596"/>
      <c r="T99" s="597"/>
      <c r="U99" s="584"/>
      <c r="V99" s="594"/>
      <c r="W99" s="595"/>
      <c r="X99" s="596"/>
      <c r="Y99" s="596"/>
      <c r="Z99" s="596"/>
      <c r="AA99" s="596"/>
      <c r="AB99" s="597"/>
      <c r="AC99" s="585"/>
      <c r="AD99" s="594"/>
      <c r="AE99" s="595"/>
      <c r="AF99" s="596"/>
      <c r="AG99" s="596"/>
      <c r="AH99" s="596"/>
      <c r="AI99" s="596"/>
      <c r="AJ99" s="597"/>
      <c r="AK99" s="584"/>
      <c r="AL99" s="594"/>
      <c r="AM99" s="595"/>
      <c r="AN99" s="596"/>
      <c r="AO99" s="596"/>
      <c r="AP99" s="596"/>
      <c r="AQ99" s="596"/>
      <c r="AR99" s="597"/>
      <c r="AS99" s="584"/>
      <c r="AT99" s="594"/>
      <c r="AU99" s="595"/>
      <c r="AV99" s="596"/>
      <c r="AW99" s="596"/>
      <c r="AX99" s="596"/>
      <c r="AY99" s="596"/>
      <c r="AZ99" s="597"/>
    </row>
    <row r="100" spans="1:52" ht="13.15" x14ac:dyDescent="0.35">
      <c r="A100" s="579" t="s">
        <v>42</v>
      </c>
      <c r="B100" s="529">
        <v>39</v>
      </c>
      <c r="C100" s="580" t="s">
        <v>24</v>
      </c>
      <c r="D100" s="581">
        <f>'0.2_MR_Weighting'!I104</f>
        <v>0</v>
      </c>
      <c r="F100" s="526">
        <f>SUM('2.3_Input_Data_Orig_MC'!Y98:Y101)</f>
        <v>0</v>
      </c>
      <c r="G100" s="527">
        <f>SUMIF('2.3_Input_Data_Orig_MC'!AF98:AF101,"&lt;0")</f>
        <v>0</v>
      </c>
      <c r="H100" s="582" t="str">
        <f>IFERROR((F100+G100) / F100, "-")</f>
        <v>-</v>
      </c>
      <c r="I100" s="582">
        <f>SUMIF('2.3_Input_Data_Orig_MC'!AB98:AF101,"&lt;=0")</f>
        <v>0</v>
      </c>
      <c r="J100" s="582" t="str">
        <f>IFERROR((I100-G100)/I100, "-")</f>
        <v>-</v>
      </c>
      <c r="K100" s="582" t="str">
        <f>IFERROR((SQRT(H100*J100))*F100, "N/A")</f>
        <v>N/A</v>
      </c>
      <c r="L100" s="583" t="str">
        <f>IFERROR(K100*$D100, "N/A")</f>
        <v>N/A</v>
      </c>
      <c r="M100" s="584"/>
      <c r="N100" s="526">
        <f>SUM('2.3_Input_Data_Orig_MC'!X98:Y101)</f>
        <v>0</v>
      </c>
      <c r="O100" s="527">
        <f>SUMIF('2.3_Input_Data_Orig_MC'!AE98:AF101,"&lt;0")</f>
        <v>0</v>
      </c>
      <c r="P100" s="582" t="str">
        <f>IFERROR((N100+O100)/N100, "-")</f>
        <v>-</v>
      </c>
      <c r="Q100" s="582">
        <f>SUMIF('2.3_Input_Data_Orig_MC'!AB98:AF101,"&lt;=0")</f>
        <v>0</v>
      </c>
      <c r="R100" s="582" t="str">
        <f>IFERROR((Q100-O100)/Q100, "-")</f>
        <v>-</v>
      </c>
      <c r="S100" s="582" t="str">
        <f>IFERROR((SQRT(P100*R100))*N100, "N/A")</f>
        <v>N/A</v>
      </c>
      <c r="T100" s="583" t="str">
        <f>IFERROR(S100*$D100, "N/A")</f>
        <v>N/A</v>
      </c>
      <c r="U100" s="584"/>
      <c r="V100" s="526">
        <f>SUM('2.3_Input_Data_Orig_MC'!W98:Y101)</f>
        <v>0</v>
      </c>
      <c r="W100" s="527">
        <f>SUMIF('2.3_Input_Data_Orig_MC'!AD98:AF101, "&lt;0")</f>
        <v>0</v>
      </c>
      <c r="X100" s="582" t="str">
        <f>IFERROR((V100+W100)/V100, "-")</f>
        <v>-</v>
      </c>
      <c r="Y100" s="582">
        <f>SUMIF('2.3_Input_Data_Orig_MC'!AB98:AF101,"&lt;=0")</f>
        <v>0</v>
      </c>
      <c r="Z100" s="582" t="str">
        <f>IFERROR((Y100-W100)/Y100, "-")</f>
        <v>-</v>
      </c>
      <c r="AA100" s="582" t="str">
        <f>IFERROR((SQRT(X100*Z100))*V100, "N/A")</f>
        <v>N/A</v>
      </c>
      <c r="AB100" s="583" t="str">
        <f>IFERROR(AA100*$D100, "N/A")</f>
        <v>N/A</v>
      </c>
      <c r="AC100" s="585"/>
      <c r="AD100" s="526">
        <f>SUM('2.4_Input_Data_Rebase'!Y98:Y101)</f>
        <v>0</v>
      </c>
      <c r="AE100" s="527">
        <f>SUMIF('2.4_Input_Data_Rebase'!AF98:AF101, "&lt;0")</f>
        <v>0</v>
      </c>
      <c r="AF100" s="582" t="str">
        <f>IFERROR((AD100+AE100) / AD100, "-")</f>
        <v>-</v>
      </c>
      <c r="AG100" s="582">
        <f>SUMIF('2.4_Input_Data_Rebase'!AB98:AF101,"&lt;=0")</f>
        <v>0</v>
      </c>
      <c r="AH100" s="582" t="str">
        <f>IFERROR((AG100-AE100)/AG100, "-")</f>
        <v>-</v>
      </c>
      <c r="AI100" s="582" t="str">
        <f>IFERROR((SQRT(AF100*AH100))*AD100, "N/A")</f>
        <v>N/A</v>
      </c>
      <c r="AJ100" s="583" t="str">
        <f>IFERROR(AI100*$D100, "N/A")</f>
        <v>N/A</v>
      </c>
      <c r="AK100" s="584"/>
      <c r="AL100" s="526">
        <f>SUM('2.4_Input_Data_Rebase'!X98:Y101)</f>
        <v>0</v>
      </c>
      <c r="AM100" s="527">
        <f>SUMIF('2.4_Input_Data_Rebase'!AE98:AF101, "&lt;0")</f>
        <v>0</v>
      </c>
      <c r="AN100" s="582" t="str">
        <f>IFERROR((AL100+AM100)/AL100, "-")</f>
        <v>-</v>
      </c>
      <c r="AO100" s="582">
        <f>SUMIF('2.4_Input_Data_Rebase'!AB98:AF101,"&lt;=0")</f>
        <v>0</v>
      </c>
      <c r="AP100" s="582" t="str">
        <f>IFERROR((AO100-AM100)/AO100, "-")</f>
        <v>-</v>
      </c>
      <c r="AQ100" s="582" t="str">
        <f>IFERROR((SQRT(AN100*AP100))*AL100, "N/A")</f>
        <v>N/A</v>
      </c>
      <c r="AR100" s="583" t="str">
        <f>IFERROR(AQ100*$D100, "N/A")</f>
        <v>N/A</v>
      </c>
      <c r="AS100" s="584"/>
      <c r="AT100" s="526">
        <f>SUM('2.4_Input_Data_Rebase'!W98:Y101)</f>
        <v>0</v>
      </c>
      <c r="AU100" s="527">
        <f>SUMIF('2.4_Input_Data_Rebase'!AD98:AF101, "&lt;0")</f>
        <v>0</v>
      </c>
      <c r="AV100" s="582" t="str">
        <f>IFERROR((AT100+AU100)/AT100, "-")</f>
        <v>-</v>
      </c>
      <c r="AW100" s="582">
        <f>SUMIF('2.4_Input_Data_Rebase'!AB98:AF101,"&lt;=0")</f>
        <v>0</v>
      </c>
      <c r="AX100" s="582" t="str">
        <f>IFERROR((AW100-AU100)/AW100, "-")</f>
        <v>-</v>
      </c>
      <c r="AY100" s="582" t="str">
        <f>IFERROR((SQRT(AV100*AX100))*AT100, "No Interventions")</f>
        <v>No Interventions</v>
      </c>
      <c r="AZ100" s="583" t="str">
        <f>IFERROR(AY100*$D100, "No Interventions")</f>
        <v>No Interventions</v>
      </c>
    </row>
    <row r="101" spans="1:52" ht="13.15" x14ac:dyDescent="0.35">
      <c r="A101" s="586"/>
      <c r="B101" s="529"/>
      <c r="C101" s="580"/>
      <c r="D101" s="587"/>
      <c r="F101" s="588"/>
      <c r="G101" s="589"/>
      <c r="H101" s="590"/>
      <c r="I101" s="590"/>
      <c r="J101" s="590"/>
      <c r="K101" s="590"/>
      <c r="L101" s="581"/>
      <c r="M101" s="584"/>
      <c r="N101" s="588"/>
      <c r="O101" s="589"/>
      <c r="P101" s="590"/>
      <c r="Q101" s="590"/>
      <c r="R101" s="590"/>
      <c r="S101" s="590"/>
      <c r="T101" s="581"/>
      <c r="U101" s="584"/>
      <c r="V101" s="588"/>
      <c r="W101" s="589"/>
      <c r="X101" s="590"/>
      <c r="Y101" s="590"/>
      <c r="Z101" s="590"/>
      <c r="AA101" s="590"/>
      <c r="AB101" s="581"/>
      <c r="AC101" s="585"/>
      <c r="AD101" s="588"/>
      <c r="AE101" s="589"/>
      <c r="AF101" s="590"/>
      <c r="AG101" s="590"/>
      <c r="AH101" s="590"/>
      <c r="AI101" s="590"/>
      <c r="AJ101" s="581"/>
      <c r="AK101" s="584"/>
      <c r="AL101" s="588"/>
      <c r="AM101" s="589"/>
      <c r="AN101" s="590"/>
      <c r="AO101" s="590"/>
      <c r="AP101" s="590"/>
      <c r="AQ101" s="590"/>
      <c r="AR101" s="581"/>
      <c r="AS101" s="584"/>
      <c r="AT101" s="588"/>
      <c r="AU101" s="589"/>
      <c r="AV101" s="590"/>
      <c r="AW101" s="590"/>
      <c r="AX101" s="590"/>
      <c r="AY101" s="590"/>
      <c r="AZ101" s="581"/>
    </row>
    <row r="102" spans="1:52" ht="13.15" x14ac:dyDescent="0.35">
      <c r="A102" s="586"/>
      <c r="B102" s="529"/>
      <c r="C102" s="580"/>
      <c r="D102" s="587"/>
      <c r="F102" s="588"/>
      <c r="G102" s="589"/>
      <c r="H102" s="590"/>
      <c r="I102" s="590"/>
      <c r="J102" s="590"/>
      <c r="K102" s="590"/>
      <c r="L102" s="581"/>
      <c r="M102" s="584"/>
      <c r="N102" s="588"/>
      <c r="O102" s="589"/>
      <c r="P102" s="590"/>
      <c r="Q102" s="590"/>
      <c r="R102" s="590"/>
      <c r="S102" s="590"/>
      <c r="T102" s="581"/>
      <c r="U102" s="584"/>
      <c r="V102" s="588"/>
      <c r="W102" s="589"/>
      <c r="X102" s="590"/>
      <c r="Y102" s="590"/>
      <c r="Z102" s="590"/>
      <c r="AA102" s="590"/>
      <c r="AB102" s="581"/>
      <c r="AC102" s="585"/>
      <c r="AD102" s="588"/>
      <c r="AE102" s="589"/>
      <c r="AF102" s="590"/>
      <c r="AG102" s="590"/>
      <c r="AH102" s="590"/>
      <c r="AI102" s="590"/>
      <c r="AJ102" s="581"/>
      <c r="AK102" s="584"/>
      <c r="AL102" s="588"/>
      <c r="AM102" s="589"/>
      <c r="AN102" s="590"/>
      <c r="AO102" s="590"/>
      <c r="AP102" s="590"/>
      <c r="AQ102" s="590"/>
      <c r="AR102" s="581"/>
      <c r="AS102" s="584"/>
      <c r="AT102" s="588"/>
      <c r="AU102" s="589"/>
      <c r="AV102" s="590"/>
      <c r="AW102" s="590"/>
      <c r="AX102" s="590"/>
      <c r="AY102" s="590"/>
      <c r="AZ102" s="581"/>
    </row>
    <row r="103" spans="1:52" ht="13.15" x14ac:dyDescent="0.35">
      <c r="A103" s="591"/>
      <c r="B103" s="531"/>
      <c r="C103" s="592"/>
      <c r="D103" s="593"/>
      <c r="F103" s="594"/>
      <c r="G103" s="595"/>
      <c r="H103" s="596"/>
      <c r="I103" s="596"/>
      <c r="J103" s="596"/>
      <c r="K103" s="596"/>
      <c r="L103" s="597"/>
      <c r="M103" s="584"/>
      <c r="N103" s="594"/>
      <c r="O103" s="595"/>
      <c r="P103" s="596"/>
      <c r="Q103" s="596"/>
      <c r="R103" s="596"/>
      <c r="S103" s="596"/>
      <c r="T103" s="597"/>
      <c r="U103" s="584"/>
      <c r="V103" s="594"/>
      <c r="W103" s="595"/>
      <c r="X103" s="596"/>
      <c r="Y103" s="596"/>
      <c r="Z103" s="596"/>
      <c r="AA103" s="596"/>
      <c r="AB103" s="597"/>
      <c r="AC103" s="585"/>
      <c r="AD103" s="594"/>
      <c r="AE103" s="595"/>
      <c r="AF103" s="596"/>
      <c r="AG103" s="596"/>
      <c r="AH103" s="596"/>
      <c r="AI103" s="596"/>
      <c r="AJ103" s="597"/>
      <c r="AK103" s="584"/>
      <c r="AL103" s="594"/>
      <c r="AM103" s="595"/>
      <c r="AN103" s="596"/>
      <c r="AO103" s="596"/>
      <c r="AP103" s="596"/>
      <c r="AQ103" s="596"/>
      <c r="AR103" s="597"/>
      <c r="AS103" s="584"/>
      <c r="AT103" s="594"/>
      <c r="AU103" s="595"/>
      <c r="AV103" s="596"/>
      <c r="AW103" s="596"/>
      <c r="AX103" s="596"/>
      <c r="AY103" s="596"/>
      <c r="AZ103" s="597"/>
    </row>
    <row r="104" spans="1:52" ht="13.15" x14ac:dyDescent="0.35">
      <c r="A104" s="579" t="s">
        <v>42</v>
      </c>
      <c r="B104" s="529">
        <v>35</v>
      </c>
      <c r="C104" s="580" t="s">
        <v>23</v>
      </c>
      <c r="D104" s="581">
        <f>'0.2_MR_Weighting'!I108</f>
        <v>3.3523513687323207E-4</v>
      </c>
      <c r="F104" s="526">
        <f>SUM('2.3_Input_Data_Orig_MC'!Y102:Y105)</f>
        <v>14</v>
      </c>
      <c r="G104" s="527">
        <f>SUMIF('2.3_Input_Data_Orig_MC'!AF102:AF105,"&lt;0")</f>
        <v>-12</v>
      </c>
      <c r="H104" s="582">
        <f>IFERROR((F104+G104) / F104, "-")</f>
        <v>0.14285714285714285</v>
      </c>
      <c r="I104" s="582">
        <f>SUMIF('2.3_Input_Data_Orig_MC'!AB102:AF105,"&lt;=0")</f>
        <v>-12</v>
      </c>
      <c r="J104" s="582">
        <f>IFERROR((I104-G104)/I104, "-")</f>
        <v>0</v>
      </c>
      <c r="K104" s="582">
        <f>IFERROR((SQRT(H104*J104))*F104, "N/A")</f>
        <v>0</v>
      </c>
      <c r="L104" s="583">
        <f>IFERROR(K104*$D104, "N/A")</f>
        <v>0</v>
      </c>
      <c r="M104" s="584"/>
      <c r="N104" s="526">
        <f>SUM('2.3_Input_Data_Orig_MC'!X102:Y105)</f>
        <v>19</v>
      </c>
      <c r="O104" s="527">
        <f>SUMIF('2.3_Input_Data_Orig_MC'!AE102:AF105,"&lt;0")</f>
        <v>-12</v>
      </c>
      <c r="P104" s="582">
        <f>IFERROR((N104+O104)/N104, "-")</f>
        <v>0.36842105263157893</v>
      </c>
      <c r="Q104" s="582">
        <f>SUMIF('2.3_Input_Data_Orig_MC'!AB102:AF105,"&lt;=0")</f>
        <v>-12</v>
      </c>
      <c r="R104" s="582">
        <f>IFERROR((Q104-O104)/Q104, "-")</f>
        <v>0</v>
      </c>
      <c r="S104" s="582">
        <f>IFERROR((SQRT(P104*R104))*N104, "N/A")</f>
        <v>0</v>
      </c>
      <c r="T104" s="583">
        <f>IFERROR(S104*$D104, "N/A")</f>
        <v>0</v>
      </c>
      <c r="U104" s="584"/>
      <c r="V104" s="526">
        <f>SUM('2.3_Input_Data_Orig_MC'!W102:Y105)</f>
        <v>22</v>
      </c>
      <c r="W104" s="527">
        <f>SUMIF('2.3_Input_Data_Orig_MC'!AD102:AF105, "&lt;0")</f>
        <v>-12</v>
      </c>
      <c r="X104" s="582">
        <f>IFERROR((V104+W104)/V104, "-")</f>
        <v>0.45454545454545453</v>
      </c>
      <c r="Y104" s="582">
        <f>SUMIF('2.3_Input_Data_Orig_MC'!AB102:AF105,"&lt;=0")</f>
        <v>-12</v>
      </c>
      <c r="Z104" s="582">
        <f>IFERROR((Y104-W104)/Y104, "-")</f>
        <v>0</v>
      </c>
      <c r="AA104" s="582">
        <f>IFERROR((SQRT(X104*Z104))*V104, "N/A")</f>
        <v>0</v>
      </c>
      <c r="AB104" s="583">
        <f>IFERROR(AA104*$D104, "N/A")</f>
        <v>0</v>
      </c>
      <c r="AC104" s="585"/>
      <c r="AD104" s="526">
        <f>SUM('2.4_Input_Data_Rebase'!Y102:Y105)</f>
        <v>22</v>
      </c>
      <c r="AE104" s="527">
        <f>SUMIF('2.4_Input_Data_Rebase'!AF102:AF105, "&lt;0")</f>
        <v>-12</v>
      </c>
      <c r="AF104" s="582">
        <f>IFERROR((AD104+AE104) / AD104, "-")</f>
        <v>0.45454545454545453</v>
      </c>
      <c r="AG104" s="582">
        <f>SUMIF('2.4_Input_Data_Rebase'!AB102:AF105,"&lt;=0")</f>
        <v>-12</v>
      </c>
      <c r="AH104" s="582">
        <f>IFERROR((AG104-AE104)/AG104, "-")</f>
        <v>0</v>
      </c>
      <c r="AI104" s="582">
        <f>IFERROR((SQRT(AF104*AH104))*AD104, "N/A")</f>
        <v>0</v>
      </c>
      <c r="AJ104" s="583">
        <f>IFERROR(AI104*$D104, "N/A")</f>
        <v>0</v>
      </c>
      <c r="AK104" s="584"/>
      <c r="AL104" s="526">
        <f>SUM('2.4_Input_Data_Rebase'!X102:Y105)</f>
        <v>22</v>
      </c>
      <c r="AM104" s="527">
        <f>SUMIF('2.4_Input_Data_Rebase'!AE102:AF105, "&lt;0")</f>
        <v>-12</v>
      </c>
      <c r="AN104" s="582">
        <f>IFERROR((AL104+AM104)/AL104, "-")</f>
        <v>0.45454545454545453</v>
      </c>
      <c r="AO104" s="582">
        <f>SUMIF('2.4_Input_Data_Rebase'!AB102:AF105,"&lt;=0")</f>
        <v>-12</v>
      </c>
      <c r="AP104" s="582">
        <f>IFERROR((AO104-AM104)/AO104, "-")</f>
        <v>0</v>
      </c>
      <c r="AQ104" s="582">
        <f>IFERROR((SQRT(AN104*AP104))*AL104, "N/A")</f>
        <v>0</v>
      </c>
      <c r="AR104" s="583">
        <f>IFERROR(AQ104*$D104, "N/A")</f>
        <v>0</v>
      </c>
      <c r="AS104" s="584"/>
      <c r="AT104" s="526">
        <f>SUM('2.4_Input_Data_Rebase'!W102:Y105)</f>
        <v>22</v>
      </c>
      <c r="AU104" s="527">
        <f>SUMIF('2.4_Input_Data_Rebase'!AD102:AF105, "&lt;0")</f>
        <v>-12</v>
      </c>
      <c r="AV104" s="582">
        <f>IFERROR((AT104+AU104)/AT104, "-")</f>
        <v>0.45454545454545453</v>
      </c>
      <c r="AW104" s="582">
        <f>SUMIF('2.4_Input_Data_Rebase'!AB102:AF105,"&lt;=0")</f>
        <v>-12</v>
      </c>
      <c r="AX104" s="582">
        <f>IFERROR((AW104-AU104)/AW104, "-")</f>
        <v>0</v>
      </c>
      <c r="AY104" s="582">
        <f>IFERROR((SQRT(AV104*AX104))*AT104, "No Interventions")</f>
        <v>0</v>
      </c>
      <c r="AZ104" s="583">
        <f>IFERROR(AY104*$D104, "No Interventions")</f>
        <v>0</v>
      </c>
    </row>
    <row r="105" spans="1:52" ht="13.15" x14ac:dyDescent="0.35">
      <c r="A105" s="586"/>
      <c r="B105" s="529"/>
      <c r="C105" s="580"/>
      <c r="D105" s="587"/>
      <c r="F105" s="588"/>
      <c r="G105" s="589"/>
      <c r="H105" s="590"/>
      <c r="I105" s="590"/>
      <c r="J105" s="590"/>
      <c r="K105" s="590"/>
      <c r="L105" s="581"/>
      <c r="M105" s="584"/>
      <c r="N105" s="588"/>
      <c r="O105" s="589"/>
      <c r="P105" s="590"/>
      <c r="Q105" s="590"/>
      <c r="R105" s="590"/>
      <c r="S105" s="590"/>
      <c r="T105" s="581"/>
      <c r="U105" s="584"/>
      <c r="V105" s="588"/>
      <c r="W105" s="589"/>
      <c r="X105" s="590"/>
      <c r="Y105" s="590"/>
      <c r="Z105" s="590"/>
      <c r="AA105" s="590"/>
      <c r="AB105" s="581"/>
      <c r="AC105" s="585"/>
      <c r="AD105" s="588"/>
      <c r="AE105" s="589"/>
      <c r="AF105" s="590"/>
      <c r="AG105" s="590"/>
      <c r="AH105" s="590"/>
      <c r="AI105" s="590"/>
      <c r="AJ105" s="581"/>
      <c r="AK105" s="584"/>
      <c r="AL105" s="588"/>
      <c r="AM105" s="589"/>
      <c r="AN105" s="590"/>
      <c r="AO105" s="590"/>
      <c r="AP105" s="590"/>
      <c r="AQ105" s="590"/>
      <c r="AR105" s="581"/>
      <c r="AS105" s="584"/>
      <c r="AT105" s="588"/>
      <c r="AU105" s="589"/>
      <c r="AV105" s="590"/>
      <c r="AW105" s="590"/>
      <c r="AX105" s="590"/>
      <c r="AY105" s="590"/>
      <c r="AZ105" s="581"/>
    </row>
    <row r="106" spans="1:52" ht="13.15" x14ac:dyDescent="0.35">
      <c r="A106" s="586"/>
      <c r="B106" s="529"/>
      <c r="C106" s="580"/>
      <c r="D106" s="587"/>
      <c r="F106" s="588"/>
      <c r="G106" s="589"/>
      <c r="H106" s="590"/>
      <c r="I106" s="590"/>
      <c r="J106" s="590"/>
      <c r="K106" s="590"/>
      <c r="L106" s="581"/>
      <c r="M106" s="584"/>
      <c r="N106" s="588"/>
      <c r="O106" s="589"/>
      <c r="P106" s="590"/>
      <c r="Q106" s="590"/>
      <c r="R106" s="590"/>
      <c r="S106" s="590"/>
      <c r="T106" s="581"/>
      <c r="U106" s="584"/>
      <c r="V106" s="588"/>
      <c r="W106" s="589"/>
      <c r="X106" s="590"/>
      <c r="Y106" s="590"/>
      <c r="Z106" s="590"/>
      <c r="AA106" s="590"/>
      <c r="AB106" s="581"/>
      <c r="AC106" s="585"/>
      <c r="AD106" s="588"/>
      <c r="AE106" s="589"/>
      <c r="AF106" s="590"/>
      <c r="AG106" s="590"/>
      <c r="AH106" s="590"/>
      <c r="AI106" s="590"/>
      <c r="AJ106" s="581"/>
      <c r="AK106" s="584"/>
      <c r="AL106" s="588"/>
      <c r="AM106" s="589"/>
      <c r="AN106" s="590"/>
      <c r="AO106" s="590"/>
      <c r="AP106" s="590"/>
      <c r="AQ106" s="590"/>
      <c r="AR106" s="581"/>
      <c r="AS106" s="584"/>
      <c r="AT106" s="588"/>
      <c r="AU106" s="589"/>
      <c r="AV106" s="590"/>
      <c r="AW106" s="590"/>
      <c r="AX106" s="590"/>
      <c r="AY106" s="590"/>
      <c r="AZ106" s="581"/>
    </row>
    <row r="107" spans="1:52" ht="13.15" x14ac:dyDescent="0.35">
      <c r="A107" s="591"/>
      <c r="B107" s="531"/>
      <c r="C107" s="592"/>
      <c r="D107" s="593"/>
      <c r="F107" s="594"/>
      <c r="G107" s="595"/>
      <c r="H107" s="596"/>
      <c r="I107" s="596"/>
      <c r="J107" s="596"/>
      <c r="K107" s="596"/>
      <c r="L107" s="597"/>
      <c r="M107" s="584"/>
      <c r="N107" s="594"/>
      <c r="O107" s="595"/>
      <c r="P107" s="596"/>
      <c r="Q107" s="596"/>
      <c r="R107" s="596"/>
      <c r="S107" s="596"/>
      <c r="T107" s="597"/>
      <c r="U107" s="584"/>
      <c r="V107" s="594"/>
      <c r="W107" s="595"/>
      <c r="X107" s="596"/>
      <c r="Y107" s="596"/>
      <c r="Z107" s="596"/>
      <c r="AA107" s="596"/>
      <c r="AB107" s="597"/>
      <c r="AC107" s="585"/>
      <c r="AD107" s="594"/>
      <c r="AE107" s="595"/>
      <c r="AF107" s="596"/>
      <c r="AG107" s="596"/>
      <c r="AH107" s="596"/>
      <c r="AI107" s="596"/>
      <c r="AJ107" s="597"/>
      <c r="AK107" s="584"/>
      <c r="AL107" s="594"/>
      <c r="AM107" s="595"/>
      <c r="AN107" s="596"/>
      <c r="AO107" s="596"/>
      <c r="AP107" s="596"/>
      <c r="AQ107" s="596"/>
      <c r="AR107" s="597"/>
      <c r="AS107" s="584"/>
      <c r="AT107" s="594"/>
      <c r="AU107" s="595"/>
      <c r="AV107" s="596"/>
      <c r="AW107" s="596"/>
      <c r="AX107" s="596"/>
      <c r="AY107" s="596"/>
      <c r="AZ107" s="597"/>
    </row>
    <row r="108" spans="1:52" ht="13.15" x14ac:dyDescent="0.35">
      <c r="A108" s="579" t="s">
        <v>42</v>
      </c>
      <c r="B108" s="529">
        <v>43</v>
      </c>
      <c r="C108" s="580" t="s">
        <v>51</v>
      </c>
      <c r="D108" s="581">
        <f>'0.2_MR_Weighting'!I112</f>
        <v>1.6915349778197752E-3</v>
      </c>
      <c r="F108" s="526">
        <f>SUM('2.3_Input_Data_Orig_MC'!Y106:Y109)</f>
        <v>27</v>
      </c>
      <c r="G108" s="527">
        <f>SUMIF('2.3_Input_Data_Orig_MC'!AF106:AF109,"&lt;0")</f>
        <v>-27</v>
      </c>
      <c r="H108" s="582">
        <f>IFERROR((F108+G108) / F108, "-")</f>
        <v>0</v>
      </c>
      <c r="I108" s="582">
        <f>SUMIF('2.3_Input_Data_Orig_MC'!AB106:AF109,"&lt;=0")</f>
        <v>-107</v>
      </c>
      <c r="J108" s="582">
        <f>IFERROR((I108-G108)/I108, "-")</f>
        <v>0.74766355140186913</v>
      </c>
      <c r="K108" s="582">
        <f>IFERROR((SQRT(H108*J108))*F108, "N/A")</f>
        <v>0</v>
      </c>
      <c r="L108" s="583">
        <f>IFERROR(K108*$D108, "N/A")</f>
        <v>0</v>
      </c>
      <c r="M108" s="584"/>
      <c r="N108" s="526">
        <f>SUM('2.3_Input_Data_Orig_MC'!X106:Y109)</f>
        <v>27</v>
      </c>
      <c r="O108" s="527">
        <f>SUMIF('2.3_Input_Data_Orig_MC'!AE106:AF109,"&lt;0")</f>
        <v>-27</v>
      </c>
      <c r="P108" s="582">
        <f>IFERROR((N108+O108)/N108, "-")</f>
        <v>0</v>
      </c>
      <c r="Q108" s="582">
        <f>SUMIF('2.3_Input_Data_Orig_MC'!AB106:AF109,"&lt;=0")</f>
        <v>-107</v>
      </c>
      <c r="R108" s="582">
        <f>IFERROR((Q108-O108)/Q108, "-")</f>
        <v>0.74766355140186913</v>
      </c>
      <c r="S108" s="582">
        <f>IFERROR((SQRT(P108*R108))*N108, "N/A")</f>
        <v>0</v>
      </c>
      <c r="T108" s="583">
        <f>IFERROR(S108*$D108, "N/A")</f>
        <v>0</v>
      </c>
      <c r="U108" s="584"/>
      <c r="V108" s="526">
        <f>SUM('2.3_Input_Data_Orig_MC'!W106:Y109)</f>
        <v>769</v>
      </c>
      <c r="W108" s="527">
        <f>SUMIF('2.3_Input_Data_Orig_MC'!AD106:AF109, "&lt;0")</f>
        <v>-67</v>
      </c>
      <c r="X108" s="582">
        <f>IFERROR((V108+W108)/V108, "-")</f>
        <v>0.91287386215864763</v>
      </c>
      <c r="Y108" s="582">
        <f>SUMIF('2.3_Input_Data_Orig_MC'!AB106:AF109,"&lt;=0")</f>
        <v>-107</v>
      </c>
      <c r="Z108" s="582">
        <f>IFERROR((Y108-W108)/Y108, "-")</f>
        <v>0.37383177570093457</v>
      </c>
      <c r="AA108" s="582">
        <f>IFERROR((SQRT(X108*Z108))*V108, "N/A")</f>
        <v>449.23111883621903</v>
      </c>
      <c r="AB108" s="583">
        <f>IFERROR(AA108*$D108, "N/A")</f>
        <v>0.7598901506365765</v>
      </c>
      <c r="AC108" s="585"/>
      <c r="AD108" s="526">
        <f>SUM('2.4_Input_Data_Rebase'!Y106:Y109)</f>
        <v>162</v>
      </c>
      <c r="AE108" s="527">
        <f>SUMIF('2.4_Input_Data_Rebase'!AF106:AF109, "&lt;0")</f>
        <v>-67</v>
      </c>
      <c r="AF108" s="582">
        <f>IFERROR((AD108+AE108) / AD108, "-")</f>
        <v>0.5864197530864198</v>
      </c>
      <c r="AG108" s="582">
        <f>SUMIF('2.4_Input_Data_Rebase'!AB106:AF109,"&lt;=0")</f>
        <v>-107</v>
      </c>
      <c r="AH108" s="582">
        <f>IFERROR((AG108-AE108)/AG108, "-")</f>
        <v>0.37383177570093457</v>
      </c>
      <c r="AI108" s="582">
        <f>IFERROR((SQRT(AF108*AH108))*AD108, "N/A")</f>
        <v>75.850319894100537</v>
      </c>
      <c r="AJ108" s="583">
        <f>IFERROR(AI108*$D108, "N/A")</f>
        <v>0.12830346917969021</v>
      </c>
      <c r="AK108" s="584"/>
      <c r="AL108" s="526">
        <f>SUM('2.4_Input_Data_Rebase'!X106:Y109)</f>
        <v>195</v>
      </c>
      <c r="AM108" s="527">
        <f>SUMIF('2.4_Input_Data_Rebase'!AE106:AF109, "&lt;0")</f>
        <v>-73</v>
      </c>
      <c r="AN108" s="582">
        <f>IFERROR((AL108+AM108)/AL108, "-")</f>
        <v>0.62564102564102564</v>
      </c>
      <c r="AO108" s="582">
        <f>SUMIF('2.4_Input_Data_Rebase'!AB106:AF109,"&lt;=0")</f>
        <v>-107</v>
      </c>
      <c r="AP108" s="582">
        <f>IFERROR((AO108-AM108)/AO108, "-")</f>
        <v>0.31775700934579437</v>
      </c>
      <c r="AQ108" s="582">
        <f>IFERROR((SQRT(AN108*AP108))*AL108, "N/A")</f>
        <v>86.945035811922281</v>
      </c>
      <c r="AR108" s="583">
        <f>IFERROR(AQ108*$D108, "N/A")</f>
        <v>0.14707056922365952</v>
      </c>
      <c r="AS108" s="584"/>
      <c r="AT108" s="526">
        <f>SUM('2.4_Input_Data_Rebase'!W106:Y109)</f>
        <v>267</v>
      </c>
      <c r="AU108" s="527">
        <f>SUMIF('2.4_Input_Data_Rebase'!AD106:AF109, "&lt;0")</f>
        <v>-89</v>
      </c>
      <c r="AV108" s="582">
        <f>IFERROR((AT108+AU108)/AT108, "-")</f>
        <v>0.66666666666666663</v>
      </c>
      <c r="AW108" s="582">
        <f>SUMIF('2.4_Input_Data_Rebase'!AB106:AF109,"&lt;=0")</f>
        <v>-107</v>
      </c>
      <c r="AX108" s="582">
        <f>IFERROR((AW108-AU108)/AW108, "-")</f>
        <v>0.16822429906542055</v>
      </c>
      <c r="AY108" s="582">
        <f>IFERROR((SQRT(AV108*AX108))*AT108, "No Interventions")</f>
        <v>89.414920664188784</v>
      </c>
      <c r="AZ108" s="583">
        <f>IFERROR(AY108*$D108, "No Interventions")</f>
        <v>0.15124846584245555</v>
      </c>
    </row>
    <row r="109" spans="1:52" ht="13.15" x14ac:dyDescent="0.35">
      <c r="A109" s="586"/>
      <c r="B109" s="529"/>
      <c r="C109" s="580"/>
      <c r="D109" s="587"/>
      <c r="F109" s="588"/>
      <c r="G109" s="589"/>
      <c r="H109" s="590"/>
      <c r="I109" s="590"/>
      <c r="J109" s="590"/>
      <c r="K109" s="590"/>
      <c r="L109" s="581"/>
      <c r="M109" s="584"/>
      <c r="N109" s="588"/>
      <c r="O109" s="589"/>
      <c r="P109" s="590"/>
      <c r="Q109" s="590"/>
      <c r="R109" s="590"/>
      <c r="S109" s="590"/>
      <c r="T109" s="581"/>
      <c r="U109" s="584"/>
      <c r="V109" s="588"/>
      <c r="W109" s="589"/>
      <c r="X109" s="590"/>
      <c r="Y109" s="590"/>
      <c r="Z109" s="590"/>
      <c r="AA109" s="590"/>
      <c r="AB109" s="581"/>
      <c r="AC109" s="585"/>
      <c r="AD109" s="588"/>
      <c r="AE109" s="589"/>
      <c r="AF109" s="590"/>
      <c r="AG109" s="590"/>
      <c r="AH109" s="590"/>
      <c r="AI109" s="590"/>
      <c r="AJ109" s="581"/>
      <c r="AK109" s="584"/>
      <c r="AL109" s="588"/>
      <c r="AM109" s="589"/>
      <c r="AN109" s="590"/>
      <c r="AO109" s="590"/>
      <c r="AP109" s="590"/>
      <c r="AQ109" s="590"/>
      <c r="AR109" s="581"/>
      <c r="AS109" s="584"/>
      <c r="AT109" s="588"/>
      <c r="AU109" s="589"/>
      <c r="AV109" s="590"/>
      <c r="AW109" s="590"/>
      <c r="AX109" s="590"/>
      <c r="AY109" s="590"/>
      <c r="AZ109" s="581"/>
    </row>
    <row r="110" spans="1:52" ht="13.15" x14ac:dyDescent="0.35">
      <c r="A110" s="586"/>
      <c r="B110" s="529"/>
      <c r="C110" s="580"/>
      <c r="D110" s="587"/>
      <c r="F110" s="588"/>
      <c r="G110" s="589"/>
      <c r="H110" s="590"/>
      <c r="I110" s="590"/>
      <c r="J110" s="590"/>
      <c r="K110" s="590"/>
      <c r="L110" s="581"/>
      <c r="M110" s="584"/>
      <c r="N110" s="588"/>
      <c r="O110" s="589"/>
      <c r="P110" s="590"/>
      <c r="Q110" s="590"/>
      <c r="R110" s="590"/>
      <c r="S110" s="590"/>
      <c r="T110" s="581"/>
      <c r="U110" s="584"/>
      <c r="V110" s="588"/>
      <c r="W110" s="589"/>
      <c r="X110" s="590"/>
      <c r="Y110" s="590"/>
      <c r="Z110" s="590"/>
      <c r="AA110" s="590"/>
      <c r="AB110" s="581"/>
      <c r="AC110" s="585"/>
      <c r="AD110" s="588"/>
      <c r="AE110" s="589"/>
      <c r="AF110" s="590"/>
      <c r="AG110" s="590"/>
      <c r="AH110" s="590"/>
      <c r="AI110" s="590"/>
      <c r="AJ110" s="581"/>
      <c r="AK110" s="584"/>
      <c r="AL110" s="588"/>
      <c r="AM110" s="589"/>
      <c r="AN110" s="590"/>
      <c r="AO110" s="590"/>
      <c r="AP110" s="590"/>
      <c r="AQ110" s="590"/>
      <c r="AR110" s="581"/>
      <c r="AS110" s="584"/>
      <c r="AT110" s="588"/>
      <c r="AU110" s="589"/>
      <c r="AV110" s="590"/>
      <c r="AW110" s="590"/>
      <c r="AX110" s="590"/>
      <c r="AY110" s="590"/>
      <c r="AZ110" s="581"/>
    </row>
    <row r="111" spans="1:52" ht="13.15" x14ac:dyDescent="0.35">
      <c r="A111" s="591"/>
      <c r="B111" s="531"/>
      <c r="C111" s="592"/>
      <c r="D111" s="593"/>
      <c r="F111" s="594"/>
      <c r="G111" s="595"/>
      <c r="H111" s="596"/>
      <c r="I111" s="596"/>
      <c r="J111" s="596"/>
      <c r="K111" s="596"/>
      <c r="L111" s="597"/>
      <c r="M111" s="584"/>
      <c r="N111" s="594"/>
      <c r="O111" s="595"/>
      <c r="P111" s="596"/>
      <c r="Q111" s="596"/>
      <c r="R111" s="596"/>
      <c r="S111" s="596"/>
      <c r="T111" s="597"/>
      <c r="U111" s="584"/>
      <c r="V111" s="594"/>
      <c r="W111" s="595"/>
      <c r="X111" s="596"/>
      <c r="Y111" s="596"/>
      <c r="Z111" s="596"/>
      <c r="AA111" s="596"/>
      <c r="AB111" s="597"/>
      <c r="AC111" s="585"/>
      <c r="AD111" s="594"/>
      <c r="AE111" s="595"/>
      <c r="AF111" s="596"/>
      <c r="AG111" s="596"/>
      <c r="AH111" s="596"/>
      <c r="AI111" s="596"/>
      <c r="AJ111" s="597"/>
      <c r="AK111" s="584"/>
      <c r="AL111" s="594"/>
      <c r="AM111" s="595"/>
      <c r="AN111" s="596"/>
      <c r="AO111" s="596"/>
      <c r="AP111" s="596"/>
      <c r="AQ111" s="596"/>
      <c r="AR111" s="597"/>
      <c r="AS111" s="584"/>
      <c r="AT111" s="594"/>
      <c r="AU111" s="595"/>
      <c r="AV111" s="596"/>
      <c r="AW111" s="596"/>
      <c r="AX111" s="596"/>
      <c r="AY111" s="596"/>
      <c r="AZ111" s="597"/>
    </row>
    <row r="112" spans="1:52" ht="13.15" x14ac:dyDescent="0.35">
      <c r="A112" s="579" t="s">
        <v>42</v>
      </c>
      <c r="B112" s="529">
        <v>31</v>
      </c>
      <c r="C112" s="580" t="s">
        <v>52</v>
      </c>
      <c r="D112" s="581">
        <f>'0.2_MR_Weighting'!I116</f>
        <v>7.0097796174350098E-5</v>
      </c>
      <c r="F112" s="526">
        <f>SUM('2.3_Input_Data_Orig_MC'!Y110:Y113)</f>
        <v>21</v>
      </c>
      <c r="G112" s="527">
        <f>SUMIF('2.3_Input_Data_Orig_MC'!AF110:AF113,"&lt;0")</f>
        <v>-15</v>
      </c>
      <c r="H112" s="582">
        <f>IFERROR((F112+G112) / F112, "-")</f>
        <v>0.2857142857142857</v>
      </c>
      <c r="I112" s="582">
        <f>SUMIF('2.3_Input_Data_Orig_MC'!AB110:AF113,"&lt;=0")</f>
        <v>-24</v>
      </c>
      <c r="J112" s="582">
        <f>IFERROR((I112-G112)/I112, "-")</f>
        <v>0.375</v>
      </c>
      <c r="K112" s="582">
        <f>IFERROR((SQRT(H112*J112))*F112, "N/A")</f>
        <v>6.8738635424337593</v>
      </c>
      <c r="L112" s="583">
        <f>IFERROR(K112*$D112, "N/A")</f>
        <v>4.8184268552781779E-4</v>
      </c>
      <c r="M112" s="584"/>
      <c r="N112" s="526">
        <f>SUM('2.3_Input_Data_Orig_MC'!X110:Y113)</f>
        <v>31</v>
      </c>
      <c r="O112" s="527">
        <f>SUMIF('2.3_Input_Data_Orig_MC'!AE110:AF113,"&lt;0")</f>
        <v>-24</v>
      </c>
      <c r="P112" s="582">
        <f>IFERROR((N112+O112)/N112, "-")</f>
        <v>0.22580645161290322</v>
      </c>
      <c r="Q112" s="582">
        <f>SUMIF('2.3_Input_Data_Orig_MC'!AB110:AF113,"&lt;=0")</f>
        <v>-24</v>
      </c>
      <c r="R112" s="582">
        <f>IFERROR((Q112-O112)/Q112, "-")</f>
        <v>0</v>
      </c>
      <c r="S112" s="582">
        <f>IFERROR((SQRT(P112*R112))*N112, "N/A")</f>
        <v>0</v>
      </c>
      <c r="T112" s="583">
        <f>IFERROR(S112*$D112, "N/A")</f>
        <v>0</v>
      </c>
      <c r="U112" s="584"/>
      <c r="V112" s="526">
        <f>SUM('2.3_Input_Data_Orig_MC'!W110:Y113)</f>
        <v>31</v>
      </c>
      <c r="W112" s="527">
        <f>SUMIF('2.3_Input_Data_Orig_MC'!AD110:AF113, "&lt;0")</f>
        <v>-24</v>
      </c>
      <c r="X112" s="582">
        <f>IFERROR((V112+W112)/V112, "-")</f>
        <v>0.22580645161290322</v>
      </c>
      <c r="Y112" s="582">
        <f>SUMIF('2.3_Input_Data_Orig_MC'!AB110:AF113,"&lt;=0")</f>
        <v>-24</v>
      </c>
      <c r="Z112" s="582">
        <f>IFERROR((Y112-W112)/Y112, "-")</f>
        <v>0</v>
      </c>
      <c r="AA112" s="582">
        <f>IFERROR((SQRT(X112*Z112))*V112, "N/A")</f>
        <v>0</v>
      </c>
      <c r="AB112" s="583">
        <f>IFERROR(AA112*$D112, "N/A")</f>
        <v>0</v>
      </c>
      <c r="AC112" s="585"/>
      <c r="AD112" s="526">
        <f>SUM('2.4_Input_Data_Rebase'!Y110:Y113)</f>
        <v>1</v>
      </c>
      <c r="AE112" s="527">
        <f>SUMIF('2.4_Input_Data_Rebase'!AF110:AF113, "&lt;0")</f>
        <v>-1</v>
      </c>
      <c r="AF112" s="582">
        <f>IFERROR((AD112+AE112) / AD112, "-")</f>
        <v>0</v>
      </c>
      <c r="AG112" s="582">
        <f>SUMIF('2.4_Input_Data_Rebase'!AB110:AF113,"&lt;=0")</f>
        <v>-24</v>
      </c>
      <c r="AH112" s="582">
        <f>IFERROR((AG112-AE112)/AG112, "-")</f>
        <v>0.95833333333333337</v>
      </c>
      <c r="AI112" s="582">
        <f>IFERROR((SQRT(AF112*AH112))*AD112, "N/A")</f>
        <v>0</v>
      </c>
      <c r="AJ112" s="583">
        <f>IFERROR(AI112*$D112, "N/A")</f>
        <v>0</v>
      </c>
      <c r="AK112" s="584"/>
      <c r="AL112" s="526">
        <f>SUM('2.4_Input_Data_Rebase'!X110:Y113)</f>
        <v>2</v>
      </c>
      <c r="AM112" s="527">
        <f>SUMIF('2.4_Input_Data_Rebase'!AE110:AF113, "&lt;0")</f>
        <v>-2</v>
      </c>
      <c r="AN112" s="582">
        <f>IFERROR((AL112+AM112)/AL112, "-")</f>
        <v>0</v>
      </c>
      <c r="AO112" s="582">
        <f>SUMIF('2.4_Input_Data_Rebase'!AB110:AF113,"&lt;=0")</f>
        <v>-24</v>
      </c>
      <c r="AP112" s="582">
        <f>IFERROR((AO112-AM112)/AO112, "-")</f>
        <v>0.91666666666666663</v>
      </c>
      <c r="AQ112" s="582">
        <f>IFERROR((SQRT(AN112*AP112))*AL112, "N/A")</f>
        <v>0</v>
      </c>
      <c r="AR112" s="583">
        <f>IFERROR(AQ112*$D112, "N/A")</f>
        <v>0</v>
      </c>
      <c r="AS112" s="584"/>
      <c r="AT112" s="526">
        <f>SUM('2.4_Input_Data_Rebase'!W110:Y113)</f>
        <v>2</v>
      </c>
      <c r="AU112" s="527">
        <f>SUMIF('2.4_Input_Data_Rebase'!AD110:AF113, "&lt;0")</f>
        <v>-2</v>
      </c>
      <c r="AV112" s="582">
        <f>IFERROR((AT112+AU112)/AT112, "-")</f>
        <v>0</v>
      </c>
      <c r="AW112" s="582">
        <f>SUMIF('2.4_Input_Data_Rebase'!AB110:AF113,"&lt;=0")</f>
        <v>-24</v>
      </c>
      <c r="AX112" s="582">
        <f>IFERROR((AW112-AU112)/AW112, "-")</f>
        <v>0.91666666666666663</v>
      </c>
      <c r="AY112" s="582">
        <f>IFERROR((SQRT(AV112*AX112))*AT112, "No Interventions")</f>
        <v>0</v>
      </c>
      <c r="AZ112" s="583">
        <f>IFERROR(AY112*$D112, "No Interventions")</f>
        <v>0</v>
      </c>
    </row>
    <row r="113" spans="1:52" ht="13.15" x14ac:dyDescent="0.35">
      <c r="A113" s="586"/>
      <c r="B113" s="529"/>
      <c r="C113" s="580"/>
      <c r="D113" s="587"/>
      <c r="F113" s="588"/>
      <c r="G113" s="589"/>
      <c r="H113" s="590"/>
      <c r="I113" s="590"/>
      <c r="J113" s="590"/>
      <c r="K113" s="590"/>
      <c r="L113" s="581"/>
      <c r="M113" s="584"/>
      <c r="N113" s="588"/>
      <c r="O113" s="589"/>
      <c r="P113" s="590"/>
      <c r="Q113" s="590"/>
      <c r="R113" s="590"/>
      <c r="S113" s="590"/>
      <c r="T113" s="581"/>
      <c r="U113" s="584"/>
      <c r="V113" s="588"/>
      <c r="W113" s="589"/>
      <c r="X113" s="590"/>
      <c r="Y113" s="590"/>
      <c r="Z113" s="590"/>
      <c r="AA113" s="590"/>
      <c r="AB113" s="581"/>
      <c r="AC113" s="585"/>
      <c r="AD113" s="588"/>
      <c r="AE113" s="589"/>
      <c r="AF113" s="590"/>
      <c r="AG113" s="590"/>
      <c r="AH113" s="590"/>
      <c r="AI113" s="590"/>
      <c r="AJ113" s="581"/>
      <c r="AK113" s="584"/>
      <c r="AL113" s="588"/>
      <c r="AM113" s="589"/>
      <c r="AN113" s="590"/>
      <c r="AO113" s="590"/>
      <c r="AP113" s="590"/>
      <c r="AQ113" s="590"/>
      <c r="AR113" s="581"/>
      <c r="AS113" s="584"/>
      <c r="AT113" s="588"/>
      <c r="AU113" s="589"/>
      <c r="AV113" s="590"/>
      <c r="AW113" s="590"/>
      <c r="AX113" s="590"/>
      <c r="AY113" s="590"/>
      <c r="AZ113" s="581"/>
    </row>
    <row r="114" spans="1:52" ht="13.15" x14ac:dyDescent="0.35">
      <c r="A114" s="586"/>
      <c r="B114" s="529"/>
      <c r="C114" s="580"/>
      <c r="D114" s="587"/>
      <c r="F114" s="588"/>
      <c r="G114" s="589"/>
      <c r="H114" s="590"/>
      <c r="I114" s="590"/>
      <c r="J114" s="590"/>
      <c r="K114" s="590"/>
      <c r="L114" s="581"/>
      <c r="M114" s="584"/>
      <c r="N114" s="588"/>
      <c r="O114" s="589"/>
      <c r="P114" s="590"/>
      <c r="Q114" s="590"/>
      <c r="R114" s="590"/>
      <c r="S114" s="590"/>
      <c r="T114" s="581"/>
      <c r="U114" s="584"/>
      <c r="V114" s="588"/>
      <c r="W114" s="589"/>
      <c r="X114" s="590"/>
      <c r="Y114" s="590"/>
      <c r="Z114" s="590"/>
      <c r="AA114" s="590"/>
      <c r="AB114" s="581"/>
      <c r="AC114" s="585"/>
      <c r="AD114" s="588"/>
      <c r="AE114" s="589"/>
      <c r="AF114" s="590"/>
      <c r="AG114" s="590"/>
      <c r="AH114" s="590"/>
      <c r="AI114" s="590"/>
      <c r="AJ114" s="581"/>
      <c r="AK114" s="584"/>
      <c r="AL114" s="588"/>
      <c r="AM114" s="589"/>
      <c r="AN114" s="590"/>
      <c r="AO114" s="590"/>
      <c r="AP114" s="590"/>
      <c r="AQ114" s="590"/>
      <c r="AR114" s="581"/>
      <c r="AS114" s="584"/>
      <c r="AT114" s="588"/>
      <c r="AU114" s="589"/>
      <c r="AV114" s="590"/>
      <c r="AW114" s="590"/>
      <c r="AX114" s="590"/>
      <c r="AY114" s="590"/>
      <c r="AZ114" s="581"/>
    </row>
    <row r="115" spans="1:52" ht="13.5" thickBot="1" x14ac:dyDescent="0.4">
      <c r="A115" s="598"/>
      <c r="B115" s="599"/>
      <c r="C115" s="600"/>
      <c r="D115" s="601"/>
      <c r="F115" s="602"/>
      <c r="G115" s="603"/>
      <c r="H115" s="604"/>
      <c r="I115" s="604"/>
      <c r="J115" s="604"/>
      <c r="K115" s="604"/>
      <c r="L115" s="605"/>
      <c r="M115" s="606"/>
      <c r="N115" s="602"/>
      <c r="O115" s="603"/>
      <c r="P115" s="604"/>
      <c r="Q115" s="604"/>
      <c r="R115" s="604"/>
      <c r="S115" s="604"/>
      <c r="T115" s="605"/>
      <c r="U115" s="606"/>
      <c r="V115" s="602"/>
      <c r="W115" s="603"/>
      <c r="X115" s="604"/>
      <c r="Y115" s="604"/>
      <c r="Z115" s="604"/>
      <c r="AA115" s="604"/>
      <c r="AB115" s="605"/>
      <c r="AC115" s="607"/>
      <c r="AD115" s="602"/>
      <c r="AE115" s="603"/>
      <c r="AF115" s="604"/>
      <c r="AG115" s="604"/>
      <c r="AH115" s="604"/>
      <c r="AI115" s="604"/>
      <c r="AJ115" s="605"/>
      <c r="AK115" s="606"/>
      <c r="AL115" s="602"/>
      <c r="AM115" s="603"/>
      <c r="AN115" s="604"/>
      <c r="AO115" s="604"/>
      <c r="AP115" s="604"/>
      <c r="AQ115" s="604"/>
      <c r="AR115" s="605"/>
      <c r="AS115" s="606"/>
      <c r="AT115" s="602"/>
      <c r="AU115" s="603"/>
      <c r="AV115" s="604"/>
      <c r="AW115" s="604"/>
      <c r="AX115" s="604"/>
      <c r="AY115" s="604"/>
      <c r="AZ115" s="605"/>
    </row>
  </sheetData>
  <conditionalFormatting sqref="I8">
    <cfRule type="cellIs" dxfId="46" priority="40" operator="equal">
      <formula>"N/A"</formula>
    </cfRule>
  </conditionalFormatting>
  <conditionalFormatting sqref="J8">
    <cfRule type="cellIs" dxfId="45" priority="38" operator="equal">
      <formula>"N/A"</formula>
    </cfRule>
  </conditionalFormatting>
  <conditionalFormatting sqref="K8">
    <cfRule type="cellIs" dxfId="44" priority="31" operator="equal">
      <formula>"N/A"</formula>
    </cfRule>
  </conditionalFormatting>
  <conditionalFormatting sqref="H8">
    <cfRule type="cellIs" dxfId="43" priority="37" operator="equal">
      <formula>"N/A"</formula>
    </cfRule>
  </conditionalFormatting>
  <conditionalFormatting sqref="Q8">
    <cfRule type="cellIs" dxfId="42" priority="35" operator="equal">
      <formula>"N/A"</formula>
    </cfRule>
  </conditionalFormatting>
  <conditionalFormatting sqref="R8">
    <cfRule type="cellIs" dxfId="41" priority="33" operator="equal">
      <formula>"N/A"</formula>
    </cfRule>
  </conditionalFormatting>
  <conditionalFormatting sqref="S8">
    <cfRule type="cellIs" dxfId="40" priority="32" operator="equal">
      <formula>"N/A"</formula>
    </cfRule>
  </conditionalFormatting>
  <conditionalFormatting sqref="U6">
    <cfRule type="cellIs" dxfId="39" priority="30" operator="equal">
      <formula>"N/A"</formula>
    </cfRule>
  </conditionalFormatting>
  <conditionalFormatting sqref="W6">
    <cfRule type="cellIs" dxfId="38" priority="28" operator="equal">
      <formula>"N/A"</formula>
    </cfRule>
  </conditionalFormatting>
  <conditionalFormatting sqref="AA8">
    <cfRule type="cellIs" dxfId="37" priority="26" operator="equal">
      <formula>"N/A"</formula>
    </cfRule>
  </conditionalFormatting>
  <conditionalFormatting sqref="AG8">
    <cfRule type="cellIs" dxfId="36" priority="25" operator="equal">
      <formula>"N/A"</formula>
    </cfRule>
  </conditionalFormatting>
  <conditionalFormatting sqref="AE6">
    <cfRule type="cellIs" dxfId="35" priority="24" operator="equal">
      <formula>"N/A"</formula>
    </cfRule>
  </conditionalFormatting>
  <conditionalFormatting sqref="AH8">
    <cfRule type="cellIs" dxfId="34" priority="23" operator="equal">
      <formula>"N/A"</formula>
    </cfRule>
  </conditionalFormatting>
  <conditionalFormatting sqref="AK6">
    <cfRule type="cellIs" dxfId="33" priority="21" operator="equal">
      <formula>"N/A"</formula>
    </cfRule>
  </conditionalFormatting>
  <conditionalFormatting sqref="AS6">
    <cfRule type="cellIs" dxfId="32" priority="14" operator="equal">
      <formula>"N/A"</formula>
    </cfRule>
  </conditionalFormatting>
  <conditionalFormatting sqref="AO8">
    <cfRule type="cellIs" dxfId="31" priority="20" operator="equal">
      <formula>"N/A"</formula>
    </cfRule>
  </conditionalFormatting>
  <conditionalFormatting sqref="AP8">
    <cfRule type="cellIs" dxfId="30" priority="18" operator="equal">
      <formula>"N/A"</formula>
    </cfRule>
  </conditionalFormatting>
  <conditionalFormatting sqref="AN8">
    <cfRule type="cellIs" dxfId="29" priority="16" operator="equal">
      <formula>"N/A"</formula>
    </cfRule>
  </conditionalFormatting>
  <conditionalFormatting sqref="AI8">
    <cfRule type="cellIs" dxfId="28" priority="15" operator="equal">
      <formula>"N/A"</formula>
    </cfRule>
  </conditionalFormatting>
  <conditionalFormatting sqref="AW8">
    <cfRule type="cellIs" dxfId="27" priority="13" operator="equal">
      <formula>"N/A"</formula>
    </cfRule>
  </conditionalFormatting>
  <conditionalFormatting sqref="AX8">
    <cfRule type="cellIs" dxfId="26" priority="11" operator="equal">
      <formula>"N/A"</formula>
    </cfRule>
  </conditionalFormatting>
  <conditionalFormatting sqref="AV8">
    <cfRule type="cellIs" dxfId="25" priority="9" operator="equal">
      <formula>"N/A"</formula>
    </cfRule>
  </conditionalFormatting>
  <conditionalFormatting sqref="L8">
    <cfRule type="cellIs" dxfId="24" priority="8" operator="equal">
      <formula>"N/A"</formula>
    </cfRule>
  </conditionalFormatting>
  <conditionalFormatting sqref="T8">
    <cfRule type="cellIs" dxfId="23" priority="7" operator="equal">
      <formula>"N/A"</formula>
    </cfRule>
  </conditionalFormatting>
  <conditionalFormatting sqref="AJ8">
    <cfRule type="cellIs" dxfId="22" priority="5" operator="equal">
      <formula>"N/A"</formula>
    </cfRule>
  </conditionalFormatting>
  <conditionalFormatting sqref="AB8">
    <cfRule type="cellIs" dxfId="21" priority="6" operator="equal">
      <formula>"N/A"</formula>
    </cfRule>
  </conditionalFormatting>
  <conditionalFormatting sqref="P8">
    <cfRule type="cellIs" dxfId="20" priority="2" operator="equal">
      <formula>"N/A"</formula>
    </cfRule>
  </conditionalFormatting>
  <conditionalFormatting sqref="X8">
    <cfRule type="cellIs" dxfId="19" priority="1" operator="equal">
      <formula>"N/A"</formula>
    </cfRule>
  </conditionalFormatting>
  <conditionalFormatting sqref="AR8">
    <cfRule type="cellIs" dxfId="18" priority="4" operator="equal">
      <formula>"N/A"</formula>
    </cfRule>
  </conditionalFormatting>
  <conditionalFormatting sqref="AZ8">
    <cfRule type="cellIs" dxfId="17" priority="3" operator="equal">
      <formula>"N/A"</formula>
    </cfRule>
  </conditionalFormatting>
  <conditionalFormatting sqref="Y8">
    <cfRule type="cellIs" dxfId="16" priority="29" operator="equal">
      <formula>"N/A"</formula>
    </cfRule>
  </conditionalFormatting>
  <conditionalFormatting sqref="Z8">
    <cfRule type="cellIs" dxfId="15" priority="27" operator="equal">
      <formula>"N/A"</formula>
    </cfRule>
  </conditionalFormatting>
  <conditionalFormatting sqref="AF8">
    <cfRule type="cellIs" dxfId="14" priority="22" operator="equal">
      <formula>"N/A"</formula>
    </cfRule>
  </conditionalFormatting>
  <conditionalFormatting sqref="AM6">
    <cfRule type="cellIs" dxfId="13" priority="19" operator="equal">
      <formula>"N/A"</formula>
    </cfRule>
  </conditionalFormatting>
  <conditionalFormatting sqref="AQ8">
    <cfRule type="cellIs" dxfId="12" priority="17" operator="equal">
      <formula>"N/A"</formula>
    </cfRule>
  </conditionalFormatting>
  <conditionalFormatting sqref="AU6">
    <cfRule type="cellIs" dxfId="11" priority="12" operator="equal">
      <formula>"N/A"</formula>
    </cfRule>
  </conditionalFormatting>
  <conditionalFormatting sqref="AY8">
    <cfRule type="cellIs" dxfId="10" priority="10" operator="equal">
      <formula>"N/A"</formula>
    </cfRule>
  </conditionalFormatting>
  <conditionalFormatting sqref="E6">
    <cfRule type="cellIs" dxfId="9" priority="39" operator="equal">
      <formula>"N/A"</formula>
    </cfRule>
  </conditionalFormatting>
  <conditionalFormatting sqref="M6">
    <cfRule type="cellIs" dxfId="8" priority="36" operator="equal">
      <formula>"N/A"</formula>
    </cfRule>
  </conditionalFormatting>
  <conditionalFormatting sqref="O6">
    <cfRule type="cellIs" dxfId="7" priority="34" operator="equal">
      <formula>"N/A"</formula>
    </cfRule>
  </conditionalFormatting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EP23"/>
  <sheetViews>
    <sheetView workbookViewId="0"/>
  </sheetViews>
  <sheetFormatPr defaultRowHeight="12.4" x14ac:dyDescent="0.3"/>
  <sheetData>
    <row r="1" spans="1:146" x14ac:dyDescent="0.3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</row>
    <row r="2" spans="1:146" x14ac:dyDescent="0.3">
      <c r="A2" s="11"/>
      <c r="B2" s="11"/>
      <c r="C2" s="11"/>
      <c r="D2" s="11" t="s">
        <v>55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  <c r="CE2" s="11"/>
      <c r="CF2" s="11"/>
      <c r="CG2" s="11"/>
      <c r="CH2" s="11"/>
      <c r="CI2" s="11"/>
      <c r="CJ2" s="11"/>
      <c r="CK2" s="11"/>
      <c r="CL2" s="11"/>
      <c r="CM2" s="11"/>
      <c r="CN2" s="11"/>
      <c r="CO2" s="11"/>
      <c r="CP2" s="11"/>
      <c r="CQ2" s="11"/>
      <c r="CR2" s="11"/>
      <c r="CS2" s="11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  <c r="DR2" s="11"/>
      <c r="DS2" s="11"/>
      <c r="DT2" s="11"/>
      <c r="DU2" s="11"/>
      <c r="DV2" s="11"/>
      <c r="DW2" s="11"/>
      <c r="DX2" s="11"/>
      <c r="DY2" s="11"/>
      <c r="DZ2" s="11"/>
      <c r="EA2" s="11"/>
      <c r="EB2" s="11"/>
      <c r="EC2" s="11"/>
      <c r="ED2" s="11"/>
      <c r="EE2" s="11"/>
      <c r="EF2" s="11"/>
      <c r="EG2" s="11"/>
      <c r="EH2" s="11"/>
      <c r="EI2" s="11"/>
      <c r="EJ2" s="11"/>
      <c r="EK2" s="11"/>
      <c r="EL2" s="11"/>
      <c r="EM2" s="11"/>
      <c r="EN2" s="11"/>
      <c r="EO2" s="11"/>
      <c r="EP2" s="11"/>
    </row>
    <row r="3" spans="1:146" x14ac:dyDescent="0.3">
      <c r="A3" s="11"/>
      <c r="B3" s="11"/>
      <c r="C3" s="11"/>
      <c r="D3" s="11" t="s">
        <v>56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</row>
    <row r="4" spans="1:146" x14ac:dyDescent="0.3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  <c r="CZ4" s="11"/>
      <c r="DA4" s="11"/>
      <c r="DB4" s="11"/>
      <c r="DC4" s="11"/>
      <c r="DD4" s="11"/>
      <c r="DE4" s="11"/>
      <c r="DF4" s="11"/>
      <c r="DG4" s="11"/>
      <c r="DH4" s="11"/>
      <c r="DI4" s="11"/>
      <c r="DJ4" s="11"/>
      <c r="DK4" s="11"/>
      <c r="DL4" s="11"/>
      <c r="DM4" s="11"/>
      <c r="DN4" s="11"/>
      <c r="DO4" s="11"/>
      <c r="DP4" s="11"/>
      <c r="DQ4" s="11"/>
      <c r="DR4" s="11"/>
      <c r="DS4" s="11"/>
      <c r="DT4" s="11"/>
      <c r="DU4" s="11"/>
      <c r="DV4" s="11"/>
      <c r="DW4" s="11"/>
      <c r="DX4" s="11"/>
      <c r="DY4" s="11"/>
      <c r="DZ4" s="11"/>
      <c r="EA4" s="11"/>
      <c r="EB4" s="11"/>
      <c r="EC4" s="11"/>
      <c r="ED4" s="11"/>
      <c r="EE4" s="11"/>
      <c r="EF4" s="11"/>
      <c r="EG4" s="11"/>
      <c r="EH4" s="11"/>
      <c r="EI4" s="11"/>
      <c r="EJ4" s="11"/>
      <c r="EK4" s="11"/>
      <c r="EL4" s="11"/>
      <c r="EM4" s="11"/>
      <c r="EN4" s="11"/>
      <c r="EO4" s="11"/>
      <c r="EP4" s="11"/>
    </row>
    <row r="5" spans="1:146" ht="12.75" thickBot="1" x14ac:dyDescent="0.35"/>
    <row r="6" spans="1:146" ht="12.75" thickBot="1" x14ac:dyDescent="0.35">
      <c r="A6" s="102" t="s">
        <v>78</v>
      </c>
      <c r="B6" s="103"/>
    </row>
    <row r="8" spans="1:146" x14ac:dyDescent="0.3">
      <c r="A8" t="s">
        <v>79</v>
      </c>
      <c r="B8" t="s">
        <v>80</v>
      </c>
    </row>
    <row r="9" spans="1:146" x14ac:dyDescent="0.3">
      <c r="A9" t="s">
        <v>81</v>
      </c>
      <c r="B9" t="s">
        <v>82</v>
      </c>
    </row>
    <row r="11" spans="1:146" x14ac:dyDescent="0.3">
      <c r="A11" t="s">
        <v>83</v>
      </c>
      <c r="G11">
        <f>SUM(G12:G179)</f>
        <v>0</v>
      </c>
    </row>
    <row r="12" spans="1:146" x14ac:dyDescent="0.3">
      <c r="A12" s="25"/>
      <c r="B12" s="1" t="s">
        <v>4</v>
      </c>
      <c r="C12" s="2" t="s">
        <v>5</v>
      </c>
      <c r="D12" s="2" t="s">
        <v>6</v>
      </c>
      <c r="E12" s="3" t="s">
        <v>7</v>
      </c>
      <c r="F12" s="4" t="s">
        <v>8</v>
      </c>
    </row>
    <row r="13" spans="1:146" x14ac:dyDescent="0.3">
      <c r="A13" s="5" t="s">
        <v>25</v>
      </c>
      <c r="B13" s="26">
        <v>4</v>
      </c>
      <c r="C13" s="26">
        <v>8</v>
      </c>
      <c r="D13" s="26">
        <v>12</v>
      </c>
      <c r="E13" s="26">
        <v>16</v>
      </c>
      <c r="F13" s="26">
        <v>20</v>
      </c>
    </row>
    <row r="14" spans="1:146" x14ac:dyDescent="0.3">
      <c r="A14" s="5" t="s">
        <v>26</v>
      </c>
      <c r="B14" s="26">
        <v>3</v>
      </c>
      <c r="C14" s="26">
        <v>6</v>
      </c>
      <c r="D14" s="26">
        <v>9</v>
      </c>
      <c r="E14" s="26">
        <v>12</v>
      </c>
      <c r="F14" s="26">
        <v>15</v>
      </c>
    </row>
    <row r="15" spans="1:146" x14ac:dyDescent="0.3">
      <c r="A15" s="5" t="s">
        <v>27</v>
      </c>
      <c r="B15" s="26">
        <v>2</v>
      </c>
      <c r="C15" s="26">
        <v>4</v>
      </c>
      <c r="D15" s="26">
        <v>6</v>
      </c>
      <c r="E15" s="26">
        <v>8</v>
      </c>
      <c r="F15" s="26">
        <v>10</v>
      </c>
    </row>
    <row r="16" spans="1:146" ht="12.75" thickBot="1" x14ac:dyDescent="0.35">
      <c r="A16" s="23" t="s">
        <v>28</v>
      </c>
      <c r="B16" s="26">
        <v>1</v>
      </c>
      <c r="C16" s="26">
        <v>2</v>
      </c>
      <c r="D16" s="26">
        <v>3</v>
      </c>
      <c r="E16" s="26">
        <v>4</v>
      </c>
      <c r="F16" s="26">
        <v>5</v>
      </c>
    </row>
    <row r="18" spans="1:6" x14ac:dyDescent="0.3">
      <c r="A18" t="s">
        <v>84</v>
      </c>
    </row>
    <row r="19" spans="1:6" x14ac:dyDescent="0.3">
      <c r="A19" s="25"/>
      <c r="B19" s="1" t="s">
        <v>4</v>
      </c>
      <c r="C19" s="2" t="s">
        <v>5</v>
      </c>
      <c r="D19" s="2" t="s">
        <v>6</v>
      </c>
      <c r="E19" s="3" t="s">
        <v>7</v>
      </c>
      <c r="F19" s="4" t="s">
        <v>8</v>
      </c>
    </row>
    <row r="20" spans="1:6" x14ac:dyDescent="0.3">
      <c r="A20" s="5" t="s">
        <v>25</v>
      </c>
      <c r="B20" s="27">
        <f t="shared" ref="B20:F23" si="0">B13/$F$13</f>
        <v>0.2</v>
      </c>
      <c r="C20" s="27">
        <f t="shared" si="0"/>
        <v>0.4</v>
      </c>
      <c r="D20" s="27">
        <f t="shared" si="0"/>
        <v>0.6</v>
      </c>
      <c r="E20" s="27">
        <f t="shared" si="0"/>
        <v>0.8</v>
      </c>
      <c r="F20" s="27">
        <f t="shared" si="0"/>
        <v>1</v>
      </c>
    </row>
    <row r="21" spans="1:6" x14ac:dyDescent="0.3">
      <c r="A21" s="5" t="s">
        <v>26</v>
      </c>
      <c r="B21" s="27">
        <f t="shared" si="0"/>
        <v>0.15</v>
      </c>
      <c r="C21" s="27">
        <f t="shared" si="0"/>
        <v>0.3</v>
      </c>
      <c r="D21" s="27">
        <f t="shared" si="0"/>
        <v>0.45</v>
      </c>
      <c r="E21" s="27">
        <f t="shared" si="0"/>
        <v>0.6</v>
      </c>
      <c r="F21" s="27">
        <f t="shared" si="0"/>
        <v>0.75</v>
      </c>
    </row>
    <row r="22" spans="1:6" x14ac:dyDescent="0.3">
      <c r="A22" s="5" t="s">
        <v>27</v>
      </c>
      <c r="B22" s="27">
        <f t="shared" si="0"/>
        <v>0.1</v>
      </c>
      <c r="C22" s="27">
        <f t="shared" si="0"/>
        <v>0.2</v>
      </c>
      <c r="D22" s="27">
        <f t="shared" si="0"/>
        <v>0.3</v>
      </c>
      <c r="E22" s="27">
        <f t="shared" si="0"/>
        <v>0.4</v>
      </c>
      <c r="F22" s="27">
        <f t="shared" si="0"/>
        <v>0.5</v>
      </c>
    </row>
    <row r="23" spans="1:6" ht="12.75" thickBot="1" x14ac:dyDescent="0.35">
      <c r="A23" s="23" t="s">
        <v>28</v>
      </c>
      <c r="B23" s="27">
        <f t="shared" si="0"/>
        <v>0.05</v>
      </c>
      <c r="C23" s="27">
        <f t="shared" si="0"/>
        <v>0.1</v>
      </c>
      <c r="D23" s="27">
        <f t="shared" si="0"/>
        <v>0.15</v>
      </c>
      <c r="E23" s="27">
        <f t="shared" si="0"/>
        <v>0.2</v>
      </c>
      <c r="F23" s="27">
        <f t="shared" si="0"/>
        <v>0.25</v>
      </c>
    </row>
  </sheetData>
  <conditionalFormatting sqref="A12:F12 A13:A16">
    <cfRule type="cellIs" dxfId="6" priority="6" operator="equal">
      <formula>"N/A"</formula>
    </cfRule>
  </conditionalFormatting>
  <conditionalFormatting sqref="B14:F16 C13:F13">
    <cfRule type="cellIs" dxfId="5" priority="5" operator="equal">
      <formula>"N/A"</formula>
    </cfRule>
  </conditionalFormatting>
  <conditionalFormatting sqref="B13:F16">
    <cfRule type="cellIs" dxfId="4" priority="4" operator="equal">
      <formula>"N/A"</formula>
    </cfRule>
  </conditionalFormatting>
  <conditionalFormatting sqref="A19:F19 A20:A23">
    <cfRule type="cellIs" dxfId="3" priority="3" operator="equal">
      <formula>"N/A"</formula>
    </cfRule>
  </conditionalFormatting>
  <conditionalFormatting sqref="B20:F23">
    <cfRule type="cellIs" dxfId="2" priority="2" operator="equal">
      <formula>"N/A"</formula>
    </cfRule>
  </conditionalFormatting>
  <conditionalFormatting sqref="B20:F23">
    <cfRule type="cellIs" dxfId="1" priority="1" operator="equal">
      <formula>"N/A"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autoPageBreaks="0"/>
  </sheetPr>
  <dimension ref="A1:AS119"/>
  <sheetViews>
    <sheetView zoomScale="70" zoomScaleNormal="70" workbookViewId="0">
      <selection activeCell="T25" sqref="T25"/>
    </sheetView>
  </sheetViews>
  <sheetFormatPr defaultRowHeight="12.75" x14ac:dyDescent="0.35"/>
  <cols>
    <col min="1" max="1" width="13.3515625" style="112" customWidth="1"/>
    <col min="2" max="2" width="10.1171875" style="112" customWidth="1"/>
    <col min="3" max="3" width="28.64453125" style="112" bestFit="1" customWidth="1"/>
    <col min="4" max="4" width="3.29296875" style="112" customWidth="1"/>
    <col min="5" max="5" width="16.87890625" style="172" customWidth="1"/>
    <col min="6" max="6" width="16.87890625" style="173" customWidth="1"/>
    <col min="7" max="7" width="16.87890625" style="172" customWidth="1"/>
    <col min="8" max="8" width="3.41015625" style="172" customWidth="1"/>
    <col min="9" max="9" width="16.87890625" style="173" customWidth="1"/>
    <col min="10" max="10" width="4.3515625" style="112" customWidth="1"/>
    <col min="11" max="11" width="18.3515625" style="174" bestFit="1" customWidth="1"/>
    <col min="12" max="16384" width="8.9375" style="112"/>
  </cols>
  <sheetData>
    <row r="1" spans="1:45" s="356" customFormat="1" x14ac:dyDescent="0.35">
      <c r="D1" s="362"/>
      <c r="E1" s="363"/>
      <c r="F1" s="358"/>
      <c r="G1" s="363"/>
      <c r="H1" s="359"/>
      <c r="I1" s="358"/>
      <c r="J1" s="364"/>
      <c r="K1" s="365"/>
      <c r="N1" s="364"/>
      <c r="O1" s="362"/>
      <c r="P1" s="362"/>
      <c r="Q1" s="364"/>
      <c r="R1" s="362"/>
      <c r="U1" s="364"/>
      <c r="V1" s="362"/>
      <c r="W1" s="362"/>
      <c r="X1" s="364"/>
      <c r="AB1" s="364"/>
      <c r="AC1" s="362"/>
      <c r="AD1" s="362"/>
      <c r="AE1" s="364"/>
      <c r="AF1" s="362"/>
      <c r="AI1" s="364"/>
      <c r="AJ1" s="362"/>
      <c r="AK1" s="362"/>
      <c r="AL1" s="364"/>
      <c r="AM1" s="362"/>
      <c r="AP1" s="364"/>
      <c r="AQ1" s="362"/>
      <c r="AR1" s="362"/>
      <c r="AS1" s="364"/>
    </row>
    <row r="2" spans="1:45" s="356" customFormat="1" ht="13.15" x14ac:dyDescent="0.4">
      <c r="C2" s="360" t="s">
        <v>55</v>
      </c>
      <c r="D2" s="362"/>
      <c r="E2" s="363"/>
      <c r="F2" s="358"/>
      <c r="G2" s="363"/>
      <c r="H2" s="359"/>
      <c r="I2" s="358"/>
      <c r="J2" s="364"/>
      <c r="K2" s="365"/>
      <c r="N2" s="364"/>
      <c r="O2" s="362"/>
      <c r="P2" s="362"/>
      <c r="Q2" s="364"/>
      <c r="R2" s="362"/>
      <c r="U2" s="364"/>
      <c r="V2" s="362"/>
      <c r="W2" s="362"/>
      <c r="X2" s="364"/>
      <c r="Z2" s="360"/>
      <c r="AB2" s="364"/>
      <c r="AC2" s="362"/>
      <c r="AD2" s="362"/>
      <c r="AE2" s="364"/>
      <c r="AF2" s="362"/>
      <c r="AI2" s="364"/>
      <c r="AJ2" s="362"/>
      <c r="AK2" s="362"/>
      <c r="AL2" s="364"/>
      <c r="AM2" s="362"/>
      <c r="AP2" s="364"/>
      <c r="AQ2" s="362"/>
      <c r="AR2" s="362"/>
      <c r="AS2" s="364"/>
    </row>
    <row r="3" spans="1:45" s="356" customFormat="1" ht="13.15" x14ac:dyDescent="0.4">
      <c r="C3" s="361" t="s">
        <v>56</v>
      </c>
      <c r="D3" s="362"/>
      <c r="E3" s="363"/>
      <c r="F3" s="358"/>
      <c r="G3" s="363"/>
      <c r="H3" s="359"/>
      <c r="I3" s="358"/>
      <c r="J3" s="364"/>
      <c r="K3" s="365"/>
      <c r="N3" s="364"/>
      <c r="O3" s="362"/>
      <c r="P3" s="362"/>
      <c r="Q3" s="364"/>
      <c r="R3" s="362"/>
      <c r="U3" s="364"/>
      <c r="V3" s="362"/>
      <c r="W3" s="362"/>
      <c r="X3" s="364"/>
      <c r="Z3" s="361"/>
      <c r="AB3" s="364"/>
      <c r="AC3" s="362"/>
      <c r="AD3" s="362"/>
      <c r="AE3" s="364"/>
      <c r="AF3" s="362"/>
      <c r="AI3" s="364"/>
      <c r="AJ3" s="362"/>
      <c r="AK3" s="362"/>
      <c r="AL3" s="364"/>
      <c r="AM3" s="362"/>
      <c r="AP3" s="364"/>
      <c r="AQ3" s="362"/>
      <c r="AR3" s="362"/>
      <c r="AS3" s="364"/>
    </row>
    <row r="4" spans="1:45" s="356" customFormat="1" x14ac:dyDescent="0.35">
      <c r="D4" s="362"/>
      <c r="E4" s="363"/>
      <c r="F4" s="358"/>
      <c r="G4" s="363"/>
      <c r="H4" s="359"/>
      <c r="I4" s="358"/>
      <c r="J4" s="364"/>
      <c r="K4" s="365"/>
      <c r="N4" s="364"/>
      <c r="O4" s="362"/>
      <c r="P4" s="362"/>
      <c r="Q4" s="364"/>
      <c r="R4" s="362"/>
      <c r="U4" s="364"/>
      <c r="V4" s="362"/>
      <c r="W4" s="362"/>
      <c r="X4" s="364"/>
      <c r="AB4" s="364"/>
      <c r="AC4" s="362"/>
      <c r="AD4" s="362"/>
      <c r="AE4" s="364"/>
      <c r="AF4" s="362"/>
      <c r="AI4" s="364"/>
      <c r="AJ4" s="362"/>
      <c r="AK4" s="362"/>
      <c r="AL4" s="364"/>
      <c r="AM4" s="362"/>
      <c r="AP4" s="364"/>
      <c r="AQ4" s="362"/>
      <c r="AR4" s="362"/>
      <c r="AS4" s="364"/>
    </row>
    <row r="5" spans="1:45" ht="13.15" thickBot="1" x14ac:dyDescent="0.4"/>
    <row r="6" spans="1:45" ht="13.5" thickBot="1" x14ac:dyDescent="0.45">
      <c r="A6" s="265" t="s">
        <v>85</v>
      </c>
      <c r="B6" s="266" t="s">
        <v>86</v>
      </c>
      <c r="C6" s="175"/>
    </row>
    <row r="7" spans="1:45" ht="39.4" x14ac:dyDescent="0.35">
      <c r="F7" s="267" t="s">
        <v>328</v>
      </c>
      <c r="G7" s="268">
        <f>SUM(G16:G119)</f>
        <v>-23576.277205983559</v>
      </c>
    </row>
    <row r="8" spans="1:45" ht="39.75" thickBot="1" x14ac:dyDescent="0.4">
      <c r="F8" s="269" t="s">
        <v>329</v>
      </c>
      <c r="G8" s="270">
        <f>[3]Weighting_Totals!$D$16</f>
        <v>-161760.85386962004</v>
      </c>
    </row>
    <row r="9" spans="1:45" ht="13.15" thickBot="1" x14ac:dyDescent="0.4"/>
    <row r="10" spans="1:45" ht="26.65" thickBot="1" x14ac:dyDescent="0.4">
      <c r="E10" s="271" t="s">
        <v>87</v>
      </c>
      <c r="F10" s="272" t="s">
        <v>88</v>
      </c>
      <c r="G10" s="273" t="s">
        <v>89</v>
      </c>
      <c r="I10" s="274" t="s">
        <v>180</v>
      </c>
      <c r="K10" s="274" t="s">
        <v>227</v>
      </c>
    </row>
    <row r="11" spans="1:45" ht="38.25" x14ac:dyDescent="0.35">
      <c r="A11" s="228" t="s">
        <v>30</v>
      </c>
      <c r="B11" s="229" t="s">
        <v>0</v>
      </c>
      <c r="C11" s="230" t="s">
        <v>1</v>
      </c>
      <c r="E11" s="275" t="s">
        <v>90</v>
      </c>
      <c r="F11" s="276"/>
      <c r="G11" s="277" t="s">
        <v>91</v>
      </c>
      <c r="I11" s="278" t="s">
        <v>226</v>
      </c>
      <c r="K11" s="278"/>
    </row>
    <row r="12" spans="1:45" s="179" customFormat="1" ht="5.25" customHeight="1" thickBot="1" x14ac:dyDescent="0.45">
      <c r="A12" s="176"/>
      <c r="B12" s="177"/>
      <c r="C12" s="178"/>
      <c r="E12" s="176"/>
      <c r="F12" s="177"/>
      <c r="G12" s="178"/>
      <c r="I12" s="180"/>
      <c r="K12" s="181"/>
    </row>
    <row r="13" spans="1:45" ht="26.25" x14ac:dyDescent="0.4">
      <c r="A13" s="279" t="s">
        <v>92</v>
      </c>
      <c r="B13" s="280" t="s">
        <v>92</v>
      </c>
      <c r="C13" s="281" t="s">
        <v>92</v>
      </c>
      <c r="E13" s="282">
        <f>[3]Weighting_Totals!$B$16</f>
        <v>-2851833.5529117417</v>
      </c>
      <c r="F13" s="283">
        <f>[3]Weighting_Totals!$C$16</f>
        <v>4381</v>
      </c>
      <c r="G13" s="284">
        <f>E13/F13</f>
        <v>-650.95493104582101</v>
      </c>
      <c r="I13" s="180"/>
      <c r="K13" s="182"/>
    </row>
    <row r="14" spans="1:45" s="179" customFormat="1" ht="24.75" customHeight="1" thickBot="1" x14ac:dyDescent="0.45">
      <c r="A14" s="285" t="s">
        <v>93</v>
      </c>
      <c r="B14" s="286" t="s">
        <v>93</v>
      </c>
      <c r="C14" s="252" t="s">
        <v>93</v>
      </c>
      <c r="E14" s="183">
        <f>SUM(E16:E119)</f>
        <v>-243023.33072753204</v>
      </c>
      <c r="F14" s="184">
        <f>SUM(F16:F119)</f>
        <v>411</v>
      </c>
      <c r="G14" s="185">
        <f>IFERROR(E14/F14,"")</f>
        <v>-591.29764167282735</v>
      </c>
      <c r="H14" s="186"/>
      <c r="I14" s="180"/>
      <c r="K14" s="187" t="str">
        <f>"SAC with increased Risk = " &amp; COUNTIF(K16:K95, "Increased Risk")</f>
        <v>SAC with increased Risk = 0</v>
      </c>
    </row>
    <row r="15" spans="1:45" s="179" customFormat="1" ht="5.25" customHeight="1" thickBot="1" x14ac:dyDescent="0.45">
      <c r="A15" s="176"/>
      <c r="B15" s="177"/>
      <c r="C15" s="178"/>
      <c r="E15" s="176"/>
      <c r="F15" s="177"/>
      <c r="G15" s="178"/>
      <c r="I15" s="180"/>
      <c r="K15" s="181"/>
    </row>
    <row r="16" spans="1:45" ht="13.15" x14ac:dyDescent="0.35">
      <c r="A16" s="287" t="s">
        <v>42</v>
      </c>
      <c r="B16" s="288">
        <v>45</v>
      </c>
      <c r="C16" s="289" t="s">
        <v>9</v>
      </c>
      <c r="E16" s="188">
        <f>SUM('2.5_Input_Data_MR'!N10:R13)-SUM('2.5_Input_Data_MR'!U10:Y13)</f>
        <v>-57862.146813994521</v>
      </c>
      <c r="F16" s="189">
        <f>ROUND(SUMIF('2.4_Input_Data_Rebase'!AA10:AA13,"&gt;0"),2)</f>
        <v>5</v>
      </c>
      <c r="G16" s="190">
        <f>IFERROR(E16/F16, 0)</f>
        <v>-11572.429362798905</v>
      </c>
      <c r="I16" s="191">
        <f>IFERROR(G16/$G$8,0)</f>
        <v>7.154035779340244E-2</v>
      </c>
      <c r="K16" s="192" t="str">
        <f>IF(I16&lt;0, "Increased Risk", "-")</f>
        <v>-</v>
      </c>
    </row>
    <row r="17" spans="1:11" ht="13.15" x14ac:dyDescent="0.35">
      <c r="A17" s="255"/>
      <c r="B17" s="256"/>
      <c r="C17" s="290"/>
      <c r="E17" s="193"/>
      <c r="F17" s="194"/>
      <c r="G17" s="195"/>
      <c r="I17" s="196"/>
      <c r="K17" s="197"/>
    </row>
    <row r="18" spans="1:11" ht="13.15" x14ac:dyDescent="0.35">
      <c r="A18" s="255"/>
      <c r="B18" s="256"/>
      <c r="C18" s="290"/>
      <c r="E18" s="193"/>
      <c r="F18" s="194"/>
      <c r="G18" s="195"/>
      <c r="I18" s="196"/>
      <c r="K18" s="197"/>
    </row>
    <row r="19" spans="1:11" ht="13.15" x14ac:dyDescent="0.35">
      <c r="A19" s="291"/>
      <c r="B19" s="292"/>
      <c r="C19" s="293"/>
      <c r="E19" s="198"/>
      <c r="F19" s="199"/>
      <c r="G19" s="200"/>
      <c r="I19" s="201"/>
      <c r="K19" s="202"/>
    </row>
    <row r="20" spans="1:11" ht="13.15" x14ac:dyDescent="0.35">
      <c r="A20" s="287" t="s">
        <v>42</v>
      </c>
      <c r="B20" s="288">
        <v>1</v>
      </c>
      <c r="C20" s="289" t="s">
        <v>10</v>
      </c>
      <c r="E20" s="188">
        <f>SUM('2.5_Input_Data_MR'!N14:R17)-SUM('2.5_Input_Data_MR'!U14:Y17)</f>
        <v>-621.05818091588947</v>
      </c>
      <c r="F20" s="189">
        <f>ROUND(SUMIF('2.4_Input_Data_Rebase'!AA14:AA17,"&gt;0"),2)</f>
        <v>12</v>
      </c>
      <c r="G20" s="190">
        <f>IFERROR(E20/F20, 0)</f>
        <v>-51.754848409657455</v>
      </c>
      <c r="I20" s="191">
        <f t="shared" ref="I20" si="0">IFERROR(G20/$G$8,0)</f>
        <v>3.1994668160797475E-4</v>
      </c>
      <c r="K20" s="203" t="str">
        <f t="shared" ref="K20" si="1">IF(I20&lt;0, "Increased Risk", "-")</f>
        <v>-</v>
      </c>
    </row>
    <row r="21" spans="1:11" ht="13.15" x14ac:dyDescent="0.35">
      <c r="A21" s="255"/>
      <c r="B21" s="256"/>
      <c r="C21" s="290"/>
      <c r="E21" s="193"/>
      <c r="F21" s="194"/>
      <c r="G21" s="195"/>
      <c r="I21" s="196"/>
      <c r="K21" s="197"/>
    </row>
    <row r="22" spans="1:11" ht="13.15" x14ac:dyDescent="0.35">
      <c r="A22" s="255"/>
      <c r="B22" s="256"/>
      <c r="C22" s="290"/>
      <c r="E22" s="193"/>
      <c r="F22" s="194"/>
      <c r="G22" s="195"/>
      <c r="I22" s="196"/>
      <c r="K22" s="197"/>
    </row>
    <row r="23" spans="1:11" ht="13.15" x14ac:dyDescent="0.35">
      <c r="A23" s="291"/>
      <c r="B23" s="292"/>
      <c r="C23" s="293"/>
      <c r="E23" s="198"/>
      <c r="F23" s="199"/>
      <c r="G23" s="200"/>
      <c r="I23" s="201"/>
      <c r="K23" s="202"/>
    </row>
    <row r="24" spans="1:11" ht="13.15" x14ac:dyDescent="0.35">
      <c r="A24" s="287" t="s">
        <v>42</v>
      </c>
      <c r="B24" s="288">
        <v>7</v>
      </c>
      <c r="C24" s="289" t="s">
        <v>11</v>
      </c>
      <c r="E24" s="188">
        <f>SUM('2.5_Input_Data_MR'!N18:R21)-SUM('2.5_Input_Data_MR'!U18:Y21)</f>
        <v>0</v>
      </c>
      <c r="F24" s="189">
        <f>ROUND(SUMIF('2.4_Input_Data_Rebase'!AA18:AA21,"&gt;0"),2)</f>
        <v>0</v>
      </c>
      <c r="G24" s="190">
        <f>IFERROR(E24/F24, 0)</f>
        <v>0</v>
      </c>
      <c r="I24" s="191">
        <f t="shared" ref="I24" si="2">IFERROR(G24/$G$8,0)</f>
        <v>0</v>
      </c>
      <c r="K24" s="203" t="str">
        <f t="shared" ref="K24" si="3">IF(I24&lt;0, "Increased Risk", "-")</f>
        <v>-</v>
      </c>
    </row>
    <row r="25" spans="1:11" ht="13.15" x14ac:dyDescent="0.35">
      <c r="A25" s="255"/>
      <c r="B25" s="256"/>
      <c r="C25" s="290"/>
      <c r="E25" s="193"/>
      <c r="F25" s="194"/>
      <c r="G25" s="195"/>
      <c r="I25" s="196"/>
      <c r="K25" s="197"/>
    </row>
    <row r="26" spans="1:11" ht="13.15" x14ac:dyDescent="0.35">
      <c r="A26" s="255"/>
      <c r="B26" s="256"/>
      <c r="C26" s="290"/>
      <c r="E26" s="193"/>
      <c r="F26" s="194"/>
      <c r="G26" s="195"/>
      <c r="I26" s="196"/>
      <c r="K26" s="197"/>
    </row>
    <row r="27" spans="1:11" ht="13.15" x14ac:dyDescent="0.35">
      <c r="A27" s="291"/>
      <c r="B27" s="292"/>
      <c r="C27" s="293"/>
      <c r="E27" s="198"/>
      <c r="F27" s="199"/>
      <c r="G27" s="200"/>
      <c r="I27" s="201"/>
      <c r="K27" s="202"/>
    </row>
    <row r="28" spans="1:11" ht="13.15" x14ac:dyDescent="0.35">
      <c r="A28" s="287" t="s">
        <v>42</v>
      </c>
      <c r="B28" s="288">
        <v>8</v>
      </c>
      <c r="C28" s="289" t="s">
        <v>12</v>
      </c>
      <c r="E28" s="188">
        <f>SUM('2.5_Input_Data_MR'!N22:R25)-SUM('2.5_Input_Data_MR'!U22:Y25)</f>
        <v>0</v>
      </c>
      <c r="F28" s="189">
        <f>ROUND(SUMIF('2.4_Input_Data_Rebase'!AA22:AA25,"&gt;0"),2)</f>
        <v>0</v>
      </c>
      <c r="G28" s="190">
        <f>IFERROR(E28/F28, 0)</f>
        <v>0</v>
      </c>
      <c r="I28" s="191">
        <f t="shared" ref="I28" si="4">IFERROR(G28/$G$8,0)</f>
        <v>0</v>
      </c>
      <c r="K28" s="203" t="str">
        <f t="shared" ref="K28" si="5">IF(I28&lt;0, "Increased Risk", "-")</f>
        <v>-</v>
      </c>
    </row>
    <row r="29" spans="1:11" ht="13.15" x14ac:dyDescent="0.35">
      <c r="A29" s="255"/>
      <c r="B29" s="256"/>
      <c r="C29" s="290"/>
      <c r="E29" s="193"/>
      <c r="F29" s="194"/>
      <c r="G29" s="195"/>
      <c r="I29" s="196"/>
      <c r="K29" s="197"/>
    </row>
    <row r="30" spans="1:11" ht="13.15" x14ac:dyDescent="0.35">
      <c r="A30" s="255"/>
      <c r="B30" s="256"/>
      <c r="C30" s="290"/>
      <c r="E30" s="193"/>
      <c r="F30" s="194"/>
      <c r="G30" s="195"/>
      <c r="I30" s="196"/>
      <c r="K30" s="197"/>
    </row>
    <row r="31" spans="1:11" ht="13.15" x14ac:dyDescent="0.35">
      <c r="A31" s="291"/>
      <c r="B31" s="292"/>
      <c r="C31" s="293"/>
      <c r="E31" s="198"/>
      <c r="F31" s="199"/>
      <c r="G31" s="200"/>
      <c r="I31" s="201"/>
      <c r="K31" s="202"/>
    </row>
    <row r="32" spans="1:11" ht="26.25" x14ac:dyDescent="0.35">
      <c r="A32" s="287" t="s">
        <v>42</v>
      </c>
      <c r="B32" s="288">
        <v>16</v>
      </c>
      <c r="C32" s="289" t="s">
        <v>13</v>
      </c>
      <c r="E32" s="188">
        <f>SUM('2.5_Input_Data_MR'!N26:R29)-SUM('2.5_Input_Data_MR'!U26:Y29)</f>
        <v>-9288.5485664278967</v>
      </c>
      <c r="F32" s="189">
        <f>ROUND(SUMIF('2.4_Input_Data_Rebase'!AA26:AA29,"&gt;0"),2)</f>
        <v>12</v>
      </c>
      <c r="G32" s="190">
        <f>IFERROR(E32/F32, 0)</f>
        <v>-774.04571386899136</v>
      </c>
      <c r="I32" s="191">
        <f t="shared" ref="I32" si="6">IFERROR(G32/$G$8,0)</f>
        <v>4.785123813038695E-3</v>
      </c>
      <c r="K32" s="203" t="str">
        <f t="shared" ref="K32" si="7">IF(I32&lt;0, "Increased Risk", "-")</f>
        <v>-</v>
      </c>
    </row>
    <row r="33" spans="1:11" ht="13.15" x14ac:dyDescent="0.35">
      <c r="A33" s="255"/>
      <c r="B33" s="256"/>
      <c r="C33" s="290"/>
      <c r="E33" s="193"/>
      <c r="F33" s="194"/>
      <c r="G33" s="195"/>
      <c r="I33" s="196"/>
      <c r="K33" s="197"/>
    </row>
    <row r="34" spans="1:11" ht="13.15" x14ac:dyDescent="0.35">
      <c r="A34" s="255"/>
      <c r="B34" s="256"/>
      <c r="C34" s="290"/>
      <c r="E34" s="193"/>
      <c r="F34" s="194"/>
      <c r="G34" s="195"/>
      <c r="I34" s="196"/>
      <c r="K34" s="197"/>
    </row>
    <row r="35" spans="1:11" ht="13.15" x14ac:dyDescent="0.35">
      <c r="A35" s="291"/>
      <c r="B35" s="292"/>
      <c r="C35" s="293"/>
      <c r="E35" s="198"/>
      <c r="F35" s="199"/>
      <c r="G35" s="200"/>
      <c r="I35" s="201"/>
      <c r="K35" s="202"/>
    </row>
    <row r="36" spans="1:11" ht="13.15" x14ac:dyDescent="0.35">
      <c r="A36" s="287" t="s">
        <v>42</v>
      </c>
      <c r="B36" s="288">
        <v>17</v>
      </c>
      <c r="C36" s="289" t="s">
        <v>14</v>
      </c>
      <c r="E36" s="188">
        <f>SUM('2.5_Input_Data_MR'!N30:R33)-SUM('2.5_Input_Data_MR'!U30:Y33)</f>
        <v>-2999.771300830193</v>
      </c>
      <c r="F36" s="189">
        <f>ROUND(SUMIF('2.4_Input_Data_Rebase'!AA30:AA33,"&gt;0"),2)</f>
        <v>19</v>
      </c>
      <c r="G36" s="190">
        <f>IFERROR(E36/F36, 0)</f>
        <v>-157.88270004369437</v>
      </c>
      <c r="I36" s="191">
        <f t="shared" ref="I36" si="8">IFERROR(G36/$G$8,0)</f>
        <v>9.7602538727292157E-4</v>
      </c>
      <c r="K36" s="203" t="str">
        <f t="shared" ref="K36" si="9">IF(I36&lt;0, "Increased Risk", "-")</f>
        <v>-</v>
      </c>
    </row>
    <row r="37" spans="1:11" ht="13.15" x14ac:dyDescent="0.35">
      <c r="A37" s="255"/>
      <c r="B37" s="256"/>
      <c r="C37" s="290"/>
      <c r="E37" s="193"/>
      <c r="F37" s="194"/>
      <c r="G37" s="195"/>
      <c r="I37" s="196"/>
      <c r="K37" s="197"/>
    </row>
    <row r="38" spans="1:11" ht="13.15" x14ac:dyDescent="0.35">
      <c r="A38" s="255"/>
      <c r="B38" s="256"/>
      <c r="C38" s="290"/>
      <c r="E38" s="193"/>
      <c r="F38" s="194"/>
      <c r="G38" s="195"/>
      <c r="I38" s="196"/>
      <c r="K38" s="197"/>
    </row>
    <row r="39" spans="1:11" ht="13.15" x14ac:dyDescent="0.35">
      <c r="A39" s="291"/>
      <c r="B39" s="292"/>
      <c r="C39" s="293"/>
      <c r="E39" s="198"/>
      <c r="F39" s="199"/>
      <c r="G39" s="200"/>
      <c r="I39" s="201"/>
      <c r="K39" s="202"/>
    </row>
    <row r="40" spans="1:11" ht="13.15" x14ac:dyDescent="0.35">
      <c r="A40" s="287" t="s">
        <v>42</v>
      </c>
      <c r="B40" s="288">
        <v>19</v>
      </c>
      <c r="C40" s="289" t="s">
        <v>20</v>
      </c>
      <c r="E40" s="188">
        <f>SUM('2.5_Input_Data_MR'!N34:R37)-SUM('2.5_Input_Data_MR'!U34:Y37)</f>
        <v>-27828.34740202711</v>
      </c>
      <c r="F40" s="189">
        <f>ROUND(SUMIF('2.4_Input_Data_Rebase'!AA34:AA37,"&gt;0"),2)</f>
        <v>9</v>
      </c>
      <c r="G40" s="190">
        <f>IFERROR(E40/F40, 0)</f>
        <v>-3092.0386002252344</v>
      </c>
      <c r="I40" s="191">
        <f t="shared" ref="I40" si="10">IFERROR(G40/$G$8,0)</f>
        <v>1.9114875609629454E-2</v>
      </c>
      <c r="K40" s="203" t="str">
        <f t="shared" ref="K40" si="11">IF(I40&lt;0, "Increased Risk", "-")</f>
        <v>-</v>
      </c>
    </row>
    <row r="41" spans="1:11" ht="13.15" x14ac:dyDescent="0.35">
      <c r="A41" s="255"/>
      <c r="B41" s="256"/>
      <c r="C41" s="290"/>
      <c r="E41" s="193"/>
      <c r="F41" s="194"/>
      <c r="G41" s="195"/>
      <c r="I41" s="196"/>
      <c r="K41" s="197"/>
    </row>
    <row r="42" spans="1:11" ht="13.15" x14ac:dyDescent="0.35">
      <c r="A42" s="255"/>
      <c r="B42" s="256"/>
      <c r="C42" s="290"/>
      <c r="E42" s="193"/>
      <c r="F42" s="194"/>
      <c r="G42" s="195"/>
      <c r="I42" s="196"/>
      <c r="K42" s="197"/>
    </row>
    <row r="43" spans="1:11" ht="13.15" x14ac:dyDescent="0.35">
      <c r="A43" s="291"/>
      <c r="B43" s="292"/>
      <c r="C43" s="293"/>
      <c r="E43" s="198"/>
      <c r="F43" s="199"/>
      <c r="G43" s="200"/>
      <c r="I43" s="201"/>
      <c r="K43" s="202"/>
    </row>
    <row r="44" spans="1:11" ht="26.25" x14ac:dyDescent="0.35">
      <c r="A44" s="287" t="s">
        <v>42</v>
      </c>
      <c r="B44" s="288">
        <v>29</v>
      </c>
      <c r="C44" s="289" t="s">
        <v>43</v>
      </c>
      <c r="E44" s="188">
        <f>SUM('2.5_Input_Data_MR'!N38:R41)-SUM('2.5_Input_Data_MR'!U38:Y41)</f>
        <v>-3468.6042341047546</v>
      </c>
      <c r="F44" s="189">
        <f>ROUND(SUMIF('2.4_Input_Data_Rebase'!AA38:AA41,"&gt;0"),2)</f>
        <v>23</v>
      </c>
      <c r="G44" s="190">
        <f>IFERROR(E44/F44, 0)</f>
        <v>-150.80887974368497</v>
      </c>
      <c r="I44" s="191">
        <f t="shared" ref="I44" si="12">IFERROR(G44/$G$8,0)</f>
        <v>9.3229527500663159E-4</v>
      </c>
      <c r="K44" s="203" t="str">
        <f t="shared" ref="K44" si="13">IF(I44&lt;0, "Increased Risk", "-")</f>
        <v>-</v>
      </c>
    </row>
    <row r="45" spans="1:11" ht="13.15" x14ac:dyDescent="0.35">
      <c r="A45" s="255"/>
      <c r="B45" s="256"/>
      <c r="C45" s="290"/>
      <c r="E45" s="193"/>
      <c r="F45" s="194"/>
      <c r="G45" s="195"/>
      <c r="I45" s="196"/>
      <c r="K45" s="197"/>
    </row>
    <row r="46" spans="1:11" ht="13.15" x14ac:dyDescent="0.35">
      <c r="A46" s="255"/>
      <c r="B46" s="256"/>
      <c r="C46" s="290"/>
      <c r="E46" s="193"/>
      <c r="F46" s="194"/>
      <c r="G46" s="195"/>
      <c r="I46" s="196"/>
      <c r="K46" s="197"/>
    </row>
    <row r="47" spans="1:11" ht="13.15" x14ac:dyDescent="0.35">
      <c r="A47" s="291"/>
      <c r="B47" s="292"/>
      <c r="C47" s="293"/>
      <c r="E47" s="198"/>
      <c r="F47" s="199"/>
      <c r="G47" s="200"/>
      <c r="I47" s="201"/>
      <c r="K47" s="202"/>
    </row>
    <row r="48" spans="1:11" ht="13.15" x14ac:dyDescent="0.35">
      <c r="A48" s="287" t="s">
        <v>42</v>
      </c>
      <c r="B48" s="288">
        <v>30</v>
      </c>
      <c r="C48" s="289" t="s">
        <v>44</v>
      </c>
      <c r="E48" s="188">
        <f>SUM('2.5_Input_Data_MR'!N42:R45)-SUM('2.5_Input_Data_MR'!U42:Y45)</f>
        <v>-207.2594113257835</v>
      </c>
      <c r="F48" s="189">
        <f>ROUND(SUMIF('2.4_Input_Data_Rebase'!AA42:AA45,"&gt;0"),2)</f>
        <v>5</v>
      </c>
      <c r="G48" s="190">
        <f>IFERROR(E48/F48, 0)</f>
        <v>-41.451882265156698</v>
      </c>
      <c r="I48" s="191">
        <f t="shared" ref="I48" si="14">IFERROR(G48/$G$8,0)</f>
        <v>2.5625410149335075E-4</v>
      </c>
      <c r="K48" s="203" t="str">
        <f t="shared" ref="K48" si="15">IF(I48&lt;0, "Increased Risk", "-")</f>
        <v>-</v>
      </c>
    </row>
    <row r="49" spans="1:11" ht="13.15" x14ac:dyDescent="0.35">
      <c r="A49" s="255"/>
      <c r="B49" s="256"/>
      <c r="C49" s="290"/>
      <c r="E49" s="193"/>
      <c r="F49" s="194"/>
      <c r="G49" s="195"/>
      <c r="I49" s="196"/>
      <c r="K49" s="197"/>
    </row>
    <row r="50" spans="1:11" ht="13.15" x14ac:dyDescent="0.35">
      <c r="A50" s="255"/>
      <c r="B50" s="256"/>
      <c r="C50" s="290"/>
      <c r="E50" s="193"/>
      <c r="F50" s="194"/>
      <c r="G50" s="195"/>
      <c r="I50" s="196"/>
      <c r="K50" s="197"/>
    </row>
    <row r="51" spans="1:11" ht="13.15" x14ac:dyDescent="0.35">
      <c r="A51" s="291"/>
      <c r="B51" s="292"/>
      <c r="C51" s="293"/>
      <c r="E51" s="198"/>
      <c r="F51" s="199"/>
      <c r="G51" s="200"/>
      <c r="I51" s="201"/>
      <c r="K51" s="202"/>
    </row>
    <row r="52" spans="1:11" ht="26.25" x14ac:dyDescent="0.35">
      <c r="A52" s="287" t="s">
        <v>42</v>
      </c>
      <c r="B52" s="288">
        <v>18</v>
      </c>
      <c r="C52" s="289" t="s">
        <v>19</v>
      </c>
      <c r="E52" s="188">
        <f>SUM('2.5_Input_Data_MR'!N46:R49)-SUM('2.5_Input_Data_MR'!U46:Y49)</f>
        <v>-3019.3410811801191</v>
      </c>
      <c r="F52" s="189">
        <f>ROUND(SUMIF('2.4_Input_Data_Rebase'!AA46:AA49,"&gt;0"),2)</f>
        <v>40</v>
      </c>
      <c r="G52" s="190">
        <f>IFERROR(E52/F52, 0)</f>
        <v>-75.48352702950298</v>
      </c>
      <c r="I52" s="191">
        <f t="shared" ref="I52" si="16">IFERROR(G52/$G$8,0)</f>
        <v>4.6663655157472793E-4</v>
      </c>
      <c r="K52" s="203" t="str">
        <f t="shared" ref="K52" si="17">IF(I52&lt;0, "Increased Risk", "-")</f>
        <v>-</v>
      </c>
    </row>
    <row r="53" spans="1:11" ht="13.15" x14ac:dyDescent="0.35">
      <c r="A53" s="255"/>
      <c r="B53" s="256"/>
      <c r="C53" s="290"/>
      <c r="E53" s="193"/>
      <c r="F53" s="194"/>
      <c r="G53" s="195"/>
      <c r="I53" s="196"/>
      <c r="K53" s="197"/>
    </row>
    <row r="54" spans="1:11" ht="13.15" x14ac:dyDescent="0.35">
      <c r="A54" s="255"/>
      <c r="B54" s="256"/>
      <c r="C54" s="290"/>
      <c r="E54" s="193"/>
      <c r="F54" s="194"/>
      <c r="G54" s="195"/>
      <c r="I54" s="196"/>
      <c r="K54" s="197"/>
    </row>
    <row r="55" spans="1:11" ht="13.15" x14ac:dyDescent="0.35">
      <c r="A55" s="291"/>
      <c r="B55" s="292"/>
      <c r="C55" s="293"/>
      <c r="E55" s="198"/>
      <c r="F55" s="199"/>
      <c r="G55" s="200"/>
      <c r="I55" s="201"/>
      <c r="K55" s="202"/>
    </row>
    <row r="56" spans="1:11" ht="13.15" x14ac:dyDescent="0.35">
      <c r="A56" s="287" t="s">
        <v>42</v>
      </c>
      <c r="B56" s="288">
        <v>21</v>
      </c>
      <c r="C56" s="289" t="s">
        <v>45</v>
      </c>
      <c r="E56" s="188">
        <f>SUM('2.5_Input_Data_MR'!N50:R53)-SUM('2.5_Input_Data_MR'!U50:Y53)</f>
        <v>-24572.851173359348</v>
      </c>
      <c r="F56" s="189">
        <f>ROUND(SUMIF('2.4_Input_Data_Rebase'!AA50:AA53,"&gt;0"),2)</f>
        <v>10</v>
      </c>
      <c r="G56" s="190">
        <f>IFERROR(E56/F56, 0)</f>
        <v>-2457.285117335935</v>
      </c>
      <c r="I56" s="191">
        <f t="shared" ref="I56" si="18">IFERROR(G56/$G$8,0)</f>
        <v>1.5190851547535212E-2</v>
      </c>
      <c r="K56" s="203" t="str">
        <f t="shared" ref="K56" si="19">IF(I56&lt;0, "Increased Risk", "-")</f>
        <v>-</v>
      </c>
    </row>
    <row r="57" spans="1:11" ht="13.15" x14ac:dyDescent="0.35">
      <c r="A57" s="255"/>
      <c r="B57" s="256"/>
      <c r="C57" s="290"/>
      <c r="E57" s="193"/>
      <c r="F57" s="194"/>
      <c r="G57" s="195"/>
      <c r="I57" s="196"/>
      <c r="K57" s="197"/>
    </row>
    <row r="58" spans="1:11" ht="13.15" x14ac:dyDescent="0.35">
      <c r="A58" s="255"/>
      <c r="B58" s="256"/>
      <c r="C58" s="290"/>
      <c r="E58" s="193"/>
      <c r="F58" s="194"/>
      <c r="G58" s="195"/>
      <c r="I58" s="196"/>
      <c r="K58" s="197"/>
    </row>
    <row r="59" spans="1:11" ht="13.15" x14ac:dyDescent="0.35">
      <c r="A59" s="291"/>
      <c r="B59" s="292"/>
      <c r="C59" s="293"/>
      <c r="E59" s="198"/>
      <c r="F59" s="199"/>
      <c r="G59" s="200"/>
      <c r="I59" s="201"/>
      <c r="K59" s="202"/>
    </row>
    <row r="60" spans="1:11" ht="13.15" x14ac:dyDescent="0.35">
      <c r="A60" s="287" t="s">
        <v>42</v>
      </c>
      <c r="B60" s="288">
        <v>22</v>
      </c>
      <c r="C60" s="289" t="s">
        <v>15</v>
      </c>
      <c r="E60" s="188">
        <f>SUM('2.5_Input_Data_MR'!N54:R57)-SUM('2.5_Input_Data_MR'!U54:Y57)</f>
        <v>-27776.560999476016</v>
      </c>
      <c r="F60" s="189">
        <f>ROUND(SUMIF('2.4_Input_Data_Rebase'!AA54:AA57,"&gt;0"),2)</f>
        <v>15</v>
      </c>
      <c r="G60" s="190">
        <f>IFERROR(E60/F60, 0)</f>
        <v>-1851.7707332984012</v>
      </c>
      <c r="I60" s="191">
        <f t="shared" ref="I60" si="20">IFERROR(G60/$G$8,0)</f>
        <v>1.1447582582563124E-2</v>
      </c>
      <c r="K60" s="203" t="str">
        <f t="shared" ref="K60" si="21">IF(I60&lt;0, "Increased Risk", "-")</f>
        <v>-</v>
      </c>
    </row>
    <row r="61" spans="1:11" ht="13.15" x14ac:dyDescent="0.35">
      <c r="A61" s="255"/>
      <c r="B61" s="256"/>
      <c r="C61" s="290"/>
      <c r="E61" s="193"/>
      <c r="F61" s="194"/>
      <c r="G61" s="195"/>
      <c r="I61" s="196"/>
      <c r="K61" s="197"/>
    </row>
    <row r="62" spans="1:11" ht="13.15" x14ac:dyDescent="0.35">
      <c r="A62" s="255"/>
      <c r="B62" s="256"/>
      <c r="C62" s="290"/>
      <c r="E62" s="193"/>
      <c r="F62" s="194"/>
      <c r="G62" s="195"/>
      <c r="I62" s="196"/>
      <c r="K62" s="197"/>
    </row>
    <row r="63" spans="1:11" ht="13.15" x14ac:dyDescent="0.35">
      <c r="A63" s="291"/>
      <c r="B63" s="292"/>
      <c r="C63" s="293"/>
      <c r="E63" s="198"/>
      <c r="F63" s="199"/>
      <c r="G63" s="200"/>
      <c r="I63" s="201"/>
      <c r="K63" s="202"/>
    </row>
    <row r="64" spans="1:11" ht="13.15" x14ac:dyDescent="0.35">
      <c r="A64" s="287" t="s">
        <v>42</v>
      </c>
      <c r="B64" s="288">
        <v>44</v>
      </c>
      <c r="C64" s="289" t="s">
        <v>46</v>
      </c>
      <c r="E64" s="188">
        <f>SUM('2.5_Input_Data_MR'!N58:R61)-SUM('2.5_Input_Data_MR'!U58:Y61)</f>
        <v>-10.363170375812185</v>
      </c>
      <c r="F64" s="189">
        <f>ROUND(SUMIF('2.4_Input_Data_Rebase'!AA58:AA61,"&gt;0"),2)</f>
        <v>3</v>
      </c>
      <c r="G64" s="190">
        <f>IFERROR(E64/F64, 0)</f>
        <v>-3.4543901252707285</v>
      </c>
      <c r="I64" s="191">
        <f t="shared" ref="I64" si="22">IFERROR(G64/$G$8,0)</f>
        <v>2.1354920196297815E-5</v>
      </c>
      <c r="K64" s="203" t="str">
        <f t="shared" ref="K64" si="23">IF(I64&lt;0, "Increased Risk", "-")</f>
        <v>-</v>
      </c>
    </row>
    <row r="65" spans="1:11" ht="13.15" x14ac:dyDescent="0.35">
      <c r="A65" s="255"/>
      <c r="B65" s="256"/>
      <c r="C65" s="290"/>
      <c r="E65" s="193"/>
      <c r="F65" s="194"/>
      <c r="G65" s="195"/>
      <c r="I65" s="196"/>
      <c r="K65" s="197"/>
    </row>
    <row r="66" spans="1:11" ht="13.15" x14ac:dyDescent="0.35">
      <c r="A66" s="255"/>
      <c r="B66" s="256"/>
      <c r="C66" s="290"/>
      <c r="E66" s="193"/>
      <c r="F66" s="194"/>
      <c r="G66" s="195"/>
      <c r="I66" s="196"/>
      <c r="K66" s="197"/>
    </row>
    <row r="67" spans="1:11" ht="13.15" x14ac:dyDescent="0.35">
      <c r="A67" s="291"/>
      <c r="B67" s="292"/>
      <c r="C67" s="293"/>
      <c r="E67" s="198"/>
      <c r="F67" s="199"/>
      <c r="G67" s="200"/>
      <c r="I67" s="201"/>
      <c r="K67" s="202"/>
    </row>
    <row r="68" spans="1:11" ht="13.15" x14ac:dyDescent="0.35">
      <c r="A68" s="287" t="s">
        <v>42</v>
      </c>
      <c r="B68" s="288">
        <v>47</v>
      </c>
      <c r="C68" s="289" t="s">
        <v>17</v>
      </c>
      <c r="E68" s="188">
        <f>SUM('2.5_Input_Data_MR'!N62:R65)-SUM('2.5_Input_Data_MR'!U62:Y65)</f>
        <v>0</v>
      </c>
      <c r="F68" s="189">
        <f>ROUND(SUMIF('2.4_Input_Data_Rebase'!AA62:AA65,"&gt;0"),2)</f>
        <v>0</v>
      </c>
      <c r="G68" s="190">
        <f>IFERROR(E68/F68, 0)</f>
        <v>0</v>
      </c>
      <c r="I68" s="191">
        <f t="shared" ref="I68" si="24">IFERROR(G68/$G$8,0)</f>
        <v>0</v>
      </c>
      <c r="K68" s="203" t="str">
        <f t="shared" ref="K68" si="25">IF(I68&lt;0, "Increased Risk", "-")</f>
        <v>-</v>
      </c>
    </row>
    <row r="69" spans="1:11" ht="13.15" x14ac:dyDescent="0.35">
      <c r="A69" s="255"/>
      <c r="B69" s="256"/>
      <c r="C69" s="290"/>
      <c r="E69" s="193"/>
      <c r="F69" s="194"/>
      <c r="G69" s="195"/>
      <c r="I69" s="196"/>
      <c r="K69" s="197"/>
    </row>
    <row r="70" spans="1:11" ht="13.15" x14ac:dyDescent="0.35">
      <c r="A70" s="255"/>
      <c r="B70" s="256"/>
      <c r="C70" s="290"/>
      <c r="E70" s="193"/>
      <c r="F70" s="194"/>
      <c r="G70" s="195"/>
      <c r="I70" s="196"/>
      <c r="K70" s="197"/>
    </row>
    <row r="71" spans="1:11" ht="13.15" x14ac:dyDescent="0.35">
      <c r="A71" s="291"/>
      <c r="B71" s="292"/>
      <c r="C71" s="293"/>
      <c r="E71" s="198"/>
      <c r="F71" s="199"/>
      <c r="G71" s="200"/>
      <c r="I71" s="201"/>
      <c r="K71" s="202"/>
    </row>
    <row r="72" spans="1:11" ht="13.15" x14ac:dyDescent="0.35">
      <c r="A72" s="287" t="s">
        <v>42</v>
      </c>
      <c r="B72" s="288">
        <v>27</v>
      </c>
      <c r="C72" s="289" t="s">
        <v>16</v>
      </c>
      <c r="E72" s="188">
        <f>SUM('2.5_Input_Data_MR'!N66:R69)-SUM('2.5_Input_Data_MR'!U66:Y69)</f>
        <v>-4000.3875140991759</v>
      </c>
      <c r="F72" s="189">
        <f>ROUND(SUMIF('2.4_Input_Data_Rebase'!AA66:AA69,"&gt;0"),2)</f>
        <v>12</v>
      </c>
      <c r="G72" s="190">
        <f>IFERROR(E72/F72, 0)</f>
        <v>-333.36562617493132</v>
      </c>
      <c r="I72" s="191">
        <f t="shared" ref="I72" si="26">IFERROR(G72/$G$8,0)</f>
        <v>2.0608547630666285E-3</v>
      </c>
      <c r="K72" s="203" t="str">
        <f t="shared" ref="K72" si="27">IF(I72&lt;0, "Increased Risk", "-")</f>
        <v>-</v>
      </c>
    </row>
    <row r="73" spans="1:11" ht="13.15" x14ac:dyDescent="0.35">
      <c r="A73" s="255"/>
      <c r="B73" s="256"/>
      <c r="C73" s="290"/>
      <c r="E73" s="193"/>
      <c r="F73" s="194"/>
      <c r="G73" s="195"/>
      <c r="I73" s="196"/>
      <c r="K73" s="197"/>
    </row>
    <row r="74" spans="1:11" ht="13.15" x14ac:dyDescent="0.35">
      <c r="A74" s="255"/>
      <c r="B74" s="256"/>
      <c r="C74" s="290"/>
      <c r="E74" s="193"/>
      <c r="F74" s="194"/>
      <c r="G74" s="195"/>
      <c r="I74" s="196"/>
      <c r="K74" s="197"/>
    </row>
    <row r="75" spans="1:11" ht="13.15" x14ac:dyDescent="0.35">
      <c r="A75" s="291"/>
      <c r="B75" s="292"/>
      <c r="C75" s="293"/>
      <c r="E75" s="198"/>
      <c r="F75" s="199"/>
      <c r="G75" s="200"/>
      <c r="I75" s="201"/>
      <c r="K75" s="202"/>
    </row>
    <row r="76" spans="1:11" ht="13.15" x14ac:dyDescent="0.35">
      <c r="A76" s="287" t="s">
        <v>42</v>
      </c>
      <c r="B76" s="288">
        <v>26</v>
      </c>
      <c r="C76" s="289" t="s">
        <v>47</v>
      </c>
      <c r="E76" s="188">
        <f>SUM('2.5_Input_Data_MR'!N70:R73)-SUM('2.5_Input_Data_MR'!U70:Y73)</f>
        <v>0</v>
      </c>
      <c r="F76" s="189">
        <f>ROUND(SUMIF('2.4_Input_Data_Rebase'!AA70:AA73,"&gt;0"),2)</f>
        <v>0</v>
      </c>
      <c r="G76" s="190">
        <f>IFERROR(E76/F76, 0)</f>
        <v>0</v>
      </c>
      <c r="I76" s="191">
        <f t="shared" ref="I76" si="28">IFERROR(G76/$G$8,0)</f>
        <v>0</v>
      </c>
      <c r="K76" s="203" t="str">
        <f t="shared" ref="K76" si="29">IF(I76&lt;0, "Increased Risk", "-")</f>
        <v>-</v>
      </c>
    </row>
    <row r="77" spans="1:11" ht="13.15" x14ac:dyDescent="0.35">
      <c r="A77" s="255"/>
      <c r="B77" s="256"/>
      <c r="C77" s="290"/>
      <c r="E77" s="193"/>
      <c r="F77" s="194"/>
      <c r="G77" s="195"/>
      <c r="I77" s="196"/>
      <c r="K77" s="197"/>
    </row>
    <row r="78" spans="1:11" ht="13.15" x14ac:dyDescent="0.35">
      <c r="A78" s="255"/>
      <c r="B78" s="256"/>
      <c r="C78" s="290"/>
      <c r="E78" s="193"/>
      <c r="F78" s="194"/>
      <c r="G78" s="195"/>
      <c r="I78" s="196"/>
      <c r="K78" s="197"/>
    </row>
    <row r="79" spans="1:11" ht="13.15" x14ac:dyDescent="0.35">
      <c r="A79" s="291"/>
      <c r="B79" s="292"/>
      <c r="C79" s="293"/>
      <c r="E79" s="198"/>
      <c r="F79" s="199"/>
      <c r="G79" s="200"/>
      <c r="I79" s="201"/>
      <c r="K79" s="202"/>
    </row>
    <row r="80" spans="1:11" ht="13.15" x14ac:dyDescent="0.35">
      <c r="A80" s="287" t="s">
        <v>42</v>
      </c>
      <c r="B80" s="288">
        <v>9</v>
      </c>
      <c r="C80" s="289" t="s">
        <v>48</v>
      </c>
      <c r="E80" s="188">
        <f>SUM('2.5_Input_Data_MR'!N74:R77)-SUM('2.5_Input_Data_MR'!U74:Y77)</f>
        <v>0</v>
      </c>
      <c r="F80" s="189">
        <f>ROUND(SUMIF('2.4_Input_Data_Rebase'!AA74:AA77,"&gt;0"),2)</f>
        <v>0</v>
      </c>
      <c r="G80" s="190">
        <f>IFERROR(E80/F80, 0)</f>
        <v>0</v>
      </c>
      <c r="I80" s="191">
        <f t="shared" ref="I80" si="30">IFERROR(G80/$G$8,0)</f>
        <v>0</v>
      </c>
      <c r="K80" s="203" t="str">
        <f t="shared" ref="K80" si="31">IF(I80&lt;0, "Increased Risk", "-")</f>
        <v>-</v>
      </c>
    </row>
    <row r="81" spans="1:11" ht="13.15" x14ac:dyDescent="0.35">
      <c r="A81" s="255"/>
      <c r="B81" s="256"/>
      <c r="C81" s="290"/>
      <c r="E81" s="193"/>
      <c r="F81" s="194"/>
      <c r="G81" s="195"/>
      <c r="I81" s="196"/>
      <c r="K81" s="197"/>
    </row>
    <row r="82" spans="1:11" ht="13.15" x14ac:dyDescent="0.35">
      <c r="A82" s="255"/>
      <c r="B82" s="256"/>
      <c r="C82" s="290"/>
      <c r="E82" s="193"/>
      <c r="F82" s="194"/>
      <c r="G82" s="195"/>
      <c r="I82" s="196"/>
      <c r="K82" s="197"/>
    </row>
    <row r="83" spans="1:11" ht="13.15" x14ac:dyDescent="0.35">
      <c r="A83" s="291"/>
      <c r="B83" s="292"/>
      <c r="C83" s="293"/>
      <c r="E83" s="198"/>
      <c r="F83" s="199"/>
      <c r="G83" s="200"/>
      <c r="I83" s="201"/>
      <c r="K83" s="202"/>
    </row>
    <row r="84" spans="1:11" ht="13.15" x14ac:dyDescent="0.35">
      <c r="A84" s="287" t="s">
        <v>42</v>
      </c>
      <c r="B84" s="288">
        <v>10</v>
      </c>
      <c r="C84" s="289" t="s">
        <v>49</v>
      </c>
      <c r="E84" s="188">
        <f>SUM('2.5_Input_Data_MR'!N78:R81)-SUM('2.5_Input_Data_MR'!U78:Y81)</f>
        <v>0</v>
      </c>
      <c r="F84" s="189">
        <f>ROUND(SUMIF('2.4_Input_Data_Rebase'!AA78:AA81,"&gt;0"),2)</f>
        <v>0</v>
      </c>
      <c r="G84" s="190">
        <f>IFERROR(E84/F84, 0)</f>
        <v>0</v>
      </c>
      <c r="I84" s="191">
        <f t="shared" ref="I84" si="32">IFERROR(G84/$G$8,0)</f>
        <v>0</v>
      </c>
      <c r="K84" s="203" t="str">
        <f t="shared" ref="K84" si="33">IF(I84&lt;0, "Increased Risk", "-")</f>
        <v>-</v>
      </c>
    </row>
    <row r="85" spans="1:11" ht="13.15" x14ac:dyDescent="0.35">
      <c r="A85" s="255"/>
      <c r="B85" s="256"/>
      <c r="C85" s="290"/>
      <c r="E85" s="193"/>
      <c r="F85" s="194"/>
      <c r="G85" s="195"/>
      <c r="I85" s="196"/>
      <c r="K85" s="197"/>
    </row>
    <row r="86" spans="1:11" ht="13.15" x14ac:dyDescent="0.35">
      <c r="A86" s="255"/>
      <c r="B86" s="256"/>
      <c r="C86" s="290"/>
      <c r="E86" s="193"/>
      <c r="F86" s="194"/>
      <c r="G86" s="195"/>
      <c r="I86" s="196"/>
      <c r="K86" s="197"/>
    </row>
    <row r="87" spans="1:11" ht="13.15" x14ac:dyDescent="0.35">
      <c r="A87" s="291"/>
      <c r="B87" s="292"/>
      <c r="C87" s="293"/>
      <c r="E87" s="198"/>
      <c r="F87" s="199"/>
      <c r="G87" s="200"/>
      <c r="I87" s="201"/>
      <c r="K87" s="202"/>
    </row>
    <row r="88" spans="1:11" ht="26.25" x14ac:dyDescent="0.35">
      <c r="A88" s="287" t="s">
        <v>42</v>
      </c>
      <c r="B88" s="288">
        <v>12</v>
      </c>
      <c r="C88" s="289" t="s">
        <v>18</v>
      </c>
      <c r="E88" s="188">
        <f>SUM('2.5_Input_Data_MR'!N82:R85)-SUM('2.5_Input_Data_MR'!U82:Y85)</f>
        <v>0</v>
      </c>
      <c r="F88" s="189">
        <f>ROUND(SUMIF('2.4_Input_Data_Rebase'!AA82:AA85,"&gt;0"),2)</f>
        <v>0</v>
      </c>
      <c r="G88" s="190">
        <f>IFERROR(E88/F88, 0)</f>
        <v>0</v>
      </c>
      <c r="I88" s="191">
        <f t="shared" ref="I88" si="34">IFERROR(G88/$G$8,0)</f>
        <v>0</v>
      </c>
      <c r="K88" s="203" t="str">
        <f t="shared" ref="K88" si="35">IF(I88&lt;0, "Increased Risk", "-")</f>
        <v>-</v>
      </c>
    </row>
    <row r="89" spans="1:11" ht="13.15" x14ac:dyDescent="0.35">
      <c r="A89" s="255"/>
      <c r="B89" s="256"/>
      <c r="C89" s="290"/>
      <c r="E89" s="193"/>
      <c r="F89" s="194"/>
      <c r="G89" s="195"/>
      <c r="I89" s="196"/>
      <c r="K89" s="197"/>
    </row>
    <row r="90" spans="1:11" ht="13.15" x14ac:dyDescent="0.35">
      <c r="A90" s="255"/>
      <c r="B90" s="256"/>
      <c r="C90" s="290"/>
      <c r="E90" s="193"/>
      <c r="F90" s="194"/>
      <c r="G90" s="195"/>
      <c r="I90" s="196"/>
      <c r="K90" s="197"/>
    </row>
    <row r="91" spans="1:11" ht="13.15" x14ac:dyDescent="0.35">
      <c r="A91" s="291"/>
      <c r="B91" s="292"/>
      <c r="C91" s="293"/>
      <c r="E91" s="198"/>
      <c r="F91" s="199"/>
      <c r="G91" s="200"/>
      <c r="I91" s="201"/>
      <c r="K91" s="202"/>
    </row>
    <row r="92" spans="1:11" ht="13.15" x14ac:dyDescent="0.35">
      <c r="A92" s="287" t="s">
        <v>42</v>
      </c>
      <c r="B92" s="288">
        <v>15</v>
      </c>
      <c r="C92" s="289" t="s">
        <v>50</v>
      </c>
      <c r="E92" s="188">
        <f>SUM('2.5_Input_Data_MR'!N86:R89)-SUM('2.5_Input_Data_MR'!U86:Y89)</f>
        <v>-1717.8345732578512</v>
      </c>
      <c r="F92" s="189">
        <f>ROUND(SUMIF('2.4_Input_Data_Rebase'!AA86:AA89,"&gt;0"),2)</f>
        <v>20</v>
      </c>
      <c r="G92" s="190">
        <f>IFERROR(E92/F92, 0)</f>
        <v>-85.891728662892561</v>
      </c>
      <c r="I92" s="191">
        <f t="shared" ref="I92" si="36">IFERROR(G92/$G$8,0)</f>
        <v>5.3097969383941106E-4</v>
      </c>
      <c r="K92" s="203" t="str">
        <f t="shared" ref="K92" si="37">IF(I92&lt;0, "Increased Risk", "-")</f>
        <v>-</v>
      </c>
    </row>
    <row r="93" spans="1:11" ht="13.15" x14ac:dyDescent="0.35">
      <c r="A93" s="255"/>
      <c r="B93" s="256"/>
      <c r="C93" s="290"/>
      <c r="E93" s="193"/>
      <c r="F93" s="194"/>
      <c r="G93" s="195"/>
      <c r="I93" s="196"/>
      <c r="K93" s="197"/>
    </row>
    <row r="94" spans="1:11" ht="13.15" x14ac:dyDescent="0.35">
      <c r="A94" s="255"/>
      <c r="B94" s="256"/>
      <c r="C94" s="290"/>
      <c r="E94" s="193"/>
      <c r="F94" s="194"/>
      <c r="G94" s="195"/>
      <c r="I94" s="196"/>
      <c r="K94" s="197"/>
    </row>
    <row r="95" spans="1:11" ht="13.15" x14ac:dyDescent="0.35">
      <c r="A95" s="291"/>
      <c r="B95" s="292"/>
      <c r="C95" s="293"/>
      <c r="E95" s="198"/>
      <c r="F95" s="199"/>
      <c r="G95" s="200"/>
      <c r="I95" s="201"/>
      <c r="K95" s="202"/>
    </row>
    <row r="96" spans="1:11" ht="13.15" x14ac:dyDescent="0.35">
      <c r="A96" s="287" t="s">
        <v>42</v>
      </c>
      <c r="B96" s="288">
        <v>32</v>
      </c>
      <c r="C96" s="289" t="s">
        <v>21</v>
      </c>
      <c r="E96" s="188">
        <f>SUM('2.5_Input_Data_MR'!N90:R93)-SUM('2.5_Input_Data_MR'!U90:Y93)</f>
        <v>-7313.0827438762353</v>
      </c>
      <c r="F96" s="189">
        <f>ROUND(SUMIF('2.4_Input_Data_Rebase'!AA90:AA93,"&gt;0"),2)</f>
        <v>66</v>
      </c>
      <c r="G96" s="190">
        <f>IFERROR(E96/F96, 0)</f>
        <v>-110.80428399812477</v>
      </c>
      <c r="I96" s="191">
        <f t="shared" ref="I96" si="38">IFERROR(G96/$G$8,0)</f>
        <v>6.849882486861346E-4</v>
      </c>
      <c r="K96" s="203" t="str">
        <f t="shared" ref="K96" si="39">IF(I96&lt;0, "Increased Risk", "-")</f>
        <v>-</v>
      </c>
    </row>
    <row r="97" spans="1:11" ht="13.15" x14ac:dyDescent="0.35">
      <c r="A97" s="255"/>
      <c r="B97" s="256"/>
      <c r="C97" s="290"/>
      <c r="E97" s="193"/>
      <c r="F97" s="194"/>
      <c r="G97" s="195"/>
      <c r="I97" s="196"/>
      <c r="K97" s="197"/>
    </row>
    <row r="98" spans="1:11" ht="13.15" x14ac:dyDescent="0.35">
      <c r="A98" s="255"/>
      <c r="B98" s="256"/>
      <c r="C98" s="290"/>
      <c r="E98" s="193"/>
      <c r="F98" s="194"/>
      <c r="G98" s="195"/>
      <c r="I98" s="196"/>
      <c r="K98" s="197"/>
    </row>
    <row r="99" spans="1:11" ht="13.15" x14ac:dyDescent="0.35">
      <c r="A99" s="291"/>
      <c r="B99" s="292"/>
      <c r="C99" s="293"/>
      <c r="E99" s="198"/>
      <c r="F99" s="199"/>
      <c r="G99" s="200"/>
      <c r="I99" s="201"/>
      <c r="K99" s="202"/>
    </row>
    <row r="100" spans="1:11" ht="13.15" x14ac:dyDescent="0.35">
      <c r="A100" s="287" t="s">
        <v>42</v>
      </c>
      <c r="B100" s="288">
        <v>33</v>
      </c>
      <c r="C100" s="289" t="s">
        <v>22</v>
      </c>
      <c r="E100" s="188">
        <f>SUM('2.5_Input_Data_MR'!N94:R97)-SUM('2.5_Input_Data_MR'!U94:Y97)</f>
        <v>-42136.51736092096</v>
      </c>
      <c r="F100" s="189">
        <f>ROUND(SUMIF('2.4_Input_Data_Rebase'!AA94:AA97,"&gt;0"),2)</f>
        <v>17</v>
      </c>
      <c r="G100" s="190">
        <f>IFERROR(E100/F100, 0)</f>
        <v>-2478.6186682894681</v>
      </c>
      <c r="I100" s="191">
        <f t="shared" ref="I100" si="40">IFERROR(G100/$G$8,0)</f>
        <v>1.5322734821165359E-2</v>
      </c>
      <c r="K100" s="203" t="str">
        <f t="shared" ref="K100" si="41">IF(I100&lt;0, "Increased Risk", "-")</f>
        <v>-</v>
      </c>
    </row>
    <row r="101" spans="1:11" ht="13.15" x14ac:dyDescent="0.35">
      <c r="A101" s="255"/>
      <c r="B101" s="256"/>
      <c r="C101" s="290"/>
      <c r="E101" s="193"/>
      <c r="F101" s="194"/>
      <c r="G101" s="195"/>
      <c r="I101" s="196"/>
      <c r="K101" s="197"/>
    </row>
    <row r="102" spans="1:11" ht="13.15" x14ac:dyDescent="0.35">
      <c r="A102" s="255"/>
      <c r="B102" s="256"/>
      <c r="C102" s="290"/>
      <c r="E102" s="193"/>
      <c r="F102" s="194"/>
      <c r="G102" s="195"/>
      <c r="I102" s="196"/>
      <c r="K102" s="197"/>
    </row>
    <row r="103" spans="1:11" ht="13.15" x14ac:dyDescent="0.35">
      <c r="A103" s="291"/>
      <c r="B103" s="292"/>
      <c r="C103" s="293"/>
      <c r="E103" s="198"/>
      <c r="F103" s="199"/>
      <c r="G103" s="200"/>
      <c r="I103" s="201"/>
      <c r="K103" s="202"/>
    </row>
    <row r="104" spans="1:11" ht="13.15" x14ac:dyDescent="0.35">
      <c r="A104" s="287" t="s">
        <v>42</v>
      </c>
      <c r="B104" s="288">
        <v>39</v>
      </c>
      <c r="C104" s="289" t="s">
        <v>24</v>
      </c>
      <c r="E104" s="188">
        <f>SUM('2.5_Input_Data_MR'!N98:R101)-SUM('2.5_Input_Data_MR'!U98:Y101)</f>
        <v>0</v>
      </c>
      <c r="F104" s="189">
        <f>ROUND(SUMIF('2.4_Input_Data_Rebase'!AA98:AA101,"&gt;0"),2)</f>
        <v>0</v>
      </c>
      <c r="G104" s="190">
        <f>IFERROR(E104/F104, 0)</f>
        <v>0</v>
      </c>
      <c r="I104" s="191">
        <f t="shared" ref="I104" si="42">IFERROR(G104/$G$8,0)</f>
        <v>0</v>
      </c>
      <c r="K104" s="203" t="str">
        <f t="shared" ref="K104" si="43">IF(I104&lt;0, "Increased Risk", "-")</f>
        <v>-</v>
      </c>
    </row>
    <row r="105" spans="1:11" ht="13.15" x14ac:dyDescent="0.35">
      <c r="A105" s="255"/>
      <c r="B105" s="256"/>
      <c r="C105" s="290"/>
      <c r="E105" s="193"/>
      <c r="F105" s="194"/>
      <c r="G105" s="195"/>
      <c r="I105" s="196"/>
      <c r="K105" s="197"/>
    </row>
    <row r="106" spans="1:11" ht="13.15" x14ac:dyDescent="0.35">
      <c r="A106" s="255"/>
      <c r="B106" s="256"/>
      <c r="C106" s="290"/>
      <c r="E106" s="193"/>
      <c r="F106" s="194"/>
      <c r="G106" s="195"/>
      <c r="I106" s="196"/>
      <c r="K106" s="197"/>
    </row>
    <row r="107" spans="1:11" ht="13.15" x14ac:dyDescent="0.35">
      <c r="A107" s="291"/>
      <c r="B107" s="292"/>
      <c r="C107" s="293"/>
      <c r="E107" s="198"/>
      <c r="F107" s="199"/>
      <c r="G107" s="200"/>
      <c r="I107" s="201"/>
      <c r="K107" s="202"/>
    </row>
    <row r="108" spans="1:11" ht="13.15" x14ac:dyDescent="0.35">
      <c r="A108" s="287" t="s">
        <v>42</v>
      </c>
      <c r="B108" s="288">
        <v>35</v>
      </c>
      <c r="C108" s="289" t="s">
        <v>23</v>
      </c>
      <c r="E108" s="188">
        <f>SUM('2.5_Input_Data_MR'!N102:R105)-SUM('2.5_Input_Data_MR'!U102:Y105)</f>
        <v>-650.73506385255564</v>
      </c>
      <c r="F108" s="189">
        <f>ROUND(SUMIF('2.4_Input_Data_Rebase'!AA102:AA105,"&gt;0"),2)</f>
        <v>12</v>
      </c>
      <c r="G108" s="190">
        <f>IFERROR(E108/F108, 0)</f>
        <v>-54.227921987712968</v>
      </c>
      <c r="I108" s="191">
        <f t="shared" ref="I108" si="44">IFERROR(G108/$G$8,0)</f>
        <v>3.3523513687323207E-4</v>
      </c>
      <c r="K108" s="203" t="str">
        <f t="shared" ref="K108" si="45">IF(I108&lt;0, "Increased Risk", "-")</f>
        <v>-</v>
      </c>
    </row>
    <row r="109" spans="1:11" ht="13.15" x14ac:dyDescent="0.35">
      <c r="A109" s="255"/>
      <c r="B109" s="256"/>
      <c r="C109" s="290"/>
      <c r="E109" s="193"/>
      <c r="F109" s="194"/>
      <c r="G109" s="195"/>
      <c r="I109" s="196"/>
      <c r="K109" s="197"/>
    </row>
    <row r="110" spans="1:11" ht="13.15" x14ac:dyDescent="0.35">
      <c r="A110" s="255"/>
      <c r="B110" s="256"/>
      <c r="C110" s="290"/>
      <c r="E110" s="193"/>
      <c r="F110" s="194"/>
      <c r="G110" s="195"/>
      <c r="I110" s="196"/>
      <c r="K110" s="197"/>
    </row>
    <row r="111" spans="1:11" ht="13.15" x14ac:dyDescent="0.35">
      <c r="A111" s="291"/>
      <c r="B111" s="292"/>
      <c r="C111" s="293"/>
      <c r="E111" s="198"/>
      <c r="F111" s="199"/>
      <c r="G111" s="200"/>
      <c r="I111" s="201"/>
      <c r="K111" s="202"/>
    </row>
    <row r="112" spans="1:11" ht="13.15" x14ac:dyDescent="0.35">
      <c r="A112" s="287" t="s">
        <v>42</v>
      </c>
      <c r="B112" s="288">
        <v>43</v>
      </c>
      <c r="C112" s="289" t="s">
        <v>51</v>
      </c>
      <c r="E112" s="188">
        <f>SUM('2.5_Input_Data_MR'!N106:R109)-SUM('2.5_Input_Data_MR'!U106:Y109)</f>
        <v>-29277.783232782753</v>
      </c>
      <c r="F112" s="189">
        <f>ROUND(SUMIF('2.4_Input_Data_Rebase'!AA106:AA109,"&gt;0"),2)</f>
        <v>107</v>
      </c>
      <c r="G112" s="190">
        <f>IFERROR(E112/F112, 0)</f>
        <v>-273.62414236245564</v>
      </c>
      <c r="I112" s="191">
        <f t="shared" ref="I112" si="46">IFERROR(G112/$G$8,0)</f>
        <v>1.6915349778197752E-3</v>
      </c>
      <c r="K112" s="203" t="str">
        <f t="shared" ref="K112" si="47">IF(I112&lt;0, "Increased Risk", "-")</f>
        <v>-</v>
      </c>
    </row>
    <row r="113" spans="1:11" ht="13.15" x14ac:dyDescent="0.35">
      <c r="A113" s="255"/>
      <c r="B113" s="256"/>
      <c r="C113" s="290"/>
      <c r="E113" s="193"/>
      <c r="F113" s="194"/>
      <c r="G113" s="195"/>
      <c r="I113" s="196"/>
      <c r="K113" s="197"/>
    </row>
    <row r="114" spans="1:11" ht="13.15" x14ac:dyDescent="0.35">
      <c r="A114" s="255"/>
      <c r="B114" s="256"/>
      <c r="C114" s="290"/>
      <c r="E114" s="193"/>
      <c r="F114" s="194"/>
      <c r="G114" s="195"/>
      <c r="I114" s="196"/>
      <c r="K114" s="197"/>
    </row>
    <row r="115" spans="1:11" ht="13.15" x14ac:dyDescent="0.35">
      <c r="A115" s="291"/>
      <c r="B115" s="292"/>
      <c r="C115" s="293"/>
      <c r="E115" s="198"/>
      <c r="F115" s="199"/>
      <c r="G115" s="200"/>
      <c r="I115" s="201"/>
      <c r="K115" s="202"/>
    </row>
    <row r="116" spans="1:11" ht="13.15" x14ac:dyDescent="0.35">
      <c r="A116" s="287" t="s">
        <v>42</v>
      </c>
      <c r="B116" s="288">
        <v>31</v>
      </c>
      <c r="C116" s="289" t="s">
        <v>52</v>
      </c>
      <c r="E116" s="188">
        <f>SUM('2.5_Input_Data_MR'!N110:R113)-SUM('2.5_Input_Data_MR'!U110:Y113)</f>
        <v>-272.13790472499494</v>
      </c>
      <c r="F116" s="189">
        <f>ROUND(SUMIF('2.4_Input_Data_Rebase'!AA110:AA113,"&gt;0"),2)</f>
        <v>24</v>
      </c>
      <c r="G116" s="190">
        <f>IFERROR(E116/F116, 0)</f>
        <v>-11.339079363541456</v>
      </c>
      <c r="I116" s="191">
        <f t="shared" ref="I116" si="48">IFERROR(G116/$G$8,0)</f>
        <v>7.0097796174350098E-5</v>
      </c>
      <c r="K116" s="203" t="str">
        <f t="shared" ref="K116" si="49">IF(I116&lt;0, "Increased Risk", "-")</f>
        <v>-</v>
      </c>
    </row>
    <row r="117" spans="1:11" ht="13.15" x14ac:dyDescent="0.35">
      <c r="A117" s="255"/>
      <c r="B117" s="256"/>
      <c r="C117" s="290"/>
      <c r="E117" s="193"/>
      <c r="F117" s="194"/>
      <c r="G117" s="195"/>
      <c r="I117" s="196"/>
      <c r="K117" s="197"/>
    </row>
    <row r="118" spans="1:11" ht="13.15" x14ac:dyDescent="0.35">
      <c r="A118" s="255"/>
      <c r="B118" s="256"/>
      <c r="C118" s="290"/>
      <c r="E118" s="193"/>
      <c r="F118" s="194"/>
      <c r="G118" s="195"/>
      <c r="I118" s="196"/>
      <c r="K118" s="197"/>
    </row>
    <row r="119" spans="1:11" ht="13.5" thickBot="1" x14ac:dyDescent="0.4">
      <c r="A119" s="291"/>
      <c r="B119" s="292"/>
      <c r="C119" s="293"/>
      <c r="E119" s="198"/>
      <c r="F119" s="199"/>
      <c r="G119" s="200"/>
      <c r="I119" s="201"/>
      <c r="K119" s="204"/>
    </row>
  </sheetData>
  <conditionalFormatting sqref="K16:K119">
    <cfRule type="containsText" dxfId="0" priority="1" operator="containsText" text="Increased Risk">
      <formula>NOT(ISERROR(SEARCH("Increased Risk",K16)))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/>
  </sheetPr>
  <dimension ref="A1:AB120"/>
  <sheetViews>
    <sheetView topLeftCell="M1" zoomScale="70" zoomScaleNormal="70" workbookViewId="0">
      <selection activeCell="AA14" activeCellId="7" sqref="P14:P114 R14 R14:R114 T14:T114 W14:W114 Y14 Y14:Y114 AA14:AA114"/>
    </sheetView>
  </sheetViews>
  <sheetFormatPr defaultRowHeight="12.75" x14ac:dyDescent="0.35"/>
  <cols>
    <col min="1" max="1" width="13.3515625" style="112" customWidth="1"/>
    <col min="2" max="2" width="10.1171875" style="112" customWidth="1"/>
    <col min="3" max="3" width="28.64453125" style="112" bestFit="1" customWidth="1"/>
    <col min="4" max="4" width="2" style="112" customWidth="1"/>
    <col min="5" max="7" width="17.703125" style="112" customWidth="1"/>
    <col min="8" max="8" width="15.234375" style="112" customWidth="1"/>
    <col min="9" max="9" width="16.46875" style="112" customWidth="1"/>
    <col min="10" max="10" width="2.46875" style="112" customWidth="1"/>
    <col min="11" max="11" width="17.703125" style="113" customWidth="1"/>
    <col min="12" max="12" width="17.703125" style="112" customWidth="1"/>
    <col min="13" max="13" width="3.41015625" style="112" customWidth="1"/>
    <col min="14" max="14" width="18.87890625" style="112" customWidth="1"/>
    <col min="15" max="15" width="3.41015625" style="112" customWidth="1"/>
    <col min="16" max="16" width="23.5859375" style="112" bestFit="1" customWidth="1"/>
    <col min="17" max="17" width="17.3515625" style="114" bestFit="1" customWidth="1"/>
    <col min="18" max="18" width="22.87890625" style="112" bestFit="1" customWidth="1"/>
    <col min="19" max="19" width="19.5859375" style="114" bestFit="1" customWidth="1"/>
    <col min="20" max="20" width="22.87890625" style="112" bestFit="1" customWidth="1"/>
    <col min="21" max="21" width="17" style="114" bestFit="1" customWidth="1"/>
    <col min="22" max="22" width="3.41015625" style="112" customWidth="1"/>
    <col min="23" max="23" width="26.29296875" style="112" bestFit="1" customWidth="1"/>
    <col min="24" max="24" width="18.9375" style="114" bestFit="1" customWidth="1"/>
    <col min="25" max="25" width="29.46875" style="112" bestFit="1" customWidth="1"/>
    <col min="26" max="26" width="25.3515625" style="114" customWidth="1"/>
    <col min="27" max="27" width="25.8203125" style="112" bestFit="1" customWidth="1"/>
    <col min="28" max="28" width="18.76171875" style="114" bestFit="1" customWidth="1"/>
    <col min="29" max="16384" width="8.9375" style="112"/>
  </cols>
  <sheetData>
    <row r="1" spans="1:28" s="356" customFormat="1" x14ac:dyDescent="0.35">
      <c r="K1" s="357"/>
      <c r="P1" s="358"/>
      <c r="Q1" s="359"/>
      <c r="R1" s="358"/>
      <c r="S1" s="359"/>
      <c r="T1" s="358"/>
      <c r="U1" s="359"/>
      <c r="W1" s="358"/>
      <c r="X1" s="359"/>
      <c r="Y1" s="358"/>
      <c r="Z1" s="359"/>
      <c r="AA1" s="358"/>
      <c r="AB1" s="359"/>
    </row>
    <row r="2" spans="1:28" s="356" customFormat="1" ht="13.15" x14ac:dyDescent="0.4">
      <c r="E2" s="360" t="s">
        <v>55</v>
      </c>
      <c r="J2" s="360"/>
      <c r="K2" s="357"/>
      <c r="M2" s="360"/>
      <c r="O2" s="360"/>
      <c r="P2" s="358"/>
      <c r="Q2" s="359"/>
      <c r="R2" s="358"/>
      <c r="S2" s="359"/>
      <c r="T2" s="358"/>
      <c r="U2" s="359"/>
      <c r="V2" s="360"/>
      <c r="W2" s="358"/>
      <c r="X2" s="359"/>
      <c r="Y2" s="358"/>
      <c r="Z2" s="359"/>
      <c r="AA2" s="358"/>
      <c r="AB2" s="359"/>
    </row>
    <row r="3" spans="1:28" s="356" customFormat="1" ht="13.15" x14ac:dyDescent="0.4">
      <c r="E3" s="361" t="s">
        <v>56</v>
      </c>
      <c r="J3" s="361"/>
      <c r="K3" s="357"/>
      <c r="M3" s="361"/>
      <c r="O3" s="361"/>
      <c r="P3" s="358"/>
      <c r="Q3" s="359"/>
      <c r="R3" s="358"/>
      <c r="S3" s="359"/>
      <c r="T3" s="358"/>
      <c r="U3" s="359"/>
      <c r="V3" s="361"/>
      <c r="W3" s="358"/>
      <c r="X3" s="359"/>
      <c r="Y3" s="358"/>
      <c r="Z3" s="359"/>
      <c r="AA3" s="358"/>
      <c r="AB3" s="359"/>
    </row>
    <row r="4" spans="1:28" s="356" customFormat="1" x14ac:dyDescent="0.35">
      <c r="K4" s="357"/>
      <c r="P4" s="358"/>
      <c r="Q4" s="359"/>
      <c r="R4" s="358"/>
      <c r="S4" s="359"/>
      <c r="T4" s="358"/>
      <c r="U4" s="359"/>
      <c r="W4" s="358"/>
      <c r="X4" s="359"/>
      <c r="Y4" s="358"/>
      <c r="Z4" s="359"/>
      <c r="AA4" s="358"/>
      <c r="AB4" s="359"/>
    </row>
    <row r="5" spans="1:28" ht="13.15" thickBot="1" x14ac:dyDescent="0.4"/>
    <row r="6" spans="1:28" ht="13.5" thickBot="1" x14ac:dyDescent="0.45">
      <c r="A6" s="227" t="s">
        <v>225</v>
      </c>
      <c r="B6" s="207"/>
      <c r="C6" s="115"/>
      <c r="Q6" s="112"/>
      <c r="S6" s="112"/>
      <c r="U6" s="112"/>
      <c r="X6" s="112"/>
      <c r="Z6" s="112"/>
      <c r="AB6" s="112"/>
    </row>
    <row r="7" spans="1:28" ht="28.5" customHeight="1" thickBot="1" x14ac:dyDescent="0.45">
      <c r="E7" s="116" t="s">
        <v>100</v>
      </c>
      <c r="F7" s="117"/>
      <c r="G7" s="117"/>
      <c r="H7" s="117"/>
      <c r="I7" s="118"/>
      <c r="K7" s="119" t="s">
        <v>101</v>
      </c>
      <c r="L7" s="118"/>
      <c r="N7" s="120" t="s">
        <v>228</v>
      </c>
      <c r="P7" s="116" t="s">
        <v>218</v>
      </c>
      <c r="Q7" s="117"/>
      <c r="R7" s="117"/>
      <c r="S7" s="117"/>
      <c r="T7" s="117"/>
      <c r="U7" s="118"/>
      <c r="W7" s="116" t="s">
        <v>253</v>
      </c>
      <c r="X7" s="117"/>
      <c r="Y7" s="117"/>
      <c r="Z7" s="117"/>
      <c r="AA7" s="117"/>
      <c r="AB7" s="118"/>
    </row>
    <row r="8" spans="1:28" x14ac:dyDescent="0.35">
      <c r="E8" s="121"/>
      <c r="F8" s="122"/>
      <c r="G8" s="122"/>
      <c r="H8" s="122"/>
      <c r="I8" s="123"/>
      <c r="K8" s="124"/>
      <c r="L8" s="123"/>
      <c r="N8" s="125"/>
      <c r="P8" s="126"/>
      <c r="Q8" s="127"/>
      <c r="R8" s="128"/>
      <c r="S8" s="127"/>
      <c r="T8" s="128"/>
      <c r="U8" s="129"/>
      <c r="W8" s="126"/>
      <c r="X8" s="127"/>
      <c r="Y8" s="128"/>
      <c r="Z8" s="127"/>
      <c r="AA8" s="128"/>
      <c r="AB8" s="129"/>
    </row>
    <row r="9" spans="1:28" ht="12.75" customHeight="1" thickBot="1" x14ac:dyDescent="0.45">
      <c r="E9" s="130" t="s">
        <v>102</v>
      </c>
      <c r="F9" s="131" t="s">
        <v>103</v>
      </c>
      <c r="G9" s="132" t="s">
        <v>104</v>
      </c>
      <c r="H9" s="133"/>
      <c r="I9" s="134"/>
      <c r="K9" s="135" t="s">
        <v>105</v>
      </c>
      <c r="L9" s="136" t="s">
        <v>106</v>
      </c>
      <c r="N9" s="125"/>
      <c r="P9" s="612" t="s">
        <v>165</v>
      </c>
      <c r="Q9" s="610"/>
      <c r="R9" s="610" t="s">
        <v>167</v>
      </c>
      <c r="S9" s="610"/>
      <c r="T9" s="610" t="s">
        <v>219</v>
      </c>
      <c r="U9" s="611"/>
      <c r="W9" s="612" t="s">
        <v>171</v>
      </c>
      <c r="X9" s="610"/>
      <c r="Y9" s="610" t="s">
        <v>173</v>
      </c>
      <c r="Z9" s="610"/>
      <c r="AA9" s="610" t="s">
        <v>175</v>
      </c>
      <c r="AB9" s="611"/>
    </row>
    <row r="10" spans="1:28" ht="39.4" customHeight="1" thickBot="1" x14ac:dyDescent="0.4">
      <c r="A10" s="228" t="s">
        <v>30</v>
      </c>
      <c r="B10" s="229" t="s">
        <v>0</v>
      </c>
      <c r="C10" s="230" t="s">
        <v>1</v>
      </c>
      <c r="E10" s="231" t="s">
        <v>242</v>
      </c>
      <c r="F10" s="232" t="s">
        <v>243</v>
      </c>
      <c r="G10" s="232" t="s">
        <v>261</v>
      </c>
      <c r="H10" s="232" t="s">
        <v>262</v>
      </c>
      <c r="I10" s="233" t="s">
        <v>263</v>
      </c>
      <c r="K10" s="234" t="s">
        <v>241</v>
      </c>
      <c r="L10" s="233" t="s">
        <v>107</v>
      </c>
      <c r="N10" s="235" t="s">
        <v>229</v>
      </c>
      <c r="P10" s="231" t="s">
        <v>220</v>
      </c>
      <c r="Q10" s="236" t="s">
        <v>221</v>
      </c>
      <c r="R10" s="232" t="s">
        <v>222</v>
      </c>
      <c r="S10" s="236" t="s">
        <v>222</v>
      </c>
      <c r="T10" s="232" t="s">
        <v>223</v>
      </c>
      <c r="U10" s="237" t="s">
        <v>224</v>
      </c>
      <c r="W10" s="231" t="s">
        <v>248</v>
      </c>
      <c r="X10" s="236" t="s">
        <v>249</v>
      </c>
      <c r="Y10" s="232" t="s">
        <v>250</v>
      </c>
      <c r="Z10" s="236" t="s">
        <v>250</v>
      </c>
      <c r="AA10" s="232" t="s">
        <v>251</v>
      </c>
      <c r="AB10" s="237" t="s">
        <v>252</v>
      </c>
    </row>
    <row r="11" spans="1:28" ht="7.9" customHeight="1" x14ac:dyDescent="0.35">
      <c r="A11" s="126"/>
      <c r="B11" s="128"/>
      <c r="C11" s="137"/>
      <c r="E11" s="126"/>
      <c r="F11" s="128"/>
      <c r="G11" s="128"/>
      <c r="H11" s="128"/>
      <c r="I11" s="137"/>
      <c r="K11" s="138"/>
      <c r="L11" s="137"/>
      <c r="P11" s="126"/>
      <c r="Q11" s="127"/>
      <c r="R11" s="128"/>
      <c r="S11" s="127"/>
      <c r="T11" s="128"/>
      <c r="U11" s="129"/>
      <c r="W11" s="126"/>
      <c r="X11" s="127"/>
      <c r="Y11" s="128"/>
      <c r="Z11" s="127"/>
      <c r="AA11" s="128"/>
      <c r="AB11" s="129"/>
    </row>
    <row r="12" spans="1:28" s="139" customFormat="1" ht="39.4" customHeight="1" x14ac:dyDescent="0.4">
      <c r="A12" s="238" t="s">
        <v>93</v>
      </c>
      <c r="B12" s="239" t="s">
        <v>93</v>
      </c>
      <c r="C12" s="240" t="s">
        <v>93</v>
      </c>
      <c r="E12" s="241">
        <f>'3.1_Check_1_Volume_Summary'!E12</f>
        <v>0</v>
      </c>
      <c r="F12" s="241">
        <f>'3.1_Check_1_Volume_Summary'!F12</f>
        <v>0</v>
      </c>
      <c r="G12" s="241">
        <f>'3.1_Check_1_Volume_Summary'!G12</f>
        <v>0</v>
      </c>
      <c r="H12" s="241">
        <f>'3.1_Check_1_Volume_Summary'!H12</f>
        <v>0</v>
      </c>
      <c r="I12" s="242">
        <f>'3.1_Check_1_Volume_Summary'!I12</f>
        <v>0</v>
      </c>
      <c r="K12" s="241">
        <f>'3.1_Check_1_Volume_Summary'!K12</f>
        <v>0</v>
      </c>
      <c r="L12" s="243">
        <f>'3.1_Check_1_Volume_Summary'!L12</f>
        <v>0</v>
      </c>
      <c r="P12" s="140">
        <f>'5.1_Check_3_PTO_Summary'!I13</f>
        <v>0</v>
      </c>
      <c r="Q12" s="141">
        <f>'5.1_Check_3_PTO_Summary'!J13</f>
        <v>0</v>
      </c>
      <c r="R12" s="142">
        <f>'5.1_Check_3_PTO_Summary'!N13</f>
        <v>-6.4519983099916092E-2</v>
      </c>
      <c r="S12" s="141">
        <f>'5.1_Check_3_PTO_Summary'!O13</f>
        <v>-3.6490530770027802E-3</v>
      </c>
      <c r="T12" s="142">
        <f>'5.1_Check_3_PTO_Summary'!S13</f>
        <v>-0.11426901564412782</v>
      </c>
      <c r="U12" s="143">
        <f>'5.1_Check_3_PTO_Summary'!T13</f>
        <v>-6.4627063292399681E-3</v>
      </c>
      <c r="W12" s="140">
        <f>'5.1_Check_3_PTO_Summary'!X13</f>
        <v>0.48618229361384924</v>
      </c>
      <c r="X12" s="141">
        <f>'5.1_Check_3_PTO_Summary'!Y13</f>
        <v>2.7496984798469251E-2</v>
      </c>
      <c r="Y12" s="142">
        <f>'5.1_Check_3_PTO_Summary'!AC13</f>
        <v>-0.13900524741991177</v>
      </c>
      <c r="Z12" s="141">
        <f>'5.1_Check_3_PTO_Summary'!AD13</f>
        <v>-7.8617120068312837E-3</v>
      </c>
      <c r="AA12" s="142">
        <f>'5.1_Check_3_PTO_Summary'!AH13</f>
        <v>0.60864168479412095</v>
      </c>
      <c r="AB12" s="143">
        <f>'5.1_Check_3_PTO_Summary'!AI13</f>
        <v>3.4422913738999909E-2</v>
      </c>
    </row>
    <row r="13" spans="1:28" ht="7.9" customHeight="1" x14ac:dyDescent="0.35">
      <c r="A13" s="126"/>
      <c r="B13" s="128"/>
      <c r="C13" s="137"/>
      <c r="E13" s="126"/>
      <c r="F13" s="128"/>
      <c r="G13" s="128"/>
      <c r="H13" s="128"/>
      <c r="I13" s="137"/>
      <c r="K13" s="138"/>
      <c r="L13" s="137"/>
      <c r="P13" s="144"/>
      <c r="Q13" s="145"/>
      <c r="R13" s="146"/>
      <c r="S13" s="145"/>
      <c r="T13" s="146"/>
      <c r="U13" s="147"/>
      <c r="W13" s="144"/>
      <c r="X13" s="145"/>
      <c r="Y13" s="146"/>
      <c r="Z13" s="145"/>
      <c r="AA13" s="146"/>
      <c r="AB13" s="147"/>
    </row>
    <row r="14" spans="1:28" ht="12.85" customHeight="1" x14ac:dyDescent="0.35">
      <c r="A14" s="244" t="s">
        <v>42</v>
      </c>
      <c r="B14" s="245">
        <v>45</v>
      </c>
      <c r="C14" s="246" t="s">
        <v>9</v>
      </c>
      <c r="E14" s="148" t="str">
        <f>'3.1_Check_1_Volume_Summary'!E14</f>
        <v>-</v>
      </c>
      <c r="F14" s="149" t="str">
        <f>'3.1_Check_1_Volume_Summary'!F14</f>
        <v>-</v>
      </c>
      <c r="G14" s="149" t="str">
        <f>'3.1_Check_1_Volume_Summary'!G14</f>
        <v>-</v>
      </c>
      <c r="H14" s="149" t="str">
        <f>'3.1_Check_1_Volume_Summary'!H14</f>
        <v>-</v>
      </c>
      <c r="I14" s="150" t="str">
        <f>'3.1_Check_1_Volume_Summary'!I14</f>
        <v>-</v>
      </c>
      <c r="K14" s="148" t="str">
        <f>'3.1_Check_1_Volume_Summary'!K14</f>
        <v>-</v>
      </c>
      <c r="L14" s="151" t="str">
        <f>'3.1_Check_1_Volume_Summary'!L14</f>
        <v>Acceptable</v>
      </c>
      <c r="P14" s="367">
        <f>'5.1_Check_3_PTO_Summary'!I15</f>
        <v>0</v>
      </c>
      <c r="Q14" s="152">
        <f>'5.1_Check_3_PTO_Summary'!J15</f>
        <v>0</v>
      </c>
      <c r="R14" s="370">
        <f>'5.1_Check_3_PTO_Summary'!N15</f>
        <v>0</v>
      </c>
      <c r="S14" s="152">
        <f>'5.1_Check_3_PTO_Summary'!O15</f>
        <v>0</v>
      </c>
      <c r="T14" s="373">
        <f>'5.1_Check_3_PTO_Summary'!S15</f>
        <v>0</v>
      </c>
      <c r="U14" s="153">
        <f>'5.1_Check_3_PTO_Summary'!T15</f>
        <v>0</v>
      </c>
      <c r="W14" s="367">
        <f>'5.1_Check_3_PTO_Summary'!X15</f>
        <v>0.43984231445287725</v>
      </c>
      <c r="X14" s="152">
        <f>'5.1_Check_3_PTO_Summary'!Y15</f>
        <v>2.487613718783481E-2</v>
      </c>
      <c r="Y14" s="370">
        <f>'5.1_Check_3_PTO_Summary'!AC15</f>
        <v>0</v>
      </c>
      <c r="Z14" s="152">
        <f>'5.1_Check_3_PTO_Summary'!AD15</f>
        <v>0</v>
      </c>
      <c r="AA14" s="373">
        <f>'5.1_Check_3_PTO_Summary'!AH15</f>
        <v>0</v>
      </c>
      <c r="AB14" s="153">
        <f>'5.1_Check_3_PTO_Summary'!AI15</f>
        <v>0</v>
      </c>
    </row>
    <row r="15" spans="1:28" ht="12.85" hidden="1" customHeight="1" thickBot="1" x14ac:dyDescent="0.4">
      <c r="A15" s="247"/>
      <c r="B15" s="245"/>
      <c r="C15" s="246"/>
      <c r="E15" s="148">
        <f>'3.1_Check_1_Volume_Summary'!E15</f>
        <v>0</v>
      </c>
      <c r="F15" s="149">
        <f>'3.1_Check_1_Volume_Summary'!F15</f>
        <v>0</v>
      </c>
      <c r="G15" s="149">
        <f>'3.1_Check_1_Volume_Summary'!G15</f>
        <v>0</v>
      </c>
      <c r="H15" s="149">
        <f>'3.1_Check_1_Volume_Summary'!H15</f>
        <v>0</v>
      </c>
      <c r="I15" s="150">
        <f>'3.1_Check_1_Volume_Summary'!I15</f>
        <v>0</v>
      </c>
      <c r="K15" s="148">
        <f>'3.1_Check_1_Volume_Summary'!K15</f>
        <v>0</v>
      </c>
      <c r="L15" s="151">
        <f>'3.1_Check_1_Volume_Summary'!L15</f>
        <v>0</v>
      </c>
      <c r="P15" s="368">
        <f>'5.1_Check_3_PTO_Summary'!I16</f>
        <v>0</v>
      </c>
      <c r="Q15" s="248">
        <f>'5.1_Check_3_PTO_Summary'!J16</f>
        <v>0</v>
      </c>
      <c r="R15" s="371">
        <f>'5.1_Check_3_PTO_Summary'!N16</f>
        <v>0</v>
      </c>
      <c r="S15" s="152">
        <f>'5.1_Check_3_PTO_Summary'!O16</f>
        <v>0</v>
      </c>
      <c r="T15" s="373">
        <f>'5.1_Check_3_PTO_Summary'!S16</f>
        <v>0</v>
      </c>
      <c r="U15" s="249">
        <f>'5.1_Check_3_PTO_Summary'!T16</f>
        <v>0</v>
      </c>
      <c r="W15" s="368">
        <f>'5.1_Check_3_PTO_Summary'!X16</f>
        <v>0</v>
      </c>
      <c r="X15" s="248">
        <f>'5.1_Check_3_PTO_Summary'!Y16</f>
        <v>0</v>
      </c>
      <c r="Y15" s="371">
        <f>'5.1_Check_3_PTO_Summary'!AC16</f>
        <v>0</v>
      </c>
      <c r="Z15" s="152">
        <f>'5.1_Check_3_PTO_Summary'!AD16</f>
        <v>0</v>
      </c>
      <c r="AA15" s="373">
        <f>'5.1_Check_3_PTO_Summary'!AH16</f>
        <v>0</v>
      </c>
      <c r="AB15" s="249">
        <f>'5.1_Check_3_PTO_Summary'!AI16</f>
        <v>0</v>
      </c>
    </row>
    <row r="16" spans="1:28" ht="12.85" hidden="1" customHeight="1" thickBot="1" x14ac:dyDescent="0.4">
      <c r="A16" s="247"/>
      <c r="B16" s="245"/>
      <c r="C16" s="246"/>
      <c r="E16" s="148">
        <f>'3.1_Check_1_Volume_Summary'!E16</f>
        <v>0</v>
      </c>
      <c r="F16" s="149">
        <f>'3.1_Check_1_Volume_Summary'!F16</f>
        <v>0</v>
      </c>
      <c r="G16" s="149">
        <f>'3.1_Check_1_Volume_Summary'!G16</f>
        <v>0</v>
      </c>
      <c r="H16" s="149">
        <f>'3.1_Check_1_Volume_Summary'!H16</f>
        <v>0</v>
      </c>
      <c r="I16" s="150">
        <f>'3.1_Check_1_Volume_Summary'!I16</f>
        <v>0</v>
      </c>
      <c r="K16" s="148">
        <f>'3.1_Check_1_Volume_Summary'!K16</f>
        <v>0</v>
      </c>
      <c r="L16" s="151">
        <f>'3.1_Check_1_Volume_Summary'!L16</f>
        <v>0</v>
      </c>
      <c r="P16" s="368">
        <f>'5.1_Check_3_PTO_Summary'!I17</f>
        <v>0</v>
      </c>
      <c r="Q16" s="248">
        <f>'5.1_Check_3_PTO_Summary'!J17</f>
        <v>0</v>
      </c>
      <c r="R16" s="371">
        <f>'5.1_Check_3_PTO_Summary'!N17</f>
        <v>0</v>
      </c>
      <c r="S16" s="152">
        <f>'5.1_Check_3_PTO_Summary'!O17</f>
        <v>0</v>
      </c>
      <c r="T16" s="373">
        <f>'5.1_Check_3_PTO_Summary'!S17</f>
        <v>0</v>
      </c>
      <c r="U16" s="249">
        <f>'5.1_Check_3_PTO_Summary'!T17</f>
        <v>0</v>
      </c>
      <c r="W16" s="368">
        <f>'5.1_Check_3_PTO_Summary'!X17</f>
        <v>0</v>
      </c>
      <c r="X16" s="248">
        <f>'5.1_Check_3_PTO_Summary'!Y17</f>
        <v>0</v>
      </c>
      <c r="Y16" s="371">
        <f>'5.1_Check_3_PTO_Summary'!AC17</f>
        <v>0</v>
      </c>
      <c r="Z16" s="152">
        <f>'5.1_Check_3_PTO_Summary'!AD17</f>
        <v>0</v>
      </c>
      <c r="AA16" s="373">
        <f>'5.1_Check_3_PTO_Summary'!AH17</f>
        <v>0</v>
      </c>
      <c r="AB16" s="249">
        <f>'5.1_Check_3_PTO_Summary'!AI17</f>
        <v>0</v>
      </c>
    </row>
    <row r="17" spans="1:28" ht="12.85" hidden="1" customHeight="1" thickBot="1" x14ac:dyDescent="0.4">
      <c r="A17" s="247"/>
      <c r="B17" s="245"/>
      <c r="C17" s="246"/>
      <c r="E17" s="148">
        <f>'3.1_Check_1_Volume_Summary'!E17</f>
        <v>0</v>
      </c>
      <c r="F17" s="149">
        <f>'3.1_Check_1_Volume_Summary'!F17</f>
        <v>0</v>
      </c>
      <c r="G17" s="149">
        <f>'3.1_Check_1_Volume_Summary'!G17</f>
        <v>0</v>
      </c>
      <c r="H17" s="149">
        <f>'3.1_Check_1_Volume_Summary'!H17</f>
        <v>0</v>
      </c>
      <c r="I17" s="150">
        <f>'3.1_Check_1_Volume_Summary'!I17</f>
        <v>0</v>
      </c>
      <c r="K17" s="148">
        <f>'3.1_Check_1_Volume_Summary'!K17</f>
        <v>0</v>
      </c>
      <c r="L17" s="151">
        <f>'3.1_Check_1_Volume_Summary'!L17</f>
        <v>0</v>
      </c>
      <c r="P17" s="368">
        <f>'5.1_Check_3_PTO_Summary'!I18</f>
        <v>0</v>
      </c>
      <c r="Q17" s="248">
        <f>'5.1_Check_3_PTO_Summary'!J18</f>
        <v>0</v>
      </c>
      <c r="R17" s="371">
        <f>'5.1_Check_3_PTO_Summary'!N18</f>
        <v>0</v>
      </c>
      <c r="S17" s="152">
        <f>'5.1_Check_3_PTO_Summary'!O18</f>
        <v>0</v>
      </c>
      <c r="T17" s="373">
        <f>'5.1_Check_3_PTO_Summary'!S18</f>
        <v>0</v>
      </c>
      <c r="U17" s="249">
        <f>'5.1_Check_3_PTO_Summary'!T18</f>
        <v>0</v>
      </c>
      <c r="W17" s="368">
        <f>'5.1_Check_3_PTO_Summary'!X18</f>
        <v>0</v>
      </c>
      <c r="X17" s="248">
        <f>'5.1_Check_3_PTO_Summary'!Y18</f>
        <v>0</v>
      </c>
      <c r="Y17" s="371">
        <f>'5.1_Check_3_PTO_Summary'!AC18</f>
        <v>0</v>
      </c>
      <c r="Z17" s="152">
        <f>'5.1_Check_3_PTO_Summary'!AD18</f>
        <v>0</v>
      </c>
      <c r="AA17" s="373">
        <f>'5.1_Check_3_PTO_Summary'!AH18</f>
        <v>0</v>
      </c>
      <c r="AB17" s="249">
        <f>'5.1_Check_3_PTO_Summary'!AI18</f>
        <v>0</v>
      </c>
    </row>
    <row r="18" spans="1:28" ht="12.85" customHeight="1" x14ac:dyDescent="0.35">
      <c r="A18" s="247" t="s">
        <v>42</v>
      </c>
      <c r="B18" s="245">
        <v>1</v>
      </c>
      <c r="C18" s="246" t="s">
        <v>10</v>
      </c>
      <c r="E18" s="148" t="str">
        <f>'3.1_Check_1_Volume_Summary'!E18</f>
        <v>-</v>
      </c>
      <c r="F18" s="149" t="str">
        <f>'3.1_Check_1_Volume_Summary'!F18</f>
        <v>-</v>
      </c>
      <c r="G18" s="149" t="str">
        <f>'3.1_Check_1_Volume_Summary'!G18</f>
        <v>-</v>
      </c>
      <c r="H18" s="149" t="str">
        <f>'3.1_Check_1_Volume_Summary'!H18</f>
        <v>-</v>
      </c>
      <c r="I18" s="150" t="str">
        <f>'3.1_Check_1_Volume_Summary'!I18</f>
        <v>-</v>
      </c>
      <c r="K18" s="148" t="str">
        <f>'3.1_Check_1_Volume_Summary'!K18</f>
        <v>-</v>
      </c>
      <c r="L18" s="151" t="str">
        <f>'3.1_Check_1_Volume_Summary'!L18</f>
        <v>Acceptable</v>
      </c>
      <c r="P18" s="367" t="str">
        <f>'5.1_Check_3_PTO_Summary'!I19</f>
        <v>Direct to C1 &amp; C2</v>
      </c>
      <c r="Q18" s="152" t="str">
        <f>'5.1_Check_3_PTO_Summary'!J19</f>
        <v>Direct to C1 &amp; C2</v>
      </c>
      <c r="R18" s="370" t="str">
        <f>'5.1_Check_3_PTO_Summary'!N19</f>
        <v>Direct to C1, C2 &amp; C3</v>
      </c>
      <c r="S18" s="152" t="str">
        <f>'5.1_Check_3_PTO_Summary'!O19</f>
        <v>Direct to C1, C2 &amp; C3</v>
      </c>
      <c r="T18" s="373">
        <f>'5.1_Check_3_PTO_Summary'!S19</f>
        <v>0</v>
      </c>
      <c r="U18" s="153">
        <f>'5.1_Check_3_PTO_Summary'!T19</f>
        <v>0</v>
      </c>
      <c r="W18" s="367">
        <f>'5.1_Check_3_PTO_Summary'!X19</f>
        <v>1.0367457404086718E-3</v>
      </c>
      <c r="X18" s="152">
        <f>'5.1_Check_3_PTO_Summary'!Y19</f>
        <v>5.8635170877977333E-5</v>
      </c>
      <c r="Y18" s="370">
        <f>'5.1_Check_3_PTO_Summary'!AC19</f>
        <v>0</v>
      </c>
      <c r="Z18" s="152">
        <f>'5.1_Check_3_PTO_Summary'!AD19</f>
        <v>0</v>
      </c>
      <c r="AA18" s="373">
        <f>'5.1_Check_3_PTO_Summary'!AH19</f>
        <v>0</v>
      </c>
      <c r="AB18" s="153">
        <f>'5.1_Check_3_PTO_Summary'!AI19</f>
        <v>0</v>
      </c>
    </row>
    <row r="19" spans="1:28" ht="12.85" hidden="1" customHeight="1" thickBot="1" x14ac:dyDescent="0.4">
      <c r="A19" s="247"/>
      <c r="B19" s="245"/>
      <c r="C19" s="246"/>
      <c r="E19" s="148">
        <f>'3.1_Check_1_Volume_Summary'!E19</f>
        <v>0</v>
      </c>
      <c r="F19" s="149">
        <f>'3.1_Check_1_Volume_Summary'!F19</f>
        <v>0</v>
      </c>
      <c r="G19" s="149">
        <f>'3.1_Check_1_Volume_Summary'!G19</f>
        <v>0</v>
      </c>
      <c r="H19" s="149">
        <f>'3.1_Check_1_Volume_Summary'!H19</f>
        <v>0</v>
      </c>
      <c r="I19" s="150">
        <f>'3.1_Check_1_Volume_Summary'!I19</f>
        <v>0</v>
      </c>
      <c r="K19" s="148">
        <f>'3.1_Check_1_Volume_Summary'!K19</f>
        <v>0</v>
      </c>
      <c r="L19" s="150">
        <f>'3.1_Check_1_Volume_Summary'!L19</f>
        <v>0</v>
      </c>
      <c r="P19" s="368">
        <f>'5.1_Check_3_PTO_Summary'!I20</f>
        <v>0</v>
      </c>
      <c r="Q19" s="248">
        <f>'5.1_Check_3_PTO_Summary'!J20</f>
        <v>0</v>
      </c>
      <c r="R19" s="371">
        <f>'5.1_Check_3_PTO_Summary'!N20</f>
        <v>0</v>
      </c>
      <c r="S19" s="152">
        <f>'5.1_Check_3_PTO_Summary'!O20</f>
        <v>0</v>
      </c>
      <c r="T19" s="373">
        <f>'5.1_Check_3_PTO_Summary'!S20</f>
        <v>0</v>
      </c>
      <c r="U19" s="249">
        <f>'5.1_Check_3_PTO_Summary'!T20</f>
        <v>0</v>
      </c>
      <c r="W19" s="368">
        <f>'5.1_Check_3_PTO_Summary'!X20</f>
        <v>0</v>
      </c>
      <c r="X19" s="248">
        <f>'5.1_Check_3_PTO_Summary'!Y20</f>
        <v>0</v>
      </c>
      <c r="Y19" s="371">
        <f>'5.1_Check_3_PTO_Summary'!AC20</f>
        <v>0</v>
      </c>
      <c r="Z19" s="152">
        <f>'5.1_Check_3_PTO_Summary'!AD20</f>
        <v>0</v>
      </c>
      <c r="AA19" s="373">
        <f>'5.1_Check_3_PTO_Summary'!AH20</f>
        <v>0</v>
      </c>
      <c r="AB19" s="249">
        <f>'5.1_Check_3_PTO_Summary'!AI20</f>
        <v>0</v>
      </c>
    </row>
    <row r="20" spans="1:28" ht="12.85" hidden="1" customHeight="1" thickBot="1" x14ac:dyDescent="0.4">
      <c r="A20" s="247"/>
      <c r="B20" s="245"/>
      <c r="C20" s="246"/>
      <c r="E20" s="148">
        <f>'3.1_Check_1_Volume_Summary'!E20</f>
        <v>0</v>
      </c>
      <c r="F20" s="149">
        <f>'3.1_Check_1_Volume_Summary'!F20</f>
        <v>0</v>
      </c>
      <c r="G20" s="149">
        <f>'3.1_Check_1_Volume_Summary'!G20</f>
        <v>0</v>
      </c>
      <c r="H20" s="149">
        <f>'3.1_Check_1_Volume_Summary'!H20</f>
        <v>0</v>
      </c>
      <c r="I20" s="150">
        <f>'3.1_Check_1_Volume_Summary'!I20</f>
        <v>0</v>
      </c>
      <c r="K20" s="148">
        <f>'3.1_Check_1_Volume_Summary'!K20</f>
        <v>0</v>
      </c>
      <c r="L20" s="150">
        <f>'3.1_Check_1_Volume_Summary'!L20</f>
        <v>0</v>
      </c>
      <c r="P20" s="368">
        <f>'5.1_Check_3_PTO_Summary'!I21</f>
        <v>0</v>
      </c>
      <c r="Q20" s="248">
        <f>'5.1_Check_3_PTO_Summary'!J21</f>
        <v>0</v>
      </c>
      <c r="R20" s="371">
        <f>'5.1_Check_3_PTO_Summary'!N21</f>
        <v>0</v>
      </c>
      <c r="S20" s="152">
        <f>'5.1_Check_3_PTO_Summary'!O21</f>
        <v>0</v>
      </c>
      <c r="T20" s="373">
        <f>'5.1_Check_3_PTO_Summary'!S21</f>
        <v>0</v>
      </c>
      <c r="U20" s="249">
        <f>'5.1_Check_3_PTO_Summary'!T21</f>
        <v>0</v>
      </c>
      <c r="W20" s="368">
        <f>'5.1_Check_3_PTO_Summary'!X21</f>
        <v>0</v>
      </c>
      <c r="X20" s="248">
        <f>'5.1_Check_3_PTO_Summary'!Y21</f>
        <v>0</v>
      </c>
      <c r="Y20" s="371">
        <f>'5.1_Check_3_PTO_Summary'!AC21</f>
        <v>0</v>
      </c>
      <c r="Z20" s="152">
        <f>'5.1_Check_3_PTO_Summary'!AD21</f>
        <v>0</v>
      </c>
      <c r="AA20" s="373">
        <f>'5.1_Check_3_PTO_Summary'!AH21</f>
        <v>0</v>
      </c>
      <c r="AB20" s="249">
        <f>'5.1_Check_3_PTO_Summary'!AI21</f>
        <v>0</v>
      </c>
    </row>
    <row r="21" spans="1:28" ht="12.85" hidden="1" customHeight="1" thickBot="1" x14ac:dyDescent="0.4">
      <c r="A21" s="247"/>
      <c r="B21" s="245"/>
      <c r="C21" s="246"/>
      <c r="E21" s="148">
        <f>'3.1_Check_1_Volume_Summary'!E21</f>
        <v>0</v>
      </c>
      <c r="F21" s="149">
        <f>'3.1_Check_1_Volume_Summary'!F21</f>
        <v>0</v>
      </c>
      <c r="G21" s="149">
        <f>'3.1_Check_1_Volume_Summary'!G21</f>
        <v>0</v>
      </c>
      <c r="H21" s="149">
        <f>'3.1_Check_1_Volume_Summary'!H21</f>
        <v>0</v>
      </c>
      <c r="I21" s="150">
        <f>'3.1_Check_1_Volume_Summary'!I21</f>
        <v>0</v>
      </c>
      <c r="K21" s="148">
        <f>'3.1_Check_1_Volume_Summary'!K21</f>
        <v>0</v>
      </c>
      <c r="L21" s="150">
        <f>'3.1_Check_1_Volume_Summary'!L21</f>
        <v>0</v>
      </c>
      <c r="P21" s="368">
        <f>'5.1_Check_3_PTO_Summary'!I22</f>
        <v>0</v>
      </c>
      <c r="Q21" s="248">
        <f>'5.1_Check_3_PTO_Summary'!J22</f>
        <v>0</v>
      </c>
      <c r="R21" s="371">
        <f>'5.1_Check_3_PTO_Summary'!N22</f>
        <v>0</v>
      </c>
      <c r="S21" s="152">
        <f>'5.1_Check_3_PTO_Summary'!O22</f>
        <v>0</v>
      </c>
      <c r="T21" s="373">
        <f>'5.1_Check_3_PTO_Summary'!S22</f>
        <v>0</v>
      </c>
      <c r="U21" s="249">
        <f>'5.1_Check_3_PTO_Summary'!T22</f>
        <v>0</v>
      </c>
      <c r="W21" s="368">
        <f>'5.1_Check_3_PTO_Summary'!X22</f>
        <v>0</v>
      </c>
      <c r="X21" s="248">
        <f>'5.1_Check_3_PTO_Summary'!Y22</f>
        <v>0</v>
      </c>
      <c r="Y21" s="371">
        <f>'5.1_Check_3_PTO_Summary'!AC22</f>
        <v>0</v>
      </c>
      <c r="Z21" s="152">
        <f>'5.1_Check_3_PTO_Summary'!AD22</f>
        <v>0</v>
      </c>
      <c r="AA21" s="373">
        <f>'5.1_Check_3_PTO_Summary'!AH22</f>
        <v>0</v>
      </c>
      <c r="AB21" s="249">
        <f>'5.1_Check_3_PTO_Summary'!AI22</f>
        <v>0</v>
      </c>
    </row>
    <row r="22" spans="1:28" ht="12.85" customHeight="1" x14ac:dyDescent="0.35">
      <c r="A22" s="247" t="s">
        <v>42</v>
      </c>
      <c r="B22" s="245">
        <v>7</v>
      </c>
      <c r="C22" s="246" t="s">
        <v>11</v>
      </c>
      <c r="E22" s="148" t="str">
        <f>'3.1_Check_1_Volume_Summary'!E22</f>
        <v>-</v>
      </c>
      <c r="F22" s="149" t="str">
        <f>'3.1_Check_1_Volume_Summary'!F22</f>
        <v>-</v>
      </c>
      <c r="G22" s="149" t="str">
        <f>'3.1_Check_1_Volume_Summary'!G22</f>
        <v>-</v>
      </c>
      <c r="H22" s="149" t="str">
        <f>'3.1_Check_1_Volume_Summary'!H22</f>
        <v>-</v>
      </c>
      <c r="I22" s="150" t="str">
        <f>'3.1_Check_1_Volume_Summary'!I22</f>
        <v>-</v>
      </c>
      <c r="K22" s="148" t="str">
        <f>'3.1_Check_1_Volume_Summary'!K22</f>
        <v>-</v>
      </c>
      <c r="L22" s="151" t="str">
        <f>'3.1_Check_1_Volume_Summary'!L22</f>
        <v>-</v>
      </c>
      <c r="P22" s="367" t="str">
        <f>'5.1_Check_3_PTO_Summary'!I23</f>
        <v>Direct to C1 &amp; C2</v>
      </c>
      <c r="Q22" s="152" t="str">
        <f>'5.1_Check_3_PTO_Summary'!J23</f>
        <v>Direct to C1 &amp; C2</v>
      </c>
      <c r="R22" s="370" t="str">
        <f>'5.1_Check_3_PTO_Summary'!N23</f>
        <v>Direct to C1, C2 &amp; C3</v>
      </c>
      <c r="S22" s="152" t="str">
        <f>'5.1_Check_3_PTO_Summary'!O23</f>
        <v>Direct to C1, C2 &amp; C3</v>
      </c>
      <c r="T22" s="373" t="str">
        <f>'5.1_Check_3_PTO_Summary'!S23</f>
        <v>No Intervention</v>
      </c>
      <c r="U22" s="153" t="str">
        <f>'5.1_Check_3_PTO_Summary'!T23</f>
        <v>No Intervention</v>
      </c>
      <c r="W22" s="367" t="str">
        <f>'5.1_Check_3_PTO_Summary'!X23</f>
        <v>Direct to AH4 &amp; AH5</v>
      </c>
      <c r="X22" s="152" t="str">
        <f>'5.1_Check_3_PTO_Summary'!Y23</f>
        <v>Direct to AH4 &amp; AH5</v>
      </c>
      <c r="Y22" s="370" t="str">
        <f>'5.1_Check_3_PTO_Summary'!AC23</f>
        <v>Direct to AH3, AH4 &amp; AH5</v>
      </c>
      <c r="Z22" s="152" t="str">
        <f>'5.1_Check_3_PTO_Summary'!AD23</f>
        <v>Direct to AH3, AH4 &amp; AH5</v>
      </c>
      <c r="AA22" s="373" t="str">
        <f>'5.1_Check_3_PTO_Summary'!AH23</f>
        <v>No Intervention</v>
      </c>
      <c r="AB22" s="153" t="str">
        <f>'5.1_Check_3_PTO_Summary'!AI23</f>
        <v>No Intervention</v>
      </c>
    </row>
    <row r="23" spans="1:28" ht="12.85" hidden="1" customHeight="1" thickBot="1" x14ac:dyDescent="0.4">
      <c r="A23" s="247"/>
      <c r="B23" s="245"/>
      <c r="C23" s="246"/>
      <c r="E23" s="148">
        <f>'3.1_Check_1_Volume_Summary'!E23</f>
        <v>0</v>
      </c>
      <c r="F23" s="149">
        <f>'3.1_Check_1_Volume_Summary'!F23</f>
        <v>0</v>
      </c>
      <c r="G23" s="149">
        <f>'3.1_Check_1_Volume_Summary'!G23</f>
        <v>0</v>
      </c>
      <c r="H23" s="149">
        <f>'3.1_Check_1_Volume_Summary'!H23</f>
        <v>0</v>
      </c>
      <c r="I23" s="150">
        <f>'3.1_Check_1_Volume_Summary'!I23</f>
        <v>0</v>
      </c>
      <c r="K23" s="148">
        <f>'3.1_Check_1_Volume_Summary'!K23</f>
        <v>0</v>
      </c>
      <c r="L23" s="150">
        <f>'3.1_Check_1_Volume_Summary'!L23</f>
        <v>0</v>
      </c>
      <c r="P23" s="368">
        <f>'5.1_Check_3_PTO_Summary'!I24</f>
        <v>0</v>
      </c>
      <c r="Q23" s="248">
        <f>'5.1_Check_3_PTO_Summary'!J24</f>
        <v>0</v>
      </c>
      <c r="R23" s="371">
        <f>'5.1_Check_3_PTO_Summary'!N24</f>
        <v>0</v>
      </c>
      <c r="S23" s="152">
        <f>'5.1_Check_3_PTO_Summary'!O24</f>
        <v>0</v>
      </c>
      <c r="T23" s="373">
        <f>'5.1_Check_3_PTO_Summary'!S24</f>
        <v>0</v>
      </c>
      <c r="U23" s="249">
        <f>'5.1_Check_3_PTO_Summary'!T24</f>
        <v>0</v>
      </c>
      <c r="W23" s="368">
        <f>'5.1_Check_3_PTO_Summary'!X24</f>
        <v>0</v>
      </c>
      <c r="X23" s="248">
        <f>'5.1_Check_3_PTO_Summary'!Y24</f>
        <v>0</v>
      </c>
      <c r="Y23" s="371">
        <f>'5.1_Check_3_PTO_Summary'!AC24</f>
        <v>0</v>
      </c>
      <c r="Z23" s="152">
        <f>'5.1_Check_3_PTO_Summary'!AD24</f>
        <v>0</v>
      </c>
      <c r="AA23" s="373">
        <f>'5.1_Check_3_PTO_Summary'!AH24</f>
        <v>0</v>
      </c>
      <c r="AB23" s="249">
        <f>'5.1_Check_3_PTO_Summary'!AI24</f>
        <v>0</v>
      </c>
    </row>
    <row r="24" spans="1:28" ht="12.85" hidden="1" customHeight="1" thickBot="1" x14ac:dyDescent="0.4">
      <c r="A24" s="247"/>
      <c r="B24" s="245"/>
      <c r="C24" s="246"/>
      <c r="E24" s="148">
        <f>'3.1_Check_1_Volume_Summary'!E24</f>
        <v>0</v>
      </c>
      <c r="F24" s="149">
        <f>'3.1_Check_1_Volume_Summary'!F24</f>
        <v>0</v>
      </c>
      <c r="G24" s="149">
        <f>'3.1_Check_1_Volume_Summary'!G24</f>
        <v>0</v>
      </c>
      <c r="H24" s="149">
        <f>'3.1_Check_1_Volume_Summary'!H24</f>
        <v>0</v>
      </c>
      <c r="I24" s="150">
        <f>'3.1_Check_1_Volume_Summary'!I24</f>
        <v>0</v>
      </c>
      <c r="K24" s="148">
        <f>'3.1_Check_1_Volume_Summary'!K24</f>
        <v>0</v>
      </c>
      <c r="L24" s="150">
        <f>'3.1_Check_1_Volume_Summary'!L24</f>
        <v>0</v>
      </c>
      <c r="P24" s="368">
        <f>'5.1_Check_3_PTO_Summary'!I25</f>
        <v>0</v>
      </c>
      <c r="Q24" s="248">
        <f>'5.1_Check_3_PTO_Summary'!J25</f>
        <v>0</v>
      </c>
      <c r="R24" s="371">
        <f>'5.1_Check_3_PTO_Summary'!N25</f>
        <v>0</v>
      </c>
      <c r="S24" s="152">
        <f>'5.1_Check_3_PTO_Summary'!O25</f>
        <v>0</v>
      </c>
      <c r="T24" s="373">
        <f>'5.1_Check_3_PTO_Summary'!S25</f>
        <v>0</v>
      </c>
      <c r="U24" s="249">
        <f>'5.1_Check_3_PTO_Summary'!T25</f>
        <v>0</v>
      </c>
      <c r="W24" s="368">
        <f>'5.1_Check_3_PTO_Summary'!X25</f>
        <v>0</v>
      </c>
      <c r="X24" s="248">
        <f>'5.1_Check_3_PTO_Summary'!Y25</f>
        <v>0</v>
      </c>
      <c r="Y24" s="371">
        <f>'5.1_Check_3_PTO_Summary'!AC25</f>
        <v>0</v>
      </c>
      <c r="Z24" s="152">
        <f>'5.1_Check_3_PTO_Summary'!AD25</f>
        <v>0</v>
      </c>
      <c r="AA24" s="373">
        <f>'5.1_Check_3_PTO_Summary'!AH25</f>
        <v>0</v>
      </c>
      <c r="AB24" s="249">
        <f>'5.1_Check_3_PTO_Summary'!AI25</f>
        <v>0</v>
      </c>
    </row>
    <row r="25" spans="1:28" ht="12.85" hidden="1" customHeight="1" thickBot="1" x14ac:dyDescent="0.4">
      <c r="A25" s="247"/>
      <c r="B25" s="245"/>
      <c r="C25" s="246"/>
      <c r="E25" s="148">
        <f>'3.1_Check_1_Volume_Summary'!E25</f>
        <v>0</v>
      </c>
      <c r="F25" s="149">
        <f>'3.1_Check_1_Volume_Summary'!F25</f>
        <v>0</v>
      </c>
      <c r="G25" s="149">
        <f>'3.1_Check_1_Volume_Summary'!G25</f>
        <v>0</v>
      </c>
      <c r="H25" s="149">
        <f>'3.1_Check_1_Volume_Summary'!H25</f>
        <v>0</v>
      </c>
      <c r="I25" s="150">
        <f>'3.1_Check_1_Volume_Summary'!I25</f>
        <v>0</v>
      </c>
      <c r="K25" s="148">
        <f>'3.1_Check_1_Volume_Summary'!K25</f>
        <v>0</v>
      </c>
      <c r="L25" s="150">
        <f>'3.1_Check_1_Volume_Summary'!L25</f>
        <v>0</v>
      </c>
      <c r="P25" s="368">
        <f>'5.1_Check_3_PTO_Summary'!I26</f>
        <v>0</v>
      </c>
      <c r="Q25" s="248">
        <f>'5.1_Check_3_PTO_Summary'!J26</f>
        <v>0</v>
      </c>
      <c r="R25" s="371">
        <f>'5.1_Check_3_PTO_Summary'!N26</f>
        <v>0</v>
      </c>
      <c r="S25" s="152">
        <f>'5.1_Check_3_PTO_Summary'!O26</f>
        <v>0</v>
      </c>
      <c r="T25" s="373">
        <f>'5.1_Check_3_PTO_Summary'!S26</f>
        <v>0</v>
      </c>
      <c r="U25" s="249">
        <f>'5.1_Check_3_PTO_Summary'!T26</f>
        <v>0</v>
      </c>
      <c r="W25" s="368">
        <f>'5.1_Check_3_PTO_Summary'!X26</f>
        <v>0</v>
      </c>
      <c r="X25" s="248">
        <f>'5.1_Check_3_PTO_Summary'!Y26</f>
        <v>0</v>
      </c>
      <c r="Y25" s="371">
        <f>'5.1_Check_3_PTO_Summary'!AC26</f>
        <v>0</v>
      </c>
      <c r="Z25" s="152">
        <f>'5.1_Check_3_PTO_Summary'!AD26</f>
        <v>0</v>
      </c>
      <c r="AA25" s="373">
        <f>'5.1_Check_3_PTO_Summary'!AH26</f>
        <v>0</v>
      </c>
      <c r="AB25" s="249">
        <f>'5.1_Check_3_PTO_Summary'!AI26</f>
        <v>0</v>
      </c>
    </row>
    <row r="26" spans="1:28" ht="12.85" customHeight="1" x14ac:dyDescent="0.35">
      <c r="A26" s="247" t="s">
        <v>42</v>
      </c>
      <c r="B26" s="245">
        <v>8</v>
      </c>
      <c r="C26" s="246" t="s">
        <v>12</v>
      </c>
      <c r="E26" s="148" t="str">
        <f>'3.1_Check_1_Volume_Summary'!E26</f>
        <v>-</v>
      </c>
      <c r="F26" s="149" t="str">
        <f>'3.1_Check_1_Volume_Summary'!F26</f>
        <v>-</v>
      </c>
      <c r="G26" s="149" t="str">
        <f>'3.1_Check_1_Volume_Summary'!G26</f>
        <v>-</v>
      </c>
      <c r="H26" s="149" t="str">
        <f>'3.1_Check_1_Volume_Summary'!H26</f>
        <v>-</v>
      </c>
      <c r="I26" s="150" t="str">
        <f>'3.1_Check_1_Volume_Summary'!I26</f>
        <v>-</v>
      </c>
      <c r="K26" s="148" t="str">
        <f>'3.1_Check_1_Volume_Summary'!K26</f>
        <v>-</v>
      </c>
      <c r="L26" s="151" t="str">
        <f>'3.1_Check_1_Volume_Summary'!L26</f>
        <v>-</v>
      </c>
      <c r="P26" s="367" t="str">
        <f>'5.1_Check_3_PTO_Summary'!I27</f>
        <v>Direct to C1 &amp; C2</v>
      </c>
      <c r="Q26" s="152" t="str">
        <f>'5.1_Check_3_PTO_Summary'!J27</f>
        <v>Direct to C1 &amp; C2</v>
      </c>
      <c r="R26" s="370" t="str">
        <f>'5.1_Check_3_PTO_Summary'!N27</f>
        <v>Direct to C1, C2 &amp; C3</v>
      </c>
      <c r="S26" s="152" t="str">
        <f>'5.1_Check_3_PTO_Summary'!O27</f>
        <v>Direct to C1, C2 &amp; C3</v>
      </c>
      <c r="T26" s="373" t="str">
        <f>'5.1_Check_3_PTO_Summary'!S27</f>
        <v>No Intervention</v>
      </c>
      <c r="U26" s="153" t="str">
        <f>'5.1_Check_3_PTO_Summary'!T27</f>
        <v>No Intervention</v>
      </c>
      <c r="W26" s="367" t="str">
        <f>'5.1_Check_3_PTO_Summary'!X27</f>
        <v>Direct to AH4 &amp; AH5</v>
      </c>
      <c r="X26" s="152" t="str">
        <f>'5.1_Check_3_PTO_Summary'!Y27</f>
        <v>Direct to AH4 &amp; AH5</v>
      </c>
      <c r="Y26" s="370" t="str">
        <f>'5.1_Check_3_PTO_Summary'!AC27</f>
        <v>Direct to AH3, AH4 &amp; AH5</v>
      </c>
      <c r="Z26" s="152" t="str">
        <f>'5.1_Check_3_PTO_Summary'!AD27</f>
        <v>Direct to AH3, AH4 &amp; AH5</v>
      </c>
      <c r="AA26" s="373" t="str">
        <f>'5.1_Check_3_PTO_Summary'!AH27</f>
        <v>No Intervention</v>
      </c>
      <c r="AB26" s="153" t="str">
        <f>'5.1_Check_3_PTO_Summary'!AI27</f>
        <v>No Intervention</v>
      </c>
    </row>
    <row r="27" spans="1:28" ht="12.85" hidden="1" customHeight="1" thickBot="1" x14ac:dyDescent="0.4">
      <c r="A27" s="247"/>
      <c r="B27" s="245"/>
      <c r="C27" s="246"/>
      <c r="E27" s="148">
        <f>'3.1_Check_1_Volume_Summary'!E27</f>
        <v>0</v>
      </c>
      <c r="F27" s="149">
        <f>'3.1_Check_1_Volume_Summary'!F27</f>
        <v>0</v>
      </c>
      <c r="G27" s="149">
        <f>'3.1_Check_1_Volume_Summary'!G27</f>
        <v>0</v>
      </c>
      <c r="H27" s="149">
        <f>'3.1_Check_1_Volume_Summary'!H27</f>
        <v>0</v>
      </c>
      <c r="I27" s="150">
        <f>'3.1_Check_1_Volume_Summary'!I27</f>
        <v>0</v>
      </c>
      <c r="K27" s="148">
        <f>'3.1_Check_1_Volume_Summary'!K27</f>
        <v>0</v>
      </c>
      <c r="L27" s="150">
        <f>'3.1_Check_1_Volume_Summary'!L27</f>
        <v>0</v>
      </c>
      <c r="P27" s="368">
        <f>'5.1_Check_3_PTO_Summary'!I28</f>
        <v>0</v>
      </c>
      <c r="Q27" s="248">
        <f>'5.1_Check_3_PTO_Summary'!J28</f>
        <v>0</v>
      </c>
      <c r="R27" s="371">
        <f>'5.1_Check_3_PTO_Summary'!N28</f>
        <v>0</v>
      </c>
      <c r="S27" s="152">
        <f>'5.1_Check_3_PTO_Summary'!O28</f>
        <v>0</v>
      </c>
      <c r="T27" s="373">
        <f>'5.1_Check_3_PTO_Summary'!S28</f>
        <v>0</v>
      </c>
      <c r="U27" s="249">
        <f>'5.1_Check_3_PTO_Summary'!T28</f>
        <v>0</v>
      </c>
      <c r="W27" s="368">
        <f>'5.1_Check_3_PTO_Summary'!X28</f>
        <v>0</v>
      </c>
      <c r="X27" s="248">
        <f>'5.1_Check_3_PTO_Summary'!Y28</f>
        <v>0</v>
      </c>
      <c r="Y27" s="371">
        <f>'5.1_Check_3_PTO_Summary'!AC28</f>
        <v>0</v>
      </c>
      <c r="Z27" s="152">
        <f>'5.1_Check_3_PTO_Summary'!AD28</f>
        <v>0</v>
      </c>
      <c r="AA27" s="373">
        <f>'5.1_Check_3_PTO_Summary'!AH28</f>
        <v>0</v>
      </c>
      <c r="AB27" s="249">
        <f>'5.1_Check_3_PTO_Summary'!AI28</f>
        <v>0</v>
      </c>
    </row>
    <row r="28" spans="1:28" ht="12.85" hidden="1" customHeight="1" thickBot="1" x14ac:dyDescent="0.4">
      <c r="A28" s="247"/>
      <c r="B28" s="245"/>
      <c r="C28" s="246"/>
      <c r="E28" s="148">
        <f>'3.1_Check_1_Volume_Summary'!E28</f>
        <v>0</v>
      </c>
      <c r="F28" s="149">
        <f>'3.1_Check_1_Volume_Summary'!F28</f>
        <v>0</v>
      </c>
      <c r="G28" s="149">
        <f>'3.1_Check_1_Volume_Summary'!G28</f>
        <v>0</v>
      </c>
      <c r="H28" s="149">
        <f>'3.1_Check_1_Volume_Summary'!H28</f>
        <v>0</v>
      </c>
      <c r="I28" s="150">
        <f>'3.1_Check_1_Volume_Summary'!I28</f>
        <v>0</v>
      </c>
      <c r="K28" s="148">
        <f>'3.1_Check_1_Volume_Summary'!K28</f>
        <v>0</v>
      </c>
      <c r="L28" s="150">
        <f>'3.1_Check_1_Volume_Summary'!L28</f>
        <v>0</v>
      </c>
      <c r="P28" s="368">
        <f>'5.1_Check_3_PTO_Summary'!I29</f>
        <v>0</v>
      </c>
      <c r="Q28" s="248">
        <f>'5.1_Check_3_PTO_Summary'!J29</f>
        <v>0</v>
      </c>
      <c r="R28" s="371">
        <f>'5.1_Check_3_PTO_Summary'!N29</f>
        <v>0</v>
      </c>
      <c r="S28" s="152">
        <f>'5.1_Check_3_PTO_Summary'!O29</f>
        <v>0</v>
      </c>
      <c r="T28" s="373">
        <f>'5.1_Check_3_PTO_Summary'!S29</f>
        <v>0</v>
      </c>
      <c r="U28" s="249">
        <f>'5.1_Check_3_PTO_Summary'!T29</f>
        <v>0</v>
      </c>
      <c r="W28" s="368">
        <f>'5.1_Check_3_PTO_Summary'!X29</f>
        <v>0</v>
      </c>
      <c r="X28" s="248">
        <f>'5.1_Check_3_PTO_Summary'!Y29</f>
        <v>0</v>
      </c>
      <c r="Y28" s="371">
        <f>'5.1_Check_3_PTO_Summary'!AC29</f>
        <v>0</v>
      </c>
      <c r="Z28" s="152">
        <f>'5.1_Check_3_PTO_Summary'!AD29</f>
        <v>0</v>
      </c>
      <c r="AA28" s="373">
        <f>'5.1_Check_3_PTO_Summary'!AH29</f>
        <v>0</v>
      </c>
      <c r="AB28" s="249">
        <f>'5.1_Check_3_PTO_Summary'!AI29</f>
        <v>0</v>
      </c>
    </row>
    <row r="29" spans="1:28" ht="12.85" hidden="1" customHeight="1" thickBot="1" x14ac:dyDescent="0.4">
      <c r="A29" s="247"/>
      <c r="B29" s="245"/>
      <c r="C29" s="246"/>
      <c r="E29" s="148">
        <f>'3.1_Check_1_Volume_Summary'!E29</f>
        <v>0</v>
      </c>
      <c r="F29" s="149">
        <f>'3.1_Check_1_Volume_Summary'!F29</f>
        <v>0</v>
      </c>
      <c r="G29" s="149">
        <f>'3.1_Check_1_Volume_Summary'!G29</f>
        <v>0</v>
      </c>
      <c r="H29" s="149">
        <f>'3.1_Check_1_Volume_Summary'!H29</f>
        <v>0</v>
      </c>
      <c r="I29" s="150">
        <f>'3.1_Check_1_Volume_Summary'!I29</f>
        <v>0</v>
      </c>
      <c r="K29" s="148">
        <f>'3.1_Check_1_Volume_Summary'!K29</f>
        <v>0</v>
      </c>
      <c r="L29" s="150">
        <f>'3.1_Check_1_Volume_Summary'!L29</f>
        <v>0</v>
      </c>
      <c r="P29" s="368">
        <f>'5.1_Check_3_PTO_Summary'!I30</f>
        <v>0</v>
      </c>
      <c r="Q29" s="248">
        <f>'5.1_Check_3_PTO_Summary'!J30</f>
        <v>0</v>
      </c>
      <c r="R29" s="371">
        <f>'5.1_Check_3_PTO_Summary'!N30</f>
        <v>0</v>
      </c>
      <c r="S29" s="152">
        <f>'5.1_Check_3_PTO_Summary'!O30</f>
        <v>0</v>
      </c>
      <c r="T29" s="373">
        <f>'5.1_Check_3_PTO_Summary'!S30</f>
        <v>0</v>
      </c>
      <c r="U29" s="249">
        <f>'5.1_Check_3_PTO_Summary'!T30</f>
        <v>0</v>
      </c>
      <c r="W29" s="368">
        <f>'5.1_Check_3_PTO_Summary'!X30</f>
        <v>0</v>
      </c>
      <c r="X29" s="248">
        <f>'5.1_Check_3_PTO_Summary'!Y30</f>
        <v>0</v>
      </c>
      <c r="Y29" s="371">
        <f>'5.1_Check_3_PTO_Summary'!AC30</f>
        <v>0</v>
      </c>
      <c r="Z29" s="152">
        <f>'5.1_Check_3_PTO_Summary'!AD30</f>
        <v>0</v>
      </c>
      <c r="AA29" s="373">
        <f>'5.1_Check_3_PTO_Summary'!AH30</f>
        <v>0</v>
      </c>
      <c r="AB29" s="249">
        <f>'5.1_Check_3_PTO_Summary'!AI30</f>
        <v>0</v>
      </c>
    </row>
    <row r="30" spans="1:28" ht="12.85" customHeight="1" x14ac:dyDescent="0.35">
      <c r="A30" s="247" t="s">
        <v>42</v>
      </c>
      <c r="B30" s="245">
        <v>16</v>
      </c>
      <c r="C30" s="246" t="s">
        <v>13</v>
      </c>
      <c r="E30" s="148" t="str">
        <f>'3.1_Check_1_Volume_Summary'!E30</f>
        <v>-</v>
      </c>
      <c r="F30" s="149" t="str">
        <f>'3.1_Check_1_Volume_Summary'!F30</f>
        <v>-</v>
      </c>
      <c r="G30" s="149" t="str">
        <f>'3.1_Check_1_Volume_Summary'!G30</f>
        <v>-</v>
      </c>
      <c r="H30" s="149" t="str">
        <f>'3.1_Check_1_Volume_Summary'!H30</f>
        <v>-</v>
      </c>
      <c r="I30" s="150" t="str">
        <f>'3.1_Check_1_Volume_Summary'!I30</f>
        <v>-</v>
      </c>
      <c r="K30" s="148" t="str">
        <f>'3.1_Check_1_Volume_Summary'!K30</f>
        <v>-</v>
      </c>
      <c r="L30" s="151" t="str">
        <f>'3.1_Check_1_Volume_Summary'!L30</f>
        <v>Acceptable</v>
      </c>
      <c r="P30" s="367" t="str">
        <f>'5.1_Check_3_PTO_Summary'!I31</f>
        <v>Direct to C1 &amp; C2</v>
      </c>
      <c r="Q30" s="152" t="str">
        <f>'5.1_Check_3_PTO_Summary'!J31</f>
        <v>Direct to C1 &amp; C2</v>
      </c>
      <c r="R30" s="370">
        <f>'5.1_Check_3_PTO_Summary'!N31</f>
        <v>-7.9063220933427866E-2</v>
      </c>
      <c r="S30" s="152">
        <f>'5.1_Check_3_PTO_Summary'!O31</f>
        <v>-4.4715741660702763E-3</v>
      </c>
      <c r="T30" s="373">
        <f>'5.1_Check_3_PTO_Summary'!S31</f>
        <v>-5.9470662587371867E-2</v>
      </c>
      <c r="U30" s="153">
        <f>'5.1_Check_3_PTO_Summary'!T31</f>
        <v>-3.3634789390719114E-3</v>
      </c>
      <c r="W30" s="367">
        <f>'5.1_Check_3_PTO_Summary'!X31</f>
        <v>0</v>
      </c>
      <c r="X30" s="152">
        <f>'5.1_Check_3_PTO_Summary'!Y31</f>
        <v>0</v>
      </c>
      <c r="Y30" s="370">
        <f>'5.1_Check_3_PTO_Summary'!AC31</f>
        <v>0</v>
      </c>
      <c r="Z30" s="152">
        <f>'5.1_Check_3_PTO_Summary'!AD31</f>
        <v>0</v>
      </c>
      <c r="AA30" s="373">
        <f>'5.1_Check_3_PTO_Summary'!AH31</f>
        <v>0</v>
      </c>
      <c r="AB30" s="153">
        <f>'5.1_Check_3_PTO_Summary'!AI31</f>
        <v>0</v>
      </c>
    </row>
    <row r="31" spans="1:28" ht="12.85" hidden="1" customHeight="1" thickBot="1" x14ac:dyDescent="0.4">
      <c r="A31" s="247"/>
      <c r="B31" s="245"/>
      <c r="C31" s="246"/>
      <c r="E31" s="148">
        <f>'3.1_Check_1_Volume_Summary'!E31</f>
        <v>0</v>
      </c>
      <c r="F31" s="149">
        <f>'3.1_Check_1_Volume_Summary'!F31</f>
        <v>0</v>
      </c>
      <c r="G31" s="149">
        <f>'3.1_Check_1_Volume_Summary'!G31</f>
        <v>0</v>
      </c>
      <c r="H31" s="149">
        <f>'3.1_Check_1_Volume_Summary'!H31</f>
        <v>0</v>
      </c>
      <c r="I31" s="150">
        <f>'3.1_Check_1_Volume_Summary'!I31</f>
        <v>0</v>
      </c>
      <c r="K31" s="148">
        <f>'3.1_Check_1_Volume_Summary'!K31</f>
        <v>0</v>
      </c>
      <c r="L31" s="150">
        <f>'3.1_Check_1_Volume_Summary'!L31</f>
        <v>0</v>
      </c>
      <c r="P31" s="368">
        <f>'5.1_Check_3_PTO_Summary'!I32</f>
        <v>0</v>
      </c>
      <c r="Q31" s="248">
        <f>'5.1_Check_3_PTO_Summary'!J32</f>
        <v>0</v>
      </c>
      <c r="R31" s="371">
        <f>'5.1_Check_3_PTO_Summary'!N32</f>
        <v>0</v>
      </c>
      <c r="S31" s="152">
        <f>'5.1_Check_3_PTO_Summary'!O32</f>
        <v>0</v>
      </c>
      <c r="T31" s="373">
        <f>'5.1_Check_3_PTO_Summary'!S32</f>
        <v>0</v>
      </c>
      <c r="U31" s="249">
        <f>'5.1_Check_3_PTO_Summary'!T32</f>
        <v>0</v>
      </c>
      <c r="W31" s="368">
        <f>'5.1_Check_3_PTO_Summary'!X32</f>
        <v>0</v>
      </c>
      <c r="X31" s="248">
        <f>'5.1_Check_3_PTO_Summary'!Y32</f>
        <v>0</v>
      </c>
      <c r="Y31" s="371">
        <f>'5.1_Check_3_PTO_Summary'!AC32</f>
        <v>0</v>
      </c>
      <c r="Z31" s="152">
        <f>'5.1_Check_3_PTO_Summary'!AD32</f>
        <v>0</v>
      </c>
      <c r="AA31" s="373">
        <f>'5.1_Check_3_PTO_Summary'!AH32</f>
        <v>0</v>
      </c>
      <c r="AB31" s="249">
        <f>'5.1_Check_3_PTO_Summary'!AI32</f>
        <v>0</v>
      </c>
    </row>
    <row r="32" spans="1:28" ht="12.85" hidden="1" customHeight="1" thickBot="1" x14ac:dyDescent="0.4">
      <c r="A32" s="247"/>
      <c r="B32" s="245"/>
      <c r="C32" s="246"/>
      <c r="E32" s="148">
        <f>'3.1_Check_1_Volume_Summary'!E32</f>
        <v>0</v>
      </c>
      <c r="F32" s="149">
        <f>'3.1_Check_1_Volume_Summary'!F32</f>
        <v>0</v>
      </c>
      <c r="G32" s="149">
        <f>'3.1_Check_1_Volume_Summary'!G32</f>
        <v>0</v>
      </c>
      <c r="H32" s="149">
        <f>'3.1_Check_1_Volume_Summary'!H32</f>
        <v>0</v>
      </c>
      <c r="I32" s="150">
        <f>'3.1_Check_1_Volume_Summary'!I32</f>
        <v>0</v>
      </c>
      <c r="K32" s="148">
        <f>'3.1_Check_1_Volume_Summary'!K32</f>
        <v>0</v>
      </c>
      <c r="L32" s="150">
        <f>'3.1_Check_1_Volume_Summary'!L32</f>
        <v>0</v>
      </c>
      <c r="P32" s="368">
        <f>'5.1_Check_3_PTO_Summary'!I33</f>
        <v>0</v>
      </c>
      <c r="Q32" s="248">
        <f>'5.1_Check_3_PTO_Summary'!J33</f>
        <v>0</v>
      </c>
      <c r="R32" s="371">
        <f>'5.1_Check_3_PTO_Summary'!N33</f>
        <v>0</v>
      </c>
      <c r="S32" s="152">
        <f>'5.1_Check_3_PTO_Summary'!O33</f>
        <v>0</v>
      </c>
      <c r="T32" s="373">
        <f>'5.1_Check_3_PTO_Summary'!S33</f>
        <v>0</v>
      </c>
      <c r="U32" s="249">
        <f>'5.1_Check_3_PTO_Summary'!T33</f>
        <v>0</v>
      </c>
      <c r="W32" s="368">
        <f>'5.1_Check_3_PTO_Summary'!X33</f>
        <v>0</v>
      </c>
      <c r="X32" s="248">
        <f>'5.1_Check_3_PTO_Summary'!Y33</f>
        <v>0</v>
      </c>
      <c r="Y32" s="371">
        <f>'5.1_Check_3_PTO_Summary'!AC33</f>
        <v>0</v>
      </c>
      <c r="Z32" s="152">
        <f>'5.1_Check_3_PTO_Summary'!AD33</f>
        <v>0</v>
      </c>
      <c r="AA32" s="373">
        <f>'5.1_Check_3_PTO_Summary'!AH33</f>
        <v>0</v>
      </c>
      <c r="AB32" s="249">
        <f>'5.1_Check_3_PTO_Summary'!AI33</f>
        <v>0</v>
      </c>
    </row>
    <row r="33" spans="1:28" ht="12.85" hidden="1" customHeight="1" thickBot="1" x14ac:dyDescent="0.4">
      <c r="A33" s="247"/>
      <c r="B33" s="245"/>
      <c r="C33" s="246"/>
      <c r="E33" s="148">
        <f>'3.1_Check_1_Volume_Summary'!E33</f>
        <v>0</v>
      </c>
      <c r="F33" s="149">
        <f>'3.1_Check_1_Volume_Summary'!F33</f>
        <v>0</v>
      </c>
      <c r="G33" s="149">
        <f>'3.1_Check_1_Volume_Summary'!G33</f>
        <v>0</v>
      </c>
      <c r="H33" s="149">
        <f>'3.1_Check_1_Volume_Summary'!H33</f>
        <v>0</v>
      </c>
      <c r="I33" s="150">
        <f>'3.1_Check_1_Volume_Summary'!I33</f>
        <v>0</v>
      </c>
      <c r="K33" s="148">
        <f>'3.1_Check_1_Volume_Summary'!K33</f>
        <v>0</v>
      </c>
      <c r="L33" s="150">
        <f>'3.1_Check_1_Volume_Summary'!L33</f>
        <v>0</v>
      </c>
      <c r="P33" s="368">
        <f>'5.1_Check_3_PTO_Summary'!I34</f>
        <v>0</v>
      </c>
      <c r="Q33" s="248">
        <f>'5.1_Check_3_PTO_Summary'!J34</f>
        <v>0</v>
      </c>
      <c r="R33" s="371">
        <f>'5.1_Check_3_PTO_Summary'!N34</f>
        <v>0</v>
      </c>
      <c r="S33" s="152">
        <f>'5.1_Check_3_PTO_Summary'!O34</f>
        <v>0</v>
      </c>
      <c r="T33" s="373">
        <f>'5.1_Check_3_PTO_Summary'!S34</f>
        <v>0</v>
      </c>
      <c r="U33" s="249">
        <f>'5.1_Check_3_PTO_Summary'!T34</f>
        <v>0</v>
      </c>
      <c r="W33" s="368">
        <f>'5.1_Check_3_PTO_Summary'!X34</f>
        <v>0</v>
      </c>
      <c r="X33" s="248">
        <f>'5.1_Check_3_PTO_Summary'!Y34</f>
        <v>0</v>
      </c>
      <c r="Y33" s="371">
        <f>'5.1_Check_3_PTO_Summary'!AC34</f>
        <v>0</v>
      </c>
      <c r="Z33" s="152">
        <f>'5.1_Check_3_PTO_Summary'!AD34</f>
        <v>0</v>
      </c>
      <c r="AA33" s="373">
        <f>'5.1_Check_3_PTO_Summary'!AH34</f>
        <v>0</v>
      </c>
      <c r="AB33" s="249">
        <f>'5.1_Check_3_PTO_Summary'!AI34</f>
        <v>0</v>
      </c>
    </row>
    <row r="34" spans="1:28" ht="12.85" customHeight="1" x14ac:dyDescent="0.35">
      <c r="A34" s="247" t="s">
        <v>42</v>
      </c>
      <c r="B34" s="245">
        <v>17</v>
      </c>
      <c r="C34" s="246" t="s">
        <v>14</v>
      </c>
      <c r="E34" s="148" t="str">
        <f>'3.1_Check_1_Volume_Summary'!E34</f>
        <v>-</v>
      </c>
      <c r="F34" s="149" t="str">
        <f>'3.1_Check_1_Volume_Summary'!F34</f>
        <v>-</v>
      </c>
      <c r="G34" s="149" t="str">
        <f>'3.1_Check_1_Volume_Summary'!G34</f>
        <v>-</v>
      </c>
      <c r="H34" s="149" t="str">
        <f>'3.1_Check_1_Volume_Summary'!H34</f>
        <v>-</v>
      </c>
      <c r="I34" s="150" t="str">
        <f>'3.1_Check_1_Volume_Summary'!I34</f>
        <v>-</v>
      </c>
      <c r="K34" s="148" t="str">
        <f>'3.1_Check_1_Volume_Summary'!K34</f>
        <v>-</v>
      </c>
      <c r="L34" s="151" t="str">
        <f>'3.1_Check_1_Volume_Summary'!L34</f>
        <v>Acceptable</v>
      </c>
      <c r="P34" s="367">
        <f>'5.1_Check_3_PTO_Summary'!I35</f>
        <v>0</v>
      </c>
      <c r="Q34" s="152">
        <f>'5.1_Check_3_PTO_Summary'!J35</f>
        <v>0</v>
      </c>
      <c r="R34" s="370">
        <f>'5.1_Check_3_PTO_Summary'!N35</f>
        <v>0</v>
      </c>
      <c r="S34" s="152">
        <f>'5.1_Check_3_PTO_Summary'!O35</f>
        <v>0</v>
      </c>
      <c r="T34" s="373">
        <f>'5.1_Check_3_PTO_Summary'!S35</f>
        <v>0</v>
      </c>
      <c r="U34" s="153">
        <f>'5.1_Check_3_PTO_Summary'!T35</f>
        <v>0</v>
      </c>
      <c r="W34" s="367">
        <f>'5.1_Check_3_PTO_Summary'!X35</f>
        <v>0</v>
      </c>
      <c r="X34" s="152">
        <f>'5.1_Check_3_PTO_Summary'!Y35</f>
        <v>0</v>
      </c>
      <c r="Y34" s="370">
        <f>'5.1_Check_3_PTO_Summary'!AC35</f>
        <v>0</v>
      </c>
      <c r="Z34" s="152">
        <f>'5.1_Check_3_PTO_Summary'!AD35</f>
        <v>0</v>
      </c>
      <c r="AA34" s="373">
        <f>'5.1_Check_3_PTO_Summary'!AH35</f>
        <v>0</v>
      </c>
      <c r="AB34" s="153">
        <f>'5.1_Check_3_PTO_Summary'!AI35</f>
        <v>0</v>
      </c>
    </row>
    <row r="35" spans="1:28" ht="12.85" hidden="1" customHeight="1" thickBot="1" x14ac:dyDescent="0.4">
      <c r="A35" s="247"/>
      <c r="B35" s="245"/>
      <c r="C35" s="246"/>
      <c r="E35" s="148">
        <f>'3.1_Check_1_Volume_Summary'!E35</f>
        <v>0</v>
      </c>
      <c r="F35" s="149">
        <f>'3.1_Check_1_Volume_Summary'!F35</f>
        <v>0</v>
      </c>
      <c r="G35" s="149">
        <f>'3.1_Check_1_Volume_Summary'!G35</f>
        <v>0</v>
      </c>
      <c r="H35" s="149">
        <f>'3.1_Check_1_Volume_Summary'!H35</f>
        <v>0</v>
      </c>
      <c r="I35" s="150">
        <f>'3.1_Check_1_Volume_Summary'!I35</f>
        <v>0</v>
      </c>
      <c r="K35" s="148">
        <f>'3.1_Check_1_Volume_Summary'!K35</f>
        <v>0</v>
      </c>
      <c r="L35" s="150">
        <f>'3.1_Check_1_Volume_Summary'!L35</f>
        <v>0</v>
      </c>
      <c r="P35" s="368">
        <f>'5.1_Check_3_PTO_Summary'!I36</f>
        <v>0</v>
      </c>
      <c r="Q35" s="248">
        <f>'5.1_Check_3_PTO_Summary'!J36</f>
        <v>0</v>
      </c>
      <c r="R35" s="371">
        <f>'5.1_Check_3_PTO_Summary'!N36</f>
        <v>0</v>
      </c>
      <c r="S35" s="152">
        <f>'5.1_Check_3_PTO_Summary'!O36</f>
        <v>0</v>
      </c>
      <c r="T35" s="373">
        <f>'5.1_Check_3_PTO_Summary'!S36</f>
        <v>0</v>
      </c>
      <c r="U35" s="249">
        <f>'5.1_Check_3_PTO_Summary'!T36</f>
        <v>0</v>
      </c>
      <c r="W35" s="368">
        <f>'5.1_Check_3_PTO_Summary'!X36</f>
        <v>0</v>
      </c>
      <c r="X35" s="248">
        <f>'5.1_Check_3_PTO_Summary'!Y36</f>
        <v>0</v>
      </c>
      <c r="Y35" s="371">
        <f>'5.1_Check_3_PTO_Summary'!AC36</f>
        <v>0</v>
      </c>
      <c r="Z35" s="152">
        <f>'5.1_Check_3_PTO_Summary'!AD36</f>
        <v>0</v>
      </c>
      <c r="AA35" s="373">
        <f>'5.1_Check_3_PTO_Summary'!AH36</f>
        <v>0</v>
      </c>
      <c r="AB35" s="249">
        <f>'5.1_Check_3_PTO_Summary'!AI36</f>
        <v>0</v>
      </c>
    </row>
    <row r="36" spans="1:28" ht="12.85" hidden="1" customHeight="1" thickBot="1" x14ac:dyDescent="0.4">
      <c r="A36" s="247"/>
      <c r="B36" s="245"/>
      <c r="C36" s="246"/>
      <c r="E36" s="148">
        <f>'3.1_Check_1_Volume_Summary'!E36</f>
        <v>0</v>
      </c>
      <c r="F36" s="149">
        <f>'3.1_Check_1_Volume_Summary'!F36</f>
        <v>0</v>
      </c>
      <c r="G36" s="149">
        <f>'3.1_Check_1_Volume_Summary'!G36</f>
        <v>0</v>
      </c>
      <c r="H36" s="149">
        <f>'3.1_Check_1_Volume_Summary'!H36</f>
        <v>0</v>
      </c>
      <c r="I36" s="150">
        <f>'3.1_Check_1_Volume_Summary'!I36</f>
        <v>0</v>
      </c>
      <c r="K36" s="148">
        <f>'3.1_Check_1_Volume_Summary'!K36</f>
        <v>0</v>
      </c>
      <c r="L36" s="150">
        <f>'3.1_Check_1_Volume_Summary'!L36</f>
        <v>0</v>
      </c>
      <c r="P36" s="368">
        <f>'5.1_Check_3_PTO_Summary'!I37</f>
        <v>0</v>
      </c>
      <c r="Q36" s="248">
        <f>'5.1_Check_3_PTO_Summary'!J37</f>
        <v>0</v>
      </c>
      <c r="R36" s="371">
        <f>'5.1_Check_3_PTO_Summary'!N37</f>
        <v>0</v>
      </c>
      <c r="S36" s="152">
        <f>'5.1_Check_3_PTO_Summary'!O37</f>
        <v>0</v>
      </c>
      <c r="T36" s="373">
        <f>'5.1_Check_3_PTO_Summary'!S37</f>
        <v>0</v>
      </c>
      <c r="U36" s="249">
        <f>'5.1_Check_3_PTO_Summary'!T37</f>
        <v>0</v>
      </c>
      <c r="W36" s="368">
        <f>'5.1_Check_3_PTO_Summary'!X37</f>
        <v>0</v>
      </c>
      <c r="X36" s="248">
        <f>'5.1_Check_3_PTO_Summary'!Y37</f>
        <v>0</v>
      </c>
      <c r="Y36" s="371">
        <f>'5.1_Check_3_PTO_Summary'!AC37</f>
        <v>0</v>
      </c>
      <c r="Z36" s="152">
        <f>'5.1_Check_3_PTO_Summary'!AD37</f>
        <v>0</v>
      </c>
      <c r="AA36" s="373">
        <f>'5.1_Check_3_PTO_Summary'!AH37</f>
        <v>0</v>
      </c>
      <c r="AB36" s="249">
        <f>'5.1_Check_3_PTO_Summary'!AI37</f>
        <v>0</v>
      </c>
    </row>
    <row r="37" spans="1:28" ht="12.85" hidden="1" customHeight="1" thickBot="1" x14ac:dyDescent="0.4">
      <c r="A37" s="247"/>
      <c r="B37" s="245"/>
      <c r="C37" s="246"/>
      <c r="E37" s="148">
        <f>'3.1_Check_1_Volume_Summary'!E37</f>
        <v>0</v>
      </c>
      <c r="F37" s="149">
        <f>'3.1_Check_1_Volume_Summary'!F37</f>
        <v>0</v>
      </c>
      <c r="G37" s="149">
        <f>'3.1_Check_1_Volume_Summary'!G37</f>
        <v>0</v>
      </c>
      <c r="H37" s="149">
        <f>'3.1_Check_1_Volume_Summary'!H37</f>
        <v>0</v>
      </c>
      <c r="I37" s="150">
        <f>'3.1_Check_1_Volume_Summary'!I37</f>
        <v>0</v>
      </c>
      <c r="K37" s="148">
        <f>'3.1_Check_1_Volume_Summary'!K37</f>
        <v>0</v>
      </c>
      <c r="L37" s="150">
        <f>'3.1_Check_1_Volume_Summary'!L37</f>
        <v>0</v>
      </c>
      <c r="P37" s="368">
        <f>'5.1_Check_3_PTO_Summary'!I38</f>
        <v>0</v>
      </c>
      <c r="Q37" s="248">
        <f>'5.1_Check_3_PTO_Summary'!J38</f>
        <v>0</v>
      </c>
      <c r="R37" s="371">
        <f>'5.1_Check_3_PTO_Summary'!N38</f>
        <v>0</v>
      </c>
      <c r="S37" s="152">
        <f>'5.1_Check_3_PTO_Summary'!O38</f>
        <v>0</v>
      </c>
      <c r="T37" s="373">
        <f>'5.1_Check_3_PTO_Summary'!S38</f>
        <v>0</v>
      </c>
      <c r="U37" s="249">
        <f>'5.1_Check_3_PTO_Summary'!T38</f>
        <v>0</v>
      </c>
      <c r="W37" s="368">
        <f>'5.1_Check_3_PTO_Summary'!X38</f>
        <v>0</v>
      </c>
      <c r="X37" s="248">
        <f>'5.1_Check_3_PTO_Summary'!Y38</f>
        <v>0</v>
      </c>
      <c r="Y37" s="371">
        <f>'5.1_Check_3_PTO_Summary'!AC38</f>
        <v>0</v>
      </c>
      <c r="Z37" s="152">
        <f>'5.1_Check_3_PTO_Summary'!AD38</f>
        <v>0</v>
      </c>
      <c r="AA37" s="373">
        <f>'5.1_Check_3_PTO_Summary'!AH38</f>
        <v>0</v>
      </c>
      <c r="AB37" s="249">
        <f>'5.1_Check_3_PTO_Summary'!AI38</f>
        <v>0</v>
      </c>
    </row>
    <row r="38" spans="1:28" ht="12.85" customHeight="1" x14ac:dyDescent="0.35">
      <c r="A38" s="247" t="s">
        <v>42</v>
      </c>
      <c r="B38" s="245">
        <v>19</v>
      </c>
      <c r="C38" s="246" t="s">
        <v>20</v>
      </c>
      <c r="E38" s="148" t="str">
        <f>'3.1_Check_1_Volume_Summary'!E38</f>
        <v>-</v>
      </c>
      <c r="F38" s="149" t="str">
        <f>'3.1_Check_1_Volume_Summary'!F38</f>
        <v>-</v>
      </c>
      <c r="G38" s="149" t="str">
        <f>'3.1_Check_1_Volume_Summary'!G38</f>
        <v>-</v>
      </c>
      <c r="H38" s="149" t="str">
        <f>'3.1_Check_1_Volume_Summary'!H38</f>
        <v>-</v>
      </c>
      <c r="I38" s="150" t="str">
        <f>'3.1_Check_1_Volume_Summary'!I38</f>
        <v>-</v>
      </c>
      <c r="K38" s="148" t="str">
        <f>'3.1_Check_1_Volume_Summary'!K38</f>
        <v>-</v>
      </c>
      <c r="L38" s="151" t="str">
        <f>'3.1_Check_1_Volume_Summary'!L38</f>
        <v>Acceptable</v>
      </c>
      <c r="P38" s="367">
        <f>'5.1_Check_3_PTO_Summary'!I39</f>
        <v>0</v>
      </c>
      <c r="Q38" s="152">
        <f>'5.1_Check_3_PTO_Summary'!J39</f>
        <v>0</v>
      </c>
      <c r="R38" s="370">
        <f>'5.1_Check_3_PTO_Summary'!N39</f>
        <v>0</v>
      </c>
      <c r="S38" s="152">
        <f>'5.1_Check_3_PTO_Summary'!O39</f>
        <v>0</v>
      </c>
      <c r="T38" s="373">
        <f>'5.1_Check_3_PTO_Summary'!S39</f>
        <v>0</v>
      </c>
      <c r="U38" s="153">
        <f>'5.1_Check_3_PTO_Summary'!T39</f>
        <v>0</v>
      </c>
      <c r="W38" s="367">
        <f>'5.1_Check_3_PTO_Summary'!X39</f>
        <v>0.12995616497786583</v>
      </c>
      <c r="X38" s="152">
        <f>'5.1_Check_3_PTO_Summary'!Y39</f>
        <v>7.3499235570720261E-3</v>
      </c>
      <c r="Y38" s="370">
        <f>'5.1_Check_3_PTO_Summary'!AC39</f>
        <v>0</v>
      </c>
      <c r="Z38" s="152">
        <f>'5.1_Check_3_PTO_Summary'!AD39</f>
        <v>0</v>
      </c>
      <c r="AA38" s="373">
        <f>'5.1_Check_3_PTO_Summary'!AH39</f>
        <v>0</v>
      </c>
      <c r="AB38" s="153">
        <f>'5.1_Check_3_PTO_Summary'!AI39</f>
        <v>0</v>
      </c>
    </row>
    <row r="39" spans="1:28" ht="12.85" hidden="1" customHeight="1" thickBot="1" x14ac:dyDescent="0.4">
      <c r="A39" s="247"/>
      <c r="B39" s="245"/>
      <c r="C39" s="246"/>
      <c r="E39" s="148">
        <f>'3.1_Check_1_Volume_Summary'!E39</f>
        <v>0</v>
      </c>
      <c r="F39" s="149">
        <f>'3.1_Check_1_Volume_Summary'!F39</f>
        <v>0</v>
      </c>
      <c r="G39" s="149">
        <f>'3.1_Check_1_Volume_Summary'!G39</f>
        <v>0</v>
      </c>
      <c r="H39" s="149">
        <f>'3.1_Check_1_Volume_Summary'!H39</f>
        <v>0</v>
      </c>
      <c r="I39" s="150">
        <f>'3.1_Check_1_Volume_Summary'!I39</f>
        <v>0</v>
      </c>
      <c r="K39" s="148">
        <f>'3.1_Check_1_Volume_Summary'!K39</f>
        <v>0</v>
      </c>
      <c r="L39" s="150">
        <f>'3.1_Check_1_Volume_Summary'!L39</f>
        <v>0</v>
      </c>
      <c r="P39" s="368">
        <f>'5.1_Check_3_PTO_Summary'!I40</f>
        <v>0</v>
      </c>
      <c r="Q39" s="248">
        <f>'5.1_Check_3_PTO_Summary'!J40</f>
        <v>0</v>
      </c>
      <c r="R39" s="371">
        <f>'5.1_Check_3_PTO_Summary'!N40</f>
        <v>0</v>
      </c>
      <c r="S39" s="152">
        <f>'5.1_Check_3_PTO_Summary'!O40</f>
        <v>0</v>
      </c>
      <c r="T39" s="373">
        <f>'5.1_Check_3_PTO_Summary'!S40</f>
        <v>0</v>
      </c>
      <c r="U39" s="249">
        <f>'5.1_Check_3_PTO_Summary'!T40</f>
        <v>0</v>
      </c>
      <c r="W39" s="368">
        <f>'5.1_Check_3_PTO_Summary'!X40</f>
        <v>0</v>
      </c>
      <c r="X39" s="248">
        <f>'5.1_Check_3_PTO_Summary'!Y40</f>
        <v>0</v>
      </c>
      <c r="Y39" s="371">
        <f>'5.1_Check_3_PTO_Summary'!AC40</f>
        <v>0</v>
      </c>
      <c r="Z39" s="152">
        <f>'5.1_Check_3_PTO_Summary'!AD40</f>
        <v>0</v>
      </c>
      <c r="AA39" s="373">
        <f>'5.1_Check_3_PTO_Summary'!AH40</f>
        <v>0</v>
      </c>
      <c r="AB39" s="249">
        <f>'5.1_Check_3_PTO_Summary'!AI40</f>
        <v>0</v>
      </c>
    </row>
    <row r="40" spans="1:28" ht="12.85" hidden="1" customHeight="1" thickBot="1" x14ac:dyDescent="0.4">
      <c r="A40" s="247"/>
      <c r="B40" s="245"/>
      <c r="C40" s="246"/>
      <c r="E40" s="148">
        <f>'3.1_Check_1_Volume_Summary'!E40</f>
        <v>0</v>
      </c>
      <c r="F40" s="149">
        <f>'3.1_Check_1_Volume_Summary'!F40</f>
        <v>0</v>
      </c>
      <c r="G40" s="149">
        <f>'3.1_Check_1_Volume_Summary'!G40</f>
        <v>0</v>
      </c>
      <c r="H40" s="149">
        <f>'3.1_Check_1_Volume_Summary'!H40</f>
        <v>0</v>
      </c>
      <c r="I40" s="150">
        <f>'3.1_Check_1_Volume_Summary'!I40</f>
        <v>0</v>
      </c>
      <c r="K40" s="148">
        <f>'3.1_Check_1_Volume_Summary'!K40</f>
        <v>0</v>
      </c>
      <c r="L40" s="150">
        <f>'3.1_Check_1_Volume_Summary'!L40</f>
        <v>0</v>
      </c>
      <c r="P40" s="368">
        <f>'5.1_Check_3_PTO_Summary'!I41</f>
        <v>0</v>
      </c>
      <c r="Q40" s="248">
        <f>'5.1_Check_3_PTO_Summary'!J41</f>
        <v>0</v>
      </c>
      <c r="R40" s="371">
        <f>'5.1_Check_3_PTO_Summary'!N41</f>
        <v>0</v>
      </c>
      <c r="S40" s="152">
        <f>'5.1_Check_3_PTO_Summary'!O41</f>
        <v>0</v>
      </c>
      <c r="T40" s="373">
        <f>'5.1_Check_3_PTO_Summary'!S41</f>
        <v>0</v>
      </c>
      <c r="U40" s="249">
        <f>'5.1_Check_3_PTO_Summary'!T41</f>
        <v>0</v>
      </c>
      <c r="W40" s="368">
        <f>'5.1_Check_3_PTO_Summary'!X41</f>
        <v>0</v>
      </c>
      <c r="X40" s="248">
        <f>'5.1_Check_3_PTO_Summary'!Y41</f>
        <v>0</v>
      </c>
      <c r="Y40" s="371">
        <f>'5.1_Check_3_PTO_Summary'!AC41</f>
        <v>0</v>
      </c>
      <c r="Z40" s="152">
        <f>'5.1_Check_3_PTO_Summary'!AD41</f>
        <v>0</v>
      </c>
      <c r="AA40" s="373">
        <f>'5.1_Check_3_PTO_Summary'!AH41</f>
        <v>0</v>
      </c>
      <c r="AB40" s="249">
        <f>'5.1_Check_3_PTO_Summary'!AI41</f>
        <v>0</v>
      </c>
    </row>
    <row r="41" spans="1:28" ht="12.85" hidden="1" customHeight="1" thickBot="1" x14ac:dyDescent="0.4">
      <c r="A41" s="247"/>
      <c r="B41" s="245"/>
      <c r="C41" s="246"/>
      <c r="E41" s="148">
        <f>'3.1_Check_1_Volume_Summary'!E41</f>
        <v>0</v>
      </c>
      <c r="F41" s="149">
        <f>'3.1_Check_1_Volume_Summary'!F41</f>
        <v>0</v>
      </c>
      <c r="G41" s="149">
        <f>'3.1_Check_1_Volume_Summary'!G41</f>
        <v>0</v>
      </c>
      <c r="H41" s="149">
        <f>'3.1_Check_1_Volume_Summary'!H41</f>
        <v>0</v>
      </c>
      <c r="I41" s="150">
        <f>'3.1_Check_1_Volume_Summary'!I41</f>
        <v>0</v>
      </c>
      <c r="K41" s="148">
        <f>'3.1_Check_1_Volume_Summary'!K41</f>
        <v>0</v>
      </c>
      <c r="L41" s="150">
        <f>'3.1_Check_1_Volume_Summary'!L41</f>
        <v>0</v>
      </c>
      <c r="P41" s="368">
        <f>'5.1_Check_3_PTO_Summary'!I42</f>
        <v>0</v>
      </c>
      <c r="Q41" s="248">
        <f>'5.1_Check_3_PTO_Summary'!J42</f>
        <v>0</v>
      </c>
      <c r="R41" s="371">
        <f>'5.1_Check_3_PTO_Summary'!N42</f>
        <v>0</v>
      </c>
      <c r="S41" s="152">
        <f>'5.1_Check_3_PTO_Summary'!O42</f>
        <v>0</v>
      </c>
      <c r="T41" s="373">
        <f>'5.1_Check_3_PTO_Summary'!S42</f>
        <v>0</v>
      </c>
      <c r="U41" s="249">
        <f>'5.1_Check_3_PTO_Summary'!T42</f>
        <v>0</v>
      </c>
      <c r="W41" s="368">
        <f>'5.1_Check_3_PTO_Summary'!X42</f>
        <v>0</v>
      </c>
      <c r="X41" s="248">
        <f>'5.1_Check_3_PTO_Summary'!Y42</f>
        <v>0</v>
      </c>
      <c r="Y41" s="371">
        <f>'5.1_Check_3_PTO_Summary'!AC42</f>
        <v>0</v>
      </c>
      <c r="Z41" s="152">
        <f>'5.1_Check_3_PTO_Summary'!AD42</f>
        <v>0</v>
      </c>
      <c r="AA41" s="373">
        <f>'5.1_Check_3_PTO_Summary'!AH42</f>
        <v>0</v>
      </c>
      <c r="AB41" s="249">
        <f>'5.1_Check_3_PTO_Summary'!AI42</f>
        <v>0</v>
      </c>
    </row>
    <row r="42" spans="1:28" ht="12.85" customHeight="1" x14ac:dyDescent="0.35">
      <c r="A42" s="247" t="s">
        <v>42</v>
      </c>
      <c r="B42" s="245">
        <v>29</v>
      </c>
      <c r="C42" s="246" t="s">
        <v>43</v>
      </c>
      <c r="E42" s="148" t="str">
        <f>'3.1_Check_1_Volume_Summary'!E42</f>
        <v>-</v>
      </c>
      <c r="F42" s="149" t="str">
        <f>'3.1_Check_1_Volume_Summary'!F42</f>
        <v>-</v>
      </c>
      <c r="G42" s="149" t="str">
        <f>'3.1_Check_1_Volume_Summary'!G42</f>
        <v>-</v>
      </c>
      <c r="H42" s="149" t="str">
        <f>'3.1_Check_1_Volume_Summary'!H42</f>
        <v>-</v>
      </c>
      <c r="I42" s="150" t="str">
        <f>'3.1_Check_1_Volume_Summary'!I42</f>
        <v>-</v>
      </c>
      <c r="K42" s="148" t="str">
        <f>'3.1_Check_1_Volume_Summary'!K42</f>
        <v>-</v>
      </c>
      <c r="L42" s="151" t="str">
        <f>'3.1_Check_1_Volume_Summary'!L42</f>
        <v>Acceptable</v>
      </c>
      <c r="P42" s="367" t="str">
        <f>'5.1_Check_3_PTO_Summary'!I43</f>
        <v>Direct to C1 &amp; C2</v>
      </c>
      <c r="Q42" s="152" t="str">
        <f>'5.1_Check_3_PTO_Summary'!J43</f>
        <v>Direct to C1 &amp; C2</v>
      </c>
      <c r="R42" s="370">
        <f>'5.1_Check_3_PTO_Summary'!N43</f>
        <v>3.4502045379626949E-3</v>
      </c>
      <c r="S42" s="152">
        <f>'5.1_Check_3_PTO_Summary'!O43</f>
        <v>1.9513302515973693E-4</v>
      </c>
      <c r="T42" s="373">
        <f>'5.1_Check_3_PTO_Summary'!S43</f>
        <v>6.7341097205703086E-3</v>
      </c>
      <c r="U42" s="153">
        <f>'5.1_Check_3_PTO_Summary'!T43</f>
        <v>3.8086066697611047E-4</v>
      </c>
      <c r="W42" s="367">
        <f>'5.1_Check_3_PTO_Summary'!X43</f>
        <v>3.085956753265136E-3</v>
      </c>
      <c r="X42" s="152">
        <f>'5.1_Check_3_PTO_Summary'!Y43</f>
        <v>1.7453228356493941E-4</v>
      </c>
      <c r="Y42" s="370">
        <f>'5.1_Check_3_PTO_Summary'!AC43</f>
        <v>0</v>
      </c>
      <c r="Z42" s="152">
        <f>'5.1_Check_3_PTO_Summary'!AD43</f>
        <v>0</v>
      </c>
      <c r="AA42" s="373">
        <f>'5.1_Check_3_PTO_Summary'!AH43</f>
        <v>0</v>
      </c>
      <c r="AB42" s="153">
        <f>'5.1_Check_3_PTO_Summary'!AI43</f>
        <v>0</v>
      </c>
    </row>
    <row r="43" spans="1:28" ht="12.85" hidden="1" customHeight="1" thickBot="1" x14ac:dyDescent="0.4">
      <c r="A43" s="247"/>
      <c r="B43" s="245"/>
      <c r="C43" s="246"/>
      <c r="E43" s="148">
        <f>'3.1_Check_1_Volume_Summary'!E43</f>
        <v>0</v>
      </c>
      <c r="F43" s="149">
        <f>'3.1_Check_1_Volume_Summary'!F43</f>
        <v>0</v>
      </c>
      <c r="G43" s="149">
        <f>'3.1_Check_1_Volume_Summary'!G43</f>
        <v>0</v>
      </c>
      <c r="H43" s="149">
        <f>'3.1_Check_1_Volume_Summary'!H43</f>
        <v>0</v>
      </c>
      <c r="I43" s="150">
        <f>'3.1_Check_1_Volume_Summary'!I43</f>
        <v>0</v>
      </c>
      <c r="K43" s="148">
        <f>'3.1_Check_1_Volume_Summary'!K43</f>
        <v>0</v>
      </c>
      <c r="L43" s="150">
        <f>'3.1_Check_1_Volume_Summary'!L43</f>
        <v>0</v>
      </c>
      <c r="P43" s="368">
        <f>'5.1_Check_3_PTO_Summary'!I44</f>
        <v>0</v>
      </c>
      <c r="Q43" s="248">
        <f>'5.1_Check_3_PTO_Summary'!J44</f>
        <v>0</v>
      </c>
      <c r="R43" s="371">
        <f>'5.1_Check_3_PTO_Summary'!N44</f>
        <v>0</v>
      </c>
      <c r="S43" s="152">
        <f>'5.1_Check_3_PTO_Summary'!O44</f>
        <v>0</v>
      </c>
      <c r="T43" s="373">
        <f>'5.1_Check_3_PTO_Summary'!S44</f>
        <v>0</v>
      </c>
      <c r="U43" s="249">
        <f>'5.1_Check_3_PTO_Summary'!T44</f>
        <v>0</v>
      </c>
      <c r="W43" s="368">
        <f>'5.1_Check_3_PTO_Summary'!X44</f>
        <v>0</v>
      </c>
      <c r="X43" s="248">
        <f>'5.1_Check_3_PTO_Summary'!Y44</f>
        <v>0</v>
      </c>
      <c r="Y43" s="371">
        <f>'5.1_Check_3_PTO_Summary'!AC44</f>
        <v>0</v>
      </c>
      <c r="Z43" s="152">
        <f>'5.1_Check_3_PTO_Summary'!AD44</f>
        <v>0</v>
      </c>
      <c r="AA43" s="373">
        <f>'5.1_Check_3_PTO_Summary'!AH44</f>
        <v>0</v>
      </c>
      <c r="AB43" s="249">
        <f>'5.1_Check_3_PTO_Summary'!AI44</f>
        <v>0</v>
      </c>
    </row>
    <row r="44" spans="1:28" ht="12.85" hidden="1" customHeight="1" thickBot="1" x14ac:dyDescent="0.4">
      <c r="A44" s="247"/>
      <c r="B44" s="245"/>
      <c r="C44" s="246"/>
      <c r="E44" s="148">
        <f>'3.1_Check_1_Volume_Summary'!E44</f>
        <v>0</v>
      </c>
      <c r="F44" s="149">
        <f>'3.1_Check_1_Volume_Summary'!F44</f>
        <v>0</v>
      </c>
      <c r="G44" s="149">
        <f>'3.1_Check_1_Volume_Summary'!G44</f>
        <v>0</v>
      </c>
      <c r="H44" s="149">
        <f>'3.1_Check_1_Volume_Summary'!H44</f>
        <v>0</v>
      </c>
      <c r="I44" s="150">
        <f>'3.1_Check_1_Volume_Summary'!I44</f>
        <v>0</v>
      </c>
      <c r="K44" s="148">
        <f>'3.1_Check_1_Volume_Summary'!K44</f>
        <v>0</v>
      </c>
      <c r="L44" s="150">
        <f>'3.1_Check_1_Volume_Summary'!L44</f>
        <v>0</v>
      </c>
      <c r="P44" s="368">
        <f>'5.1_Check_3_PTO_Summary'!I45</f>
        <v>0</v>
      </c>
      <c r="Q44" s="248">
        <f>'5.1_Check_3_PTO_Summary'!J45</f>
        <v>0</v>
      </c>
      <c r="R44" s="371">
        <f>'5.1_Check_3_PTO_Summary'!N45</f>
        <v>0</v>
      </c>
      <c r="S44" s="152">
        <f>'5.1_Check_3_PTO_Summary'!O45</f>
        <v>0</v>
      </c>
      <c r="T44" s="373">
        <f>'5.1_Check_3_PTO_Summary'!S45</f>
        <v>0</v>
      </c>
      <c r="U44" s="249">
        <f>'5.1_Check_3_PTO_Summary'!T45</f>
        <v>0</v>
      </c>
      <c r="W44" s="368">
        <f>'5.1_Check_3_PTO_Summary'!X45</f>
        <v>0</v>
      </c>
      <c r="X44" s="248">
        <f>'5.1_Check_3_PTO_Summary'!Y45</f>
        <v>0</v>
      </c>
      <c r="Y44" s="371">
        <f>'5.1_Check_3_PTO_Summary'!AC45</f>
        <v>0</v>
      </c>
      <c r="Z44" s="152">
        <f>'5.1_Check_3_PTO_Summary'!AD45</f>
        <v>0</v>
      </c>
      <c r="AA44" s="373">
        <f>'5.1_Check_3_PTO_Summary'!AH45</f>
        <v>0</v>
      </c>
      <c r="AB44" s="249">
        <f>'5.1_Check_3_PTO_Summary'!AI45</f>
        <v>0</v>
      </c>
    </row>
    <row r="45" spans="1:28" ht="12.85" hidden="1" customHeight="1" thickBot="1" x14ac:dyDescent="0.4">
      <c r="A45" s="247"/>
      <c r="B45" s="245"/>
      <c r="C45" s="246"/>
      <c r="E45" s="148">
        <f>'3.1_Check_1_Volume_Summary'!E45</f>
        <v>0</v>
      </c>
      <c r="F45" s="149">
        <f>'3.1_Check_1_Volume_Summary'!F45</f>
        <v>0</v>
      </c>
      <c r="G45" s="149">
        <f>'3.1_Check_1_Volume_Summary'!G45</f>
        <v>0</v>
      </c>
      <c r="H45" s="149">
        <f>'3.1_Check_1_Volume_Summary'!H45</f>
        <v>0</v>
      </c>
      <c r="I45" s="150">
        <f>'3.1_Check_1_Volume_Summary'!I45</f>
        <v>0</v>
      </c>
      <c r="K45" s="148">
        <f>'3.1_Check_1_Volume_Summary'!K45</f>
        <v>0</v>
      </c>
      <c r="L45" s="150">
        <f>'3.1_Check_1_Volume_Summary'!L45</f>
        <v>0</v>
      </c>
      <c r="P45" s="368">
        <f>'5.1_Check_3_PTO_Summary'!I46</f>
        <v>0</v>
      </c>
      <c r="Q45" s="248">
        <f>'5.1_Check_3_PTO_Summary'!J46</f>
        <v>0</v>
      </c>
      <c r="R45" s="371">
        <f>'5.1_Check_3_PTO_Summary'!N46</f>
        <v>0</v>
      </c>
      <c r="S45" s="152">
        <f>'5.1_Check_3_PTO_Summary'!O46</f>
        <v>0</v>
      </c>
      <c r="T45" s="373">
        <f>'5.1_Check_3_PTO_Summary'!S46</f>
        <v>0</v>
      </c>
      <c r="U45" s="249">
        <f>'5.1_Check_3_PTO_Summary'!T46</f>
        <v>0</v>
      </c>
      <c r="W45" s="368">
        <f>'5.1_Check_3_PTO_Summary'!X46</f>
        <v>0</v>
      </c>
      <c r="X45" s="248">
        <f>'5.1_Check_3_PTO_Summary'!Y46</f>
        <v>0</v>
      </c>
      <c r="Y45" s="371">
        <f>'5.1_Check_3_PTO_Summary'!AC46</f>
        <v>0</v>
      </c>
      <c r="Z45" s="152">
        <f>'5.1_Check_3_PTO_Summary'!AD46</f>
        <v>0</v>
      </c>
      <c r="AA45" s="373">
        <f>'5.1_Check_3_PTO_Summary'!AH46</f>
        <v>0</v>
      </c>
      <c r="AB45" s="249">
        <f>'5.1_Check_3_PTO_Summary'!AI46</f>
        <v>0</v>
      </c>
    </row>
    <row r="46" spans="1:28" ht="12.85" customHeight="1" x14ac:dyDescent="0.35">
      <c r="A46" s="247" t="s">
        <v>42</v>
      </c>
      <c r="B46" s="245">
        <v>30</v>
      </c>
      <c r="C46" s="246" t="s">
        <v>44</v>
      </c>
      <c r="E46" s="148" t="str">
        <f>'3.1_Check_1_Volume_Summary'!E46</f>
        <v>-</v>
      </c>
      <c r="F46" s="149" t="str">
        <f>'3.1_Check_1_Volume_Summary'!F46</f>
        <v>-</v>
      </c>
      <c r="G46" s="149" t="str">
        <f>'3.1_Check_1_Volume_Summary'!G46</f>
        <v>-</v>
      </c>
      <c r="H46" s="149" t="str">
        <f>'3.1_Check_1_Volume_Summary'!H46</f>
        <v>-</v>
      </c>
      <c r="I46" s="150" t="str">
        <f>'3.1_Check_1_Volume_Summary'!I46</f>
        <v>-</v>
      </c>
      <c r="K46" s="148" t="str">
        <f>'3.1_Check_1_Volume_Summary'!K46</f>
        <v>-</v>
      </c>
      <c r="L46" s="151" t="str">
        <f>'3.1_Check_1_Volume_Summary'!L46</f>
        <v>Acceptable</v>
      </c>
      <c r="P46" s="367" t="str">
        <f>'5.1_Check_3_PTO_Summary'!I47</f>
        <v>Direct to C1 &amp; C2</v>
      </c>
      <c r="Q46" s="152" t="str">
        <f>'5.1_Check_3_PTO_Summary'!J47</f>
        <v>Direct to C1 &amp; C2</v>
      </c>
      <c r="R46" s="370">
        <f>'5.1_Check_3_PTO_Summary'!N47</f>
        <v>0</v>
      </c>
      <c r="S46" s="152">
        <f>'5.1_Check_3_PTO_Summary'!O47</f>
        <v>0</v>
      </c>
      <c r="T46" s="373">
        <f>'5.1_Check_3_PTO_Summary'!S47</f>
        <v>0</v>
      </c>
      <c r="U46" s="153">
        <f>'5.1_Check_3_PTO_Summary'!T47</f>
        <v>0</v>
      </c>
      <c r="W46" s="367">
        <f>'5.1_Check_3_PTO_Summary'!X47</f>
        <v>0</v>
      </c>
      <c r="X46" s="152">
        <f>'5.1_Check_3_PTO_Summary'!Y47</f>
        <v>0</v>
      </c>
      <c r="Y46" s="370">
        <f>'5.1_Check_3_PTO_Summary'!AC47</f>
        <v>0</v>
      </c>
      <c r="Z46" s="152">
        <f>'5.1_Check_3_PTO_Summary'!AD47</f>
        <v>0</v>
      </c>
      <c r="AA46" s="373">
        <f>'5.1_Check_3_PTO_Summary'!AH47</f>
        <v>0</v>
      </c>
      <c r="AB46" s="153">
        <f>'5.1_Check_3_PTO_Summary'!AI47</f>
        <v>0</v>
      </c>
    </row>
    <row r="47" spans="1:28" ht="12.85" hidden="1" customHeight="1" thickBot="1" x14ac:dyDescent="0.4">
      <c r="A47" s="247"/>
      <c r="B47" s="245"/>
      <c r="C47" s="246"/>
      <c r="E47" s="148">
        <f>'3.1_Check_1_Volume_Summary'!E47</f>
        <v>0</v>
      </c>
      <c r="F47" s="149">
        <f>'3.1_Check_1_Volume_Summary'!F47</f>
        <v>0</v>
      </c>
      <c r="G47" s="149">
        <f>'3.1_Check_1_Volume_Summary'!G47</f>
        <v>0</v>
      </c>
      <c r="H47" s="149">
        <f>'3.1_Check_1_Volume_Summary'!H47</f>
        <v>0</v>
      </c>
      <c r="I47" s="150">
        <f>'3.1_Check_1_Volume_Summary'!I47</f>
        <v>0</v>
      </c>
      <c r="K47" s="148">
        <f>'3.1_Check_1_Volume_Summary'!K47</f>
        <v>0</v>
      </c>
      <c r="L47" s="150">
        <f>'3.1_Check_1_Volume_Summary'!L47</f>
        <v>0</v>
      </c>
      <c r="P47" s="368">
        <f>'5.1_Check_3_PTO_Summary'!I48</f>
        <v>0</v>
      </c>
      <c r="Q47" s="248">
        <f>'5.1_Check_3_PTO_Summary'!J48</f>
        <v>0</v>
      </c>
      <c r="R47" s="371">
        <f>'5.1_Check_3_PTO_Summary'!N48</f>
        <v>0</v>
      </c>
      <c r="S47" s="152">
        <f>'5.1_Check_3_PTO_Summary'!O48</f>
        <v>0</v>
      </c>
      <c r="T47" s="373">
        <f>'5.1_Check_3_PTO_Summary'!S48</f>
        <v>0</v>
      </c>
      <c r="U47" s="249">
        <f>'5.1_Check_3_PTO_Summary'!T48</f>
        <v>0</v>
      </c>
      <c r="W47" s="368">
        <f>'5.1_Check_3_PTO_Summary'!X48</f>
        <v>0</v>
      </c>
      <c r="X47" s="248">
        <f>'5.1_Check_3_PTO_Summary'!Y48</f>
        <v>0</v>
      </c>
      <c r="Y47" s="371">
        <f>'5.1_Check_3_PTO_Summary'!AC48</f>
        <v>0</v>
      </c>
      <c r="Z47" s="152">
        <f>'5.1_Check_3_PTO_Summary'!AD48</f>
        <v>0</v>
      </c>
      <c r="AA47" s="373">
        <f>'5.1_Check_3_PTO_Summary'!AH48</f>
        <v>0</v>
      </c>
      <c r="AB47" s="249">
        <f>'5.1_Check_3_PTO_Summary'!AI48</f>
        <v>0</v>
      </c>
    </row>
    <row r="48" spans="1:28" ht="12.85" hidden="1" customHeight="1" thickBot="1" x14ac:dyDescent="0.4">
      <c r="A48" s="247"/>
      <c r="B48" s="245"/>
      <c r="C48" s="246"/>
      <c r="E48" s="148">
        <f>'3.1_Check_1_Volume_Summary'!E48</f>
        <v>0</v>
      </c>
      <c r="F48" s="149">
        <f>'3.1_Check_1_Volume_Summary'!F48</f>
        <v>0</v>
      </c>
      <c r="G48" s="149">
        <f>'3.1_Check_1_Volume_Summary'!G48</f>
        <v>0</v>
      </c>
      <c r="H48" s="149">
        <f>'3.1_Check_1_Volume_Summary'!H48</f>
        <v>0</v>
      </c>
      <c r="I48" s="150">
        <f>'3.1_Check_1_Volume_Summary'!I48</f>
        <v>0</v>
      </c>
      <c r="K48" s="148">
        <f>'3.1_Check_1_Volume_Summary'!K48</f>
        <v>0</v>
      </c>
      <c r="L48" s="150">
        <f>'3.1_Check_1_Volume_Summary'!L48</f>
        <v>0</v>
      </c>
      <c r="P48" s="368">
        <f>'5.1_Check_3_PTO_Summary'!I49</f>
        <v>0</v>
      </c>
      <c r="Q48" s="248">
        <f>'5.1_Check_3_PTO_Summary'!J49</f>
        <v>0</v>
      </c>
      <c r="R48" s="371">
        <f>'5.1_Check_3_PTO_Summary'!N49</f>
        <v>0</v>
      </c>
      <c r="S48" s="152">
        <f>'5.1_Check_3_PTO_Summary'!O49</f>
        <v>0</v>
      </c>
      <c r="T48" s="373">
        <f>'5.1_Check_3_PTO_Summary'!S49</f>
        <v>0</v>
      </c>
      <c r="U48" s="249">
        <f>'5.1_Check_3_PTO_Summary'!T49</f>
        <v>0</v>
      </c>
      <c r="W48" s="368">
        <f>'5.1_Check_3_PTO_Summary'!X49</f>
        <v>0</v>
      </c>
      <c r="X48" s="248">
        <f>'5.1_Check_3_PTO_Summary'!Y49</f>
        <v>0</v>
      </c>
      <c r="Y48" s="371">
        <f>'5.1_Check_3_PTO_Summary'!AC49</f>
        <v>0</v>
      </c>
      <c r="Z48" s="152">
        <f>'5.1_Check_3_PTO_Summary'!AD49</f>
        <v>0</v>
      </c>
      <c r="AA48" s="373">
        <f>'5.1_Check_3_PTO_Summary'!AH49</f>
        <v>0</v>
      </c>
      <c r="AB48" s="249">
        <f>'5.1_Check_3_PTO_Summary'!AI49</f>
        <v>0</v>
      </c>
    </row>
    <row r="49" spans="1:28" ht="12.85" hidden="1" customHeight="1" thickBot="1" x14ac:dyDescent="0.4">
      <c r="A49" s="247"/>
      <c r="B49" s="245"/>
      <c r="C49" s="246"/>
      <c r="E49" s="148">
        <f>'3.1_Check_1_Volume_Summary'!E49</f>
        <v>0</v>
      </c>
      <c r="F49" s="149">
        <f>'3.1_Check_1_Volume_Summary'!F49</f>
        <v>0</v>
      </c>
      <c r="G49" s="149">
        <f>'3.1_Check_1_Volume_Summary'!G49</f>
        <v>0</v>
      </c>
      <c r="H49" s="149">
        <f>'3.1_Check_1_Volume_Summary'!H49</f>
        <v>0</v>
      </c>
      <c r="I49" s="150">
        <f>'3.1_Check_1_Volume_Summary'!I49</f>
        <v>0</v>
      </c>
      <c r="K49" s="148">
        <f>'3.1_Check_1_Volume_Summary'!K49</f>
        <v>0</v>
      </c>
      <c r="L49" s="150">
        <f>'3.1_Check_1_Volume_Summary'!L49</f>
        <v>0</v>
      </c>
      <c r="P49" s="368">
        <f>'5.1_Check_3_PTO_Summary'!I50</f>
        <v>0</v>
      </c>
      <c r="Q49" s="248">
        <f>'5.1_Check_3_PTO_Summary'!J50</f>
        <v>0</v>
      </c>
      <c r="R49" s="371">
        <f>'5.1_Check_3_PTO_Summary'!N50</f>
        <v>0</v>
      </c>
      <c r="S49" s="152">
        <f>'5.1_Check_3_PTO_Summary'!O50</f>
        <v>0</v>
      </c>
      <c r="T49" s="373">
        <f>'5.1_Check_3_PTO_Summary'!S50</f>
        <v>0</v>
      </c>
      <c r="U49" s="249">
        <f>'5.1_Check_3_PTO_Summary'!T50</f>
        <v>0</v>
      </c>
      <c r="W49" s="368">
        <f>'5.1_Check_3_PTO_Summary'!X50</f>
        <v>0</v>
      </c>
      <c r="X49" s="248">
        <f>'5.1_Check_3_PTO_Summary'!Y50</f>
        <v>0</v>
      </c>
      <c r="Y49" s="371">
        <f>'5.1_Check_3_PTO_Summary'!AC50</f>
        <v>0</v>
      </c>
      <c r="Z49" s="152">
        <f>'5.1_Check_3_PTO_Summary'!AD50</f>
        <v>0</v>
      </c>
      <c r="AA49" s="373">
        <f>'5.1_Check_3_PTO_Summary'!AH50</f>
        <v>0</v>
      </c>
      <c r="AB49" s="249">
        <f>'5.1_Check_3_PTO_Summary'!AI50</f>
        <v>0</v>
      </c>
    </row>
    <row r="50" spans="1:28" ht="12.85" customHeight="1" x14ac:dyDescent="0.35">
      <c r="A50" s="247" t="s">
        <v>42</v>
      </c>
      <c r="B50" s="245">
        <v>18</v>
      </c>
      <c r="C50" s="246" t="s">
        <v>19</v>
      </c>
      <c r="E50" s="148" t="str">
        <f>'3.1_Check_1_Volume_Summary'!E50</f>
        <v>-</v>
      </c>
      <c r="F50" s="149" t="str">
        <f>'3.1_Check_1_Volume_Summary'!F50</f>
        <v>-</v>
      </c>
      <c r="G50" s="149" t="str">
        <f>'3.1_Check_1_Volume_Summary'!G50</f>
        <v>-</v>
      </c>
      <c r="H50" s="149" t="str">
        <f>'3.1_Check_1_Volume_Summary'!H50</f>
        <v>-</v>
      </c>
      <c r="I50" s="150" t="str">
        <f>'3.1_Check_1_Volume_Summary'!I50</f>
        <v>-</v>
      </c>
      <c r="K50" s="148" t="str">
        <f>'3.1_Check_1_Volume_Summary'!K50</f>
        <v>-</v>
      </c>
      <c r="L50" s="151" t="str">
        <f>'3.1_Check_1_Volume_Summary'!L50</f>
        <v>Acceptable</v>
      </c>
      <c r="P50" s="367" t="str">
        <f>'5.1_Check_3_PTO_Summary'!I51</f>
        <v>Direct to C1 &amp; C2</v>
      </c>
      <c r="Q50" s="152" t="str">
        <f>'5.1_Check_3_PTO_Summary'!J51</f>
        <v>Direct to C1 &amp; C2</v>
      </c>
      <c r="R50" s="370">
        <f>'5.1_Check_3_PTO_Summary'!N51</f>
        <v>0</v>
      </c>
      <c r="S50" s="152">
        <f>'5.1_Check_3_PTO_Summary'!O51</f>
        <v>0</v>
      </c>
      <c r="T50" s="373">
        <f>'5.1_Check_3_PTO_Summary'!S51</f>
        <v>4.7736257810955599E-3</v>
      </c>
      <c r="U50" s="153">
        <f>'5.1_Check_3_PTO_Summary'!T51</f>
        <v>2.6998168641785038E-4</v>
      </c>
      <c r="W50" s="367">
        <f>'5.1_Check_3_PTO_Summary'!X51</f>
        <v>4.2461362178794794E-3</v>
      </c>
      <c r="X50" s="152">
        <f>'5.1_Check_3_PTO_Summary'!Y51</f>
        <v>2.40148488681892E-4</v>
      </c>
      <c r="Y50" s="370">
        <f>'5.1_Check_3_PTO_Summary'!AC51</f>
        <v>0</v>
      </c>
      <c r="Z50" s="152">
        <f>'5.1_Check_3_PTO_Summary'!AD51</f>
        <v>0</v>
      </c>
      <c r="AA50" s="373">
        <f>'5.1_Check_3_PTO_Summary'!AH51</f>
        <v>0</v>
      </c>
      <c r="AB50" s="153">
        <f>'5.1_Check_3_PTO_Summary'!AI51</f>
        <v>0</v>
      </c>
    </row>
    <row r="51" spans="1:28" ht="12.85" hidden="1" customHeight="1" thickBot="1" x14ac:dyDescent="0.4">
      <c r="A51" s="247"/>
      <c r="B51" s="245"/>
      <c r="C51" s="246"/>
      <c r="E51" s="148">
        <f>'3.1_Check_1_Volume_Summary'!E51</f>
        <v>0</v>
      </c>
      <c r="F51" s="149">
        <f>'3.1_Check_1_Volume_Summary'!F51</f>
        <v>0</v>
      </c>
      <c r="G51" s="149">
        <f>'3.1_Check_1_Volume_Summary'!G51</f>
        <v>0</v>
      </c>
      <c r="H51" s="149">
        <f>'3.1_Check_1_Volume_Summary'!H51</f>
        <v>0</v>
      </c>
      <c r="I51" s="150">
        <f>'3.1_Check_1_Volume_Summary'!I51</f>
        <v>0</v>
      </c>
      <c r="K51" s="148">
        <f>'3.1_Check_1_Volume_Summary'!K51</f>
        <v>0</v>
      </c>
      <c r="L51" s="150">
        <f>'3.1_Check_1_Volume_Summary'!L51</f>
        <v>0</v>
      </c>
      <c r="P51" s="368">
        <f>'5.1_Check_3_PTO_Summary'!I52</f>
        <v>0</v>
      </c>
      <c r="Q51" s="248">
        <f>'5.1_Check_3_PTO_Summary'!J52</f>
        <v>0</v>
      </c>
      <c r="R51" s="371">
        <f>'5.1_Check_3_PTO_Summary'!N52</f>
        <v>0</v>
      </c>
      <c r="S51" s="152">
        <f>'5.1_Check_3_PTO_Summary'!O52</f>
        <v>0</v>
      </c>
      <c r="T51" s="373">
        <f>'5.1_Check_3_PTO_Summary'!S52</f>
        <v>0</v>
      </c>
      <c r="U51" s="249">
        <f>'5.1_Check_3_PTO_Summary'!T52</f>
        <v>0</v>
      </c>
      <c r="W51" s="368">
        <f>'5.1_Check_3_PTO_Summary'!X52</f>
        <v>0</v>
      </c>
      <c r="X51" s="248">
        <f>'5.1_Check_3_PTO_Summary'!Y52</f>
        <v>0</v>
      </c>
      <c r="Y51" s="371">
        <f>'5.1_Check_3_PTO_Summary'!AC52</f>
        <v>0</v>
      </c>
      <c r="Z51" s="152">
        <f>'5.1_Check_3_PTO_Summary'!AD52</f>
        <v>0</v>
      </c>
      <c r="AA51" s="373">
        <f>'5.1_Check_3_PTO_Summary'!AH52</f>
        <v>0</v>
      </c>
      <c r="AB51" s="249">
        <f>'5.1_Check_3_PTO_Summary'!AI52</f>
        <v>0</v>
      </c>
    </row>
    <row r="52" spans="1:28" ht="12.85" hidden="1" customHeight="1" thickBot="1" x14ac:dyDescent="0.4">
      <c r="A52" s="247"/>
      <c r="B52" s="245"/>
      <c r="C52" s="246"/>
      <c r="E52" s="148">
        <f>'3.1_Check_1_Volume_Summary'!E52</f>
        <v>0</v>
      </c>
      <c r="F52" s="149">
        <f>'3.1_Check_1_Volume_Summary'!F52</f>
        <v>0</v>
      </c>
      <c r="G52" s="149">
        <f>'3.1_Check_1_Volume_Summary'!G52</f>
        <v>0</v>
      </c>
      <c r="H52" s="149">
        <f>'3.1_Check_1_Volume_Summary'!H52</f>
        <v>0</v>
      </c>
      <c r="I52" s="150">
        <f>'3.1_Check_1_Volume_Summary'!I52</f>
        <v>0</v>
      </c>
      <c r="K52" s="148">
        <f>'3.1_Check_1_Volume_Summary'!K52</f>
        <v>0</v>
      </c>
      <c r="L52" s="150">
        <f>'3.1_Check_1_Volume_Summary'!L52</f>
        <v>0</v>
      </c>
      <c r="P52" s="368">
        <f>'5.1_Check_3_PTO_Summary'!I53</f>
        <v>0</v>
      </c>
      <c r="Q52" s="248">
        <f>'5.1_Check_3_PTO_Summary'!J53</f>
        <v>0</v>
      </c>
      <c r="R52" s="371">
        <f>'5.1_Check_3_PTO_Summary'!N53</f>
        <v>0</v>
      </c>
      <c r="S52" s="152">
        <f>'5.1_Check_3_PTO_Summary'!O53</f>
        <v>0</v>
      </c>
      <c r="T52" s="373">
        <f>'5.1_Check_3_PTO_Summary'!S53</f>
        <v>0</v>
      </c>
      <c r="U52" s="249">
        <f>'5.1_Check_3_PTO_Summary'!T53</f>
        <v>0</v>
      </c>
      <c r="W52" s="368">
        <f>'5.1_Check_3_PTO_Summary'!X53</f>
        <v>0</v>
      </c>
      <c r="X52" s="248">
        <f>'5.1_Check_3_PTO_Summary'!Y53</f>
        <v>0</v>
      </c>
      <c r="Y52" s="371">
        <f>'5.1_Check_3_PTO_Summary'!AC53</f>
        <v>0</v>
      </c>
      <c r="Z52" s="152">
        <f>'5.1_Check_3_PTO_Summary'!AD53</f>
        <v>0</v>
      </c>
      <c r="AA52" s="373">
        <f>'5.1_Check_3_PTO_Summary'!AH53</f>
        <v>0</v>
      </c>
      <c r="AB52" s="249">
        <f>'5.1_Check_3_PTO_Summary'!AI53</f>
        <v>0</v>
      </c>
    </row>
    <row r="53" spans="1:28" ht="12.85" hidden="1" customHeight="1" thickBot="1" x14ac:dyDescent="0.4">
      <c r="A53" s="247"/>
      <c r="B53" s="245"/>
      <c r="C53" s="246"/>
      <c r="E53" s="148">
        <f>'3.1_Check_1_Volume_Summary'!E53</f>
        <v>0</v>
      </c>
      <c r="F53" s="149">
        <f>'3.1_Check_1_Volume_Summary'!F53</f>
        <v>0</v>
      </c>
      <c r="G53" s="149">
        <f>'3.1_Check_1_Volume_Summary'!G53</f>
        <v>0</v>
      </c>
      <c r="H53" s="149">
        <f>'3.1_Check_1_Volume_Summary'!H53</f>
        <v>0</v>
      </c>
      <c r="I53" s="150">
        <f>'3.1_Check_1_Volume_Summary'!I53</f>
        <v>0</v>
      </c>
      <c r="K53" s="148">
        <f>'3.1_Check_1_Volume_Summary'!K53</f>
        <v>0</v>
      </c>
      <c r="L53" s="150">
        <f>'3.1_Check_1_Volume_Summary'!L53</f>
        <v>0</v>
      </c>
      <c r="P53" s="368">
        <f>'5.1_Check_3_PTO_Summary'!I54</f>
        <v>0</v>
      </c>
      <c r="Q53" s="248">
        <f>'5.1_Check_3_PTO_Summary'!J54</f>
        <v>0</v>
      </c>
      <c r="R53" s="371">
        <f>'5.1_Check_3_PTO_Summary'!N54</f>
        <v>0</v>
      </c>
      <c r="S53" s="152">
        <f>'5.1_Check_3_PTO_Summary'!O54</f>
        <v>0</v>
      </c>
      <c r="T53" s="373">
        <f>'5.1_Check_3_PTO_Summary'!S54</f>
        <v>0</v>
      </c>
      <c r="U53" s="249">
        <f>'5.1_Check_3_PTO_Summary'!T54</f>
        <v>0</v>
      </c>
      <c r="W53" s="368">
        <f>'5.1_Check_3_PTO_Summary'!X54</f>
        <v>0</v>
      </c>
      <c r="X53" s="248">
        <f>'5.1_Check_3_PTO_Summary'!Y54</f>
        <v>0</v>
      </c>
      <c r="Y53" s="371">
        <f>'5.1_Check_3_PTO_Summary'!AC54</f>
        <v>0</v>
      </c>
      <c r="Z53" s="152">
        <f>'5.1_Check_3_PTO_Summary'!AD54</f>
        <v>0</v>
      </c>
      <c r="AA53" s="373">
        <f>'5.1_Check_3_PTO_Summary'!AH54</f>
        <v>0</v>
      </c>
      <c r="AB53" s="249">
        <f>'5.1_Check_3_PTO_Summary'!AI54</f>
        <v>0</v>
      </c>
    </row>
    <row r="54" spans="1:28" ht="12.85" customHeight="1" x14ac:dyDescent="0.35">
      <c r="A54" s="247" t="s">
        <v>42</v>
      </c>
      <c r="B54" s="245">
        <v>21</v>
      </c>
      <c r="C54" s="246" t="s">
        <v>45</v>
      </c>
      <c r="E54" s="148" t="str">
        <f>'3.1_Check_1_Volume_Summary'!E54</f>
        <v>-</v>
      </c>
      <c r="F54" s="149" t="str">
        <f>'3.1_Check_1_Volume_Summary'!F54</f>
        <v>-</v>
      </c>
      <c r="G54" s="149" t="str">
        <f>'3.1_Check_1_Volume_Summary'!G54</f>
        <v>-</v>
      </c>
      <c r="H54" s="149" t="str">
        <f>'3.1_Check_1_Volume_Summary'!H54</f>
        <v>-</v>
      </c>
      <c r="I54" s="150" t="str">
        <f>'3.1_Check_1_Volume_Summary'!I54</f>
        <v>-</v>
      </c>
      <c r="K54" s="148" t="str">
        <f>'3.1_Check_1_Volume_Summary'!K54</f>
        <v>-</v>
      </c>
      <c r="L54" s="151" t="str">
        <f>'3.1_Check_1_Volume_Summary'!L54</f>
        <v>Acceptable</v>
      </c>
      <c r="P54" s="367" t="str">
        <f>'5.1_Check_3_PTO_Summary'!I55</f>
        <v>Direct to C1 &amp; C2</v>
      </c>
      <c r="Q54" s="152" t="str">
        <f>'5.1_Check_3_PTO_Summary'!J55</f>
        <v>Direct to C1 &amp; C2</v>
      </c>
      <c r="R54" s="370">
        <f>'5.1_Check_3_PTO_Summary'!N55</f>
        <v>-4.3496777191781369E-3</v>
      </c>
      <c r="S54" s="152">
        <f>'5.1_Check_3_PTO_Summary'!O55</f>
        <v>-2.4600447958204842E-4</v>
      </c>
      <c r="T54" s="373">
        <f>'5.1_Check_3_PTO_Summary'!S55</f>
        <v>3.4807424424368169E-2</v>
      </c>
      <c r="U54" s="153">
        <f>'5.1_Check_3_PTO_Summary'!T55</f>
        <v>1.9686015571576858E-3</v>
      </c>
      <c r="W54" s="367">
        <f>'5.1_Check_3_PTO_Summary'!X55</f>
        <v>0</v>
      </c>
      <c r="X54" s="152">
        <f>'5.1_Check_3_PTO_Summary'!Y55</f>
        <v>0</v>
      </c>
      <c r="Y54" s="370">
        <f>'5.1_Check_3_PTO_Summary'!AC55</f>
        <v>0</v>
      </c>
      <c r="Z54" s="152">
        <f>'5.1_Check_3_PTO_Summary'!AD55</f>
        <v>0</v>
      </c>
      <c r="AA54" s="373">
        <f>'5.1_Check_3_PTO_Summary'!AH55</f>
        <v>0</v>
      </c>
      <c r="AB54" s="153">
        <f>'5.1_Check_3_PTO_Summary'!AI55</f>
        <v>0</v>
      </c>
    </row>
    <row r="55" spans="1:28" ht="12.85" hidden="1" customHeight="1" thickBot="1" x14ac:dyDescent="0.4">
      <c r="A55" s="247"/>
      <c r="B55" s="245"/>
      <c r="C55" s="246"/>
      <c r="E55" s="148">
        <f>'3.1_Check_1_Volume_Summary'!E55</f>
        <v>0</v>
      </c>
      <c r="F55" s="149">
        <f>'3.1_Check_1_Volume_Summary'!F55</f>
        <v>0</v>
      </c>
      <c r="G55" s="149">
        <f>'3.1_Check_1_Volume_Summary'!G55</f>
        <v>0</v>
      </c>
      <c r="H55" s="149">
        <f>'3.1_Check_1_Volume_Summary'!H55</f>
        <v>0</v>
      </c>
      <c r="I55" s="150">
        <f>'3.1_Check_1_Volume_Summary'!I55</f>
        <v>0</v>
      </c>
      <c r="K55" s="148">
        <f>'3.1_Check_1_Volume_Summary'!K55</f>
        <v>0</v>
      </c>
      <c r="L55" s="150">
        <f>'3.1_Check_1_Volume_Summary'!L55</f>
        <v>0</v>
      </c>
      <c r="P55" s="368">
        <f>'5.1_Check_3_PTO_Summary'!I56</f>
        <v>0</v>
      </c>
      <c r="Q55" s="248">
        <f>'5.1_Check_3_PTO_Summary'!J56</f>
        <v>0</v>
      </c>
      <c r="R55" s="371">
        <f>'5.1_Check_3_PTO_Summary'!N56</f>
        <v>0</v>
      </c>
      <c r="S55" s="152">
        <f>'5.1_Check_3_PTO_Summary'!O56</f>
        <v>0</v>
      </c>
      <c r="T55" s="373">
        <f>'5.1_Check_3_PTO_Summary'!S56</f>
        <v>0</v>
      </c>
      <c r="U55" s="249">
        <f>'5.1_Check_3_PTO_Summary'!T56</f>
        <v>0</v>
      </c>
      <c r="W55" s="368">
        <f>'5.1_Check_3_PTO_Summary'!X56</f>
        <v>0</v>
      </c>
      <c r="X55" s="248">
        <f>'5.1_Check_3_PTO_Summary'!Y56</f>
        <v>0</v>
      </c>
      <c r="Y55" s="371">
        <f>'5.1_Check_3_PTO_Summary'!AC56</f>
        <v>0</v>
      </c>
      <c r="Z55" s="152">
        <f>'5.1_Check_3_PTO_Summary'!AD56</f>
        <v>0</v>
      </c>
      <c r="AA55" s="373">
        <f>'5.1_Check_3_PTO_Summary'!AH56</f>
        <v>0</v>
      </c>
      <c r="AB55" s="249">
        <f>'5.1_Check_3_PTO_Summary'!AI56</f>
        <v>0</v>
      </c>
    </row>
    <row r="56" spans="1:28" ht="12.85" hidden="1" customHeight="1" thickBot="1" x14ac:dyDescent="0.4">
      <c r="A56" s="247"/>
      <c r="B56" s="245"/>
      <c r="C56" s="246"/>
      <c r="E56" s="148">
        <f>'3.1_Check_1_Volume_Summary'!E56</f>
        <v>0</v>
      </c>
      <c r="F56" s="149">
        <f>'3.1_Check_1_Volume_Summary'!F56</f>
        <v>0</v>
      </c>
      <c r="G56" s="149">
        <f>'3.1_Check_1_Volume_Summary'!G56</f>
        <v>0</v>
      </c>
      <c r="H56" s="149">
        <f>'3.1_Check_1_Volume_Summary'!H56</f>
        <v>0</v>
      </c>
      <c r="I56" s="150">
        <f>'3.1_Check_1_Volume_Summary'!I56</f>
        <v>0</v>
      </c>
      <c r="K56" s="148">
        <f>'3.1_Check_1_Volume_Summary'!K56</f>
        <v>0</v>
      </c>
      <c r="L56" s="150">
        <f>'3.1_Check_1_Volume_Summary'!L56</f>
        <v>0</v>
      </c>
      <c r="P56" s="368">
        <f>'5.1_Check_3_PTO_Summary'!I57</f>
        <v>0</v>
      </c>
      <c r="Q56" s="248">
        <f>'5.1_Check_3_PTO_Summary'!J57</f>
        <v>0</v>
      </c>
      <c r="R56" s="371">
        <f>'5.1_Check_3_PTO_Summary'!N57</f>
        <v>0</v>
      </c>
      <c r="S56" s="152">
        <f>'5.1_Check_3_PTO_Summary'!O57</f>
        <v>0</v>
      </c>
      <c r="T56" s="373">
        <f>'5.1_Check_3_PTO_Summary'!S57</f>
        <v>0</v>
      </c>
      <c r="U56" s="249">
        <f>'5.1_Check_3_PTO_Summary'!T57</f>
        <v>0</v>
      </c>
      <c r="W56" s="368">
        <f>'5.1_Check_3_PTO_Summary'!X57</f>
        <v>0</v>
      </c>
      <c r="X56" s="248">
        <f>'5.1_Check_3_PTO_Summary'!Y57</f>
        <v>0</v>
      </c>
      <c r="Y56" s="371">
        <f>'5.1_Check_3_PTO_Summary'!AC57</f>
        <v>0</v>
      </c>
      <c r="Z56" s="152">
        <f>'5.1_Check_3_PTO_Summary'!AD57</f>
        <v>0</v>
      </c>
      <c r="AA56" s="373">
        <f>'5.1_Check_3_PTO_Summary'!AH57</f>
        <v>0</v>
      </c>
      <c r="AB56" s="249">
        <f>'5.1_Check_3_PTO_Summary'!AI57</f>
        <v>0</v>
      </c>
    </row>
    <row r="57" spans="1:28" ht="12.85" hidden="1" customHeight="1" thickBot="1" x14ac:dyDescent="0.4">
      <c r="A57" s="247"/>
      <c r="B57" s="245"/>
      <c r="C57" s="246"/>
      <c r="E57" s="148">
        <f>'3.1_Check_1_Volume_Summary'!E57</f>
        <v>0</v>
      </c>
      <c r="F57" s="149">
        <f>'3.1_Check_1_Volume_Summary'!F57</f>
        <v>0</v>
      </c>
      <c r="G57" s="149">
        <f>'3.1_Check_1_Volume_Summary'!G57</f>
        <v>0</v>
      </c>
      <c r="H57" s="149">
        <f>'3.1_Check_1_Volume_Summary'!H57</f>
        <v>0</v>
      </c>
      <c r="I57" s="150">
        <f>'3.1_Check_1_Volume_Summary'!I57</f>
        <v>0</v>
      </c>
      <c r="K57" s="148">
        <f>'3.1_Check_1_Volume_Summary'!K57</f>
        <v>0</v>
      </c>
      <c r="L57" s="150">
        <f>'3.1_Check_1_Volume_Summary'!L57</f>
        <v>0</v>
      </c>
      <c r="P57" s="368">
        <f>'5.1_Check_3_PTO_Summary'!I58</f>
        <v>0</v>
      </c>
      <c r="Q57" s="248">
        <f>'5.1_Check_3_PTO_Summary'!J58</f>
        <v>0</v>
      </c>
      <c r="R57" s="371">
        <f>'5.1_Check_3_PTO_Summary'!N58</f>
        <v>0</v>
      </c>
      <c r="S57" s="152">
        <f>'5.1_Check_3_PTO_Summary'!O58</f>
        <v>0</v>
      </c>
      <c r="T57" s="373">
        <f>'5.1_Check_3_PTO_Summary'!S58</f>
        <v>0</v>
      </c>
      <c r="U57" s="249">
        <f>'5.1_Check_3_PTO_Summary'!T58</f>
        <v>0</v>
      </c>
      <c r="W57" s="368">
        <f>'5.1_Check_3_PTO_Summary'!X58</f>
        <v>0</v>
      </c>
      <c r="X57" s="248">
        <f>'5.1_Check_3_PTO_Summary'!Y58</f>
        <v>0</v>
      </c>
      <c r="Y57" s="371">
        <f>'5.1_Check_3_PTO_Summary'!AC58</f>
        <v>0</v>
      </c>
      <c r="Z57" s="152">
        <f>'5.1_Check_3_PTO_Summary'!AD58</f>
        <v>0</v>
      </c>
      <c r="AA57" s="373">
        <f>'5.1_Check_3_PTO_Summary'!AH58</f>
        <v>0</v>
      </c>
      <c r="AB57" s="249">
        <f>'5.1_Check_3_PTO_Summary'!AI58</f>
        <v>0</v>
      </c>
    </row>
    <row r="58" spans="1:28" ht="12.85" customHeight="1" x14ac:dyDescent="0.35">
      <c r="A58" s="247" t="s">
        <v>42</v>
      </c>
      <c r="B58" s="245">
        <v>22</v>
      </c>
      <c r="C58" s="246" t="s">
        <v>15</v>
      </c>
      <c r="E58" s="148" t="str">
        <f>'3.1_Check_1_Volume_Summary'!E58</f>
        <v>-</v>
      </c>
      <c r="F58" s="149" t="str">
        <f>'3.1_Check_1_Volume_Summary'!F58</f>
        <v>-</v>
      </c>
      <c r="G58" s="149" t="str">
        <f>'3.1_Check_1_Volume_Summary'!G58</f>
        <v>-</v>
      </c>
      <c r="H58" s="149" t="str">
        <f>'3.1_Check_1_Volume_Summary'!H58</f>
        <v>-</v>
      </c>
      <c r="I58" s="150" t="str">
        <f>'3.1_Check_1_Volume_Summary'!I58</f>
        <v>-</v>
      </c>
      <c r="K58" s="148" t="str">
        <f>'3.1_Check_1_Volume_Summary'!K58</f>
        <v>-</v>
      </c>
      <c r="L58" s="151" t="str">
        <f>'3.1_Check_1_Volume_Summary'!L58</f>
        <v>Acceptable</v>
      </c>
      <c r="P58" s="367" t="str">
        <f>'5.1_Check_3_PTO_Summary'!I59</f>
        <v>Direct to C1 &amp; C2</v>
      </c>
      <c r="Q58" s="152" t="str">
        <f>'5.1_Check_3_PTO_Summary'!J59</f>
        <v>Direct to C1 &amp; C2</v>
      </c>
      <c r="R58" s="370">
        <f>'5.1_Check_3_PTO_Summary'!N59</f>
        <v>1.8458672275111412E-2</v>
      </c>
      <c r="S58" s="152">
        <f>'5.1_Check_3_PTO_Summary'!O59</f>
        <v>1.0439660958771826E-3</v>
      </c>
      <c r="T58" s="373">
        <f>'5.1_Check_3_PTO_Summary'!S59</f>
        <v>5.9041122192844783E-2</v>
      </c>
      <c r="U58" s="153">
        <f>'5.1_Check_3_PTO_Summary'!T59</f>
        <v>3.3391854469933609E-3</v>
      </c>
      <c r="W58" s="367">
        <f>'5.1_Check_3_PTO_Summary'!X59</f>
        <v>3.583660196571524E-2</v>
      </c>
      <c r="X58" s="152">
        <f>'5.1_Check_3_PTO_Summary'!Y59</f>
        <v>2.0268086938244586E-3</v>
      </c>
      <c r="Y58" s="370">
        <f>'5.1_Check_3_PTO_Summary'!AC59</f>
        <v>0</v>
      </c>
      <c r="Z58" s="152">
        <f>'5.1_Check_3_PTO_Summary'!AD59</f>
        <v>0</v>
      </c>
      <c r="AA58" s="373">
        <f>'5.1_Check_3_PTO_Summary'!AH59</f>
        <v>0</v>
      </c>
      <c r="AB58" s="153">
        <f>'5.1_Check_3_PTO_Summary'!AI59</f>
        <v>0</v>
      </c>
    </row>
    <row r="59" spans="1:28" ht="12.85" hidden="1" customHeight="1" thickBot="1" x14ac:dyDescent="0.4">
      <c r="A59" s="247"/>
      <c r="B59" s="245"/>
      <c r="C59" s="246"/>
      <c r="E59" s="148">
        <f>'3.1_Check_1_Volume_Summary'!E59</f>
        <v>0</v>
      </c>
      <c r="F59" s="149">
        <f>'3.1_Check_1_Volume_Summary'!F59</f>
        <v>0</v>
      </c>
      <c r="G59" s="149">
        <f>'3.1_Check_1_Volume_Summary'!G59</f>
        <v>0</v>
      </c>
      <c r="H59" s="149">
        <f>'3.1_Check_1_Volume_Summary'!H59</f>
        <v>0</v>
      </c>
      <c r="I59" s="150">
        <f>'3.1_Check_1_Volume_Summary'!I59</f>
        <v>0</v>
      </c>
      <c r="K59" s="148">
        <f>'3.1_Check_1_Volume_Summary'!K59</f>
        <v>0</v>
      </c>
      <c r="L59" s="150">
        <f>'3.1_Check_1_Volume_Summary'!L59</f>
        <v>0</v>
      </c>
      <c r="P59" s="368">
        <f>'5.1_Check_3_PTO_Summary'!I60</f>
        <v>0</v>
      </c>
      <c r="Q59" s="248">
        <f>'5.1_Check_3_PTO_Summary'!J60</f>
        <v>0</v>
      </c>
      <c r="R59" s="371">
        <f>'5.1_Check_3_PTO_Summary'!N60</f>
        <v>0</v>
      </c>
      <c r="S59" s="152">
        <f>'5.1_Check_3_PTO_Summary'!O60</f>
        <v>0</v>
      </c>
      <c r="T59" s="373">
        <f>'5.1_Check_3_PTO_Summary'!S60</f>
        <v>0</v>
      </c>
      <c r="U59" s="249">
        <f>'5.1_Check_3_PTO_Summary'!T60</f>
        <v>0</v>
      </c>
      <c r="W59" s="368">
        <f>'5.1_Check_3_PTO_Summary'!X60</f>
        <v>0</v>
      </c>
      <c r="X59" s="248">
        <f>'5.1_Check_3_PTO_Summary'!Y60</f>
        <v>0</v>
      </c>
      <c r="Y59" s="371">
        <f>'5.1_Check_3_PTO_Summary'!AC60</f>
        <v>0</v>
      </c>
      <c r="Z59" s="152">
        <f>'5.1_Check_3_PTO_Summary'!AD60</f>
        <v>0</v>
      </c>
      <c r="AA59" s="373">
        <f>'5.1_Check_3_PTO_Summary'!AH60</f>
        <v>0</v>
      </c>
      <c r="AB59" s="249">
        <f>'5.1_Check_3_PTO_Summary'!AI60</f>
        <v>0</v>
      </c>
    </row>
    <row r="60" spans="1:28" ht="12.85" hidden="1" customHeight="1" thickBot="1" x14ac:dyDescent="0.4">
      <c r="A60" s="247"/>
      <c r="B60" s="245"/>
      <c r="C60" s="246"/>
      <c r="E60" s="148">
        <f>'3.1_Check_1_Volume_Summary'!E60</f>
        <v>0</v>
      </c>
      <c r="F60" s="149">
        <f>'3.1_Check_1_Volume_Summary'!F60</f>
        <v>0</v>
      </c>
      <c r="G60" s="149">
        <f>'3.1_Check_1_Volume_Summary'!G60</f>
        <v>0</v>
      </c>
      <c r="H60" s="149">
        <f>'3.1_Check_1_Volume_Summary'!H60</f>
        <v>0</v>
      </c>
      <c r="I60" s="150">
        <f>'3.1_Check_1_Volume_Summary'!I60</f>
        <v>0</v>
      </c>
      <c r="K60" s="148">
        <f>'3.1_Check_1_Volume_Summary'!K60</f>
        <v>0</v>
      </c>
      <c r="L60" s="150">
        <f>'3.1_Check_1_Volume_Summary'!L60</f>
        <v>0</v>
      </c>
      <c r="P60" s="368">
        <f>'5.1_Check_3_PTO_Summary'!I61</f>
        <v>0</v>
      </c>
      <c r="Q60" s="248">
        <f>'5.1_Check_3_PTO_Summary'!J61</f>
        <v>0</v>
      </c>
      <c r="R60" s="371">
        <f>'5.1_Check_3_PTO_Summary'!N61</f>
        <v>0</v>
      </c>
      <c r="S60" s="152">
        <f>'5.1_Check_3_PTO_Summary'!O61</f>
        <v>0</v>
      </c>
      <c r="T60" s="373">
        <f>'5.1_Check_3_PTO_Summary'!S61</f>
        <v>0</v>
      </c>
      <c r="U60" s="249">
        <f>'5.1_Check_3_PTO_Summary'!T61</f>
        <v>0</v>
      </c>
      <c r="W60" s="368">
        <f>'5.1_Check_3_PTO_Summary'!X61</f>
        <v>0</v>
      </c>
      <c r="X60" s="248">
        <f>'5.1_Check_3_PTO_Summary'!Y61</f>
        <v>0</v>
      </c>
      <c r="Y60" s="371">
        <f>'5.1_Check_3_PTO_Summary'!AC61</f>
        <v>0</v>
      </c>
      <c r="Z60" s="152">
        <f>'5.1_Check_3_PTO_Summary'!AD61</f>
        <v>0</v>
      </c>
      <c r="AA60" s="373">
        <f>'5.1_Check_3_PTO_Summary'!AH61</f>
        <v>0</v>
      </c>
      <c r="AB60" s="249">
        <f>'5.1_Check_3_PTO_Summary'!AI61</f>
        <v>0</v>
      </c>
    </row>
    <row r="61" spans="1:28" ht="12.85" hidden="1" customHeight="1" thickBot="1" x14ac:dyDescent="0.4">
      <c r="A61" s="247"/>
      <c r="B61" s="245"/>
      <c r="C61" s="246"/>
      <c r="E61" s="148">
        <f>'3.1_Check_1_Volume_Summary'!E61</f>
        <v>0</v>
      </c>
      <c r="F61" s="149">
        <f>'3.1_Check_1_Volume_Summary'!F61</f>
        <v>0</v>
      </c>
      <c r="G61" s="149">
        <f>'3.1_Check_1_Volume_Summary'!G61</f>
        <v>0</v>
      </c>
      <c r="H61" s="149">
        <f>'3.1_Check_1_Volume_Summary'!H61</f>
        <v>0</v>
      </c>
      <c r="I61" s="150">
        <f>'3.1_Check_1_Volume_Summary'!I61</f>
        <v>0</v>
      </c>
      <c r="K61" s="148">
        <f>'3.1_Check_1_Volume_Summary'!K61</f>
        <v>0</v>
      </c>
      <c r="L61" s="150">
        <f>'3.1_Check_1_Volume_Summary'!L61</f>
        <v>0</v>
      </c>
      <c r="P61" s="368">
        <f>'5.1_Check_3_PTO_Summary'!I62</f>
        <v>0</v>
      </c>
      <c r="Q61" s="248">
        <f>'5.1_Check_3_PTO_Summary'!J62</f>
        <v>0</v>
      </c>
      <c r="R61" s="371">
        <f>'5.1_Check_3_PTO_Summary'!N62</f>
        <v>0</v>
      </c>
      <c r="S61" s="152">
        <f>'5.1_Check_3_PTO_Summary'!O62</f>
        <v>0</v>
      </c>
      <c r="T61" s="373">
        <f>'5.1_Check_3_PTO_Summary'!S62</f>
        <v>0</v>
      </c>
      <c r="U61" s="249">
        <f>'5.1_Check_3_PTO_Summary'!T62</f>
        <v>0</v>
      </c>
      <c r="W61" s="368">
        <f>'5.1_Check_3_PTO_Summary'!X62</f>
        <v>0</v>
      </c>
      <c r="X61" s="248">
        <f>'5.1_Check_3_PTO_Summary'!Y62</f>
        <v>0</v>
      </c>
      <c r="Y61" s="371">
        <f>'5.1_Check_3_PTO_Summary'!AC62</f>
        <v>0</v>
      </c>
      <c r="Z61" s="152">
        <f>'5.1_Check_3_PTO_Summary'!AD62</f>
        <v>0</v>
      </c>
      <c r="AA61" s="373">
        <f>'5.1_Check_3_PTO_Summary'!AH62</f>
        <v>0</v>
      </c>
      <c r="AB61" s="249">
        <f>'5.1_Check_3_PTO_Summary'!AI62</f>
        <v>0</v>
      </c>
    </row>
    <row r="62" spans="1:28" ht="12.85" customHeight="1" x14ac:dyDescent="0.35">
      <c r="A62" s="247" t="s">
        <v>42</v>
      </c>
      <c r="B62" s="245">
        <v>44</v>
      </c>
      <c r="C62" s="246" t="s">
        <v>46</v>
      </c>
      <c r="E62" s="148" t="str">
        <f>'3.1_Check_1_Volume_Summary'!E62</f>
        <v>-</v>
      </c>
      <c r="F62" s="149" t="str">
        <f>'3.1_Check_1_Volume_Summary'!F62</f>
        <v>-</v>
      </c>
      <c r="G62" s="149" t="str">
        <f>'3.1_Check_1_Volume_Summary'!G62</f>
        <v>-</v>
      </c>
      <c r="H62" s="149" t="str">
        <f>'3.1_Check_1_Volume_Summary'!H62</f>
        <v>-</v>
      </c>
      <c r="I62" s="150" t="str">
        <f>'3.1_Check_1_Volume_Summary'!I62</f>
        <v>-</v>
      </c>
      <c r="K62" s="148" t="str">
        <f>'3.1_Check_1_Volume_Summary'!K62</f>
        <v>-</v>
      </c>
      <c r="L62" s="151" t="str">
        <f>'3.1_Check_1_Volume_Summary'!L62</f>
        <v>Acceptable</v>
      </c>
      <c r="P62" s="367" t="str">
        <f>'5.1_Check_3_PTO_Summary'!I63</f>
        <v>Direct to C1 &amp; C2</v>
      </c>
      <c r="Q62" s="152" t="str">
        <f>'5.1_Check_3_PTO_Summary'!J63</f>
        <v>Direct to C1 &amp; C2</v>
      </c>
      <c r="R62" s="370">
        <f>'5.1_Check_3_PTO_Summary'!N63</f>
        <v>4.2709840392595629E-5</v>
      </c>
      <c r="S62" s="152">
        <f>'5.1_Check_3_PTO_Summary'!O63</f>
        <v>2.4155380552649494E-6</v>
      </c>
      <c r="T62" s="373">
        <f>'5.1_Check_3_PTO_Summary'!S63</f>
        <v>0</v>
      </c>
      <c r="U62" s="153">
        <f>'5.1_Check_3_PTO_Summary'!T63</f>
        <v>0</v>
      </c>
      <c r="W62" s="367">
        <f>'5.1_Check_3_PTO_Summary'!X63</f>
        <v>0</v>
      </c>
      <c r="X62" s="152">
        <f>'5.1_Check_3_PTO_Summary'!Y63</f>
        <v>0</v>
      </c>
      <c r="Y62" s="370">
        <f>'5.1_Check_3_PTO_Summary'!AC63</f>
        <v>0</v>
      </c>
      <c r="Z62" s="152">
        <f>'5.1_Check_3_PTO_Summary'!AD63</f>
        <v>0</v>
      </c>
      <c r="AA62" s="373">
        <f>'5.1_Check_3_PTO_Summary'!AH63</f>
        <v>0</v>
      </c>
      <c r="AB62" s="153">
        <f>'5.1_Check_3_PTO_Summary'!AI63</f>
        <v>0</v>
      </c>
    </row>
    <row r="63" spans="1:28" ht="12.85" hidden="1" customHeight="1" thickBot="1" x14ac:dyDescent="0.4">
      <c r="A63" s="247"/>
      <c r="B63" s="245"/>
      <c r="C63" s="246"/>
      <c r="E63" s="148">
        <f>'3.1_Check_1_Volume_Summary'!E63</f>
        <v>0</v>
      </c>
      <c r="F63" s="149">
        <f>'3.1_Check_1_Volume_Summary'!F63</f>
        <v>0</v>
      </c>
      <c r="G63" s="149">
        <f>'3.1_Check_1_Volume_Summary'!G63</f>
        <v>0</v>
      </c>
      <c r="H63" s="149">
        <f>'3.1_Check_1_Volume_Summary'!H63</f>
        <v>0</v>
      </c>
      <c r="I63" s="150">
        <f>'3.1_Check_1_Volume_Summary'!I63</f>
        <v>0</v>
      </c>
      <c r="K63" s="148">
        <f>'3.1_Check_1_Volume_Summary'!K63</f>
        <v>0</v>
      </c>
      <c r="L63" s="150">
        <f>'3.1_Check_1_Volume_Summary'!L63</f>
        <v>0</v>
      </c>
      <c r="P63" s="368">
        <f>'5.1_Check_3_PTO_Summary'!I64</f>
        <v>0</v>
      </c>
      <c r="Q63" s="248">
        <f>'5.1_Check_3_PTO_Summary'!J64</f>
        <v>0</v>
      </c>
      <c r="R63" s="371">
        <f>'5.1_Check_3_PTO_Summary'!N64</f>
        <v>0</v>
      </c>
      <c r="S63" s="152">
        <f>'5.1_Check_3_PTO_Summary'!O64</f>
        <v>0</v>
      </c>
      <c r="T63" s="373">
        <f>'5.1_Check_3_PTO_Summary'!S64</f>
        <v>0</v>
      </c>
      <c r="U63" s="249">
        <f>'5.1_Check_3_PTO_Summary'!T64</f>
        <v>0</v>
      </c>
      <c r="W63" s="368">
        <f>'5.1_Check_3_PTO_Summary'!X64</f>
        <v>0</v>
      </c>
      <c r="X63" s="248">
        <f>'5.1_Check_3_PTO_Summary'!Y64</f>
        <v>0</v>
      </c>
      <c r="Y63" s="371">
        <f>'5.1_Check_3_PTO_Summary'!AC64</f>
        <v>0</v>
      </c>
      <c r="Z63" s="152">
        <f>'5.1_Check_3_PTO_Summary'!AD64</f>
        <v>0</v>
      </c>
      <c r="AA63" s="373">
        <f>'5.1_Check_3_PTO_Summary'!AH64</f>
        <v>0</v>
      </c>
      <c r="AB63" s="249">
        <f>'5.1_Check_3_PTO_Summary'!AI64</f>
        <v>0</v>
      </c>
    </row>
    <row r="64" spans="1:28" ht="12.85" hidden="1" customHeight="1" thickBot="1" x14ac:dyDescent="0.4">
      <c r="A64" s="247"/>
      <c r="B64" s="245"/>
      <c r="C64" s="246"/>
      <c r="E64" s="148">
        <f>'3.1_Check_1_Volume_Summary'!E64</f>
        <v>0</v>
      </c>
      <c r="F64" s="149">
        <f>'3.1_Check_1_Volume_Summary'!F64</f>
        <v>0</v>
      </c>
      <c r="G64" s="149">
        <f>'3.1_Check_1_Volume_Summary'!G64</f>
        <v>0</v>
      </c>
      <c r="H64" s="149">
        <f>'3.1_Check_1_Volume_Summary'!H64</f>
        <v>0</v>
      </c>
      <c r="I64" s="150">
        <f>'3.1_Check_1_Volume_Summary'!I64</f>
        <v>0</v>
      </c>
      <c r="K64" s="148">
        <f>'3.1_Check_1_Volume_Summary'!K64</f>
        <v>0</v>
      </c>
      <c r="L64" s="150">
        <f>'3.1_Check_1_Volume_Summary'!L64</f>
        <v>0</v>
      </c>
      <c r="P64" s="368">
        <f>'5.1_Check_3_PTO_Summary'!I65</f>
        <v>0</v>
      </c>
      <c r="Q64" s="248">
        <f>'5.1_Check_3_PTO_Summary'!J65</f>
        <v>0</v>
      </c>
      <c r="R64" s="371">
        <f>'5.1_Check_3_PTO_Summary'!N65</f>
        <v>0</v>
      </c>
      <c r="S64" s="152">
        <f>'5.1_Check_3_PTO_Summary'!O65</f>
        <v>0</v>
      </c>
      <c r="T64" s="373">
        <f>'5.1_Check_3_PTO_Summary'!S65</f>
        <v>0</v>
      </c>
      <c r="U64" s="249">
        <f>'5.1_Check_3_PTO_Summary'!T65</f>
        <v>0</v>
      </c>
      <c r="W64" s="368">
        <f>'5.1_Check_3_PTO_Summary'!X65</f>
        <v>0</v>
      </c>
      <c r="X64" s="248">
        <f>'5.1_Check_3_PTO_Summary'!Y65</f>
        <v>0</v>
      </c>
      <c r="Y64" s="371">
        <f>'5.1_Check_3_PTO_Summary'!AC65</f>
        <v>0</v>
      </c>
      <c r="Z64" s="152">
        <f>'5.1_Check_3_PTO_Summary'!AD65</f>
        <v>0</v>
      </c>
      <c r="AA64" s="373">
        <f>'5.1_Check_3_PTO_Summary'!AH65</f>
        <v>0</v>
      </c>
      <c r="AB64" s="249">
        <f>'5.1_Check_3_PTO_Summary'!AI65</f>
        <v>0</v>
      </c>
    </row>
    <row r="65" spans="1:28" ht="12.85" hidden="1" customHeight="1" thickBot="1" x14ac:dyDescent="0.4">
      <c r="A65" s="247"/>
      <c r="B65" s="245"/>
      <c r="C65" s="246"/>
      <c r="E65" s="148">
        <f>'3.1_Check_1_Volume_Summary'!E65</f>
        <v>0</v>
      </c>
      <c r="F65" s="149">
        <f>'3.1_Check_1_Volume_Summary'!F65</f>
        <v>0</v>
      </c>
      <c r="G65" s="149">
        <f>'3.1_Check_1_Volume_Summary'!G65</f>
        <v>0</v>
      </c>
      <c r="H65" s="149">
        <f>'3.1_Check_1_Volume_Summary'!H65</f>
        <v>0</v>
      </c>
      <c r="I65" s="150">
        <f>'3.1_Check_1_Volume_Summary'!I65</f>
        <v>0</v>
      </c>
      <c r="K65" s="148">
        <f>'3.1_Check_1_Volume_Summary'!K65</f>
        <v>0</v>
      </c>
      <c r="L65" s="150">
        <f>'3.1_Check_1_Volume_Summary'!L65</f>
        <v>0</v>
      </c>
      <c r="P65" s="368">
        <f>'5.1_Check_3_PTO_Summary'!I66</f>
        <v>0</v>
      </c>
      <c r="Q65" s="248">
        <f>'5.1_Check_3_PTO_Summary'!J66</f>
        <v>0</v>
      </c>
      <c r="R65" s="371">
        <f>'5.1_Check_3_PTO_Summary'!N66</f>
        <v>0</v>
      </c>
      <c r="S65" s="152">
        <f>'5.1_Check_3_PTO_Summary'!O66</f>
        <v>0</v>
      </c>
      <c r="T65" s="373">
        <f>'5.1_Check_3_PTO_Summary'!S66</f>
        <v>0</v>
      </c>
      <c r="U65" s="249">
        <f>'5.1_Check_3_PTO_Summary'!T66</f>
        <v>0</v>
      </c>
      <c r="W65" s="368">
        <f>'5.1_Check_3_PTO_Summary'!X66</f>
        <v>0</v>
      </c>
      <c r="X65" s="248">
        <f>'5.1_Check_3_PTO_Summary'!Y66</f>
        <v>0</v>
      </c>
      <c r="Y65" s="371">
        <f>'5.1_Check_3_PTO_Summary'!AC66</f>
        <v>0</v>
      </c>
      <c r="Z65" s="152">
        <f>'5.1_Check_3_PTO_Summary'!AD66</f>
        <v>0</v>
      </c>
      <c r="AA65" s="373">
        <f>'5.1_Check_3_PTO_Summary'!AH66</f>
        <v>0</v>
      </c>
      <c r="AB65" s="249">
        <f>'5.1_Check_3_PTO_Summary'!AI66</f>
        <v>0</v>
      </c>
    </row>
    <row r="66" spans="1:28" ht="12.85" customHeight="1" x14ac:dyDescent="0.35">
      <c r="A66" s="247" t="s">
        <v>42</v>
      </c>
      <c r="B66" s="245">
        <v>47</v>
      </c>
      <c r="C66" s="246" t="s">
        <v>17</v>
      </c>
      <c r="E66" s="148" t="str">
        <f>'3.1_Check_1_Volume_Summary'!E66</f>
        <v>-</v>
      </c>
      <c r="F66" s="149" t="str">
        <f>'3.1_Check_1_Volume_Summary'!F66</f>
        <v>-</v>
      </c>
      <c r="G66" s="149" t="str">
        <f>'3.1_Check_1_Volume_Summary'!G66</f>
        <v>-</v>
      </c>
      <c r="H66" s="149" t="str">
        <f>'3.1_Check_1_Volume_Summary'!H66</f>
        <v>-</v>
      </c>
      <c r="I66" s="150" t="str">
        <f>'3.1_Check_1_Volume_Summary'!I66</f>
        <v>-</v>
      </c>
      <c r="K66" s="148" t="str">
        <f>'3.1_Check_1_Volume_Summary'!K66</f>
        <v>-</v>
      </c>
      <c r="L66" s="151" t="str">
        <f>'3.1_Check_1_Volume_Summary'!L66</f>
        <v>-</v>
      </c>
      <c r="P66" s="367" t="str">
        <f>'5.1_Check_3_PTO_Summary'!I67</f>
        <v>Direct to C1 &amp; C2</v>
      </c>
      <c r="Q66" s="152" t="str">
        <f>'5.1_Check_3_PTO_Summary'!J67</f>
        <v>Direct to C1 &amp; C2</v>
      </c>
      <c r="R66" s="370" t="str">
        <f>'5.1_Check_3_PTO_Summary'!N67</f>
        <v>Direct to C1, C2 &amp; C3</v>
      </c>
      <c r="S66" s="152" t="str">
        <f>'5.1_Check_3_PTO_Summary'!O67</f>
        <v>Direct to C1, C2 &amp; C3</v>
      </c>
      <c r="T66" s="373" t="str">
        <f>'5.1_Check_3_PTO_Summary'!S67</f>
        <v>No Intervention</v>
      </c>
      <c r="U66" s="153" t="str">
        <f>'5.1_Check_3_PTO_Summary'!T67</f>
        <v>No Intervention</v>
      </c>
      <c r="W66" s="367" t="str">
        <f>'5.1_Check_3_PTO_Summary'!X67</f>
        <v>Direct to AH4 &amp; AH5</v>
      </c>
      <c r="X66" s="152" t="str">
        <f>'5.1_Check_3_PTO_Summary'!Y67</f>
        <v>Direct to AH4 &amp; AH5</v>
      </c>
      <c r="Y66" s="370" t="str">
        <f>'5.1_Check_3_PTO_Summary'!AC67</f>
        <v>Direct to AH3, AH4 &amp; AH5</v>
      </c>
      <c r="Z66" s="152" t="str">
        <f>'5.1_Check_3_PTO_Summary'!AD67</f>
        <v>Direct to AH3, AH4 &amp; AH5</v>
      </c>
      <c r="AA66" s="373" t="str">
        <f>'5.1_Check_3_PTO_Summary'!AH67</f>
        <v>No Intervention</v>
      </c>
      <c r="AB66" s="153" t="str">
        <f>'5.1_Check_3_PTO_Summary'!AI67</f>
        <v>No Intervention</v>
      </c>
    </row>
    <row r="67" spans="1:28" ht="12.85" hidden="1" customHeight="1" thickBot="1" x14ac:dyDescent="0.4">
      <c r="A67" s="247"/>
      <c r="B67" s="245"/>
      <c r="C67" s="246"/>
      <c r="E67" s="148">
        <f>'3.1_Check_1_Volume_Summary'!E67</f>
        <v>0</v>
      </c>
      <c r="F67" s="149">
        <f>'3.1_Check_1_Volume_Summary'!F67</f>
        <v>0</v>
      </c>
      <c r="G67" s="149">
        <f>'3.1_Check_1_Volume_Summary'!G67</f>
        <v>0</v>
      </c>
      <c r="H67" s="149">
        <f>'3.1_Check_1_Volume_Summary'!H67</f>
        <v>0</v>
      </c>
      <c r="I67" s="150">
        <f>'3.1_Check_1_Volume_Summary'!I67</f>
        <v>0</v>
      </c>
      <c r="K67" s="148">
        <f>'3.1_Check_1_Volume_Summary'!K67</f>
        <v>0</v>
      </c>
      <c r="L67" s="150">
        <f>'3.1_Check_1_Volume_Summary'!L67</f>
        <v>0</v>
      </c>
      <c r="P67" s="368">
        <f>'5.1_Check_3_PTO_Summary'!I68</f>
        <v>0</v>
      </c>
      <c r="Q67" s="248">
        <f>'5.1_Check_3_PTO_Summary'!J68</f>
        <v>0</v>
      </c>
      <c r="R67" s="371">
        <f>'5.1_Check_3_PTO_Summary'!N68</f>
        <v>0</v>
      </c>
      <c r="S67" s="152">
        <f>'5.1_Check_3_PTO_Summary'!O68</f>
        <v>0</v>
      </c>
      <c r="T67" s="373">
        <f>'5.1_Check_3_PTO_Summary'!S68</f>
        <v>0</v>
      </c>
      <c r="U67" s="249">
        <f>'5.1_Check_3_PTO_Summary'!T68</f>
        <v>0</v>
      </c>
      <c r="W67" s="368">
        <f>'5.1_Check_3_PTO_Summary'!X68</f>
        <v>0</v>
      </c>
      <c r="X67" s="248">
        <f>'5.1_Check_3_PTO_Summary'!Y68</f>
        <v>0</v>
      </c>
      <c r="Y67" s="371">
        <f>'5.1_Check_3_PTO_Summary'!AC68</f>
        <v>0</v>
      </c>
      <c r="Z67" s="152">
        <f>'5.1_Check_3_PTO_Summary'!AD68</f>
        <v>0</v>
      </c>
      <c r="AA67" s="373">
        <f>'5.1_Check_3_PTO_Summary'!AH68</f>
        <v>0</v>
      </c>
      <c r="AB67" s="249">
        <f>'5.1_Check_3_PTO_Summary'!AI68</f>
        <v>0</v>
      </c>
    </row>
    <row r="68" spans="1:28" ht="12.85" hidden="1" customHeight="1" thickBot="1" x14ac:dyDescent="0.4">
      <c r="A68" s="247"/>
      <c r="B68" s="245"/>
      <c r="C68" s="246"/>
      <c r="E68" s="148">
        <f>'3.1_Check_1_Volume_Summary'!E68</f>
        <v>0</v>
      </c>
      <c r="F68" s="149">
        <f>'3.1_Check_1_Volume_Summary'!F68</f>
        <v>0</v>
      </c>
      <c r="G68" s="149">
        <f>'3.1_Check_1_Volume_Summary'!G68</f>
        <v>0</v>
      </c>
      <c r="H68" s="149">
        <f>'3.1_Check_1_Volume_Summary'!H68</f>
        <v>0</v>
      </c>
      <c r="I68" s="150">
        <f>'3.1_Check_1_Volume_Summary'!I68</f>
        <v>0</v>
      </c>
      <c r="K68" s="148">
        <f>'3.1_Check_1_Volume_Summary'!K68</f>
        <v>0</v>
      </c>
      <c r="L68" s="150">
        <f>'3.1_Check_1_Volume_Summary'!L68</f>
        <v>0</v>
      </c>
      <c r="P68" s="368">
        <f>'5.1_Check_3_PTO_Summary'!I69</f>
        <v>0</v>
      </c>
      <c r="Q68" s="248">
        <f>'5.1_Check_3_PTO_Summary'!J69</f>
        <v>0</v>
      </c>
      <c r="R68" s="371">
        <f>'5.1_Check_3_PTO_Summary'!N69</f>
        <v>0</v>
      </c>
      <c r="S68" s="152">
        <f>'5.1_Check_3_PTO_Summary'!O69</f>
        <v>0</v>
      </c>
      <c r="T68" s="373">
        <f>'5.1_Check_3_PTO_Summary'!S69</f>
        <v>0</v>
      </c>
      <c r="U68" s="249">
        <f>'5.1_Check_3_PTO_Summary'!T69</f>
        <v>0</v>
      </c>
      <c r="W68" s="368">
        <f>'5.1_Check_3_PTO_Summary'!X69</f>
        <v>0</v>
      </c>
      <c r="X68" s="248">
        <f>'5.1_Check_3_PTO_Summary'!Y69</f>
        <v>0</v>
      </c>
      <c r="Y68" s="371">
        <f>'5.1_Check_3_PTO_Summary'!AC69</f>
        <v>0</v>
      </c>
      <c r="Z68" s="152">
        <f>'5.1_Check_3_PTO_Summary'!AD69</f>
        <v>0</v>
      </c>
      <c r="AA68" s="373">
        <f>'5.1_Check_3_PTO_Summary'!AH69</f>
        <v>0</v>
      </c>
      <c r="AB68" s="249">
        <f>'5.1_Check_3_PTO_Summary'!AI69</f>
        <v>0</v>
      </c>
    </row>
    <row r="69" spans="1:28" ht="12.85" hidden="1" customHeight="1" thickBot="1" x14ac:dyDescent="0.4">
      <c r="A69" s="247"/>
      <c r="B69" s="245"/>
      <c r="C69" s="246"/>
      <c r="E69" s="148">
        <f>'3.1_Check_1_Volume_Summary'!E69</f>
        <v>0</v>
      </c>
      <c r="F69" s="149">
        <f>'3.1_Check_1_Volume_Summary'!F69</f>
        <v>0</v>
      </c>
      <c r="G69" s="149">
        <f>'3.1_Check_1_Volume_Summary'!G69</f>
        <v>0</v>
      </c>
      <c r="H69" s="149">
        <f>'3.1_Check_1_Volume_Summary'!H69</f>
        <v>0</v>
      </c>
      <c r="I69" s="150">
        <f>'3.1_Check_1_Volume_Summary'!I69</f>
        <v>0</v>
      </c>
      <c r="K69" s="148">
        <f>'3.1_Check_1_Volume_Summary'!K69</f>
        <v>0</v>
      </c>
      <c r="L69" s="150">
        <f>'3.1_Check_1_Volume_Summary'!L69</f>
        <v>0</v>
      </c>
      <c r="P69" s="368">
        <f>'5.1_Check_3_PTO_Summary'!I70</f>
        <v>0</v>
      </c>
      <c r="Q69" s="248">
        <f>'5.1_Check_3_PTO_Summary'!J70</f>
        <v>0</v>
      </c>
      <c r="R69" s="371">
        <f>'5.1_Check_3_PTO_Summary'!N70</f>
        <v>0</v>
      </c>
      <c r="S69" s="152">
        <f>'5.1_Check_3_PTO_Summary'!O70</f>
        <v>0</v>
      </c>
      <c r="T69" s="373">
        <f>'5.1_Check_3_PTO_Summary'!S70</f>
        <v>0</v>
      </c>
      <c r="U69" s="249">
        <f>'5.1_Check_3_PTO_Summary'!T70</f>
        <v>0</v>
      </c>
      <c r="W69" s="368">
        <f>'5.1_Check_3_PTO_Summary'!X70</f>
        <v>0</v>
      </c>
      <c r="X69" s="248">
        <f>'5.1_Check_3_PTO_Summary'!Y70</f>
        <v>0</v>
      </c>
      <c r="Y69" s="371">
        <f>'5.1_Check_3_PTO_Summary'!AC70</f>
        <v>0</v>
      </c>
      <c r="Z69" s="152">
        <f>'5.1_Check_3_PTO_Summary'!AD70</f>
        <v>0</v>
      </c>
      <c r="AA69" s="373">
        <f>'5.1_Check_3_PTO_Summary'!AH70</f>
        <v>0</v>
      </c>
      <c r="AB69" s="249">
        <f>'5.1_Check_3_PTO_Summary'!AI70</f>
        <v>0</v>
      </c>
    </row>
    <row r="70" spans="1:28" ht="12.85" customHeight="1" x14ac:dyDescent="0.35">
      <c r="A70" s="247" t="s">
        <v>42</v>
      </c>
      <c r="B70" s="245">
        <v>27</v>
      </c>
      <c r="C70" s="246" t="s">
        <v>16</v>
      </c>
      <c r="E70" s="148" t="str">
        <f>'3.1_Check_1_Volume_Summary'!E70</f>
        <v>-</v>
      </c>
      <c r="F70" s="149" t="str">
        <f>'3.1_Check_1_Volume_Summary'!F70</f>
        <v>-</v>
      </c>
      <c r="G70" s="149" t="str">
        <f>'3.1_Check_1_Volume_Summary'!G70</f>
        <v>-</v>
      </c>
      <c r="H70" s="149" t="str">
        <f>'3.1_Check_1_Volume_Summary'!H70</f>
        <v>-</v>
      </c>
      <c r="I70" s="150" t="str">
        <f>'3.1_Check_1_Volume_Summary'!I70</f>
        <v>-</v>
      </c>
      <c r="K70" s="148" t="str">
        <f>'3.1_Check_1_Volume_Summary'!K70</f>
        <v>-</v>
      </c>
      <c r="L70" s="151" t="str">
        <f>'3.1_Check_1_Volume_Summary'!L70</f>
        <v>Acceptable</v>
      </c>
      <c r="P70" s="367" t="str">
        <f>'5.1_Check_3_PTO_Summary'!I71</f>
        <v>Direct to C1 &amp; C2</v>
      </c>
      <c r="Q70" s="152" t="str">
        <f>'5.1_Check_3_PTO_Summary'!J71</f>
        <v>Direct to C1 &amp; C2</v>
      </c>
      <c r="R70" s="370" t="str">
        <f>'5.1_Check_3_PTO_Summary'!N71</f>
        <v>Direct to C1, C2 &amp; C3</v>
      </c>
      <c r="S70" s="152" t="str">
        <f>'5.1_Check_3_PTO_Summary'!O71</f>
        <v>Direct to C1, C2 &amp; C3</v>
      </c>
      <c r="T70" s="373" t="str">
        <f>'5.1_Check_3_PTO_Summary'!S71</f>
        <v>No Intervention</v>
      </c>
      <c r="U70" s="153" t="str">
        <f>'5.1_Check_3_PTO_Summary'!T71</f>
        <v>No Intervention</v>
      </c>
      <c r="W70" s="367">
        <f>'5.1_Check_3_PTO_Summary'!X71</f>
        <v>0</v>
      </c>
      <c r="X70" s="152">
        <f>'5.1_Check_3_PTO_Summary'!Y71</f>
        <v>0</v>
      </c>
      <c r="Y70" s="370">
        <f>'5.1_Check_3_PTO_Summary'!AC71</f>
        <v>0</v>
      </c>
      <c r="Z70" s="152">
        <f>'5.1_Check_3_PTO_Summary'!AD71</f>
        <v>0</v>
      </c>
      <c r="AA70" s="373">
        <f>'5.1_Check_3_PTO_Summary'!AH71</f>
        <v>0</v>
      </c>
      <c r="AB70" s="153">
        <f>'5.1_Check_3_PTO_Summary'!AI71</f>
        <v>0</v>
      </c>
    </row>
    <row r="71" spans="1:28" ht="12.85" hidden="1" customHeight="1" thickBot="1" x14ac:dyDescent="0.4">
      <c r="A71" s="247"/>
      <c r="B71" s="245"/>
      <c r="C71" s="246"/>
      <c r="E71" s="148">
        <f>'3.1_Check_1_Volume_Summary'!E71</f>
        <v>0</v>
      </c>
      <c r="F71" s="149">
        <f>'3.1_Check_1_Volume_Summary'!F71</f>
        <v>0</v>
      </c>
      <c r="G71" s="149">
        <f>'3.1_Check_1_Volume_Summary'!G71</f>
        <v>0</v>
      </c>
      <c r="H71" s="149">
        <f>'3.1_Check_1_Volume_Summary'!H71</f>
        <v>0</v>
      </c>
      <c r="I71" s="150">
        <f>'3.1_Check_1_Volume_Summary'!I71</f>
        <v>0</v>
      </c>
      <c r="K71" s="148">
        <f>'3.1_Check_1_Volume_Summary'!K71</f>
        <v>0</v>
      </c>
      <c r="L71" s="150">
        <f>'3.1_Check_1_Volume_Summary'!L71</f>
        <v>0</v>
      </c>
      <c r="P71" s="368">
        <f>'5.1_Check_3_PTO_Summary'!I72</f>
        <v>0</v>
      </c>
      <c r="Q71" s="248">
        <f>'5.1_Check_3_PTO_Summary'!J72</f>
        <v>0</v>
      </c>
      <c r="R71" s="371">
        <f>'5.1_Check_3_PTO_Summary'!N72</f>
        <v>0</v>
      </c>
      <c r="S71" s="152">
        <f>'5.1_Check_3_PTO_Summary'!O72</f>
        <v>0</v>
      </c>
      <c r="T71" s="373">
        <f>'5.1_Check_3_PTO_Summary'!S72</f>
        <v>0</v>
      </c>
      <c r="U71" s="249">
        <f>'5.1_Check_3_PTO_Summary'!T72</f>
        <v>0</v>
      </c>
      <c r="W71" s="368">
        <f>'5.1_Check_3_PTO_Summary'!X72</f>
        <v>0</v>
      </c>
      <c r="X71" s="248">
        <f>'5.1_Check_3_PTO_Summary'!Y72</f>
        <v>0</v>
      </c>
      <c r="Y71" s="371">
        <f>'5.1_Check_3_PTO_Summary'!AC72</f>
        <v>0</v>
      </c>
      <c r="Z71" s="152">
        <f>'5.1_Check_3_PTO_Summary'!AD72</f>
        <v>0</v>
      </c>
      <c r="AA71" s="373">
        <f>'5.1_Check_3_PTO_Summary'!AH72</f>
        <v>0</v>
      </c>
      <c r="AB71" s="249">
        <f>'5.1_Check_3_PTO_Summary'!AI72</f>
        <v>0</v>
      </c>
    </row>
    <row r="72" spans="1:28" ht="12.85" hidden="1" customHeight="1" thickBot="1" x14ac:dyDescent="0.4">
      <c r="A72" s="247"/>
      <c r="B72" s="245"/>
      <c r="C72" s="246"/>
      <c r="E72" s="148">
        <f>'3.1_Check_1_Volume_Summary'!E72</f>
        <v>0</v>
      </c>
      <c r="F72" s="149">
        <f>'3.1_Check_1_Volume_Summary'!F72</f>
        <v>0</v>
      </c>
      <c r="G72" s="149">
        <f>'3.1_Check_1_Volume_Summary'!G72</f>
        <v>0</v>
      </c>
      <c r="H72" s="149">
        <f>'3.1_Check_1_Volume_Summary'!H72</f>
        <v>0</v>
      </c>
      <c r="I72" s="150">
        <f>'3.1_Check_1_Volume_Summary'!I72</f>
        <v>0</v>
      </c>
      <c r="K72" s="148">
        <f>'3.1_Check_1_Volume_Summary'!K72</f>
        <v>0</v>
      </c>
      <c r="L72" s="150">
        <f>'3.1_Check_1_Volume_Summary'!L72</f>
        <v>0</v>
      </c>
      <c r="P72" s="368">
        <f>'5.1_Check_3_PTO_Summary'!I73</f>
        <v>0</v>
      </c>
      <c r="Q72" s="248">
        <f>'5.1_Check_3_PTO_Summary'!J73</f>
        <v>0</v>
      </c>
      <c r="R72" s="371">
        <f>'5.1_Check_3_PTO_Summary'!N73</f>
        <v>0</v>
      </c>
      <c r="S72" s="152">
        <f>'5.1_Check_3_PTO_Summary'!O73</f>
        <v>0</v>
      </c>
      <c r="T72" s="373">
        <f>'5.1_Check_3_PTO_Summary'!S73</f>
        <v>0</v>
      </c>
      <c r="U72" s="249">
        <f>'5.1_Check_3_PTO_Summary'!T73</f>
        <v>0</v>
      </c>
      <c r="W72" s="368">
        <f>'5.1_Check_3_PTO_Summary'!X73</f>
        <v>0</v>
      </c>
      <c r="X72" s="248">
        <f>'5.1_Check_3_PTO_Summary'!Y73</f>
        <v>0</v>
      </c>
      <c r="Y72" s="371">
        <f>'5.1_Check_3_PTO_Summary'!AC73</f>
        <v>0</v>
      </c>
      <c r="Z72" s="152">
        <f>'5.1_Check_3_PTO_Summary'!AD73</f>
        <v>0</v>
      </c>
      <c r="AA72" s="373">
        <f>'5.1_Check_3_PTO_Summary'!AH73</f>
        <v>0</v>
      </c>
      <c r="AB72" s="249">
        <f>'5.1_Check_3_PTO_Summary'!AI73</f>
        <v>0</v>
      </c>
    </row>
    <row r="73" spans="1:28" ht="12.85" hidden="1" customHeight="1" thickBot="1" x14ac:dyDescent="0.4">
      <c r="A73" s="247"/>
      <c r="B73" s="245"/>
      <c r="C73" s="246"/>
      <c r="E73" s="148">
        <f>'3.1_Check_1_Volume_Summary'!E73</f>
        <v>0</v>
      </c>
      <c r="F73" s="149">
        <f>'3.1_Check_1_Volume_Summary'!F73</f>
        <v>0</v>
      </c>
      <c r="G73" s="149">
        <f>'3.1_Check_1_Volume_Summary'!G73</f>
        <v>0</v>
      </c>
      <c r="H73" s="149">
        <f>'3.1_Check_1_Volume_Summary'!H73</f>
        <v>0</v>
      </c>
      <c r="I73" s="150">
        <f>'3.1_Check_1_Volume_Summary'!I73</f>
        <v>0</v>
      </c>
      <c r="K73" s="148">
        <f>'3.1_Check_1_Volume_Summary'!K73</f>
        <v>0</v>
      </c>
      <c r="L73" s="150">
        <f>'3.1_Check_1_Volume_Summary'!L73</f>
        <v>0</v>
      </c>
      <c r="P73" s="368">
        <f>'5.1_Check_3_PTO_Summary'!I74</f>
        <v>0</v>
      </c>
      <c r="Q73" s="248">
        <f>'5.1_Check_3_PTO_Summary'!J74</f>
        <v>0</v>
      </c>
      <c r="R73" s="371">
        <f>'5.1_Check_3_PTO_Summary'!N74</f>
        <v>0</v>
      </c>
      <c r="S73" s="152">
        <f>'5.1_Check_3_PTO_Summary'!O74</f>
        <v>0</v>
      </c>
      <c r="T73" s="373">
        <f>'5.1_Check_3_PTO_Summary'!S74</f>
        <v>0</v>
      </c>
      <c r="U73" s="249">
        <f>'5.1_Check_3_PTO_Summary'!T74</f>
        <v>0</v>
      </c>
      <c r="W73" s="368">
        <f>'5.1_Check_3_PTO_Summary'!X74</f>
        <v>0</v>
      </c>
      <c r="X73" s="248">
        <f>'5.1_Check_3_PTO_Summary'!Y74</f>
        <v>0</v>
      </c>
      <c r="Y73" s="371">
        <f>'5.1_Check_3_PTO_Summary'!AC74</f>
        <v>0</v>
      </c>
      <c r="Z73" s="152">
        <f>'5.1_Check_3_PTO_Summary'!AD74</f>
        <v>0</v>
      </c>
      <c r="AA73" s="373">
        <f>'5.1_Check_3_PTO_Summary'!AH74</f>
        <v>0</v>
      </c>
      <c r="AB73" s="249">
        <f>'5.1_Check_3_PTO_Summary'!AI74</f>
        <v>0</v>
      </c>
    </row>
    <row r="74" spans="1:28" ht="12.85" customHeight="1" x14ac:dyDescent="0.35">
      <c r="A74" s="247" t="s">
        <v>42</v>
      </c>
      <c r="B74" s="245">
        <v>26</v>
      </c>
      <c r="C74" s="246" t="s">
        <v>47</v>
      </c>
      <c r="E74" s="148" t="str">
        <f>'3.1_Check_1_Volume_Summary'!E74</f>
        <v>-</v>
      </c>
      <c r="F74" s="149" t="str">
        <f>'3.1_Check_1_Volume_Summary'!F74</f>
        <v>-</v>
      </c>
      <c r="G74" s="149" t="str">
        <f>'3.1_Check_1_Volume_Summary'!G74</f>
        <v>-</v>
      </c>
      <c r="H74" s="149" t="str">
        <f>'3.1_Check_1_Volume_Summary'!H74</f>
        <v>-</v>
      </c>
      <c r="I74" s="150" t="str">
        <f>'3.1_Check_1_Volume_Summary'!I74</f>
        <v>-</v>
      </c>
      <c r="K74" s="148" t="str">
        <f>'3.1_Check_1_Volume_Summary'!K74</f>
        <v>-</v>
      </c>
      <c r="L74" s="151" t="str">
        <f>'3.1_Check_1_Volume_Summary'!L74</f>
        <v>-</v>
      </c>
      <c r="P74" s="367" t="str">
        <f>'5.1_Check_3_PTO_Summary'!I75</f>
        <v>Direct to C1 &amp; C2</v>
      </c>
      <c r="Q74" s="152" t="str">
        <f>'5.1_Check_3_PTO_Summary'!J75</f>
        <v>Direct to C1 &amp; C2</v>
      </c>
      <c r="R74" s="370" t="str">
        <f>'5.1_Check_3_PTO_Summary'!N75</f>
        <v>Direct to C1, C2 &amp; C3</v>
      </c>
      <c r="S74" s="152" t="str">
        <f>'5.1_Check_3_PTO_Summary'!O75</f>
        <v>Direct to C1, C2 &amp; C3</v>
      </c>
      <c r="T74" s="373" t="str">
        <f>'5.1_Check_3_PTO_Summary'!S75</f>
        <v>No Intervention</v>
      </c>
      <c r="U74" s="153" t="str">
        <f>'5.1_Check_3_PTO_Summary'!T75</f>
        <v>No Intervention</v>
      </c>
      <c r="W74" s="367" t="str">
        <f>'5.1_Check_3_PTO_Summary'!X75</f>
        <v>Direct to AH4 &amp; AH5</v>
      </c>
      <c r="X74" s="152" t="str">
        <f>'5.1_Check_3_PTO_Summary'!Y75</f>
        <v>Direct to AH4 &amp; AH5</v>
      </c>
      <c r="Y74" s="370" t="str">
        <f>'5.1_Check_3_PTO_Summary'!AC75</f>
        <v>Direct to AH3, AH4 &amp; AH5</v>
      </c>
      <c r="Z74" s="152" t="str">
        <f>'5.1_Check_3_PTO_Summary'!AD75</f>
        <v>Direct to AH3, AH4 &amp; AH5</v>
      </c>
      <c r="AA74" s="373" t="str">
        <f>'5.1_Check_3_PTO_Summary'!AH75</f>
        <v>No Intervention</v>
      </c>
      <c r="AB74" s="153" t="str">
        <f>'5.1_Check_3_PTO_Summary'!AI75</f>
        <v>No Intervention</v>
      </c>
    </row>
    <row r="75" spans="1:28" ht="12.85" hidden="1" customHeight="1" thickBot="1" x14ac:dyDescent="0.4">
      <c r="A75" s="247"/>
      <c r="B75" s="245"/>
      <c r="C75" s="246"/>
      <c r="E75" s="148">
        <f>'3.1_Check_1_Volume_Summary'!E75</f>
        <v>0</v>
      </c>
      <c r="F75" s="149">
        <f>'3.1_Check_1_Volume_Summary'!F75</f>
        <v>0</v>
      </c>
      <c r="G75" s="149">
        <f>'3.1_Check_1_Volume_Summary'!G75</f>
        <v>0</v>
      </c>
      <c r="H75" s="149">
        <f>'3.1_Check_1_Volume_Summary'!H75</f>
        <v>0</v>
      </c>
      <c r="I75" s="150">
        <f>'3.1_Check_1_Volume_Summary'!I75</f>
        <v>0</v>
      </c>
      <c r="K75" s="148">
        <f>'3.1_Check_1_Volume_Summary'!K75</f>
        <v>0</v>
      </c>
      <c r="L75" s="150">
        <f>'3.1_Check_1_Volume_Summary'!L75</f>
        <v>0</v>
      </c>
      <c r="P75" s="368">
        <f>'5.1_Check_3_PTO_Summary'!I76</f>
        <v>0</v>
      </c>
      <c r="Q75" s="248">
        <f>'5.1_Check_3_PTO_Summary'!J76</f>
        <v>0</v>
      </c>
      <c r="R75" s="371">
        <f>'5.1_Check_3_PTO_Summary'!N76</f>
        <v>0</v>
      </c>
      <c r="S75" s="152">
        <f>'5.1_Check_3_PTO_Summary'!O76</f>
        <v>0</v>
      </c>
      <c r="T75" s="373">
        <f>'5.1_Check_3_PTO_Summary'!S76</f>
        <v>0</v>
      </c>
      <c r="U75" s="249">
        <f>'5.1_Check_3_PTO_Summary'!T76</f>
        <v>0</v>
      </c>
      <c r="W75" s="368">
        <f>'5.1_Check_3_PTO_Summary'!X76</f>
        <v>0</v>
      </c>
      <c r="X75" s="248">
        <f>'5.1_Check_3_PTO_Summary'!Y76</f>
        <v>0</v>
      </c>
      <c r="Y75" s="371">
        <f>'5.1_Check_3_PTO_Summary'!AC76</f>
        <v>0</v>
      </c>
      <c r="Z75" s="152">
        <f>'5.1_Check_3_PTO_Summary'!AD76</f>
        <v>0</v>
      </c>
      <c r="AA75" s="373">
        <f>'5.1_Check_3_PTO_Summary'!AH76</f>
        <v>0</v>
      </c>
      <c r="AB75" s="249">
        <f>'5.1_Check_3_PTO_Summary'!AI76</f>
        <v>0</v>
      </c>
    </row>
    <row r="76" spans="1:28" ht="12.85" hidden="1" customHeight="1" thickBot="1" x14ac:dyDescent="0.4">
      <c r="A76" s="247"/>
      <c r="B76" s="245"/>
      <c r="C76" s="246"/>
      <c r="E76" s="148">
        <f>'3.1_Check_1_Volume_Summary'!E76</f>
        <v>0</v>
      </c>
      <c r="F76" s="149">
        <f>'3.1_Check_1_Volume_Summary'!F76</f>
        <v>0</v>
      </c>
      <c r="G76" s="149">
        <f>'3.1_Check_1_Volume_Summary'!G76</f>
        <v>0</v>
      </c>
      <c r="H76" s="149">
        <f>'3.1_Check_1_Volume_Summary'!H76</f>
        <v>0</v>
      </c>
      <c r="I76" s="150">
        <f>'3.1_Check_1_Volume_Summary'!I76</f>
        <v>0</v>
      </c>
      <c r="K76" s="148">
        <f>'3.1_Check_1_Volume_Summary'!K76</f>
        <v>0</v>
      </c>
      <c r="L76" s="150">
        <f>'3.1_Check_1_Volume_Summary'!L76</f>
        <v>0</v>
      </c>
      <c r="P76" s="368">
        <f>'5.1_Check_3_PTO_Summary'!I77</f>
        <v>0</v>
      </c>
      <c r="Q76" s="248">
        <f>'5.1_Check_3_PTO_Summary'!J77</f>
        <v>0</v>
      </c>
      <c r="R76" s="371">
        <f>'5.1_Check_3_PTO_Summary'!N77</f>
        <v>0</v>
      </c>
      <c r="S76" s="152">
        <f>'5.1_Check_3_PTO_Summary'!O77</f>
        <v>0</v>
      </c>
      <c r="T76" s="373">
        <f>'5.1_Check_3_PTO_Summary'!S77</f>
        <v>0</v>
      </c>
      <c r="U76" s="249">
        <f>'5.1_Check_3_PTO_Summary'!T77</f>
        <v>0</v>
      </c>
      <c r="W76" s="368">
        <f>'5.1_Check_3_PTO_Summary'!X77</f>
        <v>0</v>
      </c>
      <c r="X76" s="248">
        <f>'5.1_Check_3_PTO_Summary'!Y77</f>
        <v>0</v>
      </c>
      <c r="Y76" s="371">
        <f>'5.1_Check_3_PTO_Summary'!AC77</f>
        <v>0</v>
      </c>
      <c r="Z76" s="152">
        <f>'5.1_Check_3_PTO_Summary'!AD77</f>
        <v>0</v>
      </c>
      <c r="AA76" s="373">
        <f>'5.1_Check_3_PTO_Summary'!AH77</f>
        <v>0</v>
      </c>
      <c r="AB76" s="249">
        <f>'5.1_Check_3_PTO_Summary'!AI77</f>
        <v>0</v>
      </c>
    </row>
    <row r="77" spans="1:28" ht="12.85" hidden="1" customHeight="1" thickBot="1" x14ac:dyDescent="0.4">
      <c r="A77" s="247"/>
      <c r="B77" s="245"/>
      <c r="C77" s="246"/>
      <c r="E77" s="148">
        <f>'3.1_Check_1_Volume_Summary'!E77</f>
        <v>0</v>
      </c>
      <c r="F77" s="149">
        <f>'3.1_Check_1_Volume_Summary'!F77</f>
        <v>0</v>
      </c>
      <c r="G77" s="149">
        <f>'3.1_Check_1_Volume_Summary'!G77</f>
        <v>0</v>
      </c>
      <c r="H77" s="149">
        <f>'3.1_Check_1_Volume_Summary'!H77</f>
        <v>0</v>
      </c>
      <c r="I77" s="150">
        <f>'3.1_Check_1_Volume_Summary'!I77</f>
        <v>0</v>
      </c>
      <c r="K77" s="148">
        <f>'3.1_Check_1_Volume_Summary'!K77</f>
        <v>0</v>
      </c>
      <c r="L77" s="150">
        <f>'3.1_Check_1_Volume_Summary'!L77</f>
        <v>0</v>
      </c>
      <c r="P77" s="368">
        <f>'5.1_Check_3_PTO_Summary'!I78</f>
        <v>0</v>
      </c>
      <c r="Q77" s="248">
        <f>'5.1_Check_3_PTO_Summary'!J78</f>
        <v>0</v>
      </c>
      <c r="R77" s="371">
        <f>'5.1_Check_3_PTO_Summary'!N78</f>
        <v>0</v>
      </c>
      <c r="S77" s="152">
        <f>'5.1_Check_3_PTO_Summary'!O78</f>
        <v>0</v>
      </c>
      <c r="T77" s="373">
        <f>'5.1_Check_3_PTO_Summary'!S78</f>
        <v>0</v>
      </c>
      <c r="U77" s="249">
        <f>'5.1_Check_3_PTO_Summary'!T78</f>
        <v>0</v>
      </c>
      <c r="W77" s="368">
        <f>'5.1_Check_3_PTO_Summary'!X78</f>
        <v>0</v>
      </c>
      <c r="X77" s="248">
        <f>'5.1_Check_3_PTO_Summary'!Y78</f>
        <v>0</v>
      </c>
      <c r="Y77" s="371">
        <f>'5.1_Check_3_PTO_Summary'!AC78</f>
        <v>0</v>
      </c>
      <c r="Z77" s="152">
        <f>'5.1_Check_3_PTO_Summary'!AD78</f>
        <v>0</v>
      </c>
      <c r="AA77" s="373">
        <f>'5.1_Check_3_PTO_Summary'!AH78</f>
        <v>0</v>
      </c>
      <c r="AB77" s="249">
        <f>'5.1_Check_3_PTO_Summary'!AI78</f>
        <v>0</v>
      </c>
    </row>
    <row r="78" spans="1:28" ht="12.85" customHeight="1" x14ac:dyDescent="0.35">
      <c r="A78" s="247" t="s">
        <v>42</v>
      </c>
      <c r="B78" s="245">
        <v>9</v>
      </c>
      <c r="C78" s="246" t="s">
        <v>48</v>
      </c>
      <c r="E78" s="148" t="str">
        <f>'3.1_Check_1_Volume_Summary'!E78</f>
        <v>-</v>
      </c>
      <c r="F78" s="149" t="str">
        <f>'3.1_Check_1_Volume_Summary'!F78</f>
        <v>-</v>
      </c>
      <c r="G78" s="149" t="str">
        <f>'3.1_Check_1_Volume_Summary'!G78</f>
        <v>-</v>
      </c>
      <c r="H78" s="149" t="str">
        <f>'3.1_Check_1_Volume_Summary'!H78</f>
        <v>-</v>
      </c>
      <c r="I78" s="150" t="str">
        <f>'3.1_Check_1_Volume_Summary'!I78</f>
        <v>-</v>
      </c>
      <c r="K78" s="148" t="str">
        <f>'3.1_Check_1_Volume_Summary'!K78</f>
        <v>-</v>
      </c>
      <c r="L78" s="151" t="str">
        <f>'3.1_Check_1_Volume_Summary'!L78</f>
        <v>-</v>
      </c>
      <c r="P78" s="367" t="str">
        <f>'5.1_Check_3_PTO_Summary'!I79</f>
        <v>Direct to C1 &amp; C2</v>
      </c>
      <c r="Q78" s="152" t="str">
        <f>'5.1_Check_3_PTO_Summary'!J79</f>
        <v>Direct to C1 &amp; C2</v>
      </c>
      <c r="R78" s="370" t="str">
        <f>'5.1_Check_3_PTO_Summary'!N79</f>
        <v>Direct to C1, C2 &amp; C3</v>
      </c>
      <c r="S78" s="152" t="str">
        <f>'5.1_Check_3_PTO_Summary'!O79</f>
        <v>Direct to C1, C2 &amp; C3</v>
      </c>
      <c r="T78" s="373" t="str">
        <f>'5.1_Check_3_PTO_Summary'!S79</f>
        <v>No Intervention</v>
      </c>
      <c r="U78" s="153" t="str">
        <f>'5.1_Check_3_PTO_Summary'!T79</f>
        <v>No Intervention</v>
      </c>
      <c r="W78" s="367" t="str">
        <f>'5.1_Check_3_PTO_Summary'!X79</f>
        <v>Direct to AH4 &amp; AH5</v>
      </c>
      <c r="X78" s="152" t="str">
        <f>'5.1_Check_3_PTO_Summary'!Y79</f>
        <v>Direct to AH4 &amp; AH5</v>
      </c>
      <c r="Y78" s="370" t="str">
        <f>'5.1_Check_3_PTO_Summary'!AC79</f>
        <v>Direct to AH3, AH4 &amp; AH5</v>
      </c>
      <c r="Z78" s="152" t="str">
        <f>'5.1_Check_3_PTO_Summary'!AD79</f>
        <v>Direct to AH3, AH4 &amp; AH5</v>
      </c>
      <c r="AA78" s="373" t="str">
        <f>'5.1_Check_3_PTO_Summary'!AH79</f>
        <v>No Intervention</v>
      </c>
      <c r="AB78" s="153" t="str">
        <f>'5.1_Check_3_PTO_Summary'!AI79</f>
        <v>No Intervention</v>
      </c>
    </row>
    <row r="79" spans="1:28" ht="12.85" hidden="1" customHeight="1" thickBot="1" x14ac:dyDescent="0.4">
      <c r="A79" s="247"/>
      <c r="B79" s="245"/>
      <c r="C79" s="246"/>
      <c r="E79" s="148">
        <f>'3.1_Check_1_Volume_Summary'!E79</f>
        <v>0</v>
      </c>
      <c r="F79" s="149">
        <f>'3.1_Check_1_Volume_Summary'!F79</f>
        <v>0</v>
      </c>
      <c r="G79" s="149">
        <f>'3.1_Check_1_Volume_Summary'!G79</f>
        <v>0</v>
      </c>
      <c r="H79" s="149">
        <f>'3.1_Check_1_Volume_Summary'!H79</f>
        <v>0</v>
      </c>
      <c r="I79" s="150">
        <f>'3.1_Check_1_Volume_Summary'!I79</f>
        <v>0</v>
      </c>
      <c r="K79" s="148">
        <f>'3.1_Check_1_Volume_Summary'!K79</f>
        <v>0</v>
      </c>
      <c r="L79" s="150">
        <f>'3.1_Check_1_Volume_Summary'!L79</f>
        <v>0</v>
      </c>
      <c r="P79" s="368">
        <f>'5.1_Check_3_PTO_Summary'!I80</f>
        <v>0</v>
      </c>
      <c r="Q79" s="248">
        <f>'5.1_Check_3_PTO_Summary'!J80</f>
        <v>0</v>
      </c>
      <c r="R79" s="371">
        <f>'5.1_Check_3_PTO_Summary'!N80</f>
        <v>0</v>
      </c>
      <c r="S79" s="152">
        <f>'5.1_Check_3_PTO_Summary'!O80</f>
        <v>0</v>
      </c>
      <c r="T79" s="373">
        <f>'5.1_Check_3_PTO_Summary'!S80</f>
        <v>0</v>
      </c>
      <c r="U79" s="249">
        <f>'5.1_Check_3_PTO_Summary'!T80</f>
        <v>0</v>
      </c>
      <c r="W79" s="368">
        <f>'5.1_Check_3_PTO_Summary'!X80</f>
        <v>0</v>
      </c>
      <c r="X79" s="248">
        <f>'5.1_Check_3_PTO_Summary'!Y80</f>
        <v>0</v>
      </c>
      <c r="Y79" s="371">
        <f>'5.1_Check_3_PTO_Summary'!AC80</f>
        <v>0</v>
      </c>
      <c r="Z79" s="152">
        <f>'5.1_Check_3_PTO_Summary'!AD80</f>
        <v>0</v>
      </c>
      <c r="AA79" s="373">
        <f>'5.1_Check_3_PTO_Summary'!AH80</f>
        <v>0</v>
      </c>
      <c r="AB79" s="249">
        <f>'5.1_Check_3_PTO_Summary'!AI80</f>
        <v>0</v>
      </c>
    </row>
    <row r="80" spans="1:28" ht="12.85" hidden="1" customHeight="1" thickBot="1" x14ac:dyDescent="0.4">
      <c r="A80" s="247"/>
      <c r="B80" s="245"/>
      <c r="C80" s="246"/>
      <c r="E80" s="148">
        <f>'3.1_Check_1_Volume_Summary'!E80</f>
        <v>0</v>
      </c>
      <c r="F80" s="149">
        <f>'3.1_Check_1_Volume_Summary'!F80</f>
        <v>0</v>
      </c>
      <c r="G80" s="149">
        <f>'3.1_Check_1_Volume_Summary'!G80</f>
        <v>0</v>
      </c>
      <c r="H80" s="149">
        <f>'3.1_Check_1_Volume_Summary'!H80</f>
        <v>0</v>
      </c>
      <c r="I80" s="150">
        <f>'3.1_Check_1_Volume_Summary'!I80</f>
        <v>0</v>
      </c>
      <c r="K80" s="148">
        <f>'3.1_Check_1_Volume_Summary'!K80</f>
        <v>0</v>
      </c>
      <c r="L80" s="150">
        <f>'3.1_Check_1_Volume_Summary'!L80</f>
        <v>0</v>
      </c>
      <c r="P80" s="368">
        <f>'5.1_Check_3_PTO_Summary'!I81</f>
        <v>0</v>
      </c>
      <c r="Q80" s="248">
        <f>'5.1_Check_3_PTO_Summary'!J81</f>
        <v>0</v>
      </c>
      <c r="R80" s="371">
        <f>'5.1_Check_3_PTO_Summary'!N81</f>
        <v>0</v>
      </c>
      <c r="S80" s="152">
        <f>'5.1_Check_3_PTO_Summary'!O81</f>
        <v>0</v>
      </c>
      <c r="T80" s="373">
        <f>'5.1_Check_3_PTO_Summary'!S81</f>
        <v>0</v>
      </c>
      <c r="U80" s="249">
        <f>'5.1_Check_3_PTO_Summary'!T81</f>
        <v>0</v>
      </c>
      <c r="W80" s="368">
        <f>'5.1_Check_3_PTO_Summary'!X81</f>
        <v>0</v>
      </c>
      <c r="X80" s="248">
        <f>'5.1_Check_3_PTO_Summary'!Y81</f>
        <v>0</v>
      </c>
      <c r="Y80" s="371">
        <f>'5.1_Check_3_PTO_Summary'!AC81</f>
        <v>0</v>
      </c>
      <c r="Z80" s="152">
        <f>'5.1_Check_3_PTO_Summary'!AD81</f>
        <v>0</v>
      </c>
      <c r="AA80" s="373">
        <f>'5.1_Check_3_PTO_Summary'!AH81</f>
        <v>0</v>
      </c>
      <c r="AB80" s="249">
        <f>'5.1_Check_3_PTO_Summary'!AI81</f>
        <v>0</v>
      </c>
    </row>
    <row r="81" spans="1:28" ht="12.85" hidden="1" customHeight="1" thickBot="1" x14ac:dyDescent="0.4">
      <c r="A81" s="247"/>
      <c r="B81" s="245"/>
      <c r="C81" s="246"/>
      <c r="E81" s="148">
        <f>'3.1_Check_1_Volume_Summary'!E81</f>
        <v>0</v>
      </c>
      <c r="F81" s="149">
        <f>'3.1_Check_1_Volume_Summary'!F81</f>
        <v>0</v>
      </c>
      <c r="G81" s="149">
        <f>'3.1_Check_1_Volume_Summary'!G81</f>
        <v>0</v>
      </c>
      <c r="H81" s="149">
        <f>'3.1_Check_1_Volume_Summary'!H81</f>
        <v>0</v>
      </c>
      <c r="I81" s="150">
        <f>'3.1_Check_1_Volume_Summary'!I81</f>
        <v>0</v>
      </c>
      <c r="K81" s="148">
        <f>'3.1_Check_1_Volume_Summary'!K81</f>
        <v>0</v>
      </c>
      <c r="L81" s="150">
        <f>'3.1_Check_1_Volume_Summary'!L81</f>
        <v>0</v>
      </c>
      <c r="P81" s="368">
        <f>'5.1_Check_3_PTO_Summary'!I82</f>
        <v>0</v>
      </c>
      <c r="Q81" s="248">
        <f>'5.1_Check_3_PTO_Summary'!J82</f>
        <v>0</v>
      </c>
      <c r="R81" s="371">
        <f>'5.1_Check_3_PTO_Summary'!N82</f>
        <v>0</v>
      </c>
      <c r="S81" s="152">
        <f>'5.1_Check_3_PTO_Summary'!O82</f>
        <v>0</v>
      </c>
      <c r="T81" s="373">
        <f>'5.1_Check_3_PTO_Summary'!S82</f>
        <v>0</v>
      </c>
      <c r="U81" s="249">
        <f>'5.1_Check_3_PTO_Summary'!T82</f>
        <v>0</v>
      </c>
      <c r="W81" s="368">
        <f>'5.1_Check_3_PTO_Summary'!X82</f>
        <v>0</v>
      </c>
      <c r="X81" s="248">
        <f>'5.1_Check_3_PTO_Summary'!Y82</f>
        <v>0</v>
      </c>
      <c r="Y81" s="371">
        <f>'5.1_Check_3_PTO_Summary'!AC82</f>
        <v>0</v>
      </c>
      <c r="Z81" s="152">
        <f>'5.1_Check_3_PTO_Summary'!AD82</f>
        <v>0</v>
      </c>
      <c r="AA81" s="373">
        <f>'5.1_Check_3_PTO_Summary'!AH82</f>
        <v>0</v>
      </c>
      <c r="AB81" s="249">
        <f>'5.1_Check_3_PTO_Summary'!AI82</f>
        <v>0</v>
      </c>
    </row>
    <row r="82" spans="1:28" ht="12.85" customHeight="1" x14ac:dyDescent="0.35">
      <c r="A82" s="247" t="s">
        <v>42</v>
      </c>
      <c r="B82" s="245">
        <v>10</v>
      </c>
      <c r="C82" s="246" t="s">
        <v>49</v>
      </c>
      <c r="E82" s="148" t="str">
        <f>'3.1_Check_1_Volume_Summary'!E82</f>
        <v>-</v>
      </c>
      <c r="F82" s="149" t="str">
        <f>'3.1_Check_1_Volume_Summary'!F82</f>
        <v>-</v>
      </c>
      <c r="G82" s="149" t="str">
        <f>'3.1_Check_1_Volume_Summary'!G82</f>
        <v>-</v>
      </c>
      <c r="H82" s="149" t="str">
        <f>'3.1_Check_1_Volume_Summary'!H82</f>
        <v>-</v>
      </c>
      <c r="I82" s="150" t="str">
        <f>'3.1_Check_1_Volume_Summary'!I82</f>
        <v>-</v>
      </c>
      <c r="K82" s="148" t="str">
        <f>'3.1_Check_1_Volume_Summary'!K82</f>
        <v>-</v>
      </c>
      <c r="L82" s="151" t="str">
        <f>'3.1_Check_1_Volume_Summary'!L82</f>
        <v>-</v>
      </c>
      <c r="P82" s="367" t="str">
        <f>'5.1_Check_3_PTO_Summary'!I83</f>
        <v>Direct to C1 &amp; C2</v>
      </c>
      <c r="Q82" s="152" t="str">
        <f>'5.1_Check_3_PTO_Summary'!J83</f>
        <v>Direct to C1 &amp; C2</v>
      </c>
      <c r="R82" s="370" t="str">
        <f>'5.1_Check_3_PTO_Summary'!N83</f>
        <v>Direct to C1, C2 &amp; C3</v>
      </c>
      <c r="S82" s="152" t="str">
        <f>'5.1_Check_3_PTO_Summary'!O83</f>
        <v>Direct to C1, C2 &amp; C3</v>
      </c>
      <c r="T82" s="373" t="str">
        <f>'5.1_Check_3_PTO_Summary'!S83</f>
        <v>No Intervention</v>
      </c>
      <c r="U82" s="153" t="str">
        <f>'5.1_Check_3_PTO_Summary'!T83</f>
        <v>No Intervention</v>
      </c>
      <c r="W82" s="367" t="str">
        <f>'5.1_Check_3_PTO_Summary'!X83</f>
        <v>Direct to AH4 &amp; AH5</v>
      </c>
      <c r="X82" s="152" t="str">
        <f>'5.1_Check_3_PTO_Summary'!Y83</f>
        <v>Direct to AH4 &amp; AH5</v>
      </c>
      <c r="Y82" s="370" t="str">
        <f>'5.1_Check_3_PTO_Summary'!AC83</f>
        <v>Direct to AH3, AH4 &amp; AH5</v>
      </c>
      <c r="Z82" s="152" t="str">
        <f>'5.1_Check_3_PTO_Summary'!AD83</f>
        <v>Direct to AH3, AH4 &amp; AH5</v>
      </c>
      <c r="AA82" s="373" t="str">
        <f>'5.1_Check_3_PTO_Summary'!AH83</f>
        <v>No Intervention</v>
      </c>
      <c r="AB82" s="153" t="str">
        <f>'5.1_Check_3_PTO_Summary'!AI83</f>
        <v>No Intervention</v>
      </c>
    </row>
    <row r="83" spans="1:28" ht="12.85" hidden="1" customHeight="1" thickBot="1" x14ac:dyDescent="0.4">
      <c r="A83" s="247"/>
      <c r="B83" s="245"/>
      <c r="C83" s="246"/>
      <c r="E83" s="148">
        <f>'3.1_Check_1_Volume_Summary'!E83</f>
        <v>0</v>
      </c>
      <c r="F83" s="149">
        <f>'3.1_Check_1_Volume_Summary'!F83</f>
        <v>0</v>
      </c>
      <c r="G83" s="149">
        <f>'3.1_Check_1_Volume_Summary'!G83</f>
        <v>0</v>
      </c>
      <c r="H83" s="149">
        <f>'3.1_Check_1_Volume_Summary'!H83</f>
        <v>0</v>
      </c>
      <c r="I83" s="150">
        <f>'3.1_Check_1_Volume_Summary'!I83</f>
        <v>0</v>
      </c>
      <c r="K83" s="148">
        <f>'3.1_Check_1_Volume_Summary'!K83</f>
        <v>0</v>
      </c>
      <c r="L83" s="150">
        <f>'3.1_Check_1_Volume_Summary'!L83</f>
        <v>0</v>
      </c>
      <c r="P83" s="368">
        <f>'5.1_Check_3_PTO_Summary'!I84</f>
        <v>0</v>
      </c>
      <c r="Q83" s="248">
        <f>'5.1_Check_3_PTO_Summary'!J84</f>
        <v>0</v>
      </c>
      <c r="R83" s="371">
        <f>'5.1_Check_3_PTO_Summary'!N84</f>
        <v>0</v>
      </c>
      <c r="S83" s="152">
        <f>'5.1_Check_3_PTO_Summary'!O84</f>
        <v>0</v>
      </c>
      <c r="T83" s="373">
        <f>'5.1_Check_3_PTO_Summary'!S84</f>
        <v>0</v>
      </c>
      <c r="U83" s="249">
        <f>'5.1_Check_3_PTO_Summary'!T84</f>
        <v>0</v>
      </c>
      <c r="W83" s="368">
        <f>'5.1_Check_3_PTO_Summary'!X84</f>
        <v>0</v>
      </c>
      <c r="X83" s="248">
        <f>'5.1_Check_3_PTO_Summary'!Y84</f>
        <v>0</v>
      </c>
      <c r="Y83" s="371">
        <f>'5.1_Check_3_PTO_Summary'!AC84</f>
        <v>0</v>
      </c>
      <c r="Z83" s="152">
        <f>'5.1_Check_3_PTO_Summary'!AD84</f>
        <v>0</v>
      </c>
      <c r="AA83" s="373">
        <f>'5.1_Check_3_PTO_Summary'!AH84</f>
        <v>0</v>
      </c>
      <c r="AB83" s="249">
        <f>'5.1_Check_3_PTO_Summary'!AI84</f>
        <v>0</v>
      </c>
    </row>
    <row r="84" spans="1:28" ht="12.85" hidden="1" customHeight="1" thickBot="1" x14ac:dyDescent="0.4">
      <c r="A84" s="247"/>
      <c r="B84" s="245"/>
      <c r="C84" s="246"/>
      <c r="E84" s="148">
        <f>'3.1_Check_1_Volume_Summary'!E84</f>
        <v>0</v>
      </c>
      <c r="F84" s="149">
        <f>'3.1_Check_1_Volume_Summary'!F84</f>
        <v>0</v>
      </c>
      <c r="G84" s="149">
        <f>'3.1_Check_1_Volume_Summary'!G84</f>
        <v>0</v>
      </c>
      <c r="H84" s="149">
        <f>'3.1_Check_1_Volume_Summary'!H84</f>
        <v>0</v>
      </c>
      <c r="I84" s="150">
        <f>'3.1_Check_1_Volume_Summary'!I84</f>
        <v>0</v>
      </c>
      <c r="K84" s="148">
        <f>'3.1_Check_1_Volume_Summary'!K84</f>
        <v>0</v>
      </c>
      <c r="L84" s="150">
        <f>'3.1_Check_1_Volume_Summary'!L84</f>
        <v>0</v>
      </c>
      <c r="P84" s="368">
        <f>'5.1_Check_3_PTO_Summary'!I85</f>
        <v>0</v>
      </c>
      <c r="Q84" s="248">
        <f>'5.1_Check_3_PTO_Summary'!J85</f>
        <v>0</v>
      </c>
      <c r="R84" s="371">
        <f>'5.1_Check_3_PTO_Summary'!N85</f>
        <v>0</v>
      </c>
      <c r="S84" s="152">
        <f>'5.1_Check_3_PTO_Summary'!O85</f>
        <v>0</v>
      </c>
      <c r="T84" s="373">
        <f>'5.1_Check_3_PTO_Summary'!S85</f>
        <v>0</v>
      </c>
      <c r="U84" s="249">
        <f>'5.1_Check_3_PTO_Summary'!T85</f>
        <v>0</v>
      </c>
      <c r="W84" s="368">
        <f>'5.1_Check_3_PTO_Summary'!X85</f>
        <v>0</v>
      </c>
      <c r="X84" s="248">
        <f>'5.1_Check_3_PTO_Summary'!Y85</f>
        <v>0</v>
      </c>
      <c r="Y84" s="371">
        <f>'5.1_Check_3_PTO_Summary'!AC85</f>
        <v>0</v>
      </c>
      <c r="Z84" s="152">
        <f>'5.1_Check_3_PTO_Summary'!AD85</f>
        <v>0</v>
      </c>
      <c r="AA84" s="373">
        <f>'5.1_Check_3_PTO_Summary'!AH85</f>
        <v>0</v>
      </c>
      <c r="AB84" s="249">
        <f>'5.1_Check_3_PTO_Summary'!AI85</f>
        <v>0</v>
      </c>
    </row>
    <row r="85" spans="1:28" ht="12.85" hidden="1" customHeight="1" thickBot="1" x14ac:dyDescent="0.4">
      <c r="A85" s="247"/>
      <c r="B85" s="245"/>
      <c r="C85" s="246"/>
      <c r="E85" s="148">
        <f>'3.1_Check_1_Volume_Summary'!E85</f>
        <v>0</v>
      </c>
      <c r="F85" s="149">
        <f>'3.1_Check_1_Volume_Summary'!F85</f>
        <v>0</v>
      </c>
      <c r="G85" s="149">
        <f>'3.1_Check_1_Volume_Summary'!G85</f>
        <v>0</v>
      </c>
      <c r="H85" s="149">
        <f>'3.1_Check_1_Volume_Summary'!H85</f>
        <v>0</v>
      </c>
      <c r="I85" s="150">
        <f>'3.1_Check_1_Volume_Summary'!I85</f>
        <v>0</v>
      </c>
      <c r="K85" s="148">
        <f>'3.1_Check_1_Volume_Summary'!K85</f>
        <v>0</v>
      </c>
      <c r="L85" s="150">
        <f>'3.1_Check_1_Volume_Summary'!L85</f>
        <v>0</v>
      </c>
      <c r="P85" s="368">
        <f>'5.1_Check_3_PTO_Summary'!I86</f>
        <v>0</v>
      </c>
      <c r="Q85" s="248">
        <f>'5.1_Check_3_PTO_Summary'!J86</f>
        <v>0</v>
      </c>
      <c r="R85" s="371">
        <f>'5.1_Check_3_PTO_Summary'!N86</f>
        <v>0</v>
      </c>
      <c r="S85" s="152">
        <f>'5.1_Check_3_PTO_Summary'!O86</f>
        <v>0</v>
      </c>
      <c r="T85" s="373">
        <f>'5.1_Check_3_PTO_Summary'!S86</f>
        <v>0</v>
      </c>
      <c r="U85" s="249">
        <f>'5.1_Check_3_PTO_Summary'!T86</f>
        <v>0</v>
      </c>
      <c r="W85" s="368">
        <f>'5.1_Check_3_PTO_Summary'!X86</f>
        <v>0</v>
      </c>
      <c r="X85" s="248">
        <f>'5.1_Check_3_PTO_Summary'!Y86</f>
        <v>0</v>
      </c>
      <c r="Y85" s="371">
        <f>'5.1_Check_3_PTO_Summary'!AC86</f>
        <v>0</v>
      </c>
      <c r="Z85" s="152">
        <f>'5.1_Check_3_PTO_Summary'!AD86</f>
        <v>0</v>
      </c>
      <c r="AA85" s="373">
        <f>'5.1_Check_3_PTO_Summary'!AH86</f>
        <v>0</v>
      </c>
      <c r="AB85" s="249">
        <f>'5.1_Check_3_PTO_Summary'!AI86</f>
        <v>0</v>
      </c>
    </row>
    <row r="86" spans="1:28" ht="12.85" customHeight="1" x14ac:dyDescent="0.35">
      <c r="A86" s="247" t="s">
        <v>42</v>
      </c>
      <c r="B86" s="245">
        <v>12</v>
      </c>
      <c r="C86" s="246" t="s">
        <v>18</v>
      </c>
      <c r="E86" s="148" t="str">
        <f>'3.1_Check_1_Volume_Summary'!E86</f>
        <v>-</v>
      </c>
      <c r="F86" s="149" t="str">
        <f>'3.1_Check_1_Volume_Summary'!F86</f>
        <v>-</v>
      </c>
      <c r="G86" s="149" t="str">
        <f>'3.1_Check_1_Volume_Summary'!G86</f>
        <v>-</v>
      </c>
      <c r="H86" s="149" t="str">
        <f>'3.1_Check_1_Volume_Summary'!H86</f>
        <v>-</v>
      </c>
      <c r="I86" s="150" t="str">
        <f>'3.1_Check_1_Volume_Summary'!I86</f>
        <v>-</v>
      </c>
      <c r="K86" s="148" t="str">
        <f>'3.1_Check_1_Volume_Summary'!K86</f>
        <v>-</v>
      </c>
      <c r="L86" s="151" t="str">
        <f>'3.1_Check_1_Volume_Summary'!L86</f>
        <v>-</v>
      </c>
      <c r="P86" s="367" t="str">
        <f>'5.1_Check_3_PTO_Summary'!I87</f>
        <v>Direct to C1 &amp; C2</v>
      </c>
      <c r="Q86" s="152" t="str">
        <f>'5.1_Check_3_PTO_Summary'!J87</f>
        <v>Direct to C1 &amp; C2</v>
      </c>
      <c r="R86" s="370" t="str">
        <f>'5.1_Check_3_PTO_Summary'!N87</f>
        <v>Direct to C1, C2 &amp; C3</v>
      </c>
      <c r="S86" s="152" t="str">
        <f>'5.1_Check_3_PTO_Summary'!O87</f>
        <v>Direct to C1, C2 &amp; C3</v>
      </c>
      <c r="T86" s="373" t="str">
        <f>'5.1_Check_3_PTO_Summary'!S87</f>
        <v>No Intervention</v>
      </c>
      <c r="U86" s="153" t="str">
        <f>'5.1_Check_3_PTO_Summary'!T87</f>
        <v>No Intervention</v>
      </c>
      <c r="W86" s="367" t="str">
        <f>'5.1_Check_3_PTO_Summary'!X87</f>
        <v>Direct to AH4 &amp; AH5</v>
      </c>
      <c r="X86" s="152" t="str">
        <f>'5.1_Check_3_PTO_Summary'!Y87</f>
        <v>Direct to AH4 &amp; AH5</v>
      </c>
      <c r="Y86" s="370" t="str">
        <f>'5.1_Check_3_PTO_Summary'!AC87</f>
        <v>Direct to AH3, AH4 &amp; AH5</v>
      </c>
      <c r="Z86" s="152" t="str">
        <f>'5.1_Check_3_PTO_Summary'!AD87</f>
        <v>Direct to AH3, AH4 &amp; AH5</v>
      </c>
      <c r="AA86" s="373" t="str">
        <f>'5.1_Check_3_PTO_Summary'!AH87</f>
        <v>No Intervention</v>
      </c>
      <c r="AB86" s="153" t="str">
        <f>'5.1_Check_3_PTO_Summary'!AI87</f>
        <v>No Intervention</v>
      </c>
    </row>
    <row r="87" spans="1:28" ht="12.85" hidden="1" customHeight="1" thickBot="1" x14ac:dyDescent="0.4">
      <c r="A87" s="247"/>
      <c r="B87" s="245"/>
      <c r="C87" s="246"/>
      <c r="E87" s="148">
        <f>'3.1_Check_1_Volume_Summary'!E87</f>
        <v>0</v>
      </c>
      <c r="F87" s="149">
        <f>'3.1_Check_1_Volume_Summary'!F87</f>
        <v>0</v>
      </c>
      <c r="G87" s="149">
        <f>'3.1_Check_1_Volume_Summary'!G87</f>
        <v>0</v>
      </c>
      <c r="H87" s="149">
        <f>'3.1_Check_1_Volume_Summary'!H87</f>
        <v>0</v>
      </c>
      <c r="I87" s="150">
        <f>'3.1_Check_1_Volume_Summary'!I87</f>
        <v>0</v>
      </c>
      <c r="K87" s="148">
        <f>'3.1_Check_1_Volume_Summary'!K87</f>
        <v>0</v>
      </c>
      <c r="L87" s="150">
        <f>'3.1_Check_1_Volume_Summary'!L87</f>
        <v>0</v>
      </c>
      <c r="P87" s="368">
        <f>'5.1_Check_3_PTO_Summary'!I88</f>
        <v>0</v>
      </c>
      <c r="Q87" s="248">
        <f>'5.1_Check_3_PTO_Summary'!J88</f>
        <v>0</v>
      </c>
      <c r="R87" s="371">
        <f>'5.1_Check_3_PTO_Summary'!N88</f>
        <v>0</v>
      </c>
      <c r="S87" s="152">
        <f>'5.1_Check_3_PTO_Summary'!O88</f>
        <v>0</v>
      </c>
      <c r="T87" s="373">
        <f>'5.1_Check_3_PTO_Summary'!S88</f>
        <v>0</v>
      </c>
      <c r="U87" s="249">
        <f>'5.1_Check_3_PTO_Summary'!T88</f>
        <v>0</v>
      </c>
      <c r="W87" s="368">
        <f>'5.1_Check_3_PTO_Summary'!X88</f>
        <v>0</v>
      </c>
      <c r="X87" s="248">
        <f>'5.1_Check_3_PTO_Summary'!Y88</f>
        <v>0</v>
      </c>
      <c r="Y87" s="371">
        <f>'5.1_Check_3_PTO_Summary'!AC88</f>
        <v>0</v>
      </c>
      <c r="Z87" s="152">
        <f>'5.1_Check_3_PTO_Summary'!AD88</f>
        <v>0</v>
      </c>
      <c r="AA87" s="373">
        <f>'5.1_Check_3_PTO_Summary'!AH88</f>
        <v>0</v>
      </c>
      <c r="AB87" s="249">
        <f>'5.1_Check_3_PTO_Summary'!AI88</f>
        <v>0</v>
      </c>
    </row>
    <row r="88" spans="1:28" ht="12.85" hidden="1" customHeight="1" thickBot="1" x14ac:dyDescent="0.4">
      <c r="A88" s="247"/>
      <c r="B88" s="245"/>
      <c r="C88" s="246"/>
      <c r="E88" s="148">
        <f>'3.1_Check_1_Volume_Summary'!E88</f>
        <v>0</v>
      </c>
      <c r="F88" s="149">
        <f>'3.1_Check_1_Volume_Summary'!F88</f>
        <v>0</v>
      </c>
      <c r="G88" s="149">
        <f>'3.1_Check_1_Volume_Summary'!G88</f>
        <v>0</v>
      </c>
      <c r="H88" s="149">
        <f>'3.1_Check_1_Volume_Summary'!H88</f>
        <v>0</v>
      </c>
      <c r="I88" s="150">
        <f>'3.1_Check_1_Volume_Summary'!I88</f>
        <v>0</v>
      </c>
      <c r="K88" s="148">
        <f>'3.1_Check_1_Volume_Summary'!K88</f>
        <v>0</v>
      </c>
      <c r="L88" s="150">
        <f>'3.1_Check_1_Volume_Summary'!L88</f>
        <v>0</v>
      </c>
      <c r="P88" s="368">
        <f>'5.1_Check_3_PTO_Summary'!I89</f>
        <v>0</v>
      </c>
      <c r="Q88" s="248">
        <f>'5.1_Check_3_PTO_Summary'!J89</f>
        <v>0</v>
      </c>
      <c r="R88" s="371">
        <f>'5.1_Check_3_PTO_Summary'!N89</f>
        <v>0</v>
      </c>
      <c r="S88" s="152">
        <f>'5.1_Check_3_PTO_Summary'!O89</f>
        <v>0</v>
      </c>
      <c r="T88" s="373">
        <f>'5.1_Check_3_PTO_Summary'!S89</f>
        <v>0</v>
      </c>
      <c r="U88" s="249">
        <f>'5.1_Check_3_PTO_Summary'!T89</f>
        <v>0</v>
      </c>
      <c r="W88" s="368">
        <f>'5.1_Check_3_PTO_Summary'!X89</f>
        <v>0</v>
      </c>
      <c r="X88" s="248">
        <f>'5.1_Check_3_PTO_Summary'!Y89</f>
        <v>0</v>
      </c>
      <c r="Y88" s="371">
        <f>'5.1_Check_3_PTO_Summary'!AC89</f>
        <v>0</v>
      </c>
      <c r="Z88" s="152">
        <f>'5.1_Check_3_PTO_Summary'!AD89</f>
        <v>0</v>
      </c>
      <c r="AA88" s="373">
        <f>'5.1_Check_3_PTO_Summary'!AH89</f>
        <v>0</v>
      </c>
      <c r="AB88" s="249">
        <f>'5.1_Check_3_PTO_Summary'!AI89</f>
        <v>0</v>
      </c>
    </row>
    <row r="89" spans="1:28" ht="12.85" hidden="1" customHeight="1" thickBot="1" x14ac:dyDescent="0.4">
      <c r="A89" s="247"/>
      <c r="B89" s="245"/>
      <c r="C89" s="246"/>
      <c r="E89" s="148">
        <f>'3.1_Check_1_Volume_Summary'!E89</f>
        <v>0</v>
      </c>
      <c r="F89" s="149">
        <f>'3.1_Check_1_Volume_Summary'!F89</f>
        <v>0</v>
      </c>
      <c r="G89" s="149">
        <f>'3.1_Check_1_Volume_Summary'!G89</f>
        <v>0</v>
      </c>
      <c r="H89" s="149">
        <f>'3.1_Check_1_Volume_Summary'!H89</f>
        <v>0</v>
      </c>
      <c r="I89" s="150">
        <f>'3.1_Check_1_Volume_Summary'!I89</f>
        <v>0</v>
      </c>
      <c r="K89" s="148">
        <f>'3.1_Check_1_Volume_Summary'!K89</f>
        <v>0</v>
      </c>
      <c r="L89" s="150">
        <f>'3.1_Check_1_Volume_Summary'!L89</f>
        <v>0</v>
      </c>
      <c r="P89" s="368">
        <f>'5.1_Check_3_PTO_Summary'!I90</f>
        <v>0</v>
      </c>
      <c r="Q89" s="248">
        <f>'5.1_Check_3_PTO_Summary'!J90</f>
        <v>0</v>
      </c>
      <c r="R89" s="371">
        <f>'5.1_Check_3_PTO_Summary'!N90</f>
        <v>0</v>
      </c>
      <c r="S89" s="152">
        <f>'5.1_Check_3_PTO_Summary'!O90</f>
        <v>0</v>
      </c>
      <c r="T89" s="373">
        <f>'5.1_Check_3_PTO_Summary'!S90</f>
        <v>0</v>
      </c>
      <c r="U89" s="249">
        <f>'5.1_Check_3_PTO_Summary'!T90</f>
        <v>0</v>
      </c>
      <c r="W89" s="368">
        <f>'5.1_Check_3_PTO_Summary'!X90</f>
        <v>0</v>
      </c>
      <c r="X89" s="248">
        <f>'5.1_Check_3_PTO_Summary'!Y90</f>
        <v>0</v>
      </c>
      <c r="Y89" s="371">
        <f>'5.1_Check_3_PTO_Summary'!AC90</f>
        <v>0</v>
      </c>
      <c r="Z89" s="152">
        <f>'5.1_Check_3_PTO_Summary'!AD90</f>
        <v>0</v>
      </c>
      <c r="AA89" s="373">
        <f>'5.1_Check_3_PTO_Summary'!AH90</f>
        <v>0</v>
      </c>
      <c r="AB89" s="249">
        <f>'5.1_Check_3_PTO_Summary'!AI90</f>
        <v>0</v>
      </c>
    </row>
    <row r="90" spans="1:28" ht="12.85" customHeight="1" x14ac:dyDescent="0.35">
      <c r="A90" s="247" t="s">
        <v>42</v>
      </c>
      <c r="B90" s="245">
        <v>15</v>
      </c>
      <c r="C90" s="246" t="s">
        <v>50</v>
      </c>
      <c r="E90" s="148" t="str">
        <f>'3.1_Check_1_Volume_Summary'!E90</f>
        <v>-</v>
      </c>
      <c r="F90" s="149" t="str">
        <f>'3.1_Check_1_Volume_Summary'!F90</f>
        <v>-</v>
      </c>
      <c r="G90" s="149" t="str">
        <f>'3.1_Check_1_Volume_Summary'!G90</f>
        <v>-</v>
      </c>
      <c r="H90" s="149" t="str">
        <f>'3.1_Check_1_Volume_Summary'!H90</f>
        <v>-</v>
      </c>
      <c r="I90" s="150" t="str">
        <f>'3.1_Check_1_Volume_Summary'!I90</f>
        <v>-</v>
      </c>
      <c r="K90" s="148" t="str">
        <f>'3.1_Check_1_Volume_Summary'!K90</f>
        <v>-</v>
      </c>
      <c r="L90" s="151" t="str">
        <f>'3.1_Check_1_Volume_Summary'!L90</f>
        <v>Acceptable</v>
      </c>
      <c r="P90" s="367" t="str">
        <f>'5.1_Check_3_PTO_Summary'!I91</f>
        <v>Direct to C1 &amp; C2</v>
      </c>
      <c r="Q90" s="152" t="str">
        <f>'5.1_Check_3_PTO_Summary'!J91</f>
        <v>Direct to C1 &amp; C2</v>
      </c>
      <c r="R90" s="370">
        <f>'5.1_Check_3_PTO_Summary'!N91</f>
        <v>-1.1123992904524566E-2</v>
      </c>
      <c r="S90" s="152">
        <f>'5.1_Check_3_PTO_Summary'!O91</f>
        <v>-6.2913904478169725E-4</v>
      </c>
      <c r="T90" s="373">
        <f>'5.1_Check_3_PTO_Summary'!S91</f>
        <v>-1.6111537420522598E-2</v>
      </c>
      <c r="U90" s="153">
        <f>'5.1_Check_3_PTO_Summary'!T91</f>
        <v>-9.1121932112967158E-4</v>
      </c>
      <c r="W90" s="367">
        <f>'5.1_Check_3_PTO_Summary'!X91</f>
        <v>0</v>
      </c>
      <c r="X90" s="152">
        <f>'5.1_Check_3_PTO_Summary'!Y91</f>
        <v>0</v>
      </c>
      <c r="Y90" s="370">
        <f>'5.1_Check_3_PTO_Summary'!AC91</f>
        <v>0</v>
      </c>
      <c r="Z90" s="152">
        <f>'5.1_Check_3_PTO_Summary'!AD91</f>
        <v>0</v>
      </c>
      <c r="AA90" s="373">
        <f>'5.1_Check_3_PTO_Summary'!AH91</f>
        <v>0</v>
      </c>
      <c r="AB90" s="153">
        <f>'5.1_Check_3_PTO_Summary'!AI91</f>
        <v>0</v>
      </c>
    </row>
    <row r="91" spans="1:28" ht="12.85" hidden="1" customHeight="1" thickBot="1" x14ac:dyDescent="0.4">
      <c r="A91" s="247"/>
      <c r="B91" s="245"/>
      <c r="C91" s="246"/>
      <c r="E91" s="148">
        <f>'3.1_Check_1_Volume_Summary'!E91</f>
        <v>0</v>
      </c>
      <c r="F91" s="149">
        <f>'3.1_Check_1_Volume_Summary'!F91</f>
        <v>0</v>
      </c>
      <c r="G91" s="149">
        <f>'3.1_Check_1_Volume_Summary'!G91</f>
        <v>0</v>
      </c>
      <c r="H91" s="149">
        <f>'3.1_Check_1_Volume_Summary'!H91</f>
        <v>0</v>
      </c>
      <c r="I91" s="150">
        <f>'3.1_Check_1_Volume_Summary'!I91</f>
        <v>0</v>
      </c>
      <c r="K91" s="148">
        <f>'3.1_Check_1_Volume_Summary'!K91</f>
        <v>0</v>
      </c>
      <c r="L91" s="150">
        <f>'3.1_Check_1_Volume_Summary'!L91</f>
        <v>0</v>
      </c>
      <c r="P91" s="368">
        <f>'5.1_Check_3_PTO_Summary'!I92</f>
        <v>0</v>
      </c>
      <c r="Q91" s="248">
        <f>'5.1_Check_3_PTO_Summary'!J92</f>
        <v>0</v>
      </c>
      <c r="R91" s="371">
        <f>'5.1_Check_3_PTO_Summary'!N92</f>
        <v>0</v>
      </c>
      <c r="S91" s="152">
        <f>'5.1_Check_3_PTO_Summary'!O92</f>
        <v>0</v>
      </c>
      <c r="T91" s="373">
        <f>'5.1_Check_3_PTO_Summary'!S92</f>
        <v>0</v>
      </c>
      <c r="U91" s="249">
        <f>'5.1_Check_3_PTO_Summary'!T92</f>
        <v>0</v>
      </c>
      <c r="W91" s="368">
        <f>'5.1_Check_3_PTO_Summary'!X92</f>
        <v>0</v>
      </c>
      <c r="X91" s="248">
        <f>'5.1_Check_3_PTO_Summary'!Y92</f>
        <v>0</v>
      </c>
      <c r="Y91" s="371">
        <f>'5.1_Check_3_PTO_Summary'!AC92</f>
        <v>0</v>
      </c>
      <c r="Z91" s="152">
        <f>'5.1_Check_3_PTO_Summary'!AD92</f>
        <v>0</v>
      </c>
      <c r="AA91" s="373">
        <f>'5.1_Check_3_PTO_Summary'!AH92</f>
        <v>0</v>
      </c>
      <c r="AB91" s="249">
        <f>'5.1_Check_3_PTO_Summary'!AI92</f>
        <v>0</v>
      </c>
    </row>
    <row r="92" spans="1:28" ht="12.85" hidden="1" customHeight="1" thickBot="1" x14ac:dyDescent="0.4">
      <c r="A92" s="247"/>
      <c r="B92" s="245"/>
      <c r="C92" s="246"/>
      <c r="E92" s="148">
        <f>'3.1_Check_1_Volume_Summary'!E92</f>
        <v>0</v>
      </c>
      <c r="F92" s="149">
        <f>'3.1_Check_1_Volume_Summary'!F92</f>
        <v>0</v>
      </c>
      <c r="G92" s="149">
        <f>'3.1_Check_1_Volume_Summary'!G92</f>
        <v>0</v>
      </c>
      <c r="H92" s="149">
        <f>'3.1_Check_1_Volume_Summary'!H92</f>
        <v>0</v>
      </c>
      <c r="I92" s="150">
        <f>'3.1_Check_1_Volume_Summary'!I92</f>
        <v>0</v>
      </c>
      <c r="K92" s="148">
        <f>'3.1_Check_1_Volume_Summary'!K92</f>
        <v>0</v>
      </c>
      <c r="L92" s="150">
        <f>'3.1_Check_1_Volume_Summary'!L92</f>
        <v>0</v>
      </c>
      <c r="P92" s="368">
        <f>'5.1_Check_3_PTO_Summary'!I93</f>
        <v>0</v>
      </c>
      <c r="Q92" s="248">
        <f>'5.1_Check_3_PTO_Summary'!J93</f>
        <v>0</v>
      </c>
      <c r="R92" s="371">
        <f>'5.1_Check_3_PTO_Summary'!N93</f>
        <v>0</v>
      </c>
      <c r="S92" s="152">
        <f>'5.1_Check_3_PTO_Summary'!O93</f>
        <v>0</v>
      </c>
      <c r="T92" s="373">
        <f>'5.1_Check_3_PTO_Summary'!S93</f>
        <v>0</v>
      </c>
      <c r="U92" s="249">
        <f>'5.1_Check_3_PTO_Summary'!T93</f>
        <v>0</v>
      </c>
      <c r="W92" s="368">
        <f>'5.1_Check_3_PTO_Summary'!X93</f>
        <v>0</v>
      </c>
      <c r="X92" s="248">
        <f>'5.1_Check_3_PTO_Summary'!Y93</f>
        <v>0</v>
      </c>
      <c r="Y92" s="371">
        <f>'5.1_Check_3_PTO_Summary'!AC93</f>
        <v>0</v>
      </c>
      <c r="Z92" s="152">
        <f>'5.1_Check_3_PTO_Summary'!AD93</f>
        <v>0</v>
      </c>
      <c r="AA92" s="373">
        <f>'5.1_Check_3_PTO_Summary'!AH93</f>
        <v>0</v>
      </c>
      <c r="AB92" s="249">
        <f>'5.1_Check_3_PTO_Summary'!AI93</f>
        <v>0</v>
      </c>
    </row>
    <row r="93" spans="1:28" ht="12.85" hidden="1" customHeight="1" thickBot="1" x14ac:dyDescent="0.4">
      <c r="A93" s="247"/>
      <c r="B93" s="245"/>
      <c r="C93" s="246"/>
      <c r="E93" s="148">
        <f>'3.1_Check_1_Volume_Summary'!E93</f>
        <v>0</v>
      </c>
      <c r="F93" s="149">
        <f>'3.1_Check_1_Volume_Summary'!F93</f>
        <v>0</v>
      </c>
      <c r="G93" s="149">
        <f>'3.1_Check_1_Volume_Summary'!G93</f>
        <v>0</v>
      </c>
      <c r="H93" s="149">
        <f>'3.1_Check_1_Volume_Summary'!H93</f>
        <v>0</v>
      </c>
      <c r="I93" s="150">
        <f>'3.1_Check_1_Volume_Summary'!I93</f>
        <v>0</v>
      </c>
      <c r="K93" s="148">
        <f>'3.1_Check_1_Volume_Summary'!K93</f>
        <v>0</v>
      </c>
      <c r="L93" s="150">
        <f>'3.1_Check_1_Volume_Summary'!L93</f>
        <v>0</v>
      </c>
      <c r="P93" s="368">
        <f>'5.1_Check_3_PTO_Summary'!I94</f>
        <v>0</v>
      </c>
      <c r="Q93" s="248">
        <f>'5.1_Check_3_PTO_Summary'!J94</f>
        <v>0</v>
      </c>
      <c r="R93" s="371">
        <f>'5.1_Check_3_PTO_Summary'!N94</f>
        <v>0</v>
      </c>
      <c r="S93" s="152">
        <f>'5.1_Check_3_PTO_Summary'!O94</f>
        <v>0</v>
      </c>
      <c r="T93" s="373">
        <f>'5.1_Check_3_PTO_Summary'!S94</f>
        <v>0</v>
      </c>
      <c r="U93" s="249">
        <f>'5.1_Check_3_PTO_Summary'!T94</f>
        <v>0</v>
      </c>
      <c r="W93" s="368">
        <f>'5.1_Check_3_PTO_Summary'!X94</f>
        <v>0</v>
      </c>
      <c r="X93" s="248">
        <f>'5.1_Check_3_PTO_Summary'!Y94</f>
        <v>0</v>
      </c>
      <c r="Y93" s="371">
        <f>'5.1_Check_3_PTO_Summary'!AC94</f>
        <v>0</v>
      </c>
      <c r="Z93" s="152">
        <f>'5.1_Check_3_PTO_Summary'!AD94</f>
        <v>0</v>
      </c>
      <c r="AA93" s="373">
        <f>'5.1_Check_3_PTO_Summary'!AH94</f>
        <v>0</v>
      </c>
      <c r="AB93" s="249">
        <f>'5.1_Check_3_PTO_Summary'!AI94</f>
        <v>0</v>
      </c>
    </row>
    <row r="94" spans="1:28" ht="12.85" customHeight="1" x14ac:dyDescent="0.35">
      <c r="A94" s="247" t="s">
        <v>42</v>
      </c>
      <c r="B94" s="245">
        <v>32</v>
      </c>
      <c r="C94" s="246" t="s">
        <v>21</v>
      </c>
      <c r="E94" s="148" t="str">
        <f>'3.1_Check_1_Volume_Summary'!E94</f>
        <v>-</v>
      </c>
      <c r="F94" s="149" t="str">
        <f>'3.1_Check_1_Volume_Summary'!F94</f>
        <v>-</v>
      </c>
      <c r="G94" s="149" t="str">
        <f>'3.1_Check_1_Volume_Summary'!G94</f>
        <v>-</v>
      </c>
      <c r="H94" s="149" t="str">
        <f>'3.1_Check_1_Volume_Summary'!H94</f>
        <v>-</v>
      </c>
      <c r="I94" s="150" t="str">
        <f>'3.1_Check_1_Volume_Summary'!I94</f>
        <v>-</v>
      </c>
      <c r="K94" s="148" t="str">
        <f>'3.1_Check_1_Volume_Summary'!K94</f>
        <v>-</v>
      </c>
      <c r="L94" s="151" t="str">
        <f>'3.1_Check_1_Volume_Summary'!L94</f>
        <v>Acceptable</v>
      </c>
      <c r="P94" s="367" t="str">
        <f>'5.1_Check_3_PTO_Summary'!I95</f>
        <v>Direct to C1 &amp; C2</v>
      </c>
      <c r="Q94" s="152" t="str">
        <f>'5.1_Check_3_PTO_Summary'!J95</f>
        <v>Direct to C1 &amp; C2</v>
      </c>
      <c r="R94" s="370">
        <f>'5.1_Check_3_PTO_Summary'!N95</f>
        <v>8.0653218037477596E-3</v>
      </c>
      <c r="S94" s="152">
        <f>'5.1_Check_3_PTO_Summary'!O95</f>
        <v>4.5614995433905579E-4</v>
      </c>
      <c r="T94" s="373">
        <f>'5.1_Check_3_PTO_Summary'!S95</f>
        <v>3.0274714685473453E-3</v>
      </c>
      <c r="U94" s="153">
        <f>'5.1_Check_3_PTO_Summary'!T95</f>
        <v>1.7122453458694696E-4</v>
      </c>
      <c r="W94" s="367">
        <f>'5.1_Check_3_PTO_Summary'!X95</f>
        <v>0</v>
      </c>
      <c r="X94" s="152">
        <f>'5.1_Check_3_PTO_Summary'!Y95</f>
        <v>0</v>
      </c>
      <c r="Y94" s="370">
        <f>'5.1_Check_3_PTO_Summary'!AC95</f>
        <v>8.0653218037477596E-3</v>
      </c>
      <c r="Z94" s="152">
        <f>'5.1_Check_3_PTO_Summary'!AD95</f>
        <v>4.5614995433905579E-4</v>
      </c>
      <c r="AA94" s="373">
        <f>'5.1_Check_3_PTO_Summary'!AH95</f>
        <v>0</v>
      </c>
      <c r="AB94" s="153">
        <f>'5.1_Check_3_PTO_Summary'!AI95</f>
        <v>0</v>
      </c>
    </row>
    <row r="95" spans="1:28" ht="12.85" hidden="1" customHeight="1" x14ac:dyDescent="0.35">
      <c r="A95" s="247"/>
      <c r="B95" s="245"/>
      <c r="C95" s="246"/>
      <c r="E95" s="148">
        <f>'3.1_Check_1_Volume_Summary'!E95</f>
        <v>0</v>
      </c>
      <c r="F95" s="149">
        <f>'3.1_Check_1_Volume_Summary'!F95</f>
        <v>0</v>
      </c>
      <c r="G95" s="149">
        <f>'3.1_Check_1_Volume_Summary'!G95</f>
        <v>0</v>
      </c>
      <c r="H95" s="149">
        <f>'3.1_Check_1_Volume_Summary'!H95</f>
        <v>0</v>
      </c>
      <c r="I95" s="150">
        <f>'3.1_Check_1_Volume_Summary'!I95</f>
        <v>0</v>
      </c>
      <c r="K95" s="148">
        <f>'3.1_Check_1_Volume_Summary'!K95</f>
        <v>0</v>
      </c>
      <c r="L95" s="150">
        <f>'3.1_Check_1_Volume_Summary'!L95</f>
        <v>0</v>
      </c>
      <c r="P95" s="368">
        <f>'5.1_Check_3_PTO_Summary'!I96</f>
        <v>0</v>
      </c>
      <c r="Q95" s="248">
        <f>'5.1_Check_3_PTO_Summary'!J96</f>
        <v>0</v>
      </c>
      <c r="R95" s="371">
        <f>'5.1_Check_3_PTO_Summary'!N96</f>
        <v>0</v>
      </c>
      <c r="S95" s="152">
        <f>'5.1_Check_3_PTO_Summary'!O96</f>
        <v>0</v>
      </c>
      <c r="T95" s="373">
        <f>'5.1_Check_3_PTO_Summary'!S96</f>
        <v>0</v>
      </c>
      <c r="U95" s="249">
        <f>'5.1_Check_3_PTO_Summary'!T96</f>
        <v>0</v>
      </c>
      <c r="W95" s="368">
        <f>'5.1_Check_3_PTO_Summary'!X96</f>
        <v>0</v>
      </c>
      <c r="X95" s="248">
        <f>'5.1_Check_3_PTO_Summary'!Y96</f>
        <v>0</v>
      </c>
      <c r="Y95" s="371">
        <f>'5.1_Check_3_PTO_Summary'!AC96</f>
        <v>0</v>
      </c>
      <c r="Z95" s="152">
        <f>'5.1_Check_3_PTO_Summary'!AD96</f>
        <v>0</v>
      </c>
      <c r="AA95" s="373">
        <f>'5.1_Check_3_PTO_Summary'!AH96</f>
        <v>0</v>
      </c>
      <c r="AB95" s="249">
        <f>'5.1_Check_3_PTO_Summary'!AI96</f>
        <v>0</v>
      </c>
    </row>
    <row r="96" spans="1:28" ht="12.85" hidden="1" customHeight="1" thickBot="1" x14ac:dyDescent="0.4">
      <c r="A96" s="247"/>
      <c r="B96" s="245"/>
      <c r="C96" s="246"/>
      <c r="E96" s="148">
        <f>'3.1_Check_1_Volume_Summary'!E96</f>
        <v>0</v>
      </c>
      <c r="F96" s="149">
        <f>'3.1_Check_1_Volume_Summary'!F96</f>
        <v>0</v>
      </c>
      <c r="G96" s="149">
        <f>'3.1_Check_1_Volume_Summary'!G96</f>
        <v>0</v>
      </c>
      <c r="H96" s="149">
        <f>'3.1_Check_1_Volume_Summary'!H96</f>
        <v>0</v>
      </c>
      <c r="I96" s="150">
        <f>'3.1_Check_1_Volume_Summary'!I96</f>
        <v>0</v>
      </c>
      <c r="K96" s="148">
        <f>'3.1_Check_1_Volume_Summary'!K96</f>
        <v>0</v>
      </c>
      <c r="L96" s="150">
        <f>'3.1_Check_1_Volume_Summary'!L96</f>
        <v>0</v>
      </c>
      <c r="P96" s="368">
        <f>'5.1_Check_3_PTO_Summary'!I97</f>
        <v>0</v>
      </c>
      <c r="Q96" s="248">
        <f>'5.1_Check_3_PTO_Summary'!J97</f>
        <v>0</v>
      </c>
      <c r="R96" s="371">
        <f>'5.1_Check_3_PTO_Summary'!N97</f>
        <v>0</v>
      </c>
      <c r="S96" s="152">
        <f>'5.1_Check_3_PTO_Summary'!O97</f>
        <v>0</v>
      </c>
      <c r="T96" s="373">
        <f>'5.1_Check_3_PTO_Summary'!S97</f>
        <v>0</v>
      </c>
      <c r="U96" s="249">
        <f>'5.1_Check_3_PTO_Summary'!T97</f>
        <v>0</v>
      </c>
      <c r="W96" s="368">
        <f>'5.1_Check_3_PTO_Summary'!X97</f>
        <v>0</v>
      </c>
      <c r="X96" s="248">
        <f>'5.1_Check_3_PTO_Summary'!Y97</f>
        <v>0</v>
      </c>
      <c r="Y96" s="371">
        <f>'5.1_Check_3_PTO_Summary'!AC97</f>
        <v>0</v>
      </c>
      <c r="Z96" s="152">
        <f>'5.1_Check_3_PTO_Summary'!AD97</f>
        <v>0</v>
      </c>
      <c r="AA96" s="373">
        <f>'5.1_Check_3_PTO_Summary'!AH97</f>
        <v>0</v>
      </c>
      <c r="AB96" s="249">
        <f>'5.1_Check_3_PTO_Summary'!AI97</f>
        <v>0</v>
      </c>
    </row>
    <row r="97" spans="1:28" ht="12.85" hidden="1" customHeight="1" thickBot="1" x14ac:dyDescent="0.4">
      <c r="A97" s="247"/>
      <c r="B97" s="245"/>
      <c r="C97" s="246"/>
      <c r="E97" s="148">
        <f>'3.1_Check_1_Volume_Summary'!E97</f>
        <v>0</v>
      </c>
      <c r="F97" s="149">
        <f>'3.1_Check_1_Volume_Summary'!F97</f>
        <v>0</v>
      </c>
      <c r="G97" s="149">
        <f>'3.1_Check_1_Volume_Summary'!G97</f>
        <v>0</v>
      </c>
      <c r="H97" s="149">
        <f>'3.1_Check_1_Volume_Summary'!H97</f>
        <v>0</v>
      </c>
      <c r="I97" s="150">
        <f>'3.1_Check_1_Volume_Summary'!I97</f>
        <v>0</v>
      </c>
      <c r="K97" s="148">
        <f>'3.1_Check_1_Volume_Summary'!K97</f>
        <v>0</v>
      </c>
      <c r="L97" s="150">
        <f>'3.1_Check_1_Volume_Summary'!L97</f>
        <v>0</v>
      </c>
      <c r="P97" s="368">
        <f>'5.1_Check_3_PTO_Summary'!I98</f>
        <v>0</v>
      </c>
      <c r="Q97" s="248">
        <f>'5.1_Check_3_PTO_Summary'!J98</f>
        <v>0</v>
      </c>
      <c r="R97" s="371">
        <f>'5.1_Check_3_PTO_Summary'!N98</f>
        <v>0</v>
      </c>
      <c r="S97" s="152">
        <f>'5.1_Check_3_PTO_Summary'!O98</f>
        <v>0</v>
      </c>
      <c r="T97" s="373">
        <f>'5.1_Check_3_PTO_Summary'!S98</f>
        <v>0</v>
      </c>
      <c r="U97" s="249">
        <f>'5.1_Check_3_PTO_Summary'!T98</f>
        <v>0</v>
      </c>
      <c r="W97" s="368">
        <f>'5.1_Check_3_PTO_Summary'!X98</f>
        <v>0</v>
      </c>
      <c r="X97" s="248">
        <f>'5.1_Check_3_PTO_Summary'!Y98</f>
        <v>0</v>
      </c>
      <c r="Y97" s="371">
        <f>'5.1_Check_3_PTO_Summary'!AC98</f>
        <v>0</v>
      </c>
      <c r="Z97" s="152">
        <f>'5.1_Check_3_PTO_Summary'!AD98</f>
        <v>0</v>
      </c>
      <c r="AA97" s="373">
        <f>'5.1_Check_3_PTO_Summary'!AH98</f>
        <v>0</v>
      </c>
      <c r="AB97" s="249">
        <f>'5.1_Check_3_PTO_Summary'!AI98</f>
        <v>0</v>
      </c>
    </row>
    <row r="98" spans="1:28" ht="12.85" customHeight="1" x14ac:dyDescent="0.35">
      <c r="A98" s="247" t="s">
        <v>42</v>
      </c>
      <c r="B98" s="245">
        <v>33</v>
      </c>
      <c r="C98" s="246" t="s">
        <v>22</v>
      </c>
      <c r="E98" s="148" t="str">
        <f>'3.1_Check_1_Volume_Summary'!E98</f>
        <v>-</v>
      </c>
      <c r="F98" s="149" t="str">
        <f>'3.1_Check_1_Volume_Summary'!F98</f>
        <v>-</v>
      </c>
      <c r="G98" s="149" t="str">
        <f>'3.1_Check_1_Volume_Summary'!G98</f>
        <v>-</v>
      </c>
      <c r="H98" s="149" t="str">
        <f>'3.1_Check_1_Volume_Summary'!H98</f>
        <v>-</v>
      </c>
      <c r="I98" s="150" t="str">
        <f>'3.1_Check_1_Volume_Summary'!I98</f>
        <v>-</v>
      </c>
      <c r="K98" s="148" t="str">
        <f>'3.1_Check_1_Volume_Summary'!K98</f>
        <v>-</v>
      </c>
      <c r="L98" s="151" t="str">
        <f>'3.1_Check_1_Volume_Summary'!L98</f>
        <v>Acceptable</v>
      </c>
      <c r="P98" s="367" t="str">
        <f>'5.1_Check_3_PTO_Summary'!I99</f>
        <v>Direct to C1 &amp; C2</v>
      </c>
      <c r="Q98" s="152" t="str">
        <f>'5.1_Check_3_PTO_Summary'!J99</f>
        <v>Direct to C1 &amp; C2</v>
      </c>
      <c r="R98" s="370">
        <f>'5.1_Check_3_PTO_Summary'!N99</f>
        <v>0</v>
      </c>
      <c r="S98" s="152">
        <f>'5.1_Check_3_PTO_Summary'!O99</f>
        <v>0</v>
      </c>
      <c r="T98" s="373">
        <f>'5.1_Check_3_PTO_Summary'!S99</f>
        <v>0</v>
      </c>
      <c r="U98" s="153">
        <f>'5.1_Check_3_PTO_Summary'!T99</f>
        <v>0</v>
      </c>
      <c r="W98" s="367">
        <f>'5.1_Check_3_PTO_Summary'!X99</f>
        <v>0</v>
      </c>
      <c r="X98" s="152">
        <f>'5.1_Check_3_PTO_Summary'!Y99</f>
        <v>0</v>
      </c>
      <c r="Y98" s="370">
        <f>'5.1_Check_3_PTO_Summary'!AC99</f>
        <v>0</v>
      </c>
      <c r="Z98" s="152">
        <f>'5.1_Check_3_PTO_Summary'!AD99</f>
        <v>0</v>
      </c>
      <c r="AA98" s="373">
        <f>'5.1_Check_3_PTO_Summary'!AH99</f>
        <v>0</v>
      </c>
      <c r="AB98" s="153">
        <f>'5.1_Check_3_PTO_Summary'!AI99</f>
        <v>0</v>
      </c>
    </row>
    <row r="99" spans="1:28" ht="12.85" hidden="1" customHeight="1" thickBot="1" x14ac:dyDescent="0.4">
      <c r="A99" s="247"/>
      <c r="B99" s="245"/>
      <c r="C99" s="246"/>
      <c r="E99" s="148">
        <f>'3.1_Check_1_Volume_Summary'!E99</f>
        <v>0</v>
      </c>
      <c r="F99" s="149">
        <f>'3.1_Check_1_Volume_Summary'!F99</f>
        <v>0</v>
      </c>
      <c r="G99" s="149">
        <f>'3.1_Check_1_Volume_Summary'!G99</f>
        <v>0</v>
      </c>
      <c r="H99" s="149">
        <f>'3.1_Check_1_Volume_Summary'!H99</f>
        <v>0</v>
      </c>
      <c r="I99" s="150">
        <f>'3.1_Check_1_Volume_Summary'!I99</f>
        <v>0</v>
      </c>
      <c r="K99" s="148">
        <f>'3.1_Check_1_Volume_Summary'!K99</f>
        <v>0</v>
      </c>
      <c r="L99" s="150">
        <f>'3.1_Check_1_Volume_Summary'!L99</f>
        <v>0</v>
      </c>
      <c r="P99" s="368">
        <f>'5.1_Check_3_PTO_Summary'!I100</f>
        <v>0</v>
      </c>
      <c r="Q99" s="248">
        <f>'5.1_Check_3_PTO_Summary'!J100</f>
        <v>0</v>
      </c>
      <c r="R99" s="371">
        <f>'5.1_Check_3_PTO_Summary'!N100</f>
        <v>0</v>
      </c>
      <c r="S99" s="152">
        <f>'5.1_Check_3_PTO_Summary'!O100</f>
        <v>0</v>
      </c>
      <c r="T99" s="373">
        <f>'5.1_Check_3_PTO_Summary'!S100</f>
        <v>0</v>
      </c>
      <c r="U99" s="249">
        <f>'5.1_Check_3_PTO_Summary'!T100</f>
        <v>0</v>
      </c>
      <c r="W99" s="368">
        <f>'5.1_Check_3_PTO_Summary'!X100</f>
        <v>0</v>
      </c>
      <c r="X99" s="248">
        <f>'5.1_Check_3_PTO_Summary'!Y100</f>
        <v>0</v>
      </c>
      <c r="Y99" s="371">
        <f>'5.1_Check_3_PTO_Summary'!AC100</f>
        <v>0</v>
      </c>
      <c r="Z99" s="152">
        <f>'5.1_Check_3_PTO_Summary'!AD100</f>
        <v>0</v>
      </c>
      <c r="AA99" s="373">
        <f>'5.1_Check_3_PTO_Summary'!AH100</f>
        <v>0</v>
      </c>
      <c r="AB99" s="249">
        <f>'5.1_Check_3_PTO_Summary'!AI100</f>
        <v>0</v>
      </c>
    </row>
    <row r="100" spans="1:28" ht="12.85" hidden="1" customHeight="1" thickBot="1" x14ac:dyDescent="0.4">
      <c r="A100" s="247"/>
      <c r="B100" s="245"/>
      <c r="C100" s="246"/>
      <c r="E100" s="148">
        <f>'3.1_Check_1_Volume_Summary'!E100</f>
        <v>0</v>
      </c>
      <c r="F100" s="149">
        <f>'3.1_Check_1_Volume_Summary'!F100</f>
        <v>0</v>
      </c>
      <c r="G100" s="149">
        <f>'3.1_Check_1_Volume_Summary'!G100</f>
        <v>0</v>
      </c>
      <c r="H100" s="149">
        <f>'3.1_Check_1_Volume_Summary'!H100</f>
        <v>0</v>
      </c>
      <c r="I100" s="150">
        <f>'3.1_Check_1_Volume_Summary'!I100</f>
        <v>0</v>
      </c>
      <c r="K100" s="148">
        <f>'3.1_Check_1_Volume_Summary'!K100</f>
        <v>0</v>
      </c>
      <c r="L100" s="150">
        <f>'3.1_Check_1_Volume_Summary'!L100</f>
        <v>0</v>
      </c>
      <c r="P100" s="368">
        <f>'5.1_Check_3_PTO_Summary'!I101</f>
        <v>0</v>
      </c>
      <c r="Q100" s="248">
        <f>'5.1_Check_3_PTO_Summary'!J101</f>
        <v>0</v>
      </c>
      <c r="R100" s="371">
        <f>'5.1_Check_3_PTO_Summary'!N101</f>
        <v>0</v>
      </c>
      <c r="S100" s="152">
        <f>'5.1_Check_3_PTO_Summary'!O101</f>
        <v>0</v>
      </c>
      <c r="T100" s="373">
        <f>'5.1_Check_3_PTO_Summary'!S101</f>
        <v>0</v>
      </c>
      <c r="U100" s="249">
        <f>'5.1_Check_3_PTO_Summary'!T101</f>
        <v>0</v>
      </c>
      <c r="W100" s="368">
        <f>'5.1_Check_3_PTO_Summary'!X101</f>
        <v>0</v>
      </c>
      <c r="X100" s="248">
        <f>'5.1_Check_3_PTO_Summary'!Y101</f>
        <v>0</v>
      </c>
      <c r="Y100" s="371">
        <f>'5.1_Check_3_PTO_Summary'!AC101</f>
        <v>0</v>
      </c>
      <c r="Z100" s="152">
        <f>'5.1_Check_3_PTO_Summary'!AD101</f>
        <v>0</v>
      </c>
      <c r="AA100" s="373">
        <f>'5.1_Check_3_PTO_Summary'!AH101</f>
        <v>0</v>
      </c>
      <c r="AB100" s="249">
        <f>'5.1_Check_3_PTO_Summary'!AI101</f>
        <v>0</v>
      </c>
    </row>
    <row r="101" spans="1:28" ht="12.85" hidden="1" customHeight="1" thickBot="1" x14ac:dyDescent="0.4">
      <c r="A101" s="247"/>
      <c r="B101" s="245"/>
      <c r="C101" s="246"/>
      <c r="E101" s="148">
        <f>'3.1_Check_1_Volume_Summary'!E101</f>
        <v>0</v>
      </c>
      <c r="F101" s="149">
        <f>'3.1_Check_1_Volume_Summary'!F101</f>
        <v>0</v>
      </c>
      <c r="G101" s="149">
        <f>'3.1_Check_1_Volume_Summary'!G101</f>
        <v>0</v>
      </c>
      <c r="H101" s="149">
        <f>'3.1_Check_1_Volume_Summary'!H101</f>
        <v>0</v>
      </c>
      <c r="I101" s="150">
        <f>'3.1_Check_1_Volume_Summary'!I101</f>
        <v>0</v>
      </c>
      <c r="K101" s="148">
        <f>'3.1_Check_1_Volume_Summary'!K101</f>
        <v>0</v>
      </c>
      <c r="L101" s="150">
        <f>'3.1_Check_1_Volume_Summary'!L101</f>
        <v>0</v>
      </c>
      <c r="P101" s="368">
        <f>'5.1_Check_3_PTO_Summary'!I102</f>
        <v>0</v>
      </c>
      <c r="Q101" s="248">
        <f>'5.1_Check_3_PTO_Summary'!J102</f>
        <v>0</v>
      </c>
      <c r="R101" s="371">
        <f>'5.1_Check_3_PTO_Summary'!N102</f>
        <v>0</v>
      </c>
      <c r="S101" s="152">
        <f>'5.1_Check_3_PTO_Summary'!O102</f>
        <v>0</v>
      </c>
      <c r="T101" s="373">
        <f>'5.1_Check_3_PTO_Summary'!S102</f>
        <v>0</v>
      </c>
      <c r="U101" s="249">
        <f>'5.1_Check_3_PTO_Summary'!T102</f>
        <v>0</v>
      </c>
      <c r="W101" s="368">
        <f>'5.1_Check_3_PTO_Summary'!X102</f>
        <v>0</v>
      </c>
      <c r="X101" s="248">
        <f>'5.1_Check_3_PTO_Summary'!Y102</f>
        <v>0</v>
      </c>
      <c r="Y101" s="371">
        <f>'5.1_Check_3_PTO_Summary'!AC102</f>
        <v>0</v>
      </c>
      <c r="Z101" s="152">
        <f>'5.1_Check_3_PTO_Summary'!AD102</f>
        <v>0</v>
      </c>
      <c r="AA101" s="373">
        <f>'5.1_Check_3_PTO_Summary'!AH102</f>
        <v>0</v>
      </c>
      <c r="AB101" s="249">
        <f>'5.1_Check_3_PTO_Summary'!AI102</f>
        <v>0</v>
      </c>
    </row>
    <row r="102" spans="1:28" ht="12.85" customHeight="1" x14ac:dyDescent="0.35">
      <c r="A102" s="247" t="s">
        <v>42</v>
      </c>
      <c r="B102" s="245">
        <v>39</v>
      </c>
      <c r="C102" s="246" t="s">
        <v>24</v>
      </c>
      <c r="E102" s="148" t="str">
        <f>'3.1_Check_1_Volume_Summary'!E102</f>
        <v>-</v>
      </c>
      <c r="F102" s="149" t="str">
        <f>'3.1_Check_1_Volume_Summary'!F102</f>
        <v>-</v>
      </c>
      <c r="G102" s="149" t="str">
        <f>'3.1_Check_1_Volume_Summary'!G102</f>
        <v>-</v>
      </c>
      <c r="H102" s="149" t="str">
        <f>'3.1_Check_1_Volume_Summary'!H102</f>
        <v>-</v>
      </c>
      <c r="I102" s="150" t="str">
        <f>'3.1_Check_1_Volume_Summary'!I102</f>
        <v>-</v>
      </c>
      <c r="K102" s="148" t="str">
        <f>'3.1_Check_1_Volume_Summary'!K102</f>
        <v>-</v>
      </c>
      <c r="L102" s="151" t="str">
        <f>'3.1_Check_1_Volume_Summary'!L102</f>
        <v>-</v>
      </c>
      <c r="P102" s="367" t="str">
        <f>'5.1_Check_3_PTO_Summary'!I103</f>
        <v>Direct to C1 &amp; C2</v>
      </c>
      <c r="Q102" s="152" t="str">
        <f>'5.1_Check_3_PTO_Summary'!J103</f>
        <v>Direct to C1 &amp; C2</v>
      </c>
      <c r="R102" s="370" t="str">
        <f>'5.1_Check_3_PTO_Summary'!N103</f>
        <v>Direct to C1, C2 &amp; C3</v>
      </c>
      <c r="S102" s="152" t="str">
        <f>'5.1_Check_3_PTO_Summary'!O103</f>
        <v>Direct to C1, C2 &amp; C3</v>
      </c>
      <c r="T102" s="373" t="str">
        <f>'5.1_Check_3_PTO_Summary'!S103</f>
        <v>No Intervention</v>
      </c>
      <c r="U102" s="153" t="str">
        <f>'5.1_Check_3_PTO_Summary'!T103</f>
        <v>No Intervention</v>
      </c>
      <c r="W102" s="367" t="str">
        <f>'5.1_Check_3_PTO_Summary'!X103</f>
        <v>Direct to AH4 &amp; AH5</v>
      </c>
      <c r="X102" s="152" t="str">
        <f>'5.1_Check_3_PTO_Summary'!Y103</f>
        <v>Direct to AH4 &amp; AH5</v>
      </c>
      <c r="Y102" s="370" t="str">
        <f>'5.1_Check_3_PTO_Summary'!AC103</f>
        <v>Direct to AH3, AH4 &amp; AH5</v>
      </c>
      <c r="Z102" s="152" t="str">
        <f>'5.1_Check_3_PTO_Summary'!AD103</f>
        <v>Direct to AH3, AH4 &amp; AH5</v>
      </c>
      <c r="AA102" s="373" t="str">
        <f>'5.1_Check_3_PTO_Summary'!AH103</f>
        <v>No Intervention</v>
      </c>
      <c r="AB102" s="153" t="str">
        <f>'5.1_Check_3_PTO_Summary'!AI103</f>
        <v>No Intervention</v>
      </c>
    </row>
    <row r="103" spans="1:28" ht="12.85" hidden="1" customHeight="1" thickBot="1" x14ac:dyDescent="0.4">
      <c r="A103" s="247"/>
      <c r="B103" s="245"/>
      <c r="C103" s="246"/>
      <c r="E103" s="148">
        <f>'3.1_Check_1_Volume_Summary'!E103</f>
        <v>0</v>
      </c>
      <c r="F103" s="149">
        <f>'3.1_Check_1_Volume_Summary'!F103</f>
        <v>0</v>
      </c>
      <c r="G103" s="149">
        <f>'3.1_Check_1_Volume_Summary'!G103</f>
        <v>0</v>
      </c>
      <c r="H103" s="149">
        <f>'3.1_Check_1_Volume_Summary'!H103</f>
        <v>0</v>
      </c>
      <c r="I103" s="150">
        <f>'3.1_Check_1_Volume_Summary'!I103</f>
        <v>0</v>
      </c>
      <c r="K103" s="148">
        <f>'3.1_Check_1_Volume_Summary'!K103</f>
        <v>0</v>
      </c>
      <c r="L103" s="150">
        <f>'3.1_Check_1_Volume_Summary'!L103</f>
        <v>0</v>
      </c>
      <c r="P103" s="368">
        <f>'5.1_Check_3_PTO_Summary'!I104</f>
        <v>0</v>
      </c>
      <c r="Q103" s="248">
        <f>'5.1_Check_3_PTO_Summary'!J104</f>
        <v>0</v>
      </c>
      <c r="R103" s="371">
        <f>'5.1_Check_3_PTO_Summary'!N104</f>
        <v>0</v>
      </c>
      <c r="S103" s="152">
        <f>'5.1_Check_3_PTO_Summary'!O104</f>
        <v>0</v>
      </c>
      <c r="T103" s="373">
        <f>'5.1_Check_3_PTO_Summary'!S104</f>
        <v>0</v>
      </c>
      <c r="U103" s="249">
        <f>'5.1_Check_3_PTO_Summary'!T104</f>
        <v>0</v>
      </c>
      <c r="W103" s="368">
        <f>'5.1_Check_3_PTO_Summary'!X104</f>
        <v>0</v>
      </c>
      <c r="X103" s="248">
        <f>'5.1_Check_3_PTO_Summary'!Y104</f>
        <v>0</v>
      </c>
      <c r="Y103" s="371">
        <f>'5.1_Check_3_PTO_Summary'!AC104</f>
        <v>0</v>
      </c>
      <c r="Z103" s="152">
        <f>'5.1_Check_3_PTO_Summary'!AD104</f>
        <v>0</v>
      </c>
      <c r="AA103" s="373">
        <f>'5.1_Check_3_PTO_Summary'!AH104</f>
        <v>0</v>
      </c>
      <c r="AB103" s="249">
        <f>'5.1_Check_3_PTO_Summary'!AI104</f>
        <v>0</v>
      </c>
    </row>
    <row r="104" spans="1:28" ht="12.85" hidden="1" customHeight="1" thickBot="1" x14ac:dyDescent="0.4">
      <c r="A104" s="247"/>
      <c r="B104" s="245"/>
      <c r="C104" s="246"/>
      <c r="E104" s="148">
        <f>'3.1_Check_1_Volume_Summary'!E104</f>
        <v>0</v>
      </c>
      <c r="F104" s="149">
        <f>'3.1_Check_1_Volume_Summary'!F104</f>
        <v>0</v>
      </c>
      <c r="G104" s="149">
        <f>'3.1_Check_1_Volume_Summary'!G104</f>
        <v>0</v>
      </c>
      <c r="H104" s="149">
        <f>'3.1_Check_1_Volume_Summary'!H104</f>
        <v>0</v>
      </c>
      <c r="I104" s="150">
        <f>'3.1_Check_1_Volume_Summary'!I104</f>
        <v>0</v>
      </c>
      <c r="K104" s="148">
        <f>'3.1_Check_1_Volume_Summary'!K104</f>
        <v>0</v>
      </c>
      <c r="L104" s="150">
        <f>'3.1_Check_1_Volume_Summary'!L104</f>
        <v>0</v>
      </c>
      <c r="P104" s="368">
        <f>'5.1_Check_3_PTO_Summary'!I105</f>
        <v>0</v>
      </c>
      <c r="Q104" s="248">
        <f>'5.1_Check_3_PTO_Summary'!J105</f>
        <v>0</v>
      </c>
      <c r="R104" s="371">
        <f>'5.1_Check_3_PTO_Summary'!N105</f>
        <v>0</v>
      </c>
      <c r="S104" s="152">
        <f>'5.1_Check_3_PTO_Summary'!O105</f>
        <v>0</v>
      </c>
      <c r="T104" s="373">
        <f>'5.1_Check_3_PTO_Summary'!S105</f>
        <v>0</v>
      </c>
      <c r="U104" s="249">
        <f>'5.1_Check_3_PTO_Summary'!T105</f>
        <v>0</v>
      </c>
      <c r="W104" s="368">
        <f>'5.1_Check_3_PTO_Summary'!X105</f>
        <v>0</v>
      </c>
      <c r="X104" s="248">
        <f>'5.1_Check_3_PTO_Summary'!Y105</f>
        <v>0</v>
      </c>
      <c r="Y104" s="371">
        <f>'5.1_Check_3_PTO_Summary'!AC105</f>
        <v>0</v>
      </c>
      <c r="Z104" s="152">
        <f>'5.1_Check_3_PTO_Summary'!AD105</f>
        <v>0</v>
      </c>
      <c r="AA104" s="373">
        <f>'5.1_Check_3_PTO_Summary'!AH105</f>
        <v>0</v>
      </c>
      <c r="AB104" s="249">
        <f>'5.1_Check_3_PTO_Summary'!AI105</f>
        <v>0</v>
      </c>
    </row>
    <row r="105" spans="1:28" ht="12.85" hidden="1" customHeight="1" thickBot="1" x14ac:dyDescent="0.4">
      <c r="A105" s="247"/>
      <c r="B105" s="245"/>
      <c r="C105" s="246"/>
      <c r="E105" s="148">
        <f>'3.1_Check_1_Volume_Summary'!E105</f>
        <v>0</v>
      </c>
      <c r="F105" s="149">
        <f>'3.1_Check_1_Volume_Summary'!F105</f>
        <v>0</v>
      </c>
      <c r="G105" s="149">
        <f>'3.1_Check_1_Volume_Summary'!G105</f>
        <v>0</v>
      </c>
      <c r="H105" s="149">
        <f>'3.1_Check_1_Volume_Summary'!H105</f>
        <v>0</v>
      </c>
      <c r="I105" s="150">
        <f>'3.1_Check_1_Volume_Summary'!I105</f>
        <v>0</v>
      </c>
      <c r="K105" s="148">
        <f>'3.1_Check_1_Volume_Summary'!K105</f>
        <v>0</v>
      </c>
      <c r="L105" s="150">
        <f>'3.1_Check_1_Volume_Summary'!L105</f>
        <v>0</v>
      </c>
      <c r="P105" s="368">
        <f>'5.1_Check_3_PTO_Summary'!I106</f>
        <v>0</v>
      </c>
      <c r="Q105" s="248">
        <f>'5.1_Check_3_PTO_Summary'!J106</f>
        <v>0</v>
      </c>
      <c r="R105" s="371">
        <f>'5.1_Check_3_PTO_Summary'!N106</f>
        <v>0</v>
      </c>
      <c r="S105" s="152">
        <f>'5.1_Check_3_PTO_Summary'!O106</f>
        <v>0</v>
      </c>
      <c r="T105" s="373">
        <f>'5.1_Check_3_PTO_Summary'!S106</f>
        <v>0</v>
      </c>
      <c r="U105" s="249">
        <f>'5.1_Check_3_PTO_Summary'!T106</f>
        <v>0</v>
      </c>
      <c r="W105" s="368">
        <f>'5.1_Check_3_PTO_Summary'!X106</f>
        <v>0</v>
      </c>
      <c r="X105" s="248">
        <f>'5.1_Check_3_PTO_Summary'!Y106</f>
        <v>0</v>
      </c>
      <c r="Y105" s="371">
        <f>'5.1_Check_3_PTO_Summary'!AC106</f>
        <v>0</v>
      </c>
      <c r="Z105" s="152">
        <f>'5.1_Check_3_PTO_Summary'!AD106</f>
        <v>0</v>
      </c>
      <c r="AA105" s="373">
        <f>'5.1_Check_3_PTO_Summary'!AH106</f>
        <v>0</v>
      </c>
      <c r="AB105" s="249">
        <f>'5.1_Check_3_PTO_Summary'!AI106</f>
        <v>0</v>
      </c>
    </row>
    <row r="106" spans="1:28" ht="12.85" customHeight="1" x14ac:dyDescent="0.35">
      <c r="A106" s="247" t="s">
        <v>42</v>
      </c>
      <c r="B106" s="245">
        <v>35</v>
      </c>
      <c r="C106" s="246" t="s">
        <v>23</v>
      </c>
      <c r="E106" s="148" t="str">
        <f>'3.1_Check_1_Volume_Summary'!E106</f>
        <v>-</v>
      </c>
      <c r="F106" s="149" t="str">
        <f>'3.1_Check_1_Volume_Summary'!F106</f>
        <v>-</v>
      </c>
      <c r="G106" s="149" t="str">
        <f>'3.1_Check_1_Volume_Summary'!G106</f>
        <v>-</v>
      </c>
      <c r="H106" s="149" t="str">
        <f>'3.1_Check_1_Volume_Summary'!H106</f>
        <v>-</v>
      </c>
      <c r="I106" s="150" t="str">
        <f>'3.1_Check_1_Volume_Summary'!I106</f>
        <v>-</v>
      </c>
      <c r="K106" s="148" t="str">
        <f>'3.1_Check_1_Volume_Summary'!K106</f>
        <v>-</v>
      </c>
      <c r="L106" s="151" t="str">
        <f>'3.1_Check_1_Volume_Summary'!L106</f>
        <v>Acceptable</v>
      </c>
      <c r="P106" s="367" t="str">
        <f>'5.1_Check_3_PTO_Summary'!I107</f>
        <v>Direct to C1 &amp; C2</v>
      </c>
      <c r="Q106" s="152" t="str">
        <f>'5.1_Check_3_PTO_Summary'!J107</f>
        <v>Direct to C1 &amp; C2</v>
      </c>
      <c r="R106" s="370" t="str">
        <f>'5.1_Check_3_PTO_Summary'!N107</f>
        <v>Direct to C1, C2 &amp; C3</v>
      </c>
      <c r="S106" s="152" t="str">
        <f>'5.1_Check_3_PTO_Summary'!O107</f>
        <v>Direct to C1, C2 &amp; C3</v>
      </c>
      <c r="T106" s="373">
        <f>'5.1_Check_3_PTO_Summary'!S107</f>
        <v>0</v>
      </c>
      <c r="U106" s="153">
        <f>'5.1_Check_3_PTO_Summary'!T107</f>
        <v>0</v>
      </c>
      <c r="W106" s="367">
        <f>'5.1_Check_3_PTO_Summary'!X107</f>
        <v>0</v>
      </c>
      <c r="X106" s="152">
        <f>'5.1_Check_3_PTO_Summary'!Y107</f>
        <v>0</v>
      </c>
      <c r="Y106" s="370">
        <f>'5.1_Check_3_PTO_Summary'!AC107</f>
        <v>0</v>
      </c>
      <c r="Z106" s="152">
        <f>'5.1_Check_3_PTO_Summary'!AD107</f>
        <v>0</v>
      </c>
      <c r="AA106" s="373">
        <f>'5.1_Check_3_PTO_Summary'!AH107</f>
        <v>0</v>
      </c>
      <c r="AB106" s="153">
        <f>'5.1_Check_3_PTO_Summary'!AI107</f>
        <v>0</v>
      </c>
    </row>
    <row r="107" spans="1:28" ht="12.85" hidden="1" customHeight="1" thickBot="1" x14ac:dyDescent="0.4">
      <c r="A107" s="247"/>
      <c r="B107" s="245"/>
      <c r="C107" s="246"/>
      <c r="E107" s="148">
        <f>'3.1_Check_1_Volume_Summary'!E107</f>
        <v>0</v>
      </c>
      <c r="F107" s="149">
        <f>'3.1_Check_1_Volume_Summary'!F107</f>
        <v>0</v>
      </c>
      <c r="G107" s="149">
        <f>'3.1_Check_1_Volume_Summary'!G107</f>
        <v>0</v>
      </c>
      <c r="H107" s="149">
        <f>'3.1_Check_1_Volume_Summary'!H107</f>
        <v>0</v>
      </c>
      <c r="I107" s="150">
        <f>'3.1_Check_1_Volume_Summary'!I107</f>
        <v>0</v>
      </c>
      <c r="K107" s="148">
        <f>'3.1_Check_1_Volume_Summary'!K107</f>
        <v>0</v>
      </c>
      <c r="L107" s="150">
        <f>'3.1_Check_1_Volume_Summary'!L107</f>
        <v>0</v>
      </c>
      <c r="P107" s="368">
        <f>'5.1_Check_3_PTO_Summary'!I108</f>
        <v>0</v>
      </c>
      <c r="Q107" s="248">
        <f>'5.1_Check_3_PTO_Summary'!J108</f>
        <v>0</v>
      </c>
      <c r="R107" s="371">
        <f>'5.1_Check_3_PTO_Summary'!N108</f>
        <v>0</v>
      </c>
      <c r="S107" s="152">
        <f>'5.1_Check_3_PTO_Summary'!O108</f>
        <v>0</v>
      </c>
      <c r="T107" s="373">
        <f>'5.1_Check_3_PTO_Summary'!S108</f>
        <v>0</v>
      </c>
      <c r="U107" s="249">
        <f>'5.1_Check_3_PTO_Summary'!T108</f>
        <v>0</v>
      </c>
      <c r="W107" s="368">
        <f>'5.1_Check_3_PTO_Summary'!X108</f>
        <v>0</v>
      </c>
      <c r="X107" s="248">
        <f>'5.1_Check_3_PTO_Summary'!Y108</f>
        <v>0</v>
      </c>
      <c r="Y107" s="371">
        <f>'5.1_Check_3_PTO_Summary'!AC108</f>
        <v>0</v>
      </c>
      <c r="Z107" s="152">
        <f>'5.1_Check_3_PTO_Summary'!AD108</f>
        <v>0</v>
      </c>
      <c r="AA107" s="373">
        <f>'5.1_Check_3_PTO_Summary'!AH108</f>
        <v>0</v>
      </c>
      <c r="AB107" s="249">
        <f>'5.1_Check_3_PTO_Summary'!AI108</f>
        <v>0</v>
      </c>
    </row>
    <row r="108" spans="1:28" ht="12.85" hidden="1" customHeight="1" thickBot="1" x14ac:dyDescent="0.4">
      <c r="A108" s="247"/>
      <c r="B108" s="245"/>
      <c r="C108" s="246"/>
      <c r="E108" s="148">
        <f>'3.1_Check_1_Volume_Summary'!E108</f>
        <v>0</v>
      </c>
      <c r="F108" s="149">
        <f>'3.1_Check_1_Volume_Summary'!F108</f>
        <v>0</v>
      </c>
      <c r="G108" s="149">
        <f>'3.1_Check_1_Volume_Summary'!G108</f>
        <v>0</v>
      </c>
      <c r="H108" s="149">
        <f>'3.1_Check_1_Volume_Summary'!H108</f>
        <v>0</v>
      </c>
      <c r="I108" s="150">
        <f>'3.1_Check_1_Volume_Summary'!I108</f>
        <v>0</v>
      </c>
      <c r="K108" s="148">
        <f>'3.1_Check_1_Volume_Summary'!K108</f>
        <v>0</v>
      </c>
      <c r="L108" s="150">
        <f>'3.1_Check_1_Volume_Summary'!L108</f>
        <v>0</v>
      </c>
      <c r="P108" s="368">
        <f>'5.1_Check_3_PTO_Summary'!I109</f>
        <v>0</v>
      </c>
      <c r="Q108" s="248">
        <f>'5.1_Check_3_PTO_Summary'!J109</f>
        <v>0</v>
      </c>
      <c r="R108" s="371">
        <f>'5.1_Check_3_PTO_Summary'!N109</f>
        <v>0</v>
      </c>
      <c r="S108" s="152">
        <f>'5.1_Check_3_PTO_Summary'!O109</f>
        <v>0</v>
      </c>
      <c r="T108" s="373">
        <f>'5.1_Check_3_PTO_Summary'!S109</f>
        <v>0</v>
      </c>
      <c r="U108" s="249">
        <f>'5.1_Check_3_PTO_Summary'!T109</f>
        <v>0</v>
      </c>
      <c r="W108" s="368">
        <f>'5.1_Check_3_PTO_Summary'!X109</f>
        <v>0</v>
      </c>
      <c r="X108" s="248">
        <f>'5.1_Check_3_PTO_Summary'!Y109</f>
        <v>0</v>
      </c>
      <c r="Y108" s="371">
        <f>'5.1_Check_3_PTO_Summary'!AC109</f>
        <v>0</v>
      </c>
      <c r="Z108" s="152">
        <f>'5.1_Check_3_PTO_Summary'!AD109</f>
        <v>0</v>
      </c>
      <c r="AA108" s="373">
        <f>'5.1_Check_3_PTO_Summary'!AH109</f>
        <v>0</v>
      </c>
      <c r="AB108" s="249">
        <f>'5.1_Check_3_PTO_Summary'!AI109</f>
        <v>0</v>
      </c>
    </row>
    <row r="109" spans="1:28" ht="12.85" hidden="1" customHeight="1" thickBot="1" x14ac:dyDescent="0.4">
      <c r="A109" s="247"/>
      <c r="B109" s="245"/>
      <c r="C109" s="246"/>
      <c r="E109" s="148">
        <f>'3.1_Check_1_Volume_Summary'!E109</f>
        <v>0</v>
      </c>
      <c r="F109" s="149">
        <f>'3.1_Check_1_Volume_Summary'!F109</f>
        <v>0</v>
      </c>
      <c r="G109" s="149">
        <f>'3.1_Check_1_Volume_Summary'!G109</f>
        <v>0</v>
      </c>
      <c r="H109" s="149">
        <f>'3.1_Check_1_Volume_Summary'!H109</f>
        <v>0</v>
      </c>
      <c r="I109" s="150">
        <f>'3.1_Check_1_Volume_Summary'!I109</f>
        <v>0</v>
      </c>
      <c r="K109" s="148">
        <f>'3.1_Check_1_Volume_Summary'!K109</f>
        <v>0</v>
      </c>
      <c r="L109" s="150">
        <f>'3.1_Check_1_Volume_Summary'!L109</f>
        <v>0</v>
      </c>
      <c r="P109" s="368">
        <f>'5.1_Check_3_PTO_Summary'!I110</f>
        <v>0</v>
      </c>
      <c r="Q109" s="248">
        <f>'5.1_Check_3_PTO_Summary'!J110</f>
        <v>0</v>
      </c>
      <c r="R109" s="371">
        <f>'5.1_Check_3_PTO_Summary'!N110</f>
        <v>0</v>
      </c>
      <c r="S109" s="152">
        <f>'5.1_Check_3_PTO_Summary'!O110</f>
        <v>0</v>
      </c>
      <c r="T109" s="373">
        <f>'5.1_Check_3_PTO_Summary'!S110</f>
        <v>0</v>
      </c>
      <c r="U109" s="249">
        <f>'5.1_Check_3_PTO_Summary'!T110</f>
        <v>0</v>
      </c>
      <c r="W109" s="368">
        <f>'5.1_Check_3_PTO_Summary'!X110</f>
        <v>0</v>
      </c>
      <c r="X109" s="248">
        <f>'5.1_Check_3_PTO_Summary'!Y110</f>
        <v>0</v>
      </c>
      <c r="Y109" s="371">
        <f>'5.1_Check_3_PTO_Summary'!AC110</f>
        <v>0</v>
      </c>
      <c r="Z109" s="152">
        <f>'5.1_Check_3_PTO_Summary'!AD110</f>
        <v>0</v>
      </c>
      <c r="AA109" s="373">
        <f>'5.1_Check_3_PTO_Summary'!AH110</f>
        <v>0</v>
      </c>
      <c r="AB109" s="249">
        <f>'5.1_Check_3_PTO_Summary'!AI110</f>
        <v>0</v>
      </c>
    </row>
    <row r="110" spans="1:28" ht="12.85" customHeight="1" x14ac:dyDescent="0.35">
      <c r="A110" s="247" t="s">
        <v>42</v>
      </c>
      <c r="B110" s="245">
        <v>43</v>
      </c>
      <c r="C110" s="246" t="s">
        <v>51</v>
      </c>
      <c r="E110" s="148" t="str">
        <f>'3.1_Check_1_Volume_Summary'!E110</f>
        <v>-</v>
      </c>
      <c r="F110" s="149" t="str">
        <f>'3.1_Check_1_Volume_Summary'!F110</f>
        <v>-</v>
      </c>
      <c r="G110" s="149" t="str">
        <f>'3.1_Check_1_Volume_Summary'!G110</f>
        <v>-</v>
      </c>
      <c r="H110" s="149" t="str">
        <f>'3.1_Check_1_Volume_Summary'!H110</f>
        <v>-</v>
      </c>
      <c r="I110" s="150" t="str">
        <f>'3.1_Check_1_Volume_Summary'!I110</f>
        <v>-</v>
      </c>
      <c r="K110" s="148" t="str">
        <f>'3.1_Check_1_Volume_Summary'!K110</f>
        <v>-</v>
      </c>
      <c r="L110" s="151" t="str">
        <f>'3.1_Check_1_Volume_Summary'!L110</f>
        <v>Acceptable</v>
      </c>
      <c r="P110" s="367" t="str">
        <f>'5.1_Check_3_PTO_Summary'!I111</f>
        <v>Direct to C1 &amp; C2</v>
      </c>
      <c r="Q110" s="152" t="str">
        <f>'5.1_Check_3_PTO_Summary'!J111</f>
        <v>Direct to C1 &amp; C2</v>
      </c>
      <c r="R110" s="370" t="str">
        <f>'5.1_Check_3_PTO_Summary'!N111</f>
        <v>Direct to C1, C2 &amp; C3</v>
      </c>
      <c r="S110" s="152" t="str">
        <f>'5.1_Check_3_PTO_Summary'!O111</f>
        <v>Direct to C1, C2 &amp; C3</v>
      </c>
      <c r="T110" s="373">
        <f>'5.1_Check_3_PTO_Summary'!S111</f>
        <v>-0.14707056922365952</v>
      </c>
      <c r="U110" s="153">
        <f>'5.1_Check_3_PTO_Summary'!T111</f>
        <v>-8.3178619611703388E-3</v>
      </c>
      <c r="W110" s="367">
        <f>'5.1_Check_3_PTO_Summary'!X111</f>
        <v>-0.12830346917969021</v>
      </c>
      <c r="X110" s="152">
        <f>'5.1_Check_3_PTO_Summary'!Y111</f>
        <v>-7.2564521332134204E-3</v>
      </c>
      <c r="Y110" s="370">
        <f>'5.1_Check_3_PTO_Summary'!AC111</f>
        <v>-0.14707056922365952</v>
      </c>
      <c r="Z110" s="152">
        <f>'5.1_Check_3_PTO_Summary'!AD111</f>
        <v>-8.3178619611703388E-3</v>
      </c>
      <c r="AA110" s="373">
        <f>'5.1_Check_3_PTO_Summary'!AH111</f>
        <v>0.60864168479412095</v>
      </c>
      <c r="AB110" s="153">
        <f>'5.1_Check_3_PTO_Summary'!AI111</f>
        <v>3.4422913738999909E-2</v>
      </c>
    </row>
    <row r="111" spans="1:28" ht="12.85" hidden="1" customHeight="1" thickBot="1" x14ac:dyDescent="0.4">
      <c r="A111" s="247"/>
      <c r="B111" s="245"/>
      <c r="C111" s="246"/>
      <c r="E111" s="148">
        <f>'3.1_Check_1_Volume_Summary'!E111</f>
        <v>0</v>
      </c>
      <c r="F111" s="149">
        <f>'3.1_Check_1_Volume_Summary'!F111</f>
        <v>0</v>
      </c>
      <c r="G111" s="149">
        <f>'3.1_Check_1_Volume_Summary'!G111</f>
        <v>0</v>
      </c>
      <c r="H111" s="149">
        <f>'3.1_Check_1_Volume_Summary'!H111</f>
        <v>0</v>
      </c>
      <c r="I111" s="150">
        <f>'3.1_Check_1_Volume_Summary'!I111</f>
        <v>0</v>
      </c>
      <c r="K111" s="148">
        <f>'3.1_Check_1_Volume_Summary'!K111</f>
        <v>0</v>
      </c>
      <c r="L111" s="150">
        <f>'3.1_Check_1_Volume_Summary'!L111</f>
        <v>0</v>
      </c>
      <c r="P111" s="368">
        <f>'5.1_Check_3_PTO_Summary'!I112</f>
        <v>0</v>
      </c>
      <c r="Q111" s="248">
        <f>'5.1_Check_3_PTO_Summary'!J112</f>
        <v>0</v>
      </c>
      <c r="R111" s="371">
        <f>'5.1_Check_3_PTO_Summary'!N112</f>
        <v>0</v>
      </c>
      <c r="S111" s="152">
        <f>'5.1_Check_3_PTO_Summary'!O112</f>
        <v>0</v>
      </c>
      <c r="T111" s="373">
        <f>'5.1_Check_3_PTO_Summary'!S112</f>
        <v>0</v>
      </c>
      <c r="U111" s="249">
        <f>'5.1_Check_3_PTO_Summary'!T112</f>
        <v>0</v>
      </c>
      <c r="W111" s="368">
        <f>'5.1_Check_3_PTO_Summary'!X112</f>
        <v>0</v>
      </c>
      <c r="X111" s="248">
        <f>'5.1_Check_3_PTO_Summary'!Y112</f>
        <v>0</v>
      </c>
      <c r="Y111" s="371">
        <f>'5.1_Check_3_PTO_Summary'!AC112</f>
        <v>0</v>
      </c>
      <c r="Z111" s="152">
        <f>'5.1_Check_3_PTO_Summary'!AD112</f>
        <v>0</v>
      </c>
      <c r="AA111" s="373">
        <f>'5.1_Check_3_PTO_Summary'!AH112</f>
        <v>0</v>
      </c>
      <c r="AB111" s="249">
        <f>'5.1_Check_3_PTO_Summary'!AI112</f>
        <v>0</v>
      </c>
    </row>
    <row r="112" spans="1:28" ht="12.85" hidden="1" customHeight="1" thickBot="1" x14ac:dyDescent="0.4">
      <c r="A112" s="247"/>
      <c r="B112" s="245"/>
      <c r="C112" s="246"/>
      <c r="E112" s="148">
        <f>'3.1_Check_1_Volume_Summary'!E112</f>
        <v>0</v>
      </c>
      <c r="F112" s="149">
        <f>'3.1_Check_1_Volume_Summary'!F112</f>
        <v>0</v>
      </c>
      <c r="G112" s="149">
        <f>'3.1_Check_1_Volume_Summary'!G112</f>
        <v>0</v>
      </c>
      <c r="H112" s="149">
        <f>'3.1_Check_1_Volume_Summary'!H112</f>
        <v>0</v>
      </c>
      <c r="I112" s="150">
        <f>'3.1_Check_1_Volume_Summary'!I112</f>
        <v>0</v>
      </c>
      <c r="K112" s="148">
        <f>'3.1_Check_1_Volume_Summary'!K112</f>
        <v>0</v>
      </c>
      <c r="L112" s="150">
        <f>'3.1_Check_1_Volume_Summary'!L112</f>
        <v>0</v>
      </c>
      <c r="P112" s="368">
        <f>'5.1_Check_3_PTO_Summary'!I113</f>
        <v>0</v>
      </c>
      <c r="Q112" s="248">
        <f>'5.1_Check_3_PTO_Summary'!J113</f>
        <v>0</v>
      </c>
      <c r="R112" s="371">
        <f>'5.1_Check_3_PTO_Summary'!N113</f>
        <v>0</v>
      </c>
      <c r="S112" s="152">
        <f>'5.1_Check_3_PTO_Summary'!O113</f>
        <v>0</v>
      </c>
      <c r="T112" s="373">
        <f>'5.1_Check_3_PTO_Summary'!S113</f>
        <v>0</v>
      </c>
      <c r="U112" s="249">
        <f>'5.1_Check_3_PTO_Summary'!T113</f>
        <v>0</v>
      </c>
      <c r="W112" s="368">
        <f>'5.1_Check_3_PTO_Summary'!X113</f>
        <v>0</v>
      </c>
      <c r="X112" s="248">
        <f>'5.1_Check_3_PTO_Summary'!Y113</f>
        <v>0</v>
      </c>
      <c r="Y112" s="371">
        <f>'5.1_Check_3_PTO_Summary'!AC113</f>
        <v>0</v>
      </c>
      <c r="Z112" s="152">
        <f>'5.1_Check_3_PTO_Summary'!AD113</f>
        <v>0</v>
      </c>
      <c r="AA112" s="373">
        <f>'5.1_Check_3_PTO_Summary'!AH113</f>
        <v>0</v>
      </c>
      <c r="AB112" s="249">
        <f>'5.1_Check_3_PTO_Summary'!AI113</f>
        <v>0</v>
      </c>
    </row>
    <row r="113" spans="1:28" ht="12.85" hidden="1" customHeight="1" thickBot="1" x14ac:dyDescent="0.4">
      <c r="A113" s="247"/>
      <c r="B113" s="245"/>
      <c r="C113" s="246"/>
      <c r="E113" s="148">
        <f>'3.1_Check_1_Volume_Summary'!E113</f>
        <v>0</v>
      </c>
      <c r="F113" s="149">
        <f>'3.1_Check_1_Volume_Summary'!F113</f>
        <v>0</v>
      </c>
      <c r="G113" s="149">
        <f>'3.1_Check_1_Volume_Summary'!G113</f>
        <v>0</v>
      </c>
      <c r="H113" s="149">
        <f>'3.1_Check_1_Volume_Summary'!H113</f>
        <v>0</v>
      </c>
      <c r="I113" s="150">
        <f>'3.1_Check_1_Volume_Summary'!I113</f>
        <v>0</v>
      </c>
      <c r="K113" s="148">
        <f>'3.1_Check_1_Volume_Summary'!K113</f>
        <v>0</v>
      </c>
      <c r="L113" s="150">
        <f>'3.1_Check_1_Volume_Summary'!L113</f>
        <v>0</v>
      </c>
      <c r="P113" s="368">
        <f>'5.1_Check_3_PTO_Summary'!I114</f>
        <v>0</v>
      </c>
      <c r="Q113" s="248">
        <f>'5.1_Check_3_PTO_Summary'!J114</f>
        <v>0</v>
      </c>
      <c r="R113" s="371">
        <f>'5.1_Check_3_PTO_Summary'!N114</f>
        <v>0</v>
      </c>
      <c r="S113" s="152">
        <f>'5.1_Check_3_PTO_Summary'!O114</f>
        <v>0</v>
      </c>
      <c r="T113" s="373">
        <f>'5.1_Check_3_PTO_Summary'!S114</f>
        <v>0</v>
      </c>
      <c r="U113" s="249">
        <f>'5.1_Check_3_PTO_Summary'!T114</f>
        <v>0</v>
      </c>
      <c r="W113" s="368">
        <f>'5.1_Check_3_PTO_Summary'!X114</f>
        <v>0</v>
      </c>
      <c r="X113" s="248">
        <f>'5.1_Check_3_PTO_Summary'!Y114</f>
        <v>0</v>
      </c>
      <c r="Y113" s="371">
        <f>'5.1_Check_3_PTO_Summary'!AC114</f>
        <v>0</v>
      </c>
      <c r="Z113" s="152">
        <f>'5.1_Check_3_PTO_Summary'!AD114</f>
        <v>0</v>
      </c>
      <c r="AA113" s="373">
        <f>'5.1_Check_3_PTO_Summary'!AH114</f>
        <v>0</v>
      </c>
      <c r="AB113" s="249">
        <f>'5.1_Check_3_PTO_Summary'!AI114</f>
        <v>0</v>
      </c>
    </row>
    <row r="114" spans="1:28" ht="12.85" customHeight="1" thickBot="1" x14ac:dyDescent="0.4">
      <c r="A114" s="250" t="s">
        <v>42</v>
      </c>
      <c r="B114" s="251">
        <v>31</v>
      </c>
      <c r="C114" s="252" t="s">
        <v>52</v>
      </c>
      <c r="E114" s="154" t="str">
        <f>'3.1_Check_1_Volume_Summary'!E114</f>
        <v>-</v>
      </c>
      <c r="F114" s="155" t="str">
        <f>'3.1_Check_1_Volume_Summary'!F114</f>
        <v>-</v>
      </c>
      <c r="G114" s="155" t="str">
        <f>'3.1_Check_1_Volume_Summary'!G114</f>
        <v>-</v>
      </c>
      <c r="H114" s="155" t="str">
        <f>'3.1_Check_1_Volume_Summary'!H114</f>
        <v>-</v>
      </c>
      <c r="I114" s="156" t="str">
        <f>'3.1_Check_1_Volume_Summary'!I114</f>
        <v>-</v>
      </c>
      <c r="K114" s="154" t="str">
        <f>'3.1_Check_1_Volume_Summary'!K114</f>
        <v>-</v>
      </c>
      <c r="L114" s="157" t="str">
        <f>'3.1_Check_1_Volume_Summary'!L114</f>
        <v>Acceptable</v>
      </c>
      <c r="P114" s="369" t="str">
        <f>'5.1_Check_3_PTO_Summary'!I115</f>
        <v>Direct to C1 &amp; C2</v>
      </c>
      <c r="Q114" s="158" t="str">
        <f>'5.1_Check_3_PTO_Summary'!J115</f>
        <v>Direct to C1 &amp; C2</v>
      </c>
      <c r="R114" s="372">
        <f>'5.1_Check_3_PTO_Summary'!N115</f>
        <v>0</v>
      </c>
      <c r="S114" s="158">
        <f>'5.1_Check_3_PTO_Summary'!O115</f>
        <v>0</v>
      </c>
      <c r="T114" s="374">
        <f>'5.1_Check_3_PTO_Summary'!S115</f>
        <v>0</v>
      </c>
      <c r="U114" s="159">
        <f>'5.1_Check_3_PTO_Summary'!T115</f>
        <v>0</v>
      </c>
      <c r="W114" s="369">
        <f>'5.1_Check_3_PTO_Summary'!X115</f>
        <v>4.8184268552781779E-4</v>
      </c>
      <c r="X114" s="158">
        <f>'5.1_Check_3_PTO_Summary'!Y115</f>
        <v>2.7251549826566109E-5</v>
      </c>
      <c r="Y114" s="372">
        <f>'5.1_Check_3_PTO_Summary'!AC115</f>
        <v>0</v>
      </c>
      <c r="Z114" s="158">
        <f>'5.1_Check_3_PTO_Summary'!AD115</f>
        <v>0</v>
      </c>
      <c r="AA114" s="374">
        <f>'5.1_Check_3_PTO_Summary'!AH115</f>
        <v>0</v>
      </c>
      <c r="AB114" s="159">
        <f>'5.1_Check_3_PTO_Summary'!AI115</f>
        <v>0</v>
      </c>
    </row>
    <row r="115" spans="1:28" ht="12.85" hidden="1" customHeight="1" x14ac:dyDescent="0.35">
      <c r="A115" s="247"/>
      <c r="B115" s="245"/>
      <c r="C115" s="246"/>
      <c r="E115" s="148"/>
      <c r="F115" s="149"/>
      <c r="G115" s="149"/>
      <c r="H115" s="149"/>
      <c r="I115" s="150"/>
      <c r="K115" s="148"/>
      <c r="L115" s="150"/>
      <c r="P115" s="253"/>
      <c r="Q115" s="248"/>
      <c r="R115" s="254"/>
      <c r="S115" s="152"/>
      <c r="T115" s="160"/>
      <c r="U115" s="249"/>
      <c r="W115" s="253"/>
      <c r="X115" s="248"/>
      <c r="Y115" s="254"/>
      <c r="Z115" s="152"/>
      <c r="AA115" s="160"/>
      <c r="AB115" s="249"/>
    </row>
    <row r="116" spans="1:28" ht="12.85" hidden="1" customHeight="1" x14ac:dyDescent="0.35">
      <c r="A116" s="247"/>
      <c r="B116" s="245"/>
      <c r="C116" s="246"/>
      <c r="E116" s="148"/>
      <c r="F116" s="149"/>
      <c r="G116" s="149"/>
      <c r="H116" s="149"/>
      <c r="I116" s="150"/>
      <c r="K116" s="148"/>
      <c r="L116" s="150"/>
      <c r="P116" s="253"/>
      <c r="Q116" s="248"/>
      <c r="R116" s="254"/>
      <c r="S116" s="152"/>
      <c r="T116" s="160"/>
      <c r="U116" s="249"/>
      <c r="W116" s="253"/>
      <c r="X116" s="248"/>
      <c r="Y116" s="254"/>
      <c r="Z116" s="152"/>
      <c r="AA116" s="160"/>
      <c r="AB116" s="249"/>
    </row>
    <row r="117" spans="1:28" ht="12.85" hidden="1" customHeight="1" thickBot="1" x14ac:dyDescent="0.4">
      <c r="A117" s="247"/>
      <c r="B117" s="245"/>
      <c r="C117" s="246"/>
      <c r="E117" s="148"/>
      <c r="F117" s="149"/>
      <c r="G117" s="149"/>
      <c r="H117" s="149"/>
      <c r="I117" s="150"/>
      <c r="K117" s="148"/>
      <c r="L117" s="150"/>
      <c r="P117" s="253"/>
      <c r="Q117" s="248"/>
      <c r="R117" s="254"/>
      <c r="S117" s="152"/>
      <c r="T117" s="160"/>
      <c r="U117" s="249"/>
      <c r="W117" s="253"/>
      <c r="X117" s="248"/>
      <c r="Y117" s="254"/>
      <c r="Z117" s="152"/>
      <c r="AA117" s="160"/>
      <c r="AB117" s="249"/>
    </row>
    <row r="118" spans="1:28" ht="13.15" hidden="1" x14ac:dyDescent="0.35">
      <c r="A118" s="255"/>
      <c r="B118" s="256"/>
      <c r="C118" s="257"/>
      <c r="E118" s="161"/>
      <c r="F118" s="162"/>
      <c r="G118" s="163"/>
      <c r="H118" s="163"/>
      <c r="I118" s="164"/>
      <c r="K118" s="165"/>
      <c r="L118" s="166"/>
      <c r="P118" s="258"/>
      <c r="Q118" s="259"/>
      <c r="R118" s="258"/>
      <c r="S118" s="259"/>
      <c r="T118" s="258"/>
      <c r="U118" s="259"/>
      <c r="W118" s="258"/>
      <c r="X118" s="259"/>
      <c r="Y118" s="258"/>
      <c r="Z118" s="259"/>
      <c r="AA118" s="258"/>
      <c r="AB118" s="259"/>
    </row>
    <row r="119" spans="1:28" ht="13.15" hidden="1" x14ac:dyDescent="0.35">
      <c r="A119" s="255"/>
      <c r="B119" s="256"/>
      <c r="C119" s="257"/>
      <c r="E119" s="161"/>
      <c r="F119" s="162"/>
      <c r="G119" s="163"/>
      <c r="H119" s="162"/>
      <c r="I119" s="166"/>
      <c r="K119" s="165"/>
      <c r="L119" s="166"/>
      <c r="P119" s="258"/>
      <c r="Q119" s="259"/>
      <c r="R119" s="258"/>
      <c r="S119" s="259"/>
      <c r="T119" s="258"/>
      <c r="U119" s="259"/>
      <c r="W119" s="258"/>
      <c r="X119" s="259"/>
      <c r="Y119" s="258"/>
      <c r="Z119" s="259"/>
      <c r="AA119" s="258"/>
      <c r="AB119" s="259"/>
    </row>
    <row r="120" spans="1:28" ht="13.5" hidden="1" thickBot="1" x14ac:dyDescent="0.4">
      <c r="A120" s="260"/>
      <c r="B120" s="261"/>
      <c r="C120" s="262"/>
      <c r="E120" s="167"/>
      <c r="F120" s="168"/>
      <c r="G120" s="169"/>
      <c r="H120" s="168"/>
      <c r="I120" s="170"/>
      <c r="K120" s="171"/>
      <c r="L120" s="170"/>
      <c r="P120" s="263"/>
      <c r="Q120" s="264"/>
      <c r="R120" s="263"/>
      <c r="S120" s="264"/>
      <c r="T120" s="263"/>
      <c r="U120" s="264"/>
      <c r="W120" s="263"/>
      <c r="X120" s="264"/>
      <c r="Y120" s="263"/>
      <c r="Z120" s="264"/>
      <c r="AA120" s="263"/>
      <c r="AB120" s="264"/>
    </row>
  </sheetData>
  <mergeCells count="6">
    <mergeCell ref="AA9:AB9"/>
    <mergeCell ref="P9:Q9"/>
    <mergeCell ref="R9:S9"/>
    <mergeCell ref="T9:U9"/>
    <mergeCell ref="W9:X9"/>
    <mergeCell ref="Y9:Z9"/>
  </mergeCells>
  <conditionalFormatting sqref="E115:F120">
    <cfRule type="containsText" dxfId="305" priority="134" operator="containsText" text="Variance">
      <formula>NOT(ISERROR(SEARCH("Variance",E115)))</formula>
    </cfRule>
  </conditionalFormatting>
  <conditionalFormatting sqref="L115:L120">
    <cfRule type="containsText" dxfId="304" priority="128" operator="containsText" text="Acceptable">
      <formula>NOT(ISERROR(SEARCH("Acceptable",L115)))</formula>
    </cfRule>
    <cfRule type="containsText" dxfId="303" priority="131" operator="containsText" text="Request Narrative">
      <formula>NOT(ISERROR(SEARCH("Request Narrative",L115)))</formula>
    </cfRule>
  </conditionalFormatting>
  <conditionalFormatting sqref="S12 U12 U18 U22 U26 U30 U34 U38 U42 U46 U50 U54 U58 U62 U66 U70 U74 U78 U82 U86 U90 U94 U98 U102 U106 U110 U14">
    <cfRule type="containsText" dxfId="302" priority="79" operator="containsText" text="No Intervention">
      <formula>NOT(ISERROR(SEARCH("No Intervention",S12)))</formula>
    </cfRule>
    <cfRule type="cellIs" dxfId="301" priority="80" operator="greaterThanOrEqual">
      <formula>-0.05</formula>
    </cfRule>
    <cfRule type="cellIs" dxfId="300" priority="81" operator="lessThan">
      <formula>-0.05</formula>
    </cfRule>
  </conditionalFormatting>
  <conditionalFormatting sqref="U114">
    <cfRule type="containsText" dxfId="299" priority="30" operator="containsText" text="No Intervention">
      <formula>NOT(ISERROR(SEARCH("No Intervention",U114)))</formula>
    </cfRule>
    <cfRule type="cellIs" dxfId="298" priority="31" operator="greaterThanOrEqual">
      <formula>-0.05</formula>
    </cfRule>
    <cfRule type="cellIs" dxfId="297" priority="32" operator="lessThan">
      <formula>-0.05</formula>
    </cfRule>
  </conditionalFormatting>
  <conditionalFormatting sqref="T114">
    <cfRule type="containsText" dxfId="296" priority="22" operator="containsText" text="No Intervention">
      <formula>NOT(ISERROR(SEARCH("No Intervention",T114)))</formula>
    </cfRule>
  </conditionalFormatting>
  <conditionalFormatting sqref="AB114">
    <cfRule type="containsText" dxfId="295" priority="10" operator="containsText" text="No Intervention">
      <formula>NOT(ISERROR(SEARCH("No Intervention",AB114)))</formula>
    </cfRule>
    <cfRule type="cellIs" dxfId="294" priority="11" operator="greaterThanOrEqual">
      <formula>-0.05</formula>
    </cfRule>
    <cfRule type="cellIs" dxfId="293" priority="12" operator="lessThan">
      <formula>-0.05</formula>
    </cfRule>
  </conditionalFormatting>
  <conditionalFormatting sqref="Z114">
    <cfRule type="containsText" dxfId="292" priority="7" operator="containsText" text="Direct">
      <formula>NOT(ISERROR(SEARCH("Direct",Z114)))</formula>
    </cfRule>
    <cfRule type="cellIs" dxfId="291" priority="8" operator="greaterThanOrEqual">
      <formula>-0.05</formula>
    </cfRule>
    <cfRule type="cellIs" dxfId="290" priority="9" operator="lessThan">
      <formula>-0.05</formula>
    </cfRule>
  </conditionalFormatting>
  <conditionalFormatting sqref="AA114">
    <cfRule type="containsText" dxfId="289" priority="4" operator="containsText" text="No Intervention">
      <formula>NOT(ISERROR(SEARCH("No Intervention",AA114)))</formula>
    </cfRule>
  </conditionalFormatting>
  <conditionalFormatting sqref="W114">
    <cfRule type="containsText" dxfId="288" priority="2" operator="containsText" text="Direct">
      <formula>NOT(ISERROR(SEARCH("Direct",W114)))</formula>
    </cfRule>
  </conditionalFormatting>
  <conditionalFormatting sqref="E14:F113">
    <cfRule type="containsText" dxfId="287" priority="130" operator="containsText" text="Difference">
      <formula>NOT(ISERROR(SEARCH("Difference",E14)))</formula>
    </cfRule>
  </conditionalFormatting>
  <conditionalFormatting sqref="K118:K120">
    <cfRule type="cellIs" dxfId="286" priority="127" operator="equal">
      <formula>0</formula>
    </cfRule>
    <cfRule type="cellIs" dxfId="285" priority="129" operator="notEqual">
      <formula>0</formula>
    </cfRule>
  </conditionalFormatting>
  <conditionalFormatting sqref="L14:L113">
    <cfRule type="containsText" dxfId="284" priority="126" operator="containsText" text="Acceptable">
      <formula>NOT(ISERROR(SEARCH("Acceptable",L14)))</formula>
    </cfRule>
    <cfRule type="containsText" dxfId="283" priority="135" operator="containsText" text="Request Narrative">
      <formula>NOT(ISERROR(SEARCH("Request Narrative",L14)))</formula>
    </cfRule>
  </conditionalFormatting>
  <conditionalFormatting sqref="Q15:Q17 Q19:Q21 Q23:Q25 Q27:Q29 Q31:Q33 Q35:Q37 Q39:Q41 Q43:Q45 Q47:Q49 Q51:Q53 Q55:Q57 Q59:Q61 Q63:Q65 Q67:Q69 Q71:Q73 Q75:Q77 Q79:Q81 Q83:Q85 Q87:Q89 Q91:Q93 Q95:Q97 Q99:Q101 Q103:Q105 Q107:Q109 Q111:Q113 Q115:Q120">
    <cfRule type="containsText" dxfId="282" priority="123" operator="containsText" text="No Intervention">
      <formula>NOT(ISERROR(SEARCH("No Intervention",Q15)))</formula>
    </cfRule>
    <cfRule type="cellIs" dxfId="281" priority="124" operator="greaterThanOrEqual">
      <formula>-0.05</formula>
    </cfRule>
    <cfRule type="cellIs" dxfId="280" priority="125" operator="lessThan">
      <formula>-0.05</formula>
    </cfRule>
  </conditionalFormatting>
  <conditionalFormatting sqref="Q12 Q18 Q22 Q26 Q30 Q34 Q38 Q42 Q46 Q50 Q54 Q58 Q62 Q66 Q70 Q74 Q78 Q82 Q86 Q90 Q94 Q98 Q102 Q106 Q110 Q14">
    <cfRule type="containsText" dxfId="279" priority="120" operator="containsText" text="Direct">
      <formula>NOT(ISERROR(SEARCH("Direct",Q12)))</formula>
    </cfRule>
    <cfRule type="cellIs" dxfId="278" priority="121" operator="greaterThanOrEqual">
      <formula>-0.05</formula>
    </cfRule>
    <cfRule type="cellIs" dxfId="277" priority="122" operator="lessThan">
      <formula>-0.05</formula>
    </cfRule>
  </conditionalFormatting>
  <conditionalFormatting sqref="R118:R120">
    <cfRule type="cellIs" dxfId="276" priority="117" operator="lessThan">
      <formula>0</formula>
    </cfRule>
    <cfRule type="containsText" dxfId="275" priority="118" operator="containsText" text="Direct">
      <formula>NOT(ISERROR(SEARCH("Direct",R118)))</formula>
    </cfRule>
    <cfRule type="cellIs" dxfId="274" priority="119" operator="greaterThanOrEqual">
      <formula>0</formula>
    </cfRule>
  </conditionalFormatting>
  <conditionalFormatting sqref="S118:S120">
    <cfRule type="containsText" dxfId="273" priority="114" operator="containsText" text="No Intervention">
      <formula>NOT(ISERROR(SEARCH("No Intervention",S118)))</formula>
    </cfRule>
    <cfRule type="cellIs" dxfId="272" priority="115" operator="greaterThanOrEqual">
      <formula>-0.05</formula>
    </cfRule>
    <cfRule type="cellIs" dxfId="271" priority="116" operator="lessThan">
      <formula>-0.05</formula>
    </cfRule>
  </conditionalFormatting>
  <conditionalFormatting sqref="T118:T120">
    <cfRule type="cellIs" dxfId="270" priority="111" operator="lessThan">
      <formula>0</formula>
    </cfRule>
    <cfRule type="containsText" dxfId="269" priority="112" operator="containsText" text="Direct">
      <formula>NOT(ISERROR(SEARCH("Direct",T118)))</formula>
    </cfRule>
    <cfRule type="cellIs" dxfId="268" priority="113" operator="greaterThanOrEqual">
      <formula>0</formula>
    </cfRule>
  </conditionalFormatting>
  <conditionalFormatting sqref="U118:U120">
    <cfRule type="containsText" dxfId="267" priority="108" operator="containsText" text="No Intervention">
      <formula>NOT(ISERROR(SEARCH("No Intervention",U118)))</formula>
    </cfRule>
    <cfRule type="cellIs" dxfId="266" priority="109" operator="greaterThanOrEqual">
      <formula>-0.05</formula>
    </cfRule>
    <cfRule type="cellIs" dxfId="265" priority="110" operator="lessThan">
      <formula>-0.05</formula>
    </cfRule>
  </conditionalFormatting>
  <conditionalFormatting sqref="W118:W120">
    <cfRule type="cellIs" dxfId="264" priority="105" operator="lessThan">
      <formula>0</formula>
    </cfRule>
    <cfRule type="containsText" dxfId="263" priority="106" operator="containsText" text="Direct">
      <formula>NOT(ISERROR(SEARCH("Direct",W118)))</formula>
    </cfRule>
    <cfRule type="cellIs" dxfId="262" priority="107" operator="greaterThanOrEqual">
      <formula>0</formula>
    </cfRule>
  </conditionalFormatting>
  <conditionalFormatting sqref="X118:X120">
    <cfRule type="containsText" dxfId="261" priority="102" operator="containsText" text="No Intervention">
      <formula>NOT(ISERROR(SEARCH("No Intervention",X118)))</formula>
    </cfRule>
    <cfRule type="cellIs" dxfId="260" priority="103" operator="greaterThanOrEqual">
      <formula>-0.05</formula>
    </cfRule>
    <cfRule type="cellIs" dxfId="259" priority="104" operator="lessThan">
      <formula>-0.05</formula>
    </cfRule>
  </conditionalFormatting>
  <conditionalFormatting sqref="Y118:Y120">
    <cfRule type="cellIs" dxfId="258" priority="99" operator="lessThan">
      <formula>0</formula>
    </cfRule>
    <cfRule type="containsText" dxfId="257" priority="100" operator="containsText" text="Direct">
      <formula>NOT(ISERROR(SEARCH("Direct",Y118)))</formula>
    </cfRule>
    <cfRule type="cellIs" dxfId="256" priority="101" operator="greaterThanOrEqual">
      <formula>0</formula>
    </cfRule>
  </conditionalFormatting>
  <conditionalFormatting sqref="Z118:Z120">
    <cfRule type="containsText" dxfId="255" priority="96" operator="containsText" text="No Intervention">
      <formula>NOT(ISERROR(SEARCH("No Intervention",Z118)))</formula>
    </cfRule>
    <cfRule type="cellIs" dxfId="254" priority="97" operator="greaterThanOrEqual">
      <formula>-0.05</formula>
    </cfRule>
    <cfRule type="cellIs" dxfId="253" priority="98" operator="lessThan">
      <formula>-0.05</formula>
    </cfRule>
  </conditionalFormatting>
  <conditionalFormatting sqref="AA118:AA120">
    <cfRule type="cellIs" dxfId="252" priority="93" operator="lessThan">
      <formula>0</formula>
    </cfRule>
    <cfRule type="containsText" dxfId="251" priority="94" operator="containsText" text="Direct">
      <formula>NOT(ISERROR(SEARCH("Direct",AA118)))</formula>
    </cfRule>
    <cfRule type="cellIs" dxfId="250" priority="95" operator="greaterThanOrEqual">
      <formula>0</formula>
    </cfRule>
  </conditionalFormatting>
  <conditionalFormatting sqref="AB118:AB120">
    <cfRule type="containsText" dxfId="249" priority="90" operator="containsText" text="No Intervention">
      <formula>NOT(ISERROR(SEARCH("No Intervention",AB118)))</formula>
    </cfRule>
    <cfRule type="cellIs" dxfId="248" priority="91" operator="greaterThanOrEqual">
      <formula>-0.05</formula>
    </cfRule>
    <cfRule type="cellIs" dxfId="247" priority="92" operator="lessThan">
      <formula>-0.05</formula>
    </cfRule>
  </conditionalFormatting>
  <conditionalFormatting sqref="G118:I120">
    <cfRule type="cellIs" dxfId="246" priority="88" operator="equal">
      <formula>0</formula>
    </cfRule>
    <cfRule type="cellIs" dxfId="245" priority="89" operator="notEqual">
      <formula>0</formula>
    </cfRule>
  </conditionalFormatting>
  <conditionalFormatting sqref="R14:R113 R115:R117">
    <cfRule type="containsText" dxfId="244" priority="86" operator="containsText" text="Direct">
      <formula>NOT(ISERROR(SEARCH("Direct",R14)))</formula>
    </cfRule>
  </conditionalFormatting>
  <conditionalFormatting sqref="U15:U17 U19:U21 U23:U25 U27:U29 U31:U33 U35:U37 U39:U41 U43:U45 U47:U49 U51:U53 U55:U57 U59:U61 U63:U65 U67:U69 U71:U73 U75:U77 U79:U81 U83:U85 U87:U89 U91:U93 U95:U97 U99:U101 U103:U105 U107:U109 U111:U113 U115:U117">
    <cfRule type="containsText" dxfId="243" priority="82" operator="containsText" text="No Intervention">
      <formula>NOT(ISERROR(SEARCH("No Intervention",U15)))</formula>
    </cfRule>
    <cfRule type="cellIs" dxfId="242" priority="83" operator="greaterThanOrEqual">
      <formula>-0.05</formula>
    </cfRule>
    <cfRule type="cellIs" dxfId="241" priority="84" operator="lessThan">
      <formula>-0.05</formula>
    </cfRule>
  </conditionalFormatting>
  <conditionalFormatting sqref="G14:I113 G115:I117">
    <cfRule type="containsText" dxfId="240" priority="78" operator="containsText" text="Difference">
      <formula>NOT(ISERROR(SEARCH("Difference",G14)))</formula>
    </cfRule>
  </conditionalFormatting>
  <conditionalFormatting sqref="K14:K113 K115:K117">
    <cfRule type="containsText" dxfId="239" priority="77" operator="containsText" text="Difference">
      <formula>NOT(ISERROR(SEARCH("Difference",K14)))</formula>
    </cfRule>
  </conditionalFormatting>
  <conditionalFormatting sqref="S14:S113 S115:S117">
    <cfRule type="containsText" dxfId="238" priority="74" operator="containsText" text="Direct">
      <formula>NOT(ISERROR(SEARCH("Direct",S14)))</formula>
    </cfRule>
    <cfRule type="cellIs" dxfId="237" priority="75" operator="greaterThanOrEqual">
      <formula>-0.05</formula>
    </cfRule>
    <cfRule type="cellIs" dxfId="236" priority="76" operator="lessThan">
      <formula>-0.05</formula>
    </cfRule>
  </conditionalFormatting>
  <conditionalFormatting sqref="T14:T113 T115:T117">
    <cfRule type="containsText" dxfId="235" priority="71" operator="containsText" text="No Intervention">
      <formula>NOT(ISERROR(SEARCH("No Intervention",T14)))</formula>
    </cfRule>
  </conditionalFormatting>
  <conditionalFormatting sqref="E12:I12 K12:L12">
    <cfRule type="cellIs" dxfId="234" priority="69" operator="equal">
      <formula>0</formula>
    </cfRule>
    <cfRule type="cellIs" dxfId="233" priority="70" operator="notEqual">
      <formula>0</formula>
    </cfRule>
  </conditionalFormatting>
  <conditionalFormatting sqref="P14:P113 P115:P117">
    <cfRule type="containsText" dxfId="232" priority="67" operator="containsText" text="Direct">
      <formula>NOT(ISERROR(SEARCH("Direct",P14)))</formula>
    </cfRule>
  </conditionalFormatting>
  <conditionalFormatting sqref="X15:X17 X19:X21 X23:X25 X27:X29 X31:X33 X35:X37 X39:X41 X43:X45 X47:X49 X51:X53 X55:X57 X59:X61 X63:X65 X67:X69 X71:X73 X75:X77 X79:X81 X83:X85 X87:X89 X91:X93 X95:X97 X99:X101 X103:X105 X107:X109 X111:X113 X115:X117">
    <cfRule type="containsText" dxfId="231" priority="63" operator="containsText" text="No Intervention">
      <formula>NOT(ISERROR(SEARCH("No Intervention",X15)))</formula>
    </cfRule>
    <cfRule type="cellIs" dxfId="230" priority="64" operator="greaterThanOrEqual">
      <formula>-0.05</formula>
    </cfRule>
    <cfRule type="cellIs" dxfId="229" priority="65" operator="lessThan">
      <formula>-0.05</formula>
    </cfRule>
  </conditionalFormatting>
  <conditionalFormatting sqref="X12 X18 X22 X26 X30 X34 X38 X42 X46 X50 X54 X58 X62 X66 X70 X74 X78 X82 X86 X90 X94 X98 X102 X106 X110 X14">
    <cfRule type="containsText" dxfId="228" priority="60" operator="containsText" text="Direct">
      <formula>NOT(ISERROR(SEARCH("Direct",X12)))</formula>
    </cfRule>
    <cfRule type="cellIs" dxfId="227" priority="61" operator="greaterThanOrEqual">
      <formula>-0.05</formula>
    </cfRule>
    <cfRule type="cellIs" dxfId="226" priority="62" operator="lessThan">
      <formula>-0.05</formula>
    </cfRule>
  </conditionalFormatting>
  <conditionalFormatting sqref="Y14:Y113 Y115:Y117">
    <cfRule type="containsText" dxfId="225" priority="58" operator="containsText" text="Direct">
      <formula>NOT(ISERROR(SEARCH("Direct",Y14)))</formula>
    </cfRule>
  </conditionalFormatting>
  <conditionalFormatting sqref="AB15:AB17 AB19:AB21 AB23:AB25 AB27:AB29 AB31:AB33 AB35:AB37 AB39:AB41 AB43:AB45 AB47:AB49 AB51:AB53 AB55:AB57 AB59:AB61 AB63:AB65 AB67:AB69 AB71:AB73 AB75:AB77 AB79:AB81 AB83:AB85 AB87:AB89 AB91:AB93 AB95:AB97 AB99:AB101 AB103:AB105 AB107:AB109 AB111:AB113 AB115:AB117">
    <cfRule type="containsText" dxfId="224" priority="54" operator="containsText" text="No Intervention">
      <formula>NOT(ISERROR(SEARCH("No Intervention",AB15)))</formula>
    </cfRule>
    <cfRule type="cellIs" dxfId="223" priority="55" operator="greaterThanOrEqual">
      <formula>-0.05</formula>
    </cfRule>
    <cfRule type="cellIs" dxfId="222" priority="56" operator="lessThan">
      <formula>-0.05</formula>
    </cfRule>
  </conditionalFormatting>
  <conditionalFormatting sqref="Z12 AB12 AB18 AB22 AB26 AB30 AB34 AB38 AB42 AB46 AB50 AB54 AB58 AB62 AB66 AB70 AB74 AB78 AB82 AB86 AB90 AB94 AB98 AB102 AB106 AB110 AB14">
    <cfRule type="containsText" dxfId="221" priority="51" operator="containsText" text="No Intervention">
      <formula>NOT(ISERROR(SEARCH("No Intervention",Z12)))</formula>
    </cfRule>
    <cfRule type="cellIs" dxfId="220" priority="52" operator="greaterThanOrEqual">
      <formula>-0.05</formula>
    </cfRule>
    <cfRule type="cellIs" dxfId="219" priority="53" operator="lessThan">
      <formula>-0.05</formula>
    </cfRule>
  </conditionalFormatting>
  <conditionalFormatting sqref="Z14:Z113 Z115:Z117">
    <cfRule type="containsText" dxfId="218" priority="48" operator="containsText" text="Direct">
      <formula>NOT(ISERROR(SEARCH("Direct",Z14)))</formula>
    </cfRule>
    <cfRule type="cellIs" dxfId="217" priority="49" operator="greaterThanOrEqual">
      <formula>-0.05</formula>
    </cfRule>
    <cfRule type="cellIs" dxfId="216" priority="50" operator="lessThan">
      <formula>-0.05</formula>
    </cfRule>
  </conditionalFormatting>
  <conditionalFormatting sqref="AA14:AA113 AA115:AA117">
    <cfRule type="containsText" dxfId="215" priority="45" operator="containsText" text="No Intervention">
      <formula>NOT(ISERROR(SEARCH("No Intervention",AA14)))</formula>
    </cfRule>
  </conditionalFormatting>
  <conditionalFormatting sqref="W14:W113 W115:W117">
    <cfRule type="containsText" dxfId="214" priority="43" operator="containsText" text="Direct">
      <formula>NOT(ISERROR(SEARCH("Direct",W14)))</formula>
    </cfRule>
  </conditionalFormatting>
  <conditionalFormatting sqref="E114:F114">
    <cfRule type="containsText" dxfId="213" priority="41" operator="containsText" text="Variance">
      <formula>NOT(ISERROR(SEARCH("Variance",E114)))</formula>
    </cfRule>
  </conditionalFormatting>
  <conditionalFormatting sqref="L114">
    <cfRule type="containsText" dxfId="212" priority="39" operator="containsText" text="Acceptable">
      <formula>NOT(ISERROR(SEARCH("Acceptable",L114)))</formula>
    </cfRule>
    <cfRule type="containsText" dxfId="211" priority="40" operator="containsText" text="Request Narrative">
      <formula>NOT(ISERROR(SEARCH("Request Narrative",L114)))</formula>
    </cfRule>
  </conditionalFormatting>
  <conditionalFormatting sqref="Q114">
    <cfRule type="containsText" dxfId="210" priority="36" operator="containsText" text="Direct">
      <formula>NOT(ISERROR(SEARCH("Direct",Q114)))</formula>
    </cfRule>
    <cfRule type="cellIs" dxfId="209" priority="37" operator="greaterThanOrEqual">
      <formula>-0.05</formula>
    </cfRule>
    <cfRule type="cellIs" dxfId="208" priority="38" operator="lessThan">
      <formula>-0.05</formula>
    </cfRule>
  </conditionalFormatting>
  <conditionalFormatting sqref="R114">
    <cfRule type="containsText" dxfId="207" priority="34" operator="containsText" text="Direct">
      <formula>NOT(ISERROR(SEARCH("Direct",R114)))</formula>
    </cfRule>
  </conditionalFormatting>
  <conditionalFormatting sqref="G114:I114">
    <cfRule type="containsText" dxfId="206" priority="29" operator="containsText" text="Variance">
      <formula>NOT(ISERROR(SEARCH("Variance",G114)))</formula>
    </cfRule>
  </conditionalFormatting>
  <conditionalFormatting sqref="K114">
    <cfRule type="containsText" dxfId="205" priority="28" operator="containsText" text="Variance">
      <formula>NOT(ISERROR(SEARCH("Variance",K114)))</formula>
    </cfRule>
  </conditionalFormatting>
  <conditionalFormatting sqref="S114">
    <cfRule type="containsText" dxfId="204" priority="25" operator="containsText" text="Direct">
      <formula>NOT(ISERROR(SEARCH("Direct",S114)))</formula>
    </cfRule>
    <cfRule type="cellIs" dxfId="203" priority="26" operator="greaterThanOrEqual">
      <formula>-0.05</formula>
    </cfRule>
    <cfRule type="cellIs" dxfId="202" priority="27" operator="lessThan">
      <formula>-0.05</formula>
    </cfRule>
  </conditionalFormatting>
  <conditionalFormatting sqref="P114">
    <cfRule type="containsText" dxfId="201" priority="20" operator="containsText" text="Direct">
      <formula>NOT(ISERROR(SEARCH("Direct",P114)))</formula>
    </cfRule>
  </conditionalFormatting>
  <conditionalFormatting sqref="X114">
    <cfRule type="containsText" dxfId="200" priority="16" operator="containsText" text="Direct">
      <formula>NOT(ISERROR(SEARCH("Direct",X114)))</formula>
    </cfRule>
    <cfRule type="cellIs" dxfId="199" priority="17" operator="greaterThanOrEqual">
      <formula>-0.05</formula>
    </cfRule>
    <cfRule type="cellIs" dxfId="198" priority="18" operator="lessThan">
      <formula>-0.05</formula>
    </cfRule>
  </conditionalFormatting>
  <conditionalFormatting sqref="Y114">
    <cfRule type="containsText" dxfId="197" priority="14" operator="containsText" text="Direct">
      <formula>NOT(ISERROR(SEARCH("Direct",Y114)))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AG38"/>
  <sheetViews>
    <sheetView workbookViewId="0">
      <selection sqref="A1:XFD1048576"/>
    </sheetView>
  </sheetViews>
  <sheetFormatPr defaultRowHeight="12.75" x14ac:dyDescent="0.35"/>
  <cols>
    <col min="1" max="16384" width="8.9375" style="112"/>
  </cols>
  <sheetData>
    <row r="1" spans="1:33" s="356" customFormat="1" x14ac:dyDescent="0.35">
      <c r="U1" s="362"/>
    </row>
    <row r="2" spans="1:33" s="356" customFormat="1" ht="13.15" x14ac:dyDescent="0.4">
      <c r="E2" s="360" t="s">
        <v>55</v>
      </c>
      <c r="J2" s="360"/>
      <c r="O2" s="360"/>
      <c r="S2" s="360"/>
      <c r="U2" s="362"/>
      <c r="W2" s="360"/>
      <c r="AA2" s="360"/>
      <c r="AE2" s="360"/>
      <c r="AF2" s="360"/>
      <c r="AG2" s="360"/>
    </row>
    <row r="3" spans="1:33" s="356" customFormat="1" ht="13.15" x14ac:dyDescent="0.4">
      <c r="E3" s="361" t="s">
        <v>56</v>
      </c>
      <c r="J3" s="361"/>
      <c r="O3" s="361"/>
      <c r="S3" s="361"/>
      <c r="U3" s="362"/>
      <c r="W3" s="361"/>
      <c r="AA3" s="361"/>
      <c r="AE3" s="361"/>
      <c r="AF3" s="361"/>
      <c r="AG3" s="361"/>
    </row>
    <row r="4" spans="1:33" s="356" customFormat="1" x14ac:dyDescent="0.35">
      <c r="U4" s="362"/>
    </row>
    <row r="7" spans="1:33" ht="13.5" customHeight="1" x14ac:dyDescent="0.4">
      <c r="A7" s="614" t="s">
        <v>31</v>
      </c>
      <c r="B7" s="614"/>
      <c r="C7" s="614"/>
      <c r="D7" s="614"/>
      <c r="E7" s="614"/>
      <c r="F7" s="614"/>
      <c r="G7" s="614"/>
      <c r="H7" s="614"/>
    </row>
    <row r="8" spans="1:33" ht="13.5" customHeight="1" x14ac:dyDescent="0.4">
      <c r="A8" s="614" t="s">
        <v>32</v>
      </c>
      <c r="B8" s="614"/>
      <c r="C8" s="614"/>
      <c r="D8" s="614"/>
      <c r="E8" s="614"/>
      <c r="F8" s="614"/>
      <c r="G8" s="614"/>
      <c r="H8" s="614"/>
    </row>
    <row r="9" spans="1:33" ht="13.5" customHeight="1" x14ac:dyDescent="0.4">
      <c r="A9" s="614" t="s">
        <v>33</v>
      </c>
      <c r="B9" s="614"/>
      <c r="C9" s="614"/>
      <c r="D9" s="614"/>
      <c r="E9" s="614"/>
      <c r="F9" s="614"/>
      <c r="G9" s="614"/>
      <c r="H9" s="614"/>
    </row>
    <row r="11" spans="1:33" ht="13.15" x14ac:dyDescent="0.4">
      <c r="A11" s="613" t="s">
        <v>57</v>
      </c>
      <c r="B11" s="613"/>
      <c r="C11" s="613"/>
      <c r="D11" s="112" t="s">
        <v>71</v>
      </c>
    </row>
    <row r="12" spans="1:33" ht="13.15" x14ac:dyDescent="0.4">
      <c r="A12" s="613" t="s">
        <v>58</v>
      </c>
      <c r="B12" s="613"/>
      <c r="C12" s="613"/>
      <c r="D12" s="112" t="s">
        <v>59</v>
      </c>
    </row>
    <row r="13" spans="1:33" ht="13.15" x14ac:dyDescent="0.4">
      <c r="A13" s="613" t="s">
        <v>60</v>
      </c>
      <c r="B13" s="613"/>
      <c r="C13" s="613"/>
      <c r="D13" s="112" t="s">
        <v>61</v>
      </c>
    </row>
    <row r="38" spans="3:3" x14ac:dyDescent="0.35">
      <c r="C38" s="316"/>
    </row>
  </sheetData>
  <mergeCells count="6">
    <mergeCell ref="A13:C13"/>
    <mergeCell ref="A7:H7"/>
    <mergeCell ref="A8:H8"/>
    <mergeCell ref="A9:H9"/>
    <mergeCell ref="A11:C11"/>
    <mergeCell ref="A12:C12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16"/>
  <sheetViews>
    <sheetView topLeftCell="A91" workbookViewId="0">
      <selection activeCell="D119" sqref="D119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3.820312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16384" width="8.9375" style="379"/>
  </cols>
  <sheetData>
    <row r="1" spans="1:53" s="375" customFormat="1" x14ac:dyDescent="0.35">
      <c r="U1" s="376"/>
    </row>
    <row r="2" spans="1:53" s="375" customFormat="1" ht="13.15" x14ac:dyDescent="0.4">
      <c r="E2" s="377" t="s">
        <v>55</v>
      </c>
      <c r="J2" s="377"/>
      <c r="O2" s="377"/>
      <c r="S2" s="377"/>
      <c r="U2" s="376"/>
      <c r="W2" s="377"/>
      <c r="AA2" s="377"/>
      <c r="AE2" s="377"/>
      <c r="AF2" s="377"/>
      <c r="AG2" s="377"/>
    </row>
    <row r="3" spans="1:53" s="375" customFormat="1" ht="13.15" x14ac:dyDescent="0.4">
      <c r="E3" s="378" t="s">
        <v>56</v>
      </c>
      <c r="J3" s="378"/>
      <c r="O3" s="378"/>
      <c r="S3" s="378"/>
      <c r="U3" s="376"/>
      <c r="W3" s="378"/>
      <c r="AA3" s="378"/>
      <c r="AE3" s="378"/>
      <c r="AF3" s="378"/>
      <c r="AG3" s="378"/>
    </row>
    <row r="4" spans="1:53" s="375" customFormat="1" x14ac:dyDescent="0.35">
      <c r="U4" s="376"/>
    </row>
    <row r="5" spans="1:53" ht="18" customHeight="1" x14ac:dyDescent="0.35"/>
    <row r="6" spans="1:53" ht="18" customHeight="1" x14ac:dyDescent="0.35">
      <c r="A6" s="380" t="s">
        <v>53</v>
      </c>
      <c r="B6" s="380"/>
      <c r="C6" s="380" t="s">
        <v>54</v>
      </c>
    </row>
    <row r="7" spans="1:53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</row>
    <row r="8" spans="1:53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239</v>
      </c>
      <c r="AW8" s="616"/>
      <c r="AX8" s="616"/>
      <c r="AY8" s="616"/>
      <c r="AZ8" s="616"/>
      <c r="BA8" s="619"/>
    </row>
    <row r="9" spans="1:53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</row>
    <row r="10" spans="1:53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'[2]1.0_OriginalTargets'!I191</f>
        <v>174</v>
      </c>
      <c r="G10" s="397">
        <f>'[2]1.0_OriginalTargets'!J191</f>
        <v>67</v>
      </c>
      <c r="H10" s="397">
        <f>'[2]1.0_OriginalTargets'!K191</f>
        <v>90</v>
      </c>
      <c r="I10" s="397">
        <f>'[2]1.0_OriginalTargets'!L191</f>
        <v>11</v>
      </c>
      <c r="J10" s="397">
        <f>'[2]1.0_OriginalTargets'!M191</f>
        <v>6</v>
      </c>
      <c r="K10" s="398">
        <f>'[2]1.0_OriginalTargets'!N191</f>
        <v>0</v>
      </c>
      <c r="M10" s="397">
        <f>'[2]1.0_OriginalTargets'!S191</f>
        <v>272</v>
      </c>
      <c r="N10" s="397">
        <f>'[2]1.0_OriginalTargets'!T191</f>
        <v>71</v>
      </c>
      <c r="O10" s="397">
        <f>'[2]1.0_OriginalTargets'!U191</f>
        <v>189</v>
      </c>
      <c r="P10" s="397">
        <f>'[2]1.0_OriginalTargets'!V191</f>
        <v>5</v>
      </c>
      <c r="Q10" s="397">
        <f>'[2]1.0_OriginalTargets'!W191</f>
        <v>0</v>
      </c>
      <c r="R10" s="398">
        <f>'[2]1.0_OriginalTargets'!X191</f>
        <v>7</v>
      </c>
      <c r="T10" s="397">
        <f>'[2]1.0_OriginalTargets'!AC191</f>
        <v>170</v>
      </c>
      <c r="U10" s="397">
        <f>'[2]1.0_OriginalTargets'!AD191</f>
        <v>69</v>
      </c>
      <c r="V10" s="397">
        <f>'[2]1.0_OriginalTargets'!AE191</f>
        <v>84</v>
      </c>
      <c r="W10" s="397">
        <f>'[2]1.0_OriginalTargets'!AF191</f>
        <v>5</v>
      </c>
      <c r="X10" s="397">
        <f>'[2]1.0_OriginalTargets'!AG191</f>
        <v>3</v>
      </c>
      <c r="Y10" s="398">
        <f>'[2]1.0_OriginalTargets'!AH191</f>
        <v>9</v>
      </c>
      <c r="AA10" s="399">
        <f>'[2]1.0_OriginalTargets'!AK191</f>
        <v>-97</v>
      </c>
      <c r="AB10" s="399">
        <f>'[2]1.0_OriginalTargets'!AL191</f>
        <v>2</v>
      </c>
      <c r="AC10" s="399">
        <f>'[2]1.0_OriginalTargets'!AM191</f>
        <v>105</v>
      </c>
      <c r="AD10" s="399">
        <f>'[2]1.0_OriginalTargets'!AN191</f>
        <v>0</v>
      </c>
      <c r="AE10" s="399">
        <f>'[2]1.0_OriginalTargets'!AO191</f>
        <v>-3</v>
      </c>
      <c r="AF10" s="400">
        <f>'[2]1.0_OriginalTargets'!AP191</f>
        <v>-2</v>
      </c>
      <c r="AG10" s="401"/>
      <c r="AH10" s="399">
        <f>'[2]1.0_OriginalTargets'!AR191</f>
        <v>5</v>
      </c>
      <c r="AI10" s="399">
        <f>'[2]1.0_OriginalTargets'!AS191</f>
        <v>2</v>
      </c>
      <c r="AJ10" s="399">
        <f>'[2]1.0_OriginalTargets'!AT191</f>
        <v>3</v>
      </c>
      <c r="AK10" s="399">
        <f>'[2]1.0_OriginalTargets'!AU191</f>
        <v>0</v>
      </c>
      <c r="AL10" s="399">
        <f>'[2]1.0_OriginalTargets'!AV191</f>
        <v>-3</v>
      </c>
      <c r="AM10" s="400">
        <f>'[2]1.0_OriginalTargets'!AW191</f>
        <v>-2</v>
      </c>
      <c r="AN10" s="401"/>
      <c r="AO10" s="399">
        <f>'[2]1.0_OriginalTargets'!AY191</f>
        <v>0</v>
      </c>
      <c r="AP10" s="399">
        <f>'[2]1.0_OriginalTargets'!AZ191</f>
        <v>0</v>
      </c>
      <c r="AQ10" s="399">
        <f>'[2]1.0_OriginalTargets'!BA191</f>
        <v>0</v>
      </c>
      <c r="AR10" s="399">
        <f>'[2]1.0_OriginalTargets'!BB191</f>
        <v>0</v>
      </c>
      <c r="AS10" s="399">
        <f>'[2]1.0_OriginalTargets'!BC191</f>
        <v>0</v>
      </c>
      <c r="AT10" s="400">
        <f>'[2]1.0_OriginalTargets'!BD191</f>
        <v>0</v>
      </c>
      <c r="AU10" s="401"/>
      <c r="AV10" s="399">
        <f>'[2]1.0_OriginalTargets'!BF191</f>
        <v>-102</v>
      </c>
      <c r="AW10" s="399">
        <f>'[2]1.0_OriginalTargets'!BG191</f>
        <v>0</v>
      </c>
      <c r="AX10" s="399">
        <f>'[2]1.0_OriginalTargets'!BH191</f>
        <v>-102</v>
      </c>
      <c r="AY10" s="399">
        <f>'[2]1.0_OriginalTargets'!BI191</f>
        <v>0</v>
      </c>
      <c r="AZ10" s="399">
        <f>'[2]1.0_OriginalTargets'!BJ191</f>
        <v>0</v>
      </c>
      <c r="BA10" s="400">
        <f>'[2]1.0_OriginalTargets'!BK191</f>
        <v>0</v>
      </c>
    </row>
    <row r="11" spans="1:53" ht="13.15" x14ac:dyDescent="0.35">
      <c r="A11" s="402"/>
      <c r="B11" s="403"/>
      <c r="C11" s="404"/>
      <c r="D11" s="405"/>
      <c r="E11" s="396" t="s">
        <v>26</v>
      </c>
      <c r="F11" s="406">
        <f>'[2]1.0_OriginalTargets'!I192</f>
        <v>0</v>
      </c>
      <c r="G11" s="406">
        <f>'[2]1.0_OriginalTargets'!J192</f>
        <v>0</v>
      </c>
      <c r="H11" s="406">
        <f>'[2]1.0_OriginalTargets'!K192</f>
        <v>0</v>
      </c>
      <c r="I11" s="406">
        <f>'[2]1.0_OriginalTargets'!L192</f>
        <v>0</v>
      </c>
      <c r="J11" s="406">
        <f>'[2]1.0_OriginalTargets'!M192</f>
        <v>0</v>
      </c>
      <c r="K11" s="407">
        <f>'[2]1.0_OriginalTargets'!N192</f>
        <v>0</v>
      </c>
      <c r="M11" s="406">
        <f>'[2]1.0_OriginalTargets'!S192</f>
        <v>0</v>
      </c>
      <c r="N11" s="406">
        <f>'[2]1.0_OriginalTargets'!T192</f>
        <v>0</v>
      </c>
      <c r="O11" s="406">
        <f>'[2]1.0_OriginalTargets'!U192</f>
        <v>0</v>
      </c>
      <c r="P11" s="406">
        <f>'[2]1.0_OriginalTargets'!V192</f>
        <v>0</v>
      </c>
      <c r="Q11" s="406">
        <f>'[2]1.0_OriginalTargets'!W192</f>
        <v>0</v>
      </c>
      <c r="R11" s="407">
        <f>'[2]1.0_OriginalTargets'!X192</f>
        <v>0</v>
      </c>
      <c r="T11" s="406">
        <f>'[2]1.0_OriginalTargets'!AC192</f>
        <v>0</v>
      </c>
      <c r="U11" s="406">
        <f>'[2]1.0_OriginalTargets'!AD192</f>
        <v>0</v>
      </c>
      <c r="V11" s="406">
        <f>'[2]1.0_OriginalTargets'!AE192</f>
        <v>0</v>
      </c>
      <c r="W11" s="406">
        <f>'[2]1.0_OriginalTargets'!AF192</f>
        <v>0</v>
      </c>
      <c r="X11" s="406">
        <f>'[2]1.0_OriginalTargets'!AG192</f>
        <v>0</v>
      </c>
      <c r="Y11" s="407">
        <f>'[2]1.0_OriginalTargets'!AH192</f>
        <v>0</v>
      </c>
      <c r="AA11" s="408">
        <f>'[2]1.0_OriginalTargets'!AK192</f>
        <v>0</v>
      </c>
      <c r="AB11" s="408">
        <f>'[2]1.0_OriginalTargets'!AL192</f>
        <v>0</v>
      </c>
      <c r="AC11" s="408">
        <f>'[2]1.0_OriginalTargets'!AM192</f>
        <v>0</v>
      </c>
      <c r="AD11" s="408">
        <f>'[2]1.0_OriginalTargets'!AN192</f>
        <v>0</v>
      </c>
      <c r="AE11" s="408">
        <f>'[2]1.0_OriginalTargets'!AO192</f>
        <v>0</v>
      </c>
      <c r="AF11" s="409">
        <f>'[2]1.0_OriginalTargets'!AP192</f>
        <v>0</v>
      </c>
      <c r="AG11" s="401"/>
      <c r="AH11" s="408">
        <f>'[2]1.0_OriginalTargets'!AR192</f>
        <v>0</v>
      </c>
      <c r="AI11" s="408">
        <f>'[2]1.0_OriginalTargets'!AS192</f>
        <v>0</v>
      </c>
      <c r="AJ11" s="408">
        <f>'[2]1.0_OriginalTargets'!AT192</f>
        <v>0</v>
      </c>
      <c r="AK11" s="408">
        <f>'[2]1.0_OriginalTargets'!AU192</f>
        <v>0</v>
      </c>
      <c r="AL11" s="408">
        <f>'[2]1.0_OriginalTargets'!AV192</f>
        <v>0</v>
      </c>
      <c r="AM11" s="409">
        <f>'[2]1.0_OriginalTargets'!AW192</f>
        <v>0</v>
      </c>
      <c r="AN11" s="401"/>
      <c r="AO11" s="408">
        <f>'[2]1.0_OriginalTargets'!AY192</f>
        <v>0</v>
      </c>
      <c r="AP11" s="408">
        <f>'[2]1.0_OriginalTargets'!AZ192</f>
        <v>0</v>
      </c>
      <c r="AQ11" s="408">
        <f>'[2]1.0_OriginalTargets'!BA192</f>
        <v>0</v>
      </c>
      <c r="AR11" s="408">
        <f>'[2]1.0_OriginalTargets'!BB192</f>
        <v>0</v>
      </c>
      <c r="AS11" s="408">
        <f>'[2]1.0_OriginalTargets'!BC192</f>
        <v>0</v>
      </c>
      <c r="AT11" s="409">
        <f>'[2]1.0_OriginalTargets'!BD192</f>
        <v>0</v>
      </c>
      <c r="AU11" s="401"/>
      <c r="AV11" s="408">
        <f>'[2]1.0_OriginalTargets'!BF192</f>
        <v>0</v>
      </c>
      <c r="AW11" s="408">
        <f>'[2]1.0_OriginalTargets'!BG192</f>
        <v>0</v>
      </c>
      <c r="AX11" s="408">
        <f>'[2]1.0_OriginalTargets'!BH192</f>
        <v>0</v>
      </c>
      <c r="AY11" s="408">
        <f>'[2]1.0_OriginalTargets'!BI192</f>
        <v>0</v>
      </c>
      <c r="AZ11" s="408">
        <f>'[2]1.0_OriginalTargets'!BJ192</f>
        <v>0</v>
      </c>
      <c r="BA11" s="409">
        <f>'[2]1.0_OriginalTargets'!BK192</f>
        <v>0</v>
      </c>
    </row>
    <row r="12" spans="1:53" ht="13.15" x14ac:dyDescent="0.35">
      <c r="A12" s="402"/>
      <c r="B12" s="403"/>
      <c r="C12" s="404"/>
      <c r="D12" s="405"/>
      <c r="E12" s="396" t="s">
        <v>27</v>
      </c>
      <c r="F12" s="406">
        <f>'[2]1.0_OriginalTargets'!I193</f>
        <v>0</v>
      </c>
      <c r="G12" s="406">
        <f>'[2]1.0_OriginalTargets'!J193</f>
        <v>0</v>
      </c>
      <c r="H12" s="406">
        <f>'[2]1.0_OriginalTargets'!K193</f>
        <v>0</v>
      </c>
      <c r="I12" s="406">
        <f>'[2]1.0_OriginalTargets'!L193</f>
        <v>0</v>
      </c>
      <c r="J12" s="406">
        <f>'[2]1.0_OriginalTargets'!M193</f>
        <v>0</v>
      </c>
      <c r="K12" s="407">
        <f>'[2]1.0_OriginalTargets'!N193</f>
        <v>0</v>
      </c>
      <c r="M12" s="406">
        <f>'[2]1.0_OriginalTargets'!S193</f>
        <v>0</v>
      </c>
      <c r="N12" s="406">
        <f>'[2]1.0_OriginalTargets'!T193</f>
        <v>0</v>
      </c>
      <c r="O12" s="406">
        <f>'[2]1.0_OriginalTargets'!U193</f>
        <v>0</v>
      </c>
      <c r="P12" s="406">
        <f>'[2]1.0_OriginalTargets'!V193</f>
        <v>0</v>
      </c>
      <c r="Q12" s="406">
        <f>'[2]1.0_OriginalTargets'!W193</f>
        <v>0</v>
      </c>
      <c r="R12" s="407">
        <f>'[2]1.0_OriginalTargets'!X193</f>
        <v>0</v>
      </c>
      <c r="T12" s="406">
        <f>'[2]1.0_OriginalTargets'!AC193</f>
        <v>0</v>
      </c>
      <c r="U12" s="406">
        <f>'[2]1.0_OriginalTargets'!AD193</f>
        <v>0</v>
      </c>
      <c r="V12" s="406">
        <f>'[2]1.0_OriginalTargets'!AE193</f>
        <v>0</v>
      </c>
      <c r="W12" s="406">
        <f>'[2]1.0_OriginalTargets'!AF193</f>
        <v>0</v>
      </c>
      <c r="X12" s="406">
        <f>'[2]1.0_OriginalTargets'!AG193</f>
        <v>0</v>
      </c>
      <c r="Y12" s="407">
        <f>'[2]1.0_OriginalTargets'!AH193</f>
        <v>0</v>
      </c>
      <c r="AA12" s="408">
        <f>'[2]1.0_OriginalTargets'!AK193</f>
        <v>0</v>
      </c>
      <c r="AB12" s="408">
        <f>'[2]1.0_OriginalTargets'!AL193</f>
        <v>0</v>
      </c>
      <c r="AC12" s="408">
        <f>'[2]1.0_OriginalTargets'!AM193</f>
        <v>0</v>
      </c>
      <c r="AD12" s="408">
        <f>'[2]1.0_OriginalTargets'!AN193</f>
        <v>0</v>
      </c>
      <c r="AE12" s="408">
        <f>'[2]1.0_OriginalTargets'!AO193</f>
        <v>0</v>
      </c>
      <c r="AF12" s="409">
        <f>'[2]1.0_OriginalTargets'!AP193</f>
        <v>0</v>
      </c>
      <c r="AG12" s="401"/>
      <c r="AH12" s="408">
        <f>'[2]1.0_OriginalTargets'!AR193</f>
        <v>0</v>
      </c>
      <c r="AI12" s="408">
        <f>'[2]1.0_OriginalTargets'!AS193</f>
        <v>0</v>
      </c>
      <c r="AJ12" s="408">
        <f>'[2]1.0_OriginalTargets'!AT193</f>
        <v>0</v>
      </c>
      <c r="AK12" s="408">
        <f>'[2]1.0_OriginalTargets'!AU193</f>
        <v>0</v>
      </c>
      <c r="AL12" s="408">
        <f>'[2]1.0_OriginalTargets'!AV193</f>
        <v>0</v>
      </c>
      <c r="AM12" s="409">
        <f>'[2]1.0_OriginalTargets'!AW193</f>
        <v>0</v>
      </c>
      <c r="AN12" s="401"/>
      <c r="AO12" s="408">
        <f>'[2]1.0_OriginalTargets'!AY193</f>
        <v>0</v>
      </c>
      <c r="AP12" s="408">
        <f>'[2]1.0_OriginalTargets'!AZ193</f>
        <v>0</v>
      </c>
      <c r="AQ12" s="408">
        <f>'[2]1.0_OriginalTargets'!BA193</f>
        <v>0</v>
      </c>
      <c r="AR12" s="408">
        <f>'[2]1.0_OriginalTargets'!BB193</f>
        <v>0</v>
      </c>
      <c r="AS12" s="408">
        <f>'[2]1.0_OriginalTargets'!BC193</f>
        <v>0</v>
      </c>
      <c r="AT12" s="409">
        <f>'[2]1.0_OriginalTargets'!BD193</f>
        <v>0</v>
      </c>
      <c r="AU12" s="401"/>
      <c r="AV12" s="408">
        <f>'[2]1.0_OriginalTargets'!BF193</f>
        <v>0</v>
      </c>
      <c r="AW12" s="408">
        <f>'[2]1.0_OriginalTargets'!BG193</f>
        <v>0</v>
      </c>
      <c r="AX12" s="408">
        <f>'[2]1.0_OriginalTargets'!BH193</f>
        <v>0</v>
      </c>
      <c r="AY12" s="408">
        <f>'[2]1.0_OriginalTargets'!BI193</f>
        <v>0</v>
      </c>
      <c r="AZ12" s="408">
        <f>'[2]1.0_OriginalTargets'!BJ193</f>
        <v>0</v>
      </c>
      <c r="BA12" s="409">
        <f>'[2]1.0_OriginalTargets'!BK193</f>
        <v>0</v>
      </c>
    </row>
    <row r="13" spans="1:53" ht="13.5" thickBot="1" x14ac:dyDescent="0.4">
      <c r="A13" s="402"/>
      <c r="B13" s="410"/>
      <c r="C13" s="411"/>
      <c r="D13" s="405"/>
      <c r="E13" s="412" t="s">
        <v>28</v>
      </c>
      <c r="F13" s="413">
        <f>'[2]1.0_OriginalTargets'!I194</f>
        <v>0</v>
      </c>
      <c r="G13" s="413">
        <f>'[2]1.0_OriginalTargets'!J194</f>
        <v>0</v>
      </c>
      <c r="H13" s="413">
        <f>'[2]1.0_OriginalTargets'!K194</f>
        <v>0</v>
      </c>
      <c r="I13" s="413">
        <f>'[2]1.0_OriginalTargets'!L194</f>
        <v>0</v>
      </c>
      <c r="J13" s="413">
        <f>'[2]1.0_OriginalTargets'!M194</f>
        <v>0</v>
      </c>
      <c r="K13" s="414">
        <f>'[2]1.0_OriginalTargets'!N194</f>
        <v>0</v>
      </c>
      <c r="M13" s="413">
        <f>'[2]1.0_OriginalTargets'!S194</f>
        <v>0</v>
      </c>
      <c r="N13" s="413">
        <f>'[2]1.0_OriginalTargets'!T194</f>
        <v>0</v>
      </c>
      <c r="O13" s="413">
        <f>'[2]1.0_OriginalTargets'!U194</f>
        <v>0</v>
      </c>
      <c r="P13" s="413">
        <f>'[2]1.0_OriginalTargets'!V194</f>
        <v>0</v>
      </c>
      <c r="Q13" s="413">
        <f>'[2]1.0_OriginalTargets'!W194</f>
        <v>0</v>
      </c>
      <c r="R13" s="414">
        <f>'[2]1.0_OriginalTargets'!X194</f>
        <v>0</v>
      </c>
      <c r="T13" s="413">
        <f>'[2]1.0_OriginalTargets'!AC194</f>
        <v>0</v>
      </c>
      <c r="U13" s="413">
        <f>'[2]1.0_OriginalTargets'!AD194</f>
        <v>0</v>
      </c>
      <c r="V13" s="413">
        <f>'[2]1.0_OriginalTargets'!AE194</f>
        <v>0</v>
      </c>
      <c r="W13" s="413">
        <f>'[2]1.0_OriginalTargets'!AF194</f>
        <v>0</v>
      </c>
      <c r="X13" s="413">
        <f>'[2]1.0_OriginalTargets'!AG194</f>
        <v>0</v>
      </c>
      <c r="Y13" s="414">
        <f>'[2]1.0_OriginalTargets'!AH194</f>
        <v>0</v>
      </c>
      <c r="AA13" s="415">
        <f>'[2]1.0_OriginalTargets'!AK194</f>
        <v>0</v>
      </c>
      <c r="AB13" s="415">
        <f>'[2]1.0_OriginalTargets'!AL194</f>
        <v>0</v>
      </c>
      <c r="AC13" s="415">
        <f>'[2]1.0_OriginalTargets'!AM194</f>
        <v>0</v>
      </c>
      <c r="AD13" s="415">
        <f>'[2]1.0_OriginalTargets'!AN194</f>
        <v>0</v>
      </c>
      <c r="AE13" s="415">
        <f>'[2]1.0_OriginalTargets'!AO194</f>
        <v>0</v>
      </c>
      <c r="AF13" s="416">
        <f>'[2]1.0_OriginalTargets'!AP194</f>
        <v>0</v>
      </c>
      <c r="AG13" s="401"/>
      <c r="AH13" s="415">
        <f>'[2]1.0_OriginalTargets'!AR194</f>
        <v>0</v>
      </c>
      <c r="AI13" s="415">
        <f>'[2]1.0_OriginalTargets'!AS194</f>
        <v>0</v>
      </c>
      <c r="AJ13" s="415">
        <f>'[2]1.0_OriginalTargets'!AT194</f>
        <v>0</v>
      </c>
      <c r="AK13" s="415">
        <f>'[2]1.0_OriginalTargets'!AU194</f>
        <v>0</v>
      </c>
      <c r="AL13" s="415">
        <f>'[2]1.0_OriginalTargets'!AV194</f>
        <v>0</v>
      </c>
      <c r="AM13" s="416">
        <f>'[2]1.0_OriginalTargets'!AW194</f>
        <v>0</v>
      </c>
      <c r="AN13" s="401"/>
      <c r="AO13" s="415">
        <f>'[2]1.0_OriginalTargets'!AY194</f>
        <v>0</v>
      </c>
      <c r="AP13" s="415">
        <f>'[2]1.0_OriginalTargets'!AZ194</f>
        <v>0</v>
      </c>
      <c r="AQ13" s="415">
        <f>'[2]1.0_OriginalTargets'!BA194</f>
        <v>0</v>
      </c>
      <c r="AR13" s="415">
        <f>'[2]1.0_OriginalTargets'!BB194</f>
        <v>0</v>
      </c>
      <c r="AS13" s="415">
        <f>'[2]1.0_OriginalTargets'!BC194</f>
        <v>0</v>
      </c>
      <c r="AT13" s="416">
        <f>'[2]1.0_OriginalTargets'!BD194</f>
        <v>0</v>
      </c>
      <c r="AU13" s="401"/>
      <c r="AV13" s="415">
        <f>'[2]1.0_OriginalTargets'!BF194</f>
        <v>0</v>
      </c>
      <c r="AW13" s="415">
        <f>'[2]1.0_OriginalTargets'!BG194</f>
        <v>0</v>
      </c>
      <c r="AX13" s="415">
        <f>'[2]1.0_OriginalTargets'!BH194</f>
        <v>0</v>
      </c>
      <c r="AY13" s="415">
        <f>'[2]1.0_OriginalTargets'!BI194</f>
        <v>0</v>
      </c>
      <c r="AZ13" s="415">
        <f>'[2]1.0_OriginalTargets'!BJ194</f>
        <v>0</v>
      </c>
      <c r="BA13" s="416">
        <f>'[2]1.0_OriginalTargets'!BK194</f>
        <v>0</v>
      </c>
    </row>
    <row r="14" spans="1:53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397">
        <f>'[2]1.0_OriginalTargets'!I195</f>
        <v>0</v>
      </c>
      <c r="G14" s="397">
        <f>'[2]1.0_OriginalTargets'!J195</f>
        <v>0</v>
      </c>
      <c r="H14" s="397">
        <f>'[2]1.0_OriginalTargets'!K195</f>
        <v>0</v>
      </c>
      <c r="I14" s="397">
        <f>'[2]1.0_OriginalTargets'!L195</f>
        <v>0</v>
      </c>
      <c r="J14" s="397">
        <f>'[2]1.0_OriginalTargets'!M195</f>
        <v>0</v>
      </c>
      <c r="K14" s="398">
        <f>'[2]1.0_OriginalTargets'!N195</f>
        <v>0</v>
      </c>
      <c r="M14" s="397">
        <f>'[2]1.0_OriginalTargets'!S195</f>
        <v>0</v>
      </c>
      <c r="N14" s="397">
        <f>'[2]1.0_OriginalTargets'!T195</f>
        <v>0</v>
      </c>
      <c r="O14" s="397">
        <f>'[2]1.0_OriginalTargets'!U195</f>
        <v>0</v>
      </c>
      <c r="P14" s="397">
        <f>'[2]1.0_OriginalTargets'!V195</f>
        <v>0</v>
      </c>
      <c r="Q14" s="397">
        <f>'[2]1.0_OriginalTargets'!W195</f>
        <v>0</v>
      </c>
      <c r="R14" s="398">
        <f>'[2]1.0_OriginalTargets'!X195</f>
        <v>0</v>
      </c>
      <c r="T14" s="397">
        <f>'[2]1.0_OriginalTargets'!AC195</f>
        <v>0</v>
      </c>
      <c r="U14" s="397">
        <f>'[2]1.0_OriginalTargets'!AD195</f>
        <v>0</v>
      </c>
      <c r="V14" s="397">
        <f>'[2]1.0_OriginalTargets'!AE195</f>
        <v>0</v>
      </c>
      <c r="W14" s="397">
        <f>'[2]1.0_OriginalTargets'!AF195</f>
        <v>0</v>
      </c>
      <c r="X14" s="397">
        <f>'[2]1.0_OriginalTargets'!AG195</f>
        <v>0</v>
      </c>
      <c r="Y14" s="398">
        <f>'[2]1.0_OriginalTargets'!AH195</f>
        <v>0</v>
      </c>
      <c r="AA14" s="399">
        <f>'[2]1.0_OriginalTargets'!AK195</f>
        <v>0</v>
      </c>
      <c r="AB14" s="399">
        <f>'[2]1.0_OriginalTargets'!AL195</f>
        <v>0</v>
      </c>
      <c r="AC14" s="399">
        <f>'[2]1.0_OriginalTargets'!AM195</f>
        <v>0</v>
      </c>
      <c r="AD14" s="399">
        <f>'[2]1.0_OriginalTargets'!AN195</f>
        <v>0</v>
      </c>
      <c r="AE14" s="399">
        <f>'[2]1.0_OriginalTargets'!AO195</f>
        <v>0</v>
      </c>
      <c r="AF14" s="400">
        <f>'[2]1.0_OriginalTargets'!AP195</f>
        <v>0</v>
      </c>
      <c r="AG14" s="401"/>
      <c r="AH14" s="399">
        <f>'[2]1.0_OriginalTargets'!AR195</f>
        <v>0</v>
      </c>
      <c r="AI14" s="399">
        <f>'[2]1.0_OriginalTargets'!AS195</f>
        <v>0</v>
      </c>
      <c r="AJ14" s="399">
        <f>'[2]1.0_OriginalTargets'!AT195</f>
        <v>0</v>
      </c>
      <c r="AK14" s="399">
        <f>'[2]1.0_OriginalTargets'!AU195</f>
        <v>0</v>
      </c>
      <c r="AL14" s="399">
        <f>'[2]1.0_OriginalTargets'!AV195</f>
        <v>0</v>
      </c>
      <c r="AM14" s="400">
        <f>'[2]1.0_OriginalTargets'!AW195</f>
        <v>0</v>
      </c>
      <c r="AN14" s="401"/>
      <c r="AO14" s="399">
        <f>'[2]1.0_OriginalTargets'!AY195</f>
        <v>0</v>
      </c>
      <c r="AP14" s="399">
        <f>'[2]1.0_OriginalTargets'!AZ195</f>
        <v>0</v>
      </c>
      <c r="AQ14" s="399">
        <f>'[2]1.0_OriginalTargets'!BA195</f>
        <v>0</v>
      </c>
      <c r="AR14" s="399">
        <f>'[2]1.0_OriginalTargets'!BB195</f>
        <v>0</v>
      </c>
      <c r="AS14" s="399">
        <f>'[2]1.0_OriginalTargets'!BC195</f>
        <v>0</v>
      </c>
      <c r="AT14" s="400">
        <f>'[2]1.0_OriginalTargets'!BD195</f>
        <v>0</v>
      </c>
      <c r="AU14" s="401"/>
      <c r="AV14" s="399">
        <f>'[2]1.0_OriginalTargets'!BF195</f>
        <v>0</v>
      </c>
      <c r="AW14" s="399">
        <f>'[2]1.0_OriginalTargets'!BG195</f>
        <v>0</v>
      </c>
      <c r="AX14" s="399">
        <f>'[2]1.0_OriginalTargets'!BH195</f>
        <v>0</v>
      </c>
      <c r="AY14" s="399">
        <f>'[2]1.0_OriginalTargets'!BI195</f>
        <v>0</v>
      </c>
      <c r="AZ14" s="399">
        <f>'[2]1.0_OriginalTargets'!BJ195</f>
        <v>0</v>
      </c>
      <c r="BA14" s="400">
        <f>'[2]1.0_OriginalTargets'!BK195</f>
        <v>0</v>
      </c>
    </row>
    <row r="15" spans="1:53" ht="13.15" x14ac:dyDescent="0.35">
      <c r="A15" s="402"/>
      <c r="B15" s="403"/>
      <c r="C15" s="404"/>
      <c r="D15" s="405"/>
      <c r="E15" s="396" t="s">
        <v>26</v>
      </c>
      <c r="F15" s="406">
        <f>'[2]1.0_OriginalTargets'!I196</f>
        <v>0</v>
      </c>
      <c r="G15" s="406">
        <f>'[2]1.0_OriginalTargets'!J196</f>
        <v>0</v>
      </c>
      <c r="H15" s="406">
        <f>'[2]1.0_OriginalTargets'!K196</f>
        <v>0</v>
      </c>
      <c r="I15" s="406">
        <f>'[2]1.0_OriginalTargets'!L196</f>
        <v>0</v>
      </c>
      <c r="J15" s="406">
        <f>'[2]1.0_OriginalTargets'!M196</f>
        <v>0</v>
      </c>
      <c r="K15" s="407">
        <f>'[2]1.0_OriginalTargets'!N196</f>
        <v>0</v>
      </c>
      <c r="M15" s="406">
        <f>'[2]1.0_OriginalTargets'!S196</f>
        <v>0</v>
      </c>
      <c r="N15" s="406">
        <f>'[2]1.0_OriginalTargets'!T196</f>
        <v>0</v>
      </c>
      <c r="O15" s="406">
        <f>'[2]1.0_OriginalTargets'!U196</f>
        <v>0</v>
      </c>
      <c r="P15" s="406">
        <f>'[2]1.0_OriginalTargets'!V196</f>
        <v>0</v>
      </c>
      <c r="Q15" s="406">
        <f>'[2]1.0_OriginalTargets'!W196</f>
        <v>0</v>
      </c>
      <c r="R15" s="407">
        <f>'[2]1.0_OriginalTargets'!X196</f>
        <v>0</v>
      </c>
      <c r="T15" s="406">
        <f>'[2]1.0_OriginalTargets'!AC196</f>
        <v>0</v>
      </c>
      <c r="U15" s="406">
        <f>'[2]1.0_OriginalTargets'!AD196</f>
        <v>0</v>
      </c>
      <c r="V15" s="406">
        <f>'[2]1.0_OriginalTargets'!AE196</f>
        <v>0</v>
      </c>
      <c r="W15" s="406">
        <f>'[2]1.0_OriginalTargets'!AF196</f>
        <v>0</v>
      </c>
      <c r="X15" s="406">
        <f>'[2]1.0_OriginalTargets'!AG196</f>
        <v>0</v>
      </c>
      <c r="Y15" s="407">
        <f>'[2]1.0_OriginalTargets'!AH196</f>
        <v>0</v>
      </c>
      <c r="AA15" s="408">
        <f>'[2]1.0_OriginalTargets'!AK196</f>
        <v>0</v>
      </c>
      <c r="AB15" s="408">
        <f>'[2]1.0_OriginalTargets'!AL196</f>
        <v>0</v>
      </c>
      <c r="AC15" s="408">
        <f>'[2]1.0_OriginalTargets'!AM196</f>
        <v>0</v>
      </c>
      <c r="AD15" s="408">
        <f>'[2]1.0_OriginalTargets'!AN196</f>
        <v>0</v>
      </c>
      <c r="AE15" s="408">
        <f>'[2]1.0_OriginalTargets'!AO196</f>
        <v>0</v>
      </c>
      <c r="AF15" s="409">
        <f>'[2]1.0_OriginalTargets'!AP196</f>
        <v>0</v>
      </c>
      <c r="AG15" s="401"/>
      <c r="AH15" s="408">
        <f>'[2]1.0_OriginalTargets'!AR196</f>
        <v>0</v>
      </c>
      <c r="AI15" s="408">
        <f>'[2]1.0_OriginalTargets'!AS196</f>
        <v>0</v>
      </c>
      <c r="AJ15" s="408">
        <f>'[2]1.0_OriginalTargets'!AT196</f>
        <v>0</v>
      </c>
      <c r="AK15" s="408">
        <f>'[2]1.0_OriginalTargets'!AU196</f>
        <v>0</v>
      </c>
      <c r="AL15" s="408">
        <f>'[2]1.0_OriginalTargets'!AV196</f>
        <v>0</v>
      </c>
      <c r="AM15" s="409">
        <f>'[2]1.0_OriginalTargets'!AW196</f>
        <v>0</v>
      </c>
      <c r="AN15" s="401"/>
      <c r="AO15" s="408">
        <f>'[2]1.0_OriginalTargets'!AY196</f>
        <v>0</v>
      </c>
      <c r="AP15" s="408">
        <f>'[2]1.0_OriginalTargets'!AZ196</f>
        <v>0</v>
      </c>
      <c r="AQ15" s="408">
        <f>'[2]1.0_OriginalTargets'!BA196</f>
        <v>0</v>
      </c>
      <c r="AR15" s="408">
        <f>'[2]1.0_OriginalTargets'!BB196</f>
        <v>0</v>
      </c>
      <c r="AS15" s="408">
        <f>'[2]1.0_OriginalTargets'!BC196</f>
        <v>0</v>
      </c>
      <c r="AT15" s="409">
        <f>'[2]1.0_OriginalTargets'!BD196</f>
        <v>0</v>
      </c>
      <c r="AU15" s="401"/>
      <c r="AV15" s="408">
        <f>'[2]1.0_OriginalTargets'!BF196</f>
        <v>0</v>
      </c>
      <c r="AW15" s="408">
        <f>'[2]1.0_OriginalTargets'!BG196</f>
        <v>0</v>
      </c>
      <c r="AX15" s="408">
        <f>'[2]1.0_OriginalTargets'!BH196</f>
        <v>0</v>
      </c>
      <c r="AY15" s="408">
        <f>'[2]1.0_OriginalTargets'!BI196</f>
        <v>0</v>
      </c>
      <c r="AZ15" s="408">
        <f>'[2]1.0_OriginalTargets'!BJ196</f>
        <v>0</v>
      </c>
      <c r="BA15" s="409">
        <f>'[2]1.0_OriginalTargets'!BK196</f>
        <v>0</v>
      </c>
    </row>
    <row r="16" spans="1:53" ht="13.15" x14ac:dyDescent="0.35">
      <c r="A16" s="402"/>
      <c r="B16" s="403"/>
      <c r="C16" s="404"/>
      <c r="D16" s="405"/>
      <c r="E16" s="396" t="s">
        <v>27</v>
      </c>
      <c r="F16" s="406">
        <f>'[2]1.0_OriginalTargets'!I197</f>
        <v>19</v>
      </c>
      <c r="G16" s="406">
        <f>'[2]1.0_OriginalTargets'!J197</f>
        <v>0</v>
      </c>
      <c r="H16" s="406">
        <f>'[2]1.0_OriginalTargets'!K197</f>
        <v>1</v>
      </c>
      <c r="I16" s="406">
        <f>'[2]1.0_OriginalTargets'!L197</f>
        <v>11</v>
      </c>
      <c r="J16" s="406">
        <f>'[2]1.0_OriginalTargets'!M197</f>
        <v>4</v>
      </c>
      <c r="K16" s="407">
        <f>'[2]1.0_OriginalTargets'!N197</f>
        <v>3</v>
      </c>
      <c r="M16" s="406">
        <f>'[2]1.0_OriginalTargets'!S197</f>
        <v>13</v>
      </c>
      <c r="N16" s="406">
        <f>'[2]1.0_OriginalTargets'!T197</f>
        <v>0</v>
      </c>
      <c r="O16" s="406">
        <f>'[2]1.0_OriginalTargets'!U197</f>
        <v>12</v>
      </c>
      <c r="P16" s="406">
        <f>'[2]1.0_OriginalTargets'!V197</f>
        <v>0</v>
      </c>
      <c r="Q16" s="406">
        <f>'[2]1.0_OriginalTargets'!W197</f>
        <v>0</v>
      </c>
      <c r="R16" s="407">
        <f>'[2]1.0_OriginalTargets'!X197</f>
        <v>1</v>
      </c>
      <c r="T16" s="406">
        <f>'[2]1.0_OriginalTargets'!AC197</f>
        <v>13</v>
      </c>
      <c r="U16" s="406">
        <f>'[2]1.0_OriginalTargets'!AD197</f>
        <v>0</v>
      </c>
      <c r="V16" s="406">
        <f>'[2]1.0_OriginalTargets'!AE197</f>
        <v>0</v>
      </c>
      <c r="W16" s="406">
        <f>'[2]1.0_OriginalTargets'!AF197</f>
        <v>0</v>
      </c>
      <c r="X16" s="406">
        <f>'[2]1.0_OriginalTargets'!AG197</f>
        <v>1</v>
      </c>
      <c r="Y16" s="407">
        <f>'[2]1.0_OriginalTargets'!AH197</f>
        <v>12</v>
      </c>
      <c r="AA16" s="408">
        <f>'[2]1.0_OriginalTargets'!AK197</f>
        <v>12</v>
      </c>
      <c r="AB16" s="408">
        <f>'[2]1.0_OriginalTargets'!AL197</f>
        <v>0</v>
      </c>
      <c r="AC16" s="408">
        <f>'[2]1.0_OriginalTargets'!AM197</f>
        <v>12</v>
      </c>
      <c r="AD16" s="408">
        <f>'[2]1.0_OriginalTargets'!AN197</f>
        <v>0</v>
      </c>
      <c r="AE16" s="408">
        <f>'[2]1.0_OriginalTargets'!AO197</f>
        <v>-1</v>
      </c>
      <c r="AF16" s="409">
        <f>'[2]1.0_OriginalTargets'!AP197</f>
        <v>-11</v>
      </c>
      <c r="AG16" s="401"/>
      <c r="AH16" s="408">
        <f>'[2]1.0_OriginalTargets'!AR197</f>
        <v>12</v>
      </c>
      <c r="AI16" s="408">
        <f>'[2]1.0_OriginalTargets'!AS197</f>
        <v>0</v>
      </c>
      <c r="AJ16" s="408">
        <f>'[2]1.0_OriginalTargets'!AT197</f>
        <v>12</v>
      </c>
      <c r="AK16" s="408">
        <f>'[2]1.0_OriginalTargets'!AU197</f>
        <v>0</v>
      </c>
      <c r="AL16" s="408">
        <f>'[2]1.0_OriginalTargets'!AV197</f>
        <v>-1</v>
      </c>
      <c r="AM16" s="409">
        <f>'[2]1.0_OriginalTargets'!AW197</f>
        <v>-11</v>
      </c>
      <c r="AN16" s="401"/>
      <c r="AO16" s="408">
        <f>'[2]1.0_OriginalTargets'!AY197</f>
        <v>0</v>
      </c>
      <c r="AP16" s="408">
        <f>'[2]1.0_OriginalTargets'!AZ197</f>
        <v>0</v>
      </c>
      <c r="AQ16" s="408">
        <f>'[2]1.0_OriginalTargets'!BA197</f>
        <v>0</v>
      </c>
      <c r="AR16" s="408">
        <f>'[2]1.0_OriginalTargets'!BB197</f>
        <v>0</v>
      </c>
      <c r="AS16" s="408">
        <f>'[2]1.0_OriginalTargets'!BC197</f>
        <v>0</v>
      </c>
      <c r="AT16" s="409">
        <f>'[2]1.0_OriginalTargets'!BD197</f>
        <v>0</v>
      </c>
      <c r="AU16" s="401"/>
      <c r="AV16" s="408">
        <f>'[2]1.0_OriginalTargets'!BF197</f>
        <v>0</v>
      </c>
      <c r="AW16" s="408">
        <f>'[2]1.0_OriginalTargets'!BG197</f>
        <v>0</v>
      </c>
      <c r="AX16" s="408">
        <f>'[2]1.0_OriginalTargets'!BH197</f>
        <v>0</v>
      </c>
      <c r="AY16" s="408">
        <f>'[2]1.0_OriginalTargets'!BI197</f>
        <v>0</v>
      </c>
      <c r="AZ16" s="408">
        <f>'[2]1.0_OriginalTargets'!BJ197</f>
        <v>0</v>
      </c>
      <c r="BA16" s="409">
        <f>'[2]1.0_OriginalTargets'!BK197</f>
        <v>0</v>
      </c>
    </row>
    <row r="17" spans="1:53" ht="13.5" thickBot="1" x14ac:dyDescent="0.4">
      <c r="A17" s="402"/>
      <c r="B17" s="410"/>
      <c r="C17" s="411"/>
      <c r="D17" s="405"/>
      <c r="E17" s="412" t="s">
        <v>28</v>
      </c>
      <c r="F17" s="413">
        <f>'[2]1.0_OriginalTargets'!I198</f>
        <v>0</v>
      </c>
      <c r="G17" s="413">
        <f>'[2]1.0_OriginalTargets'!J198</f>
        <v>0</v>
      </c>
      <c r="H17" s="413">
        <f>'[2]1.0_OriginalTargets'!K198</f>
        <v>0</v>
      </c>
      <c r="I17" s="413">
        <f>'[2]1.0_OriginalTargets'!L198</f>
        <v>0</v>
      </c>
      <c r="J17" s="413">
        <f>'[2]1.0_OriginalTargets'!M198</f>
        <v>0</v>
      </c>
      <c r="K17" s="414">
        <f>'[2]1.0_OriginalTargets'!N198</f>
        <v>0</v>
      </c>
      <c r="M17" s="413">
        <f>'[2]1.0_OriginalTargets'!S198</f>
        <v>0</v>
      </c>
      <c r="N17" s="413">
        <f>'[2]1.0_OriginalTargets'!T198</f>
        <v>0</v>
      </c>
      <c r="O17" s="413">
        <f>'[2]1.0_OriginalTargets'!U198</f>
        <v>0</v>
      </c>
      <c r="P17" s="413">
        <f>'[2]1.0_OriginalTargets'!V198</f>
        <v>0</v>
      </c>
      <c r="Q17" s="413">
        <f>'[2]1.0_OriginalTargets'!W198</f>
        <v>0</v>
      </c>
      <c r="R17" s="414">
        <f>'[2]1.0_OriginalTargets'!X198</f>
        <v>0</v>
      </c>
      <c r="T17" s="413">
        <f>'[2]1.0_OriginalTargets'!AC198</f>
        <v>0</v>
      </c>
      <c r="U17" s="413">
        <f>'[2]1.0_OriginalTargets'!AD198</f>
        <v>0</v>
      </c>
      <c r="V17" s="413">
        <f>'[2]1.0_OriginalTargets'!AE198</f>
        <v>0</v>
      </c>
      <c r="W17" s="413">
        <f>'[2]1.0_OriginalTargets'!AF198</f>
        <v>0</v>
      </c>
      <c r="X17" s="413">
        <f>'[2]1.0_OriginalTargets'!AG198</f>
        <v>0</v>
      </c>
      <c r="Y17" s="414">
        <f>'[2]1.0_OriginalTargets'!AH198</f>
        <v>0</v>
      </c>
      <c r="AA17" s="415">
        <f>'[2]1.0_OriginalTargets'!AK198</f>
        <v>0</v>
      </c>
      <c r="AB17" s="415">
        <f>'[2]1.0_OriginalTargets'!AL198</f>
        <v>0</v>
      </c>
      <c r="AC17" s="415">
        <f>'[2]1.0_OriginalTargets'!AM198</f>
        <v>0</v>
      </c>
      <c r="AD17" s="415">
        <f>'[2]1.0_OriginalTargets'!AN198</f>
        <v>0</v>
      </c>
      <c r="AE17" s="415">
        <f>'[2]1.0_OriginalTargets'!AO198</f>
        <v>0</v>
      </c>
      <c r="AF17" s="416">
        <f>'[2]1.0_OriginalTargets'!AP198</f>
        <v>0</v>
      </c>
      <c r="AG17" s="401"/>
      <c r="AH17" s="415">
        <f>'[2]1.0_OriginalTargets'!AR198</f>
        <v>0</v>
      </c>
      <c r="AI17" s="415">
        <f>'[2]1.0_OriginalTargets'!AS198</f>
        <v>0</v>
      </c>
      <c r="AJ17" s="415">
        <f>'[2]1.0_OriginalTargets'!AT198</f>
        <v>0</v>
      </c>
      <c r="AK17" s="415">
        <f>'[2]1.0_OriginalTargets'!AU198</f>
        <v>0</v>
      </c>
      <c r="AL17" s="415">
        <f>'[2]1.0_OriginalTargets'!AV198</f>
        <v>0</v>
      </c>
      <c r="AM17" s="416">
        <f>'[2]1.0_OriginalTargets'!AW198</f>
        <v>0</v>
      </c>
      <c r="AN17" s="401"/>
      <c r="AO17" s="415">
        <f>'[2]1.0_OriginalTargets'!AY198</f>
        <v>0</v>
      </c>
      <c r="AP17" s="415">
        <f>'[2]1.0_OriginalTargets'!AZ198</f>
        <v>0</v>
      </c>
      <c r="AQ17" s="415">
        <f>'[2]1.0_OriginalTargets'!BA198</f>
        <v>0</v>
      </c>
      <c r="AR17" s="415">
        <f>'[2]1.0_OriginalTargets'!BB198</f>
        <v>0</v>
      </c>
      <c r="AS17" s="415">
        <f>'[2]1.0_OriginalTargets'!BC198</f>
        <v>0</v>
      </c>
      <c r="AT17" s="416">
        <f>'[2]1.0_OriginalTargets'!BD198</f>
        <v>0</v>
      </c>
      <c r="AU17" s="401"/>
      <c r="AV17" s="415">
        <f>'[2]1.0_OriginalTargets'!BF198</f>
        <v>0</v>
      </c>
      <c r="AW17" s="415">
        <f>'[2]1.0_OriginalTargets'!BG198</f>
        <v>0</v>
      </c>
      <c r="AX17" s="415">
        <f>'[2]1.0_OriginalTargets'!BH198</f>
        <v>0</v>
      </c>
      <c r="AY17" s="415">
        <f>'[2]1.0_OriginalTargets'!BI198</f>
        <v>0</v>
      </c>
      <c r="AZ17" s="415">
        <f>'[2]1.0_OriginalTargets'!BJ198</f>
        <v>0</v>
      </c>
      <c r="BA17" s="416">
        <f>'[2]1.0_OriginalTargets'!BK198</f>
        <v>0</v>
      </c>
    </row>
    <row r="18" spans="1:53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'[2]1.0_OriginalTargets'!I199</f>
        <v>0</v>
      </c>
      <c r="G18" s="397">
        <f>'[2]1.0_OriginalTargets'!J199</f>
        <v>0</v>
      </c>
      <c r="H18" s="397">
        <f>'[2]1.0_OriginalTargets'!K199</f>
        <v>0</v>
      </c>
      <c r="I18" s="397">
        <f>'[2]1.0_OriginalTargets'!L199</f>
        <v>0</v>
      </c>
      <c r="J18" s="397">
        <f>'[2]1.0_OriginalTargets'!M199</f>
        <v>0</v>
      </c>
      <c r="K18" s="398">
        <f>'[2]1.0_OriginalTargets'!N199</f>
        <v>0</v>
      </c>
      <c r="M18" s="397">
        <f>'[2]1.0_OriginalTargets'!S199</f>
        <v>0</v>
      </c>
      <c r="N18" s="397">
        <f>'[2]1.0_OriginalTargets'!T199</f>
        <v>0</v>
      </c>
      <c r="O18" s="397">
        <f>'[2]1.0_OriginalTargets'!U199</f>
        <v>0</v>
      </c>
      <c r="P18" s="397">
        <f>'[2]1.0_OriginalTargets'!V199</f>
        <v>0</v>
      </c>
      <c r="Q18" s="397">
        <f>'[2]1.0_OriginalTargets'!W199</f>
        <v>0</v>
      </c>
      <c r="R18" s="398">
        <f>'[2]1.0_OriginalTargets'!X199</f>
        <v>0</v>
      </c>
      <c r="T18" s="397">
        <f>'[2]1.0_OriginalTargets'!AC199</f>
        <v>0</v>
      </c>
      <c r="U18" s="397">
        <f>'[2]1.0_OriginalTargets'!AD199</f>
        <v>0</v>
      </c>
      <c r="V18" s="397">
        <f>'[2]1.0_OriginalTargets'!AE199</f>
        <v>0</v>
      </c>
      <c r="W18" s="397">
        <f>'[2]1.0_OriginalTargets'!AF199</f>
        <v>0</v>
      </c>
      <c r="X18" s="397">
        <f>'[2]1.0_OriginalTargets'!AG199</f>
        <v>0</v>
      </c>
      <c r="Y18" s="398">
        <f>'[2]1.0_OriginalTargets'!AH199</f>
        <v>0</v>
      </c>
      <c r="AA18" s="399">
        <f>'[2]1.0_OriginalTargets'!AK199</f>
        <v>0</v>
      </c>
      <c r="AB18" s="399">
        <f>'[2]1.0_OriginalTargets'!AL199</f>
        <v>0</v>
      </c>
      <c r="AC18" s="399">
        <f>'[2]1.0_OriginalTargets'!AM199</f>
        <v>0</v>
      </c>
      <c r="AD18" s="399">
        <f>'[2]1.0_OriginalTargets'!AN199</f>
        <v>0</v>
      </c>
      <c r="AE18" s="399">
        <f>'[2]1.0_OriginalTargets'!AO199</f>
        <v>0</v>
      </c>
      <c r="AF18" s="400">
        <f>'[2]1.0_OriginalTargets'!AP199</f>
        <v>0</v>
      </c>
      <c r="AG18" s="401"/>
      <c r="AH18" s="399">
        <f>'[2]1.0_OriginalTargets'!AR199</f>
        <v>0</v>
      </c>
      <c r="AI18" s="399">
        <f>'[2]1.0_OriginalTargets'!AS199</f>
        <v>0</v>
      </c>
      <c r="AJ18" s="399">
        <f>'[2]1.0_OriginalTargets'!AT199</f>
        <v>0</v>
      </c>
      <c r="AK18" s="399">
        <f>'[2]1.0_OriginalTargets'!AU199</f>
        <v>0</v>
      </c>
      <c r="AL18" s="399">
        <f>'[2]1.0_OriginalTargets'!AV199</f>
        <v>0</v>
      </c>
      <c r="AM18" s="400">
        <f>'[2]1.0_OriginalTargets'!AW199</f>
        <v>0</v>
      </c>
      <c r="AN18" s="401"/>
      <c r="AO18" s="399">
        <f>'[2]1.0_OriginalTargets'!AY199</f>
        <v>0</v>
      </c>
      <c r="AP18" s="399">
        <f>'[2]1.0_OriginalTargets'!AZ199</f>
        <v>0</v>
      </c>
      <c r="AQ18" s="399">
        <f>'[2]1.0_OriginalTargets'!BA199</f>
        <v>0</v>
      </c>
      <c r="AR18" s="399">
        <f>'[2]1.0_OriginalTargets'!BB199</f>
        <v>0</v>
      </c>
      <c r="AS18" s="399">
        <f>'[2]1.0_OriginalTargets'!BC199</f>
        <v>0</v>
      </c>
      <c r="AT18" s="400">
        <f>'[2]1.0_OriginalTargets'!BD199</f>
        <v>0</v>
      </c>
      <c r="AU18" s="401"/>
      <c r="AV18" s="399">
        <f>'[2]1.0_OriginalTargets'!BF199</f>
        <v>0</v>
      </c>
      <c r="AW18" s="399">
        <f>'[2]1.0_OriginalTargets'!BG199</f>
        <v>0</v>
      </c>
      <c r="AX18" s="399">
        <f>'[2]1.0_OriginalTargets'!BH199</f>
        <v>0</v>
      </c>
      <c r="AY18" s="399">
        <f>'[2]1.0_OriginalTargets'!BI199</f>
        <v>0</v>
      </c>
      <c r="AZ18" s="399">
        <f>'[2]1.0_OriginalTargets'!BJ199</f>
        <v>0</v>
      </c>
      <c r="BA18" s="400">
        <f>'[2]1.0_OriginalTargets'!BK199</f>
        <v>0</v>
      </c>
    </row>
    <row r="19" spans="1:53" ht="13.15" x14ac:dyDescent="0.35">
      <c r="A19" s="402"/>
      <c r="B19" s="403"/>
      <c r="C19" s="404"/>
      <c r="D19" s="405"/>
      <c r="E19" s="396" t="s">
        <v>26</v>
      </c>
      <c r="F19" s="406">
        <f>'[2]1.0_OriginalTargets'!I200</f>
        <v>0</v>
      </c>
      <c r="G19" s="406">
        <f>'[2]1.0_OriginalTargets'!J200</f>
        <v>0</v>
      </c>
      <c r="H19" s="406">
        <f>'[2]1.0_OriginalTargets'!K200</f>
        <v>0</v>
      </c>
      <c r="I19" s="406">
        <f>'[2]1.0_OriginalTargets'!L200</f>
        <v>0</v>
      </c>
      <c r="J19" s="406">
        <f>'[2]1.0_OriginalTargets'!M200</f>
        <v>0</v>
      </c>
      <c r="K19" s="407">
        <f>'[2]1.0_OriginalTargets'!N200</f>
        <v>0</v>
      </c>
      <c r="M19" s="406">
        <f>'[2]1.0_OriginalTargets'!S200</f>
        <v>0</v>
      </c>
      <c r="N19" s="406">
        <f>'[2]1.0_OriginalTargets'!T200</f>
        <v>0</v>
      </c>
      <c r="O19" s="406">
        <f>'[2]1.0_OriginalTargets'!U200</f>
        <v>0</v>
      </c>
      <c r="P19" s="406">
        <f>'[2]1.0_OriginalTargets'!V200</f>
        <v>0</v>
      </c>
      <c r="Q19" s="406">
        <f>'[2]1.0_OriginalTargets'!W200</f>
        <v>0</v>
      </c>
      <c r="R19" s="407">
        <f>'[2]1.0_OriginalTargets'!X200</f>
        <v>0</v>
      </c>
      <c r="T19" s="406">
        <f>'[2]1.0_OriginalTargets'!AC200</f>
        <v>0</v>
      </c>
      <c r="U19" s="406">
        <f>'[2]1.0_OriginalTargets'!AD200</f>
        <v>0</v>
      </c>
      <c r="V19" s="406">
        <f>'[2]1.0_OriginalTargets'!AE200</f>
        <v>0</v>
      </c>
      <c r="W19" s="406">
        <f>'[2]1.0_OriginalTargets'!AF200</f>
        <v>0</v>
      </c>
      <c r="X19" s="406">
        <f>'[2]1.0_OriginalTargets'!AG200</f>
        <v>0</v>
      </c>
      <c r="Y19" s="407">
        <f>'[2]1.0_OriginalTargets'!AH200</f>
        <v>0</v>
      </c>
      <c r="AA19" s="408">
        <f>'[2]1.0_OriginalTargets'!AK200</f>
        <v>0</v>
      </c>
      <c r="AB19" s="408">
        <f>'[2]1.0_OriginalTargets'!AL200</f>
        <v>0</v>
      </c>
      <c r="AC19" s="408">
        <f>'[2]1.0_OriginalTargets'!AM200</f>
        <v>0</v>
      </c>
      <c r="AD19" s="408">
        <f>'[2]1.0_OriginalTargets'!AN200</f>
        <v>0</v>
      </c>
      <c r="AE19" s="408">
        <f>'[2]1.0_OriginalTargets'!AO200</f>
        <v>0</v>
      </c>
      <c r="AF19" s="409">
        <f>'[2]1.0_OriginalTargets'!AP200</f>
        <v>0</v>
      </c>
      <c r="AG19" s="401"/>
      <c r="AH19" s="408">
        <f>'[2]1.0_OriginalTargets'!AR200</f>
        <v>0</v>
      </c>
      <c r="AI19" s="408">
        <f>'[2]1.0_OriginalTargets'!AS200</f>
        <v>0</v>
      </c>
      <c r="AJ19" s="408">
        <f>'[2]1.0_OriginalTargets'!AT200</f>
        <v>0</v>
      </c>
      <c r="AK19" s="408">
        <f>'[2]1.0_OriginalTargets'!AU200</f>
        <v>0</v>
      </c>
      <c r="AL19" s="408">
        <f>'[2]1.0_OriginalTargets'!AV200</f>
        <v>0</v>
      </c>
      <c r="AM19" s="409">
        <f>'[2]1.0_OriginalTargets'!AW200</f>
        <v>0</v>
      </c>
      <c r="AN19" s="401"/>
      <c r="AO19" s="408">
        <f>'[2]1.0_OriginalTargets'!AY200</f>
        <v>0</v>
      </c>
      <c r="AP19" s="408">
        <f>'[2]1.0_OriginalTargets'!AZ200</f>
        <v>0</v>
      </c>
      <c r="AQ19" s="408">
        <f>'[2]1.0_OriginalTargets'!BA200</f>
        <v>0</v>
      </c>
      <c r="AR19" s="408">
        <f>'[2]1.0_OriginalTargets'!BB200</f>
        <v>0</v>
      </c>
      <c r="AS19" s="408">
        <f>'[2]1.0_OriginalTargets'!BC200</f>
        <v>0</v>
      </c>
      <c r="AT19" s="409">
        <f>'[2]1.0_OriginalTargets'!BD200</f>
        <v>0</v>
      </c>
      <c r="AU19" s="401"/>
      <c r="AV19" s="408">
        <f>'[2]1.0_OriginalTargets'!BF200</f>
        <v>0</v>
      </c>
      <c r="AW19" s="408">
        <f>'[2]1.0_OriginalTargets'!BG200</f>
        <v>0</v>
      </c>
      <c r="AX19" s="408">
        <f>'[2]1.0_OriginalTargets'!BH200</f>
        <v>0</v>
      </c>
      <c r="AY19" s="408">
        <f>'[2]1.0_OriginalTargets'!BI200</f>
        <v>0</v>
      </c>
      <c r="AZ19" s="408">
        <f>'[2]1.0_OriginalTargets'!BJ200</f>
        <v>0</v>
      </c>
      <c r="BA19" s="409">
        <f>'[2]1.0_OriginalTargets'!BK200</f>
        <v>0</v>
      </c>
    </row>
    <row r="20" spans="1:53" ht="13.15" x14ac:dyDescent="0.35">
      <c r="A20" s="402"/>
      <c r="B20" s="403"/>
      <c r="C20" s="404"/>
      <c r="D20" s="405"/>
      <c r="E20" s="396" t="s">
        <v>27</v>
      </c>
      <c r="F20" s="406">
        <f>'[2]1.0_OriginalTargets'!I201</f>
        <v>115</v>
      </c>
      <c r="G20" s="406">
        <f>'[2]1.0_OriginalTargets'!J201</f>
        <v>97</v>
      </c>
      <c r="H20" s="406">
        <f>'[2]1.0_OriginalTargets'!K201</f>
        <v>12</v>
      </c>
      <c r="I20" s="406">
        <f>'[2]1.0_OriginalTargets'!L201</f>
        <v>4</v>
      </c>
      <c r="J20" s="406">
        <f>'[2]1.0_OriginalTargets'!M201</f>
        <v>2</v>
      </c>
      <c r="K20" s="407">
        <f>'[2]1.0_OriginalTargets'!N201</f>
        <v>0</v>
      </c>
      <c r="M20" s="406">
        <f>'[2]1.0_OriginalTargets'!S201</f>
        <v>111</v>
      </c>
      <c r="N20" s="406">
        <f>'[2]1.0_OriginalTargets'!T201</f>
        <v>48</v>
      </c>
      <c r="O20" s="406">
        <f>'[2]1.0_OriginalTargets'!U201</f>
        <v>55</v>
      </c>
      <c r="P20" s="406">
        <f>'[2]1.0_OriginalTargets'!V201</f>
        <v>8</v>
      </c>
      <c r="Q20" s="406">
        <f>'[2]1.0_OriginalTargets'!W201</f>
        <v>0</v>
      </c>
      <c r="R20" s="407">
        <f>'[2]1.0_OriginalTargets'!X201</f>
        <v>0</v>
      </c>
      <c r="T20" s="406">
        <f>'[2]1.0_OriginalTargets'!AC201</f>
        <v>111</v>
      </c>
      <c r="U20" s="406">
        <f>'[2]1.0_OriginalTargets'!AD201</f>
        <v>48</v>
      </c>
      <c r="V20" s="406">
        <f>'[2]1.0_OriginalTargets'!AE201</f>
        <v>51</v>
      </c>
      <c r="W20" s="406">
        <f>'[2]1.0_OriginalTargets'!AF201</f>
        <v>8</v>
      </c>
      <c r="X20" s="406">
        <f>'[2]1.0_OriginalTargets'!AG201</f>
        <v>1</v>
      </c>
      <c r="Y20" s="407">
        <f>'[2]1.0_OriginalTargets'!AH201</f>
        <v>3</v>
      </c>
      <c r="AA20" s="408">
        <f>'[2]1.0_OriginalTargets'!AK201</f>
        <v>0</v>
      </c>
      <c r="AB20" s="408">
        <f>'[2]1.0_OriginalTargets'!AL201</f>
        <v>0</v>
      </c>
      <c r="AC20" s="408">
        <f>'[2]1.0_OriginalTargets'!AM201</f>
        <v>4</v>
      </c>
      <c r="AD20" s="408">
        <f>'[2]1.0_OriginalTargets'!AN201</f>
        <v>0</v>
      </c>
      <c r="AE20" s="408">
        <f>'[2]1.0_OriginalTargets'!AO201</f>
        <v>-1</v>
      </c>
      <c r="AF20" s="409">
        <f>'[2]1.0_OriginalTargets'!AP201</f>
        <v>-3</v>
      </c>
      <c r="AG20" s="401"/>
      <c r="AH20" s="408">
        <f>'[2]1.0_OriginalTargets'!AR201</f>
        <v>0</v>
      </c>
      <c r="AI20" s="408">
        <f>'[2]1.0_OriginalTargets'!AS201</f>
        <v>0</v>
      </c>
      <c r="AJ20" s="408">
        <f>'[2]1.0_OriginalTargets'!AT201</f>
        <v>0</v>
      </c>
      <c r="AK20" s="408">
        <f>'[2]1.0_OriginalTargets'!AU201</f>
        <v>0</v>
      </c>
      <c r="AL20" s="408">
        <f>'[2]1.0_OriginalTargets'!AV201</f>
        <v>0</v>
      </c>
      <c r="AM20" s="409">
        <f>'[2]1.0_OriginalTargets'!AW201</f>
        <v>0</v>
      </c>
      <c r="AN20" s="401"/>
      <c r="AO20" s="408">
        <f>'[2]1.0_OriginalTargets'!AY201</f>
        <v>0</v>
      </c>
      <c r="AP20" s="408">
        <f>'[2]1.0_OriginalTargets'!AZ201</f>
        <v>0</v>
      </c>
      <c r="AQ20" s="408">
        <f>'[2]1.0_OriginalTargets'!BA201</f>
        <v>0</v>
      </c>
      <c r="AR20" s="408">
        <f>'[2]1.0_OriginalTargets'!BB201</f>
        <v>0</v>
      </c>
      <c r="AS20" s="408">
        <f>'[2]1.0_OriginalTargets'!BC201</f>
        <v>0</v>
      </c>
      <c r="AT20" s="409">
        <f>'[2]1.0_OriginalTargets'!BD201</f>
        <v>0</v>
      </c>
      <c r="AU20" s="401"/>
      <c r="AV20" s="408">
        <f>'[2]1.0_OriginalTargets'!BF201</f>
        <v>0</v>
      </c>
      <c r="AW20" s="408">
        <f>'[2]1.0_OriginalTargets'!BG201</f>
        <v>0</v>
      </c>
      <c r="AX20" s="408">
        <f>'[2]1.0_OriginalTargets'!BH201</f>
        <v>0</v>
      </c>
      <c r="AY20" s="408">
        <f>'[2]1.0_OriginalTargets'!BI201</f>
        <v>0</v>
      </c>
      <c r="AZ20" s="408">
        <f>'[2]1.0_OriginalTargets'!BJ201</f>
        <v>0</v>
      </c>
      <c r="BA20" s="409">
        <f>'[2]1.0_OriginalTargets'!BK201</f>
        <v>0</v>
      </c>
    </row>
    <row r="21" spans="1:53" ht="13.5" thickBot="1" x14ac:dyDescent="0.4">
      <c r="A21" s="402"/>
      <c r="B21" s="410"/>
      <c r="C21" s="411"/>
      <c r="D21" s="405"/>
      <c r="E21" s="412" t="s">
        <v>28</v>
      </c>
      <c r="F21" s="413">
        <f>'[2]1.0_OriginalTargets'!I202</f>
        <v>0</v>
      </c>
      <c r="G21" s="413">
        <f>'[2]1.0_OriginalTargets'!J202</f>
        <v>0</v>
      </c>
      <c r="H21" s="413">
        <f>'[2]1.0_OriginalTargets'!K202</f>
        <v>0</v>
      </c>
      <c r="I21" s="413">
        <f>'[2]1.0_OriginalTargets'!L202</f>
        <v>0</v>
      </c>
      <c r="J21" s="413">
        <f>'[2]1.0_OriginalTargets'!M202</f>
        <v>0</v>
      </c>
      <c r="K21" s="414">
        <f>'[2]1.0_OriginalTargets'!N202</f>
        <v>0</v>
      </c>
      <c r="M21" s="413">
        <f>'[2]1.0_OriginalTargets'!S202</f>
        <v>0</v>
      </c>
      <c r="N21" s="413">
        <f>'[2]1.0_OriginalTargets'!T202</f>
        <v>0</v>
      </c>
      <c r="O21" s="413">
        <f>'[2]1.0_OriginalTargets'!U202</f>
        <v>0</v>
      </c>
      <c r="P21" s="413">
        <f>'[2]1.0_OriginalTargets'!V202</f>
        <v>0</v>
      </c>
      <c r="Q21" s="413">
        <f>'[2]1.0_OriginalTargets'!W202</f>
        <v>0</v>
      </c>
      <c r="R21" s="414">
        <f>'[2]1.0_OriginalTargets'!X202</f>
        <v>0</v>
      </c>
      <c r="T21" s="413">
        <f>'[2]1.0_OriginalTargets'!AC202</f>
        <v>0</v>
      </c>
      <c r="U21" s="413">
        <f>'[2]1.0_OriginalTargets'!AD202</f>
        <v>0</v>
      </c>
      <c r="V21" s="413">
        <f>'[2]1.0_OriginalTargets'!AE202</f>
        <v>0</v>
      </c>
      <c r="W21" s="413">
        <f>'[2]1.0_OriginalTargets'!AF202</f>
        <v>0</v>
      </c>
      <c r="X21" s="413">
        <f>'[2]1.0_OriginalTargets'!AG202</f>
        <v>0</v>
      </c>
      <c r="Y21" s="414">
        <f>'[2]1.0_OriginalTargets'!AH202</f>
        <v>0</v>
      </c>
      <c r="AA21" s="415">
        <f>'[2]1.0_OriginalTargets'!AK202</f>
        <v>0</v>
      </c>
      <c r="AB21" s="415">
        <f>'[2]1.0_OriginalTargets'!AL202</f>
        <v>0</v>
      </c>
      <c r="AC21" s="415">
        <f>'[2]1.0_OriginalTargets'!AM202</f>
        <v>0</v>
      </c>
      <c r="AD21" s="415">
        <f>'[2]1.0_OriginalTargets'!AN202</f>
        <v>0</v>
      </c>
      <c r="AE21" s="415">
        <f>'[2]1.0_OriginalTargets'!AO202</f>
        <v>0</v>
      </c>
      <c r="AF21" s="416">
        <f>'[2]1.0_OriginalTargets'!AP202</f>
        <v>0</v>
      </c>
      <c r="AG21" s="401"/>
      <c r="AH21" s="415">
        <f>'[2]1.0_OriginalTargets'!AR202</f>
        <v>0</v>
      </c>
      <c r="AI21" s="415">
        <f>'[2]1.0_OriginalTargets'!AS202</f>
        <v>0</v>
      </c>
      <c r="AJ21" s="415">
        <f>'[2]1.0_OriginalTargets'!AT202</f>
        <v>0</v>
      </c>
      <c r="AK21" s="415">
        <f>'[2]1.0_OriginalTargets'!AU202</f>
        <v>0</v>
      </c>
      <c r="AL21" s="415">
        <f>'[2]1.0_OriginalTargets'!AV202</f>
        <v>0</v>
      </c>
      <c r="AM21" s="416">
        <f>'[2]1.0_OriginalTargets'!AW202</f>
        <v>0</v>
      </c>
      <c r="AN21" s="401"/>
      <c r="AO21" s="415">
        <f>'[2]1.0_OriginalTargets'!AY202</f>
        <v>0</v>
      </c>
      <c r="AP21" s="415">
        <f>'[2]1.0_OriginalTargets'!AZ202</f>
        <v>0</v>
      </c>
      <c r="AQ21" s="415">
        <f>'[2]1.0_OriginalTargets'!BA202</f>
        <v>0</v>
      </c>
      <c r="AR21" s="415">
        <f>'[2]1.0_OriginalTargets'!BB202</f>
        <v>0</v>
      </c>
      <c r="AS21" s="415">
        <f>'[2]1.0_OriginalTargets'!BC202</f>
        <v>0</v>
      </c>
      <c r="AT21" s="416">
        <f>'[2]1.0_OriginalTargets'!BD202</f>
        <v>0</v>
      </c>
      <c r="AU21" s="401"/>
      <c r="AV21" s="415">
        <f>'[2]1.0_OriginalTargets'!BF202</f>
        <v>0</v>
      </c>
      <c r="AW21" s="415">
        <f>'[2]1.0_OriginalTargets'!BG202</f>
        <v>0</v>
      </c>
      <c r="AX21" s="415">
        <f>'[2]1.0_OriginalTargets'!BH202</f>
        <v>0</v>
      </c>
      <c r="AY21" s="415">
        <f>'[2]1.0_OriginalTargets'!BI202</f>
        <v>0</v>
      </c>
      <c r="AZ21" s="415">
        <f>'[2]1.0_OriginalTargets'!BJ202</f>
        <v>0</v>
      </c>
      <c r="BA21" s="416">
        <f>'[2]1.0_OriginalTargets'!BK202</f>
        <v>0</v>
      </c>
    </row>
    <row r="22" spans="1:53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'[2]1.0_OriginalTargets'!I203</f>
        <v>0</v>
      </c>
      <c r="G22" s="397">
        <f>'[2]1.0_OriginalTargets'!J203</f>
        <v>0</v>
      </c>
      <c r="H22" s="397">
        <f>'[2]1.0_OriginalTargets'!K203</f>
        <v>0</v>
      </c>
      <c r="I22" s="397">
        <f>'[2]1.0_OriginalTargets'!L203</f>
        <v>0</v>
      </c>
      <c r="J22" s="397">
        <f>'[2]1.0_OriginalTargets'!M203</f>
        <v>0</v>
      </c>
      <c r="K22" s="398">
        <f>'[2]1.0_OriginalTargets'!N203</f>
        <v>0</v>
      </c>
      <c r="M22" s="397">
        <f>'[2]1.0_OriginalTargets'!S203</f>
        <v>0</v>
      </c>
      <c r="N22" s="397">
        <f>'[2]1.0_OriginalTargets'!T203</f>
        <v>0</v>
      </c>
      <c r="O22" s="397">
        <f>'[2]1.0_OriginalTargets'!U203</f>
        <v>0</v>
      </c>
      <c r="P22" s="397">
        <f>'[2]1.0_OriginalTargets'!V203</f>
        <v>0</v>
      </c>
      <c r="Q22" s="397">
        <f>'[2]1.0_OriginalTargets'!W203</f>
        <v>0</v>
      </c>
      <c r="R22" s="398">
        <f>'[2]1.0_OriginalTargets'!X203</f>
        <v>0</v>
      </c>
      <c r="T22" s="397">
        <f>'[2]1.0_OriginalTargets'!AC203</f>
        <v>0</v>
      </c>
      <c r="U22" s="397">
        <f>'[2]1.0_OriginalTargets'!AD203</f>
        <v>0</v>
      </c>
      <c r="V22" s="397">
        <f>'[2]1.0_OriginalTargets'!AE203</f>
        <v>0</v>
      </c>
      <c r="W22" s="397">
        <f>'[2]1.0_OriginalTargets'!AF203</f>
        <v>0</v>
      </c>
      <c r="X22" s="397">
        <f>'[2]1.0_OriginalTargets'!AG203</f>
        <v>0</v>
      </c>
      <c r="Y22" s="398">
        <f>'[2]1.0_OriginalTargets'!AH203</f>
        <v>0</v>
      </c>
      <c r="AA22" s="399">
        <f>'[2]1.0_OriginalTargets'!AK203</f>
        <v>0</v>
      </c>
      <c r="AB22" s="399">
        <f>'[2]1.0_OriginalTargets'!AL203</f>
        <v>0</v>
      </c>
      <c r="AC22" s="399">
        <f>'[2]1.0_OriginalTargets'!AM203</f>
        <v>0</v>
      </c>
      <c r="AD22" s="399">
        <f>'[2]1.0_OriginalTargets'!AN203</f>
        <v>0</v>
      </c>
      <c r="AE22" s="399">
        <f>'[2]1.0_OriginalTargets'!AO203</f>
        <v>0</v>
      </c>
      <c r="AF22" s="400">
        <f>'[2]1.0_OriginalTargets'!AP203</f>
        <v>0</v>
      </c>
      <c r="AG22" s="401"/>
      <c r="AH22" s="399">
        <f>'[2]1.0_OriginalTargets'!AR203</f>
        <v>0</v>
      </c>
      <c r="AI22" s="399">
        <f>'[2]1.0_OriginalTargets'!AS203</f>
        <v>0</v>
      </c>
      <c r="AJ22" s="399">
        <f>'[2]1.0_OriginalTargets'!AT203</f>
        <v>0</v>
      </c>
      <c r="AK22" s="399">
        <f>'[2]1.0_OriginalTargets'!AU203</f>
        <v>0</v>
      </c>
      <c r="AL22" s="399">
        <f>'[2]1.0_OriginalTargets'!AV203</f>
        <v>0</v>
      </c>
      <c r="AM22" s="400">
        <f>'[2]1.0_OriginalTargets'!AW203</f>
        <v>0</v>
      </c>
      <c r="AN22" s="401"/>
      <c r="AO22" s="399">
        <f>'[2]1.0_OriginalTargets'!AY203</f>
        <v>0</v>
      </c>
      <c r="AP22" s="399">
        <f>'[2]1.0_OriginalTargets'!AZ203</f>
        <v>0</v>
      </c>
      <c r="AQ22" s="399">
        <f>'[2]1.0_OriginalTargets'!BA203</f>
        <v>0</v>
      </c>
      <c r="AR22" s="399">
        <f>'[2]1.0_OriginalTargets'!BB203</f>
        <v>0</v>
      </c>
      <c r="AS22" s="399">
        <f>'[2]1.0_OriginalTargets'!BC203</f>
        <v>0</v>
      </c>
      <c r="AT22" s="400">
        <f>'[2]1.0_OriginalTargets'!BD203</f>
        <v>0</v>
      </c>
      <c r="AU22" s="401"/>
      <c r="AV22" s="399">
        <f>'[2]1.0_OriginalTargets'!BF203</f>
        <v>0</v>
      </c>
      <c r="AW22" s="399">
        <f>'[2]1.0_OriginalTargets'!BG203</f>
        <v>0</v>
      </c>
      <c r="AX22" s="399">
        <f>'[2]1.0_OriginalTargets'!BH203</f>
        <v>0</v>
      </c>
      <c r="AY22" s="399">
        <f>'[2]1.0_OriginalTargets'!BI203</f>
        <v>0</v>
      </c>
      <c r="AZ22" s="399">
        <f>'[2]1.0_OriginalTargets'!BJ203</f>
        <v>0</v>
      </c>
      <c r="BA22" s="400">
        <f>'[2]1.0_OriginalTargets'!BK203</f>
        <v>0</v>
      </c>
    </row>
    <row r="23" spans="1:53" ht="13.15" x14ac:dyDescent="0.35">
      <c r="A23" s="402"/>
      <c r="B23" s="403"/>
      <c r="C23" s="404"/>
      <c r="D23" s="405"/>
      <c r="E23" s="396" t="s">
        <v>26</v>
      </c>
      <c r="F23" s="406">
        <f>'[2]1.0_OriginalTargets'!I204</f>
        <v>0</v>
      </c>
      <c r="G23" s="406">
        <f>'[2]1.0_OriginalTargets'!J204</f>
        <v>0</v>
      </c>
      <c r="H23" s="406">
        <f>'[2]1.0_OriginalTargets'!K204</f>
        <v>0</v>
      </c>
      <c r="I23" s="406">
        <f>'[2]1.0_OriginalTargets'!L204</f>
        <v>0</v>
      </c>
      <c r="J23" s="406">
        <f>'[2]1.0_OriginalTargets'!M204</f>
        <v>0</v>
      </c>
      <c r="K23" s="407">
        <f>'[2]1.0_OriginalTargets'!N204</f>
        <v>0</v>
      </c>
      <c r="M23" s="406">
        <f>'[2]1.0_OriginalTargets'!S204</f>
        <v>0</v>
      </c>
      <c r="N23" s="406">
        <f>'[2]1.0_OriginalTargets'!T204</f>
        <v>0</v>
      </c>
      <c r="O23" s="406">
        <f>'[2]1.0_OriginalTargets'!U204</f>
        <v>0</v>
      </c>
      <c r="P23" s="406">
        <f>'[2]1.0_OriginalTargets'!V204</f>
        <v>0</v>
      </c>
      <c r="Q23" s="406">
        <f>'[2]1.0_OriginalTargets'!W204</f>
        <v>0</v>
      </c>
      <c r="R23" s="407">
        <f>'[2]1.0_OriginalTargets'!X204</f>
        <v>0</v>
      </c>
      <c r="T23" s="406">
        <f>'[2]1.0_OriginalTargets'!AC204</f>
        <v>0</v>
      </c>
      <c r="U23" s="406">
        <f>'[2]1.0_OriginalTargets'!AD204</f>
        <v>0</v>
      </c>
      <c r="V23" s="406">
        <f>'[2]1.0_OriginalTargets'!AE204</f>
        <v>0</v>
      </c>
      <c r="W23" s="406">
        <f>'[2]1.0_OriginalTargets'!AF204</f>
        <v>0</v>
      </c>
      <c r="X23" s="406">
        <f>'[2]1.0_OriginalTargets'!AG204</f>
        <v>0</v>
      </c>
      <c r="Y23" s="407">
        <f>'[2]1.0_OriginalTargets'!AH204</f>
        <v>0</v>
      </c>
      <c r="AA23" s="408">
        <f>'[2]1.0_OriginalTargets'!AK204</f>
        <v>0</v>
      </c>
      <c r="AB23" s="408">
        <f>'[2]1.0_OriginalTargets'!AL204</f>
        <v>0</v>
      </c>
      <c r="AC23" s="408">
        <f>'[2]1.0_OriginalTargets'!AM204</f>
        <v>0</v>
      </c>
      <c r="AD23" s="408">
        <f>'[2]1.0_OriginalTargets'!AN204</f>
        <v>0</v>
      </c>
      <c r="AE23" s="408">
        <f>'[2]1.0_OriginalTargets'!AO204</f>
        <v>0</v>
      </c>
      <c r="AF23" s="409">
        <f>'[2]1.0_OriginalTargets'!AP204</f>
        <v>0</v>
      </c>
      <c r="AG23" s="401"/>
      <c r="AH23" s="408">
        <f>'[2]1.0_OriginalTargets'!AR204</f>
        <v>0</v>
      </c>
      <c r="AI23" s="408">
        <f>'[2]1.0_OriginalTargets'!AS204</f>
        <v>0</v>
      </c>
      <c r="AJ23" s="408">
        <f>'[2]1.0_OriginalTargets'!AT204</f>
        <v>0</v>
      </c>
      <c r="AK23" s="408">
        <f>'[2]1.0_OriginalTargets'!AU204</f>
        <v>0</v>
      </c>
      <c r="AL23" s="408">
        <f>'[2]1.0_OriginalTargets'!AV204</f>
        <v>0</v>
      </c>
      <c r="AM23" s="409">
        <f>'[2]1.0_OriginalTargets'!AW204</f>
        <v>0</v>
      </c>
      <c r="AN23" s="401"/>
      <c r="AO23" s="408">
        <f>'[2]1.0_OriginalTargets'!AY204</f>
        <v>0</v>
      </c>
      <c r="AP23" s="408">
        <f>'[2]1.0_OriginalTargets'!AZ204</f>
        <v>0</v>
      </c>
      <c r="AQ23" s="408">
        <f>'[2]1.0_OriginalTargets'!BA204</f>
        <v>0</v>
      </c>
      <c r="AR23" s="408">
        <f>'[2]1.0_OriginalTargets'!BB204</f>
        <v>0</v>
      </c>
      <c r="AS23" s="408">
        <f>'[2]1.0_OriginalTargets'!BC204</f>
        <v>0</v>
      </c>
      <c r="AT23" s="409">
        <f>'[2]1.0_OriginalTargets'!BD204</f>
        <v>0</v>
      </c>
      <c r="AU23" s="401"/>
      <c r="AV23" s="408">
        <f>'[2]1.0_OriginalTargets'!BF204</f>
        <v>0</v>
      </c>
      <c r="AW23" s="408">
        <f>'[2]1.0_OriginalTargets'!BG204</f>
        <v>0</v>
      </c>
      <c r="AX23" s="408">
        <f>'[2]1.0_OriginalTargets'!BH204</f>
        <v>0</v>
      </c>
      <c r="AY23" s="408">
        <f>'[2]1.0_OriginalTargets'!BI204</f>
        <v>0</v>
      </c>
      <c r="AZ23" s="408">
        <f>'[2]1.0_OriginalTargets'!BJ204</f>
        <v>0</v>
      </c>
      <c r="BA23" s="409">
        <f>'[2]1.0_OriginalTargets'!BK204</f>
        <v>0</v>
      </c>
    </row>
    <row r="24" spans="1:53" ht="13.15" x14ac:dyDescent="0.35">
      <c r="A24" s="402"/>
      <c r="B24" s="403"/>
      <c r="C24" s="404"/>
      <c r="D24" s="405"/>
      <c r="E24" s="396" t="s">
        <v>27</v>
      </c>
      <c r="F24" s="406">
        <f>'[2]1.0_OriginalTargets'!I205</f>
        <v>115</v>
      </c>
      <c r="G24" s="406">
        <f>'[2]1.0_OriginalTargets'!J205</f>
        <v>80</v>
      </c>
      <c r="H24" s="406">
        <f>'[2]1.0_OriginalTargets'!K205</f>
        <v>21</v>
      </c>
      <c r="I24" s="406">
        <f>'[2]1.0_OriginalTargets'!L205</f>
        <v>13</v>
      </c>
      <c r="J24" s="406">
        <f>'[2]1.0_OriginalTargets'!M205</f>
        <v>1</v>
      </c>
      <c r="K24" s="407">
        <f>'[2]1.0_OriginalTargets'!N205</f>
        <v>0</v>
      </c>
      <c r="M24" s="406">
        <f>'[2]1.0_OriginalTargets'!S205</f>
        <v>111</v>
      </c>
      <c r="N24" s="406">
        <f>'[2]1.0_OriginalTargets'!T205</f>
        <v>82</v>
      </c>
      <c r="O24" s="406">
        <f>'[2]1.0_OriginalTargets'!U205</f>
        <v>18</v>
      </c>
      <c r="P24" s="406">
        <f>'[2]1.0_OriginalTargets'!V205</f>
        <v>6</v>
      </c>
      <c r="Q24" s="406">
        <f>'[2]1.0_OriginalTargets'!W205</f>
        <v>0</v>
      </c>
      <c r="R24" s="407">
        <f>'[2]1.0_OriginalTargets'!X205</f>
        <v>5</v>
      </c>
      <c r="T24" s="406">
        <f>'[2]1.0_OriginalTargets'!AC205</f>
        <v>111</v>
      </c>
      <c r="U24" s="406">
        <f>'[2]1.0_OriginalTargets'!AD205</f>
        <v>82</v>
      </c>
      <c r="V24" s="406">
        <f>'[2]1.0_OriginalTargets'!AE205</f>
        <v>15</v>
      </c>
      <c r="W24" s="406">
        <f>'[2]1.0_OriginalTargets'!AF205</f>
        <v>6</v>
      </c>
      <c r="X24" s="406">
        <f>'[2]1.0_OriginalTargets'!AG205</f>
        <v>0</v>
      </c>
      <c r="Y24" s="407">
        <f>'[2]1.0_OriginalTargets'!AH205</f>
        <v>8</v>
      </c>
      <c r="AA24" s="408">
        <f>'[2]1.0_OriginalTargets'!AK205</f>
        <v>0</v>
      </c>
      <c r="AB24" s="408">
        <f>'[2]1.0_OriginalTargets'!AL205</f>
        <v>0</v>
      </c>
      <c r="AC24" s="408">
        <f>'[2]1.0_OriginalTargets'!AM205</f>
        <v>3</v>
      </c>
      <c r="AD24" s="408">
        <f>'[2]1.0_OriginalTargets'!AN205</f>
        <v>0</v>
      </c>
      <c r="AE24" s="408">
        <f>'[2]1.0_OriginalTargets'!AO205</f>
        <v>0</v>
      </c>
      <c r="AF24" s="409">
        <f>'[2]1.0_OriginalTargets'!AP205</f>
        <v>-3</v>
      </c>
      <c r="AG24" s="401"/>
      <c r="AH24" s="408">
        <f>'[2]1.0_OriginalTargets'!AR205</f>
        <v>0</v>
      </c>
      <c r="AI24" s="408">
        <f>'[2]1.0_OriginalTargets'!AS205</f>
        <v>0</v>
      </c>
      <c r="AJ24" s="408">
        <f>'[2]1.0_OriginalTargets'!AT205</f>
        <v>0</v>
      </c>
      <c r="AK24" s="408">
        <f>'[2]1.0_OriginalTargets'!AU205</f>
        <v>0</v>
      </c>
      <c r="AL24" s="408">
        <f>'[2]1.0_OriginalTargets'!AV205</f>
        <v>0</v>
      </c>
      <c r="AM24" s="409">
        <f>'[2]1.0_OriginalTargets'!AW205</f>
        <v>0</v>
      </c>
      <c r="AN24" s="401"/>
      <c r="AO24" s="408">
        <f>'[2]1.0_OriginalTargets'!AY205</f>
        <v>0</v>
      </c>
      <c r="AP24" s="408">
        <f>'[2]1.0_OriginalTargets'!AZ205</f>
        <v>0</v>
      </c>
      <c r="AQ24" s="408">
        <f>'[2]1.0_OriginalTargets'!BA205</f>
        <v>0</v>
      </c>
      <c r="AR24" s="408">
        <f>'[2]1.0_OriginalTargets'!BB205</f>
        <v>0</v>
      </c>
      <c r="AS24" s="408">
        <f>'[2]1.0_OriginalTargets'!BC205</f>
        <v>0</v>
      </c>
      <c r="AT24" s="409">
        <f>'[2]1.0_OriginalTargets'!BD205</f>
        <v>0</v>
      </c>
      <c r="AU24" s="401"/>
      <c r="AV24" s="408">
        <f>'[2]1.0_OriginalTargets'!BF205</f>
        <v>0</v>
      </c>
      <c r="AW24" s="408">
        <f>'[2]1.0_OriginalTargets'!BG205</f>
        <v>0</v>
      </c>
      <c r="AX24" s="408">
        <f>'[2]1.0_OriginalTargets'!BH205</f>
        <v>0</v>
      </c>
      <c r="AY24" s="408">
        <f>'[2]1.0_OriginalTargets'!BI205</f>
        <v>0</v>
      </c>
      <c r="AZ24" s="408">
        <f>'[2]1.0_OriginalTargets'!BJ205</f>
        <v>0</v>
      </c>
      <c r="BA24" s="409">
        <f>'[2]1.0_OriginalTargets'!BK205</f>
        <v>0</v>
      </c>
    </row>
    <row r="25" spans="1:53" ht="13.5" thickBot="1" x14ac:dyDescent="0.4">
      <c r="A25" s="402"/>
      <c r="B25" s="410"/>
      <c r="C25" s="411"/>
      <c r="D25" s="405"/>
      <c r="E25" s="412" t="s">
        <v>28</v>
      </c>
      <c r="F25" s="413">
        <f>'[2]1.0_OriginalTargets'!I206</f>
        <v>0</v>
      </c>
      <c r="G25" s="413">
        <f>'[2]1.0_OriginalTargets'!J206</f>
        <v>0</v>
      </c>
      <c r="H25" s="413">
        <f>'[2]1.0_OriginalTargets'!K206</f>
        <v>0</v>
      </c>
      <c r="I25" s="413">
        <f>'[2]1.0_OriginalTargets'!L206</f>
        <v>0</v>
      </c>
      <c r="J25" s="413">
        <f>'[2]1.0_OriginalTargets'!M206</f>
        <v>0</v>
      </c>
      <c r="K25" s="414">
        <f>'[2]1.0_OriginalTargets'!N206</f>
        <v>0</v>
      </c>
      <c r="M25" s="413">
        <f>'[2]1.0_OriginalTargets'!S206</f>
        <v>0</v>
      </c>
      <c r="N25" s="413">
        <f>'[2]1.0_OriginalTargets'!T206</f>
        <v>0</v>
      </c>
      <c r="O25" s="413">
        <f>'[2]1.0_OriginalTargets'!U206</f>
        <v>0</v>
      </c>
      <c r="P25" s="413">
        <f>'[2]1.0_OriginalTargets'!V206</f>
        <v>0</v>
      </c>
      <c r="Q25" s="413">
        <f>'[2]1.0_OriginalTargets'!W206</f>
        <v>0</v>
      </c>
      <c r="R25" s="414">
        <f>'[2]1.0_OriginalTargets'!X206</f>
        <v>0</v>
      </c>
      <c r="T25" s="413">
        <f>'[2]1.0_OriginalTargets'!AC206</f>
        <v>0</v>
      </c>
      <c r="U25" s="413">
        <f>'[2]1.0_OriginalTargets'!AD206</f>
        <v>0</v>
      </c>
      <c r="V25" s="413">
        <f>'[2]1.0_OriginalTargets'!AE206</f>
        <v>0</v>
      </c>
      <c r="W25" s="413">
        <f>'[2]1.0_OriginalTargets'!AF206</f>
        <v>0</v>
      </c>
      <c r="X25" s="413">
        <f>'[2]1.0_OriginalTargets'!AG206</f>
        <v>0</v>
      </c>
      <c r="Y25" s="414">
        <f>'[2]1.0_OriginalTargets'!AH206</f>
        <v>0</v>
      </c>
      <c r="AA25" s="415">
        <f>'[2]1.0_OriginalTargets'!AK206</f>
        <v>0</v>
      </c>
      <c r="AB25" s="415">
        <f>'[2]1.0_OriginalTargets'!AL206</f>
        <v>0</v>
      </c>
      <c r="AC25" s="415">
        <f>'[2]1.0_OriginalTargets'!AM206</f>
        <v>0</v>
      </c>
      <c r="AD25" s="415">
        <f>'[2]1.0_OriginalTargets'!AN206</f>
        <v>0</v>
      </c>
      <c r="AE25" s="415">
        <f>'[2]1.0_OriginalTargets'!AO206</f>
        <v>0</v>
      </c>
      <c r="AF25" s="416">
        <f>'[2]1.0_OriginalTargets'!AP206</f>
        <v>0</v>
      </c>
      <c r="AG25" s="401"/>
      <c r="AH25" s="415">
        <f>'[2]1.0_OriginalTargets'!AR206</f>
        <v>0</v>
      </c>
      <c r="AI25" s="415">
        <f>'[2]1.0_OriginalTargets'!AS206</f>
        <v>0</v>
      </c>
      <c r="AJ25" s="415">
        <f>'[2]1.0_OriginalTargets'!AT206</f>
        <v>0</v>
      </c>
      <c r="AK25" s="415">
        <f>'[2]1.0_OriginalTargets'!AU206</f>
        <v>0</v>
      </c>
      <c r="AL25" s="415">
        <f>'[2]1.0_OriginalTargets'!AV206</f>
        <v>0</v>
      </c>
      <c r="AM25" s="416">
        <f>'[2]1.0_OriginalTargets'!AW206</f>
        <v>0</v>
      </c>
      <c r="AN25" s="401"/>
      <c r="AO25" s="415">
        <f>'[2]1.0_OriginalTargets'!AY206</f>
        <v>0</v>
      </c>
      <c r="AP25" s="415">
        <f>'[2]1.0_OriginalTargets'!AZ206</f>
        <v>0</v>
      </c>
      <c r="AQ25" s="415">
        <f>'[2]1.0_OriginalTargets'!BA206</f>
        <v>0</v>
      </c>
      <c r="AR25" s="415">
        <f>'[2]1.0_OriginalTargets'!BB206</f>
        <v>0</v>
      </c>
      <c r="AS25" s="415">
        <f>'[2]1.0_OriginalTargets'!BC206</f>
        <v>0</v>
      </c>
      <c r="AT25" s="416">
        <f>'[2]1.0_OriginalTargets'!BD206</f>
        <v>0</v>
      </c>
      <c r="AU25" s="401"/>
      <c r="AV25" s="415">
        <f>'[2]1.0_OriginalTargets'!BF206</f>
        <v>0</v>
      </c>
      <c r="AW25" s="415">
        <f>'[2]1.0_OriginalTargets'!BG206</f>
        <v>0</v>
      </c>
      <c r="AX25" s="415">
        <f>'[2]1.0_OriginalTargets'!BH206</f>
        <v>0</v>
      </c>
      <c r="AY25" s="415">
        <f>'[2]1.0_OriginalTargets'!BI206</f>
        <v>0</v>
      </c>
      <c r="AZ25" s="415">
        <f>'[2]1.0_OriginalTargets'!BJ206</f>
        <v>0</v>
      </c>
      <c r="BA25" s="416">
        <f>'[2]1.0_OriginalTargets'!BK206</f>
        <v>0</v>
      </c>
    </row>
    <row r="26" spans="1:53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'[2]1.0_OriginalTargets'!I207</f>
        <v>0</v>
      </c>
      <c r="G26" s="397">
        <f>'[2]1.0_OriginalTargets'!J207</f>
        <v>0</v>
      </c>
      <c r="H26" s="397">
        <f>'[2]1.0_OriginalTargets'!K207</f>
        <v>0</v>
      </c>
      <c r="I26" s="397">
        <f>'[2]1.0_OriginalTargets'!L207</f>
        <v>0</v>
      </c>
      <c r="J26" s="397">
        <f>'[2]1.0_OriginalTargets'!M207</f>
        <v>0</v>
      </c>
      <c r="K26" s="398">
        <f>'[2]1.0_OriginalTargets'!N207</f>
        <v>0</v>
      </c>
      <c r="M26" s="397">
        <f>'[2]1.0_OriginalTargets'!S207</f>
        <v>0</v>
      </c>
      <c r="N26" s="397">
        <f>'[2]1.0_OriginalTargets'!T207</f>
        <v>0</v>
      </c>
      <c r="O26" s="397">
        <f>'[2]1.0_OriginalTargets'!U207</f>
        <v>0</v>
      </c>
      <c r="P26" s="397">
        <f>'[2]1.0_OriginalTargets'!V207</f>
        <v>0</v>
      </c>
      <c r="Q26" s="397">
        <f>'[2]1.0_OriginalTargets'!W207</f>
        <v>0</v>
      </c>
      <c r="R26" s="398">
        <f>'[2]1.0_OriginalTargets'!X207</f>
        <v>0</v>
      </c>
      <c r="T26" s="397">
        <f>'[2]1.0_OriginalTargets'!AC207</f>
        <v>0</v>
      </c>
      <c r="U26" s="397">
        <f>'[2]1.0_OriginalTargets'!AD207</f>
        <v>0</v>
      </c>
      <c r="V26" s="397">
        <f>'[2]1.0_OriginalTargets'!AE207</f>
        <v>0</v>
      </c>
      <c r="W26" s="397">
        <f>'[2]1.0_OriginalTargets'!AF207</f>
        <v>0</v>
      </c>
      <c r="X26" s="397">
        <f>'[2]1.0_OriginalTargets'!AG207</f>
        <v>0</v>
      </c>
      <c r="Y26" s="398">
        <f>'[2]1.0_OriginalTargets'!AH207</f>
        <v>0</v>
      </c>
      <c r="AA26" s="399">
        <f>'[2]1.0_OriginalTargets'!AK207</f>
        <v>0</v>
      </c>
      <c r="AB26" s="399">
        <f>'[2]1.0_OriginalTargets'!AL207</f>
        <v>0</v>
      </c>
      <c r="AC26" s="399">
        <f>'[2]1.0_OriginalTargets'!AM207</f>
        <v>0</v>
      </c>
      <c r="AD26" s="399">
        <f>'[2]1.0_OriginalTargets'!AN207</f>
        <v>0</v>
      </c>
      <c r="AE26" s="399">
        <f>'[2]1.0_OriginalTargets'!AO207</f>
        <v>0</v>
      </c>
      <c r="AF26" s="400">
        <f>'[2]1.0_OriginalTargets'!AP207</f>
        <v>0</v>
      </c>
      <c r="AG26" s="401"/>
      <c r="AH26" s="399">
        <f>'[2]1.0_OriginalTargets'!AR207</f>
        <v>0</v>
      </c>
      <c r="AI26" s="399">
        <f>'[2]1.0_OriginalTargets'!AS207</f>
        <v>0</v>
      </c>
      <c r="AJ26" s="399">
        <f>'[2]1.0_OriginalTargets'!AT207</f>
        <v>0</v>
      </c>
      <c r="AK26" s="399">
        <f>'[2]1.0_OriginalTargets'!AU207</f>
        <v>0</v>
      </c>
      <c r="AL26" s="399">
        <f>'[2]1.0_OriginalTargets'!AV207</f>
        <v>0</v>
      </c>
      <c r="AM26" s="400">
        <f>'[2]1.0_OriginalTargets'!AW207</f>
        <v>0</v>
      </c>
      <c r="AN26" s="401"/>
      <c r="AO26" s="399">
        <f>'[2]1.0_OriginalTargets'!AY207</f>
        <v>0</v>
      </c>
      <c r="AP26" s="399">
        <f>'[2]1.0_OriginalTargets'!AZ207</f>
        <v>0</v>
      </c>
      <c r="AQ26" s="399">
        <f>'[2]1.0_OriginalTargets'!BA207</f>
        <v>0</v>
      </c>
      <c r="AR26" s="399">
        <f>'[2]1.0_OriginalTargets'!BB207</f>
        <v>0</v>
      </c>
      <c r="AS26" s="399">
        <f>'[2]1.0_OriginalTargets'!BC207</f>
        <v>0</v>
      </c>
      <c r="AT26" s="400">
        <f>'[2]1.0_OriginalTargets'!BD207</f>
        <v>0</v>
      </c>
      <c r="AU26" s="401"/>
      <c r="AV26" s="399">
        <f>'[2]1.0_OriginalTargets'!BF207</f>
        <v>0</v>
      </c>
      <c r="AW26" s="399">
        <f>'[2]1.0_OriginalTargets'!BG207</f>
        <v>0</v>
      </c>
      <c r="AX26" s="399">
        <f>'[2]1.0_OriginalTargets'!BH207</f>
        <v>0</v>
      </c>
      <c r="AY26" s="399">
        <f>'[2]1.0_OriginalTargets'!BI207</f>
        <v>0</v>
      </c>
      <c r="AZ26" s="399">
        <f>'[2]1.0_OriginalTargets'!BJ207</f>
        <v>0</v>
      </c>
      <c r="BA26" s="400">
        <f>'[2]1.0_OriginalTargets'!BK207</f>
        <v>0</v>
      </c>
    </row>
    <row r="27" spans="1:53" ht="13.15" x14ac:dyDescent="0.35">
      <c r="A27" s="402"/>
      <c r="B27" s="403"/>
      <c r="C27" s="404"/>
      <c r="D27" s="405"/>
      <c r="E27" s="396" t="s">
        <v>26</v>
      </c>
      <c r="F27" s="406">
        <f>'[2]1.0_OriginalTargets'!I208</f>
        <v>62</v>
      </c>
      <c r="G27" s="406">
        <f>'[2]1.0_OriginalTargets'!J208</f>
        <v>10</v>
      </c>
      <c r="H27" s="406">
        <f>'[2]1.0_OriginalTargets'!K208</f>
        <v>41</v>
      </c>
      <c r="I27" s="406">
        <f>'[2]1.0_OriginalTargets'!L208</f>
        <v>6</v>
      </c>
      <c r="J27" s="406">
        <f>'[2]1.0_OriginalTargets'!M208</f>
        <v>5</v>
      </c>
      <c r="K27" s="407">
        <f>'[2]1.0_OriginalTargets'!N208</f>
        <v>0</v>
      </c>
      <c r="M27" s="406">
        <f>'[2]1.0_OriginalTargets'!S208</f>
        <v>98</v>
      </c>
      <c r="N27" s="406">
        <f>'[2]1.0_OriginalTargets'!T208</f>
        <v>44</v>
      </c>
      <c r="O27" s="406">
        <f>'[2]1.0_OriginalTargets'!U208</f>
        <v>13</v>
      </c>
      <c r="P27" s="406">
        <f>'[2]1.0_OriginalTargets'!V208</f>
        <v>41</v>
      </c>
      <c r="Q27" s="406">
        <f>'[2]1.0_OriginalTargets'!W208</f>
        <v>0</v>
      </c>
      <c r="R27" s="407">
        <f>'[2]1.0_OriginalTargets'!X208</f>
        <v>0</v>
      </c>
      <c r="T27" s="406">
        <f>'[2]1.0_OriginalTargets'!AC208</f>
        <v>64</v>
      </c>
      <c r="U27" s="406">
        <f>'[2]1.0_OriginalTargets'!AD208</f>
        <v>10</v>
      </c>
      <c r="V27" s="406">
        <f>'[2]1.0_OriginalTargets'!AE208</f>
        <v>2</v>
      </c>
      <c r="W27" s="406">
        <f>'[2]1.0_OriginalTargets'!AF208</f>
        <v>41</v>
      </c>
      <c r="X27" s="406">
        <f>'[2]1.0_OriginalTargets'!AG208</f>
        <v>0</v>
      </c>
      <c r="Y27" s="407">
        <f>'[2]1.0_OriginalTargets'!AH208</f>
        <v>11</v>
      </c>
      <c r="AA27" s="408">
        <f>'[2]1.0_OriginalTargets'!AK208</f>
        <v>-23</v>
      </c>
      <c r="AB27" s="408">
        <f>'[2]1.0_OriginalTargets'!AL208</f>
        <v>34</v>
      </c>
      <c r="AC27" s="408">
        <f>'[2]1.0_OriginalTargets'!AM208</f>
        <v>11</v>
      </c>
      <c r="AD27" s="408">
        <f>'[2]1.0_OriginalTargets'!AN208</f>
        <v>0</v>
      </c>
      <c r="AE27" s="408">
        <f>'[2]1.0_OriginalTargets'!AO208</f>
        <v>0</v>
      </c>
      <c r="AF27" s="409">
        <f>'[2]1.0_OriginalTargets'!AP208</f>
        <v>-11</v>
      </c>
      <c r="AG27" s="401"/>
      <c r="AH27" s="408">
        <f>'[2]1.0_OriginalTargets'!AR208</f>
        <v>0</v>
      </c>
      <c r="AI27" s="408">
        <f>'[2]1.0_OriginalTargets'!AS208</f>
        <v>0</v>
      </c>
      <c r="AJ27" s="408">
        <f>'[2]1.0_OriginalTargets'!AT208</f>
        <v>0</v>
      </c>
      <c r="AK27" s="408">
        <f>'[2]1.0_OriginalTargets'!AU208</f>
        <v>0</v>
      </c>
      <c r="AL27" s="408">
        <f>'[2]1.0_OriginalTargets'!AV208</f>
        <v>0</v>
      </c>
      <c r="AM27" s="409">
        <f>'[2]1.0_OriginalTargets'!AW208</f>
        <v>0</v>
      </c>
      <c r="AN27" s="401"/>
      <c r="AO27" s="408">
        <f>'[2]1.0_OriginalTargets'!AY208</f>
        <v>11</v>
      </c>
      <c r="AP27" s="408">
        <f>'[2]1.0_OriginalTargets'!AZ208</f>
        <v>0</v>
      </c>
      <c r="AQ27" s="408">
        <f>'[2]1.0_OriginalTargets'!BA208</f>
        <v>11</v>
      </c>
      <c r="AR27" s="408">
        <f>'[2]1.0_OriginalTargets'!BB208</f>
        <v>0</v>
      </c>
      <c r="AS27" s="408">
        <f>'[2]1.0_OriginalTargets'!BC208</f>
        <v>0</v>
      </c>
      <c r="AT27" s="409">
        <f>'[2]1.0_OriginalTargets'!BD208</f>
        <v>-11</v>
      </c>
      <c r="AU27" s="401"/>
      <c r="AV27" s="408">
        <f>'[2]1.0_OriginalTargets'!BF208</f>
        <v>-34</v>
      </c>
      <c r="AW27" s="408">
        <f>'[2]1.0_OriginalTargets'!BG208</f>
        <v>-34</v>
      </c>
      <c r="AX27" s="408">
        <f>'[2]1.0_OriginalTargets'!BH208</f>
        <v>0</v>
      </c>
      <c r="AY27" s="408">
        <f>'[2]1.0_OriginalTargets'!BI208</f>
        <v>0</v>
      </c>
      <c r="AZ27" s="408">
        <f>'[2]1.0_OriginalTargets'!BJ208</f>
        <v>0</v>
      </c>
      <c r="BA27" s="409">
        <f>'[2]1.0_OriginalTargets'!BK208</f>
        <v>0</v>
      </c>
    </row>
    <row r="28" spans="1:53" ht="13.15" x14ac:dyDescent="0.35">
      <c r="A28" s="402"/>
      <c r="B28" s="403"/>
      <c r="C28" s="404"/>
      <c r="D28" s="405"/>
      <c r="E28" s="396" t="s">
        <v>27</v>
      </c>
      <c r="F28" s="406">
        <f>'[2]1.0_OriginalTargets'!I209</f>
        <v>26</v>
      </c>
      <c r="G28" s="406">
        <f>'[2]1.0_OriginalTargets'!J209</f>
        <v>0</v>
      </c>
      <c r="H28" s="406">
        <f>'[2]1.0_OriginalTargets'!K209</f>
        <v>18</v>
      </c>
      <c r="I28" s="406">
        <f>'[2]1.0_OriginalTargets'!L209</f>
        <v>6</v>
      </c>
      <c r="J28" s="406">
        <f>'[2]1.0_OriginalTargets'!M209</f>
        <v>2</v>
      </c>
      <c r="K28" s="407">
        <f>'[2]1.0_OriginalTargets'!N209</f>
        <v>0</v>
      </c>
      <c r="M28" s="406">
        <f>'[2]1.0_OriginalTargets'!S209</f>
        <v>21</v>
      </c>
      <c r="N28" s="406">
        <f>'[2]1.0_OriginalTargets'!T209</f>
        <v>0</v>
      </c>
      <c r="O28" s="406">
        <f>'[2]1.0_OriginalTargets'!U209</f>
        <v>3</v>
      </c>
      <c r="P28" s="406">
        <f>'[2]1.0_OriginalTargets'!V209</f>
        <v>13</v>
      </c>
      <c r="Q28" s="406">
        <f>'[2]1.0_OriginalTargets'!W209</f>
        <v>0</v>
      </c>
      <c r="R28" s="407">
        <f>'[2]1.0_OriginalTargets'!X209</f>
        <v>5</v>
      </c>
      <c r="T28" s="406">
        <f>'[2]1.0_OriginalTargets'!AC209</f>
        <v>21</v>
      </c>
      <c r="U28" s="406">
        <f>'[2]1.0_OriginalTargets'!AD209</f>
        <v>0</v>
      </c>
      <c r="V28" s="406">
        <f>'[2]1.0_OriginalTargets'!AE209</f>
        <v>0</v>
      </c>
      <c r="W28" s="406">
        <f>'[2]1.0_OriginalTargets'!AF209</f>
        <v>13</v>
      </c>
      <c r="X28" s="406">
        <f>'[2]1.0_OriginalTargets'!AG209</f>
        <v>0</v>
      </c>
      <c r="Y28" s="407">
        <f>'[2]1.0_OriginalTargets'!AH209</f>
        <v>8</v>
      </c>
      <c r="AA28" s="408">
        <f>'[2]1.0_OriginalTargets'!AK209</f>
        <v>3</v>
      </c>
      <c r="AB28" s="408">
        <f>'[2]1.0_OriginalTargets'!AL209</f>
        <v>0</v>
      </c>
      <c r="AC28" s="408">
        <f>'[2]1.0_OriginalTargets'!AM209</f>
        <v>3</v>
      </c>
      <c r="AD28" s="408">
        <f>'[2]1.0_OriginalTargets'!AN209</f>
        <v>0</v>
      </c>
      <c r="AE28" s="408">
        <f>'[2]1.0_OriginalTargets'!AO209</f>
        <v>0</v>
      </c>
      <c r="AF28" s="409">
        <f>'[2]1.0_OriginalTargets'!AP209</f>
        <v>-3</v>
      </c>
      <c r="AG28" s="401"/>
      <c r="AH28" s="408">
        <f>'[2]1.0_OriginalTargets'!AR209</f>
        <v>0</v>
      </c>
      <c r="AI28" s="408">
        <f>'[2]1.0_OriginalTargets'!AS209</f>
        <v>0</v>
      </c>
      <c r="AJ28" s="408">
        <f>'[2]1.0_OriginalTargets'!AT209</f>
        <v>0</v>
      </c>
      <c r="AK28" s="408">
        <f>'[2]1.0_OriginalTargets'!AU209</f>
        <v>0</v>
      </c>
      <c r="AL28" s="408">
        <f>'[2]1.0_OriginalTargets'!AV209</f>
        <v>0</v>
      </c>
      <c r="AM28" s="409">
        <f>'[2]1.0_OriginalTargets'!AW209</f>
        <v>0</v>
      </c>
      <c r="AN28" s="401"/>
      <c r="AO28" s="408">
        <f>'[2]1.0_OriginalTargets'!AY209</f>
        <v>3</v>
      </c>
      <c r="AP28" s="408">
        <f>'[2]1.0_OriginalTargets'!AZ209</f>
        <v>0</v>
      </c>
      <c r="AQ28" s="408">
        <f>'[2]1.0_OriginalTargets'!BA209</f>
        <v>3</v>
      </c>
      <c r="AR28" s="408">
        <f>'[2]1.0_OriginalTargets'!BB209</f>
        <v>0</v>
      </c>
      <c r="AS28" s="408">
        <f>'[2]1.0_OriginalTargets'!BC209</f>
        <v>0</v>
      </c>
      <c r="AT28" s="409">
        <f>'[2]1.0_OriginalTargets'!BD209</f>
        <v>-3</v>
      </c>
      <c r="AU28" s="401"/>
      <c r="AV28" s="408">
        <f>'[2]1.0_OriginalTargets'!BF209</f>
        <v>0</v>
      </c>
      <c r="AW28" s="408">
        <f>'[2]1.0_OriginalTargets'!BG209</f>
        <v>0</v>
      </c>
      <c r="AX28" s="408">
        <f>'[2]1.0_OriginalTargets'!BH209</f>
        <v>0</v>
      </c>
      <c r="AY28" s="408">
        <f>'[2]1.0_OriginalTargets'!BI209</f>
        <v>0</v>
      </c>
      <c r="AZ28" s="408">
        <f>'[2]1.0_OriginalTargets'!BJ209</f>
        <v>0</v>
      </c>
      <c r="BA28" s="409">
        <f>'[2]1.0_OriginalTargets'!BK209</f>
        <v>0</v>
      </c>
    </row>
    <row r="29" spans="1:53" ht="13.5" thickBot="1" x14ac:dyDescent="0.4">
      <c r="A29" s="402"/>
      <c r="B29" s="410"/>
      <c r="C29" s="411"/>
      <c r="D29" s="405"/>
      <c r="E29" s="412" t="s">
        <v>28</v>
      </c>
      <c r="F29" s="413">
        <f>'[2]1.0_OriginalTargets'!I210</f>
        <v>12</v>
      </c>
      <c r="G29" s="413">
        <f>'[2]1.0_OriginalTargets'!J210</f>
        <v>0</v>
      </c>
      <c r="H29" s="413">
        <f>'[2]1.0_OriginalTargets'!K210</f>
        <v>6</v>
      </c>
      <c r="I29" s="413">
        <f>'[2]1.0_OriginalTargets'!L210</f>
        <v>5</v>
      </c>
      <c r="J29" s="413">
        <f>'[2]1.0_OriginalTargets'!M210</f>
        <v>1</v>
      </c>
      <c r="K29" s="414">
        <f>'[2]1.0_OriginalTargets'!N210</f>
        <v>0</v>
      </c>
      <c r="M29" s="413">
        <f>'[2]1.0_OriginalTargets'!S210</f>
        <v>11</v>
      </c>
      <c r="N29" s="413">
        <f>'[2]1.0_OriginalTargets'!T210</f>
        <v>0</v>
      </c>
      <c r="O29" s="413">
        <f>'[2]1.0_OriginalTargets'!U210</f>
        <v>3</v>
      </c>
      <c r="P29" s="413">
        <f>'[2]1.0_OriginalTargets'!V210</f>
        <v>6</v>
      </c>
      <c r="Q29" s="413">
        <f>'[2]1.0_OriginalTargets'!W210</f>
        <v>0</v>
      </c>
      <c r="R29" s="414">
        <f>'[2]1.0_OriginalTargets'!X210</f>
        <v>2</v>
      </c>
      <c r="T29" s="413">
        <f>'[2]1.0_OriginalTargets'!AC210</f>
        <v>11</v>
      </c>
      <c r="U29" s="413">
        <f>'[2]1.0_OriginalTargets'!AD210</f>
        <v>0</v>
      </c>
      <c r="V29" s="413">
        <f>'[2]1.0_OriginalTargets'!AE210</f>
        <v>0</v>
      </c>
      <c r="W29" s="413">
        <f>'[2]1.0_OriginalTargets'!AF210</f>
        <v>6</v>
      </c>
      <c r="X29" s="413">
        <f>'[2]1.0_OriginalTargets'!AG210</f>
        <v>0</v>
      </c>
      <c r="Y29" s="414">
        <f>'[2]1.0_OriginalTargets'!AH210</f>
        <v>5</v>
      </c>
      <c r="AA29" s="415">
        <f>'[2]1.0_OriginalTargets'!AK210</f>
        <v>3</v>
      </c>
      <c r="AB29" s="415">
        <f>'[2]1.0_OriginalTargets'!AL210</f>
        <v>0</v>
      </c>
      <c r="AC29" s="415">
        <f>'[2]1.0_OriginalTargets'!AM210</f>
        <v>3</v>
      </c>
      <c r="AD29" s="415">
        <f>'[2]1.0_OriginalTargets'!AN210</f>
        <v>0</v>
      </c>
      <c r="AE29" s="415">
        <f>'[2]1.0_OriginalTargets'!AO210</f>
        <v>0</v>
      </c>
      <c r="AF29" s="416">
        <f>'[2]1.0_OriginalTargets'!AP210</f>
        <v>-3</v>
      </c>
      <c r="AG29" s="401"/>
      <c r="AH29" s="415">
        <f>'[2]1.0_OriginalTargets'!AR210</f>
        <v>0</v>
      </c>
      <c r="AI29" s="415">
        <f>'[2]1.0_OriginalTargets'!AS210</f>
        <v>0</v>
      </c>
      <c r="AJ29" s="415">
        <f>'[2]1.0_OriginalTargets'!AT210</f>
        <v>0</v>
      </c>
      <c r="AK29" s="415">
        <f>'[2]1.0_OriginalTargets'!AU210</f>
        <v>0</v>
      </c>
      <c r="AL29" s="415">
        <f>'[2]1.0_OriginalTargets'!AV210</f>
        <v>0</v>
      </c>
      <c r="AM29" s="416">
        <f>'[2]1.0_OriginalTargets'!AW210</f>
        <v>0</v>
      </c>
      <c r="AN29" s="401"/>
      <c r="AO29" s="415">
        <f>'[2]1.0_OriginalTargets'!AY210</f>
        <v>3</v>
      </c>
      <c r="AP29" s="415">
        <f>'[2]1.0_OriginalTargets'!AZ210</f>
        <v>0</v>
      </c>
      <c r="AQ29" s="415">
        <f>'[2]1.0_OriginalTargets'!BA210</f>
        <v>3</v>
      </c>
      <c r="AR29" s="415">
        <f>'[2]1.0_OriginalTargets'!BB210</f>
        <v>0</v>
      </c>
      <c r="AS29" s="415">
        <f>'[2]1.0_OriginalTargets'!BC210</f>
        <v>0</v>
      </c>
      <c r="AT29" s="416">
        <f>'[2]1.0_OriginalTargets'!BD210</f>
        <v>-3</v>
      </c>
      <c r="AU29" s="401"/>
      <c r="AV29" s="415">
        <f>'[2]1.0_OriginalTargets'!BF210</f>
        <v>0</v>
      </c>
      <c r="AW29" s="415">
        <f>'[2]1.0_OriginalTargets'!BG210</f>
        <v>0</v>
      </c>
      <c r="AX29" s="415">
        <f>'[2]1.0_OriginalTargets'!BH210</f>
        <v>0</v>
      </c>
      <c r="AY29" s="415">
        <f>'[2]1.0_OriginalTargets'!BI210</f>
        <v>0</v>
      </c>
      <c r="AZ29" s="415">
        <f>'[2]1.0_OriginalTargets'!BJ210</f>
        <v>0</v>
      </c>
      <c r="BA29" s="416">
        <f>'[2]1.0_OriginalTargets'!BK210</f>
        <v>0</v>
      </c>
    </row>
    <row r="30" spans="1:53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'[2]1.0_OriginalTargets'!I211</f>
        <v>60</v>
      </c>
      <c r="G30" s="397">
        <f>'[2]1.0_OriginalTargets'!J211</f>
        <v>8</v>
      </c>
      <c r="H30" s="397">
        <f>'[2]1.0_OriginalTargets'!K211</f>
        <v>20</v>
      </c>
      <c r="I30" s="397">
        <f>'[2]1.0_OriginalTargets'!L211</f>
        <v>22</v>
      </c>
      <c r="J30" s="397">
        <f>'[2]1.0_OriginalTargets'!M211</f>
        <v>9</v>
      </c>
      <c r="K30" s="398">
        <f>'[2]1.0_OriginalTargets'!N211</f>
        <v>1</v>
      </c>
      <c r="M30" s="397">
        <f>'[2]1.0_OriginalTargets'!S211</f>
        <v>90</v>
      </c>
      <c r="N30" s="397">
        <f>'[2]1.0_OriginalTargets'!T211</f>
        <v>64</v>
      </c>
      <c r="O30" s="397">
        <f>'[2]1.0_OriginalTargets'!U211</f>
        <v>12</v>
      </c>
      <c r="P30" s="397">
        <f>'[2]1.0_OriginalTargets'!V211</f>
        <v>13</v>
      </c>
      <c r="Q30" s="397">
        <f>'[2]1.0_OriginalTargets'!W211</f>
        <v>1</v>
      </c>
      <c r="R30" s="398">
        <f>'[2]1.0_OriginalTargets'!X211</f>
        <v>0</v>
      </c>
      <c r="T30" s="397">
        <f>'[2]1.0_OriginalTargets'!AC211</f>
        <v>56</v>
      </c>
      <c r="U30" s="397">
        <f>'[2]1.0_OriginalTargets'!AD211</f>
        <v>8</v>
      </c>
      <c r="V30" s="397">
        <f>'[2]1.0_OriginalTargets'!AE211</f>
        <v>2</v>
      </c>
      <c r="W30" s="397">
        <f>'[2]1.0_OriginalTargets'!AF211</f>
        <v>13</v>
      </c>
      <c r="X30" s="397">
        <f>'[2]1.0_OriginalTargets'!AG211</f>
        <v>1</v>
      </c>
      <c r="Y30" s="398">
        <f>'[2]1.0_OriginalTargets'!AH211</f>
        <v>32</v>
      </c>
      <c r="AA30" s="399">
        <f>'[2]1.0_OriginalTargets'!AK211</f>
        <v>-2</v>
      </c>
      <c r="AB30" s="399">
        <f>'[2]1.0_OriginalTargets'!AL211</f>
        <v>56</v>
      </c>
      <c r="AC30" s="399">
        <f>'[2]1.0_OriginalTargets'!AM211</f>
        <v>10</v>
      </c>
      <c r="AD30" s="399">
        <f>'[2]1.0_OriginalTargets'!AN211</f>
        <v>0</v>
      </c>
      <c r="AE30" s="399">
        <f>'[2]1.0_OriginalTargets'!AO211</f>
        <v>0</v>
      </c>
      <c r="AF30" s="400">
        <f>'[2]1.0_OriginalTargets'!AP211</f>
        <v>-32</v>
      </c>
      <c r="AG30" s="401"/>
      <c r="AH30" s="399">
        <f>'[2]1.0_OriginalTargets'!AR211</f>
        <v>0</v>
      </c>
      <c r="AI30" s="399">
        <f>'[2]1.0_OriginalTargets'!AS211</f>
        <v>0</v>
      </c>
      <c r="AJ30" s="399">
        <f>'[2]1.0_OriginalTargets'!AT211</f>
        <v>0</v>
      </c>
      <c r="AK30" s="399">
        <f>'[2]1.0_OriginalTargets'!AU211</f>
        <v>0</v>
      </c>
      <c r="AL30" s="399">
        <f>'[2]1.0_OriginalTargets'!AV211</f>
        <v>0</v>
      </c>
      <c r="AM30" s="400">
        <f>'[2]1.0_OriginalTargets'!AW211</f>
        <v>0</v>
      </c>
      <c r="AN30" s="401"/>
      <c r="AO30" s="399">
        <f>'[2]1.0_OriginalTargets'!AY211</f>
        <v>32</v>
      </c>
      <c r="AP30" s="399">
        <f>'[2]1.0_OriginalTargets'!AZ211</f>
        <v>22</v>
      </c>
      <c r="AQ30" s="399">
        <f>'[2]1.0_OriginalTargets'!BA211</f>
        <v>10</v>
      </c>
      <c r="AR30" s="399">
        <f>'[2]1.0_OriginalTargets'!BB211</f>
        <v>0</v>
      </c>
      <c r="AS30" s="399">
        <f>'[2]1.0_OriginalTargets'!BC211</f>
        <v>0</v>
      </c>
      <c r="AT30" s="400">
        <f>'[2]1.0_OriginalTargets'!BD211</f>
        <v>-32</v>
      </c>
      <c r="AU30" s="401"/>
      <c r="AV30" s="399">
        <f>'[2]1.0_OriginalTargets'!BF211</f>
        <v>-34</v>
      </c>
      <c r="AW30" s="399">
        <f>'[2]1.0_OriginalTargets'!BG211</f>
        <v>-34</v>
      </c>
      <c r="AX30" s="399">
        <f>'[2]1.0_OriginalTargets'!BH211</f>
        <v>0</v>
      </c>
      <c r="AY30" s="399">
        <f>'[2]1.0_OriginalTargets'!BI211</f>
        <v>0</v>
      </c>
      <c r="AZ30" s="399">
        <f>'[2]1.0_OriginalTargets'!BJ211</f>
        <v>0</v>
      </c>
      <c r="BA30" s="400">
        <f>'[2]1.0_OriginalTargets'!BK211</f>
        <v>0</v>
      </c>
    </row>
    <row r="31" spans="1:53" ht="13.15" x14ac:dyDescent="0.35">
      <c r="A31" s="402"/>
      <c r="B31" s="403"/>
      <c r="C31" s="404"/>
      <c r="D31" s="405"/>
      <c r="E31" s="396" t="s">
        <v>26</v>
      </c>
      <c r="F31" s="406">
        <f>'[2]1.0_OriginalTargets'!I212</f>
        <v>0</v>
      </c>
      <c r="G31" s="406">
        <f>'[2]1.0_OriginalTargets'!J212</f>
        <v>0</v>
      </c>
      <c r="H31" s="406">
        <f>'[2]1.0_OriginalTargets'!K212</f>
        <v>0</v>
      </c>
      <c r="I31" s="406">
        <f>'[2]1.0_OriginalTargets'!L212</f>
        <v>0</v>
      </c>
      <c r="J31" s="406">
        <f>'[2]1.0_OriginalTargets'!M212</f>
        <v>0</v>
      </c>
      <c r="K31" s="407">
        <f>'[2]1.0_OriginalTargets'!N212</f>
        <v>0</v>
      </c>
      <c r="M31" s="406">
        <f>'[2]1.0_OriginalTargets'!S212</f>
        <v>0</v>
      </c>
      <c r="N31" s="406">
        <f>'[2]1.0_OriginalTargets'!T212</f>
        <v>0</v>
      </c>
      <c r="O31" s="406">
        <f>'[2]1.0_OriginalTargets'!U212</f>
        <v>0</v>
      </c>
      <c r="P31" s="406">
        <f>'[2]1.0_OriginalTargets'!V212</f>
        <v>0</v>
      </c>
      <c r="Q31" s="406">
        <f>'[2]1.0_OriginalTargets'!W212</f>
        <v>0</v>
      </c>
      <c r="R31" s="407">
        <f>'[2]1.0_OriginalTargets'!X212</f>
        <v>0</v>
      </c>
      <c r="T31" s="406">
        <f>'[2]1.0_OriginalTargets'!AC212</f>
        <v>0</v>
      </c>
      <c r="U31" s="406">
        <f>'[2]1.0_OriginalTargets'!AD212</f>
        <v>0</v>
      </c>
      <c r="V31" s="406">
        <f>'[2]1.0_OriginalTargets'!AE212</f>
        <v>0</v>
      </c>
      <c r="W31" s="406">
        <f>'[2]1.0_OriginalTargets'!AF212</f>
        <v>0</v>
      </c>
      <c r="X31" s="406">
        <f>'[2]1.0_OriginalTargets'!AG212</f>
        <v>0</v>
      </c>
      <c r="Y31" s="407">
        <f>'[2]1.0_OriginalTargets'!AH212</f>
        <v>0</v>
      </c>
      <c r="AA31" s="408">
        <f>'[2]1.0_OriginalTargets'!AK212</f>
        <v>0</v>
      </c>
      <c r="AB31" s="408">
        <f>'[2]1.0_OriginalTargets'!AL212</f>
        <v>0</v>
      </c>
      <c r="AC31" s="408">
        <f>'[2]1.0_OriginalTargets'!AM212</f>
        <v>0</v>
      </c>
      <c r="AD31" s="408">
        <f>'[2]1.0_OriginalTargets'!AN212</f>
        <v>0</v>
      </c>
      <c r="AE31" s="408">
        <f>'[2]1.0_OriginalTargets'!AO212</f>
        <v>0</v>
      </c>
      <c r="AF31" s="409">
        <f>'[2]1.0_OriginalTargets'!AP212</f>
        <v>0</v>
      </c>
      <c r="AG31" s="401"/>
      <c r="AH31" s="408">
        <f>'[2]1.0_OriginalTargets'!AR212</f>
        <v>0</v>
      </c>
      <c r="AI31" s="408">
        <f>'[2]1.0_OriginalTargets'!AS212</f>
        <v>0</v>
      </c>
      <c r="AJ31" s="408">
        <f>'[2]1.0_OriginalTargets'!AT212</f>
        <v>0</v>
      </c>
      <c r="AK31" s="408">
        <f>'[2]1.0_OriginalTargets'!AU212</f>
        <v>0</v>
      </c>
      <c r="AL31" s="408">
        <f>'[2]1.0_OriginalTargets'!AV212</f>
        <v>0</v>
      </c>
      <c r="AM31" s="409">
        <f>'[2]1.0_OriginalTargets'!AW212</f>
        <v>0</v>
      </c>
      <c r="AN31" s="401"/>
      <c r="AO31" s="408">
        <f>'[2]1.0_OriginalTargets'!AY212</f>
        <v>0</v>
      </c>
      <c r="AP31" s="408">
        <f>'[2]1.0_OriginalTargets'!AZ212</f>
        <v>0</v>
      </c>
      <c r="AQ31" s="408">
        <f>'[2]1.0_OriginalTargets'!BA212</f>
        <v>0</v>
      </c>
      <c r="AR31" s="408">
        <f>'[2]1.0_OriginalTargets'!BB212</f>
        <v>0</v>
      </c>
      <c r="AS31" s="408">
        <f>'[2]1.0_OriginalTargets'!BC212</f>
        <v>0</v>
      </c>
      <c r="AT31" s="409">
        <f>'[2]1.0_OriginalTargets'!BD212</f>
        <v>0</v>
      </c>
      <c r="AU31" s="401"/>
      <c r="AV31" s="408">
        <f>'[2]1.0_OriginalTargets'!BF212</f>
        <v>0</v>
      </c>
      <c r="AW31" s="408">
        <f>'[2]1.0_OriginalTargets'!BG212</f>
        <v>0</v>
      </c>
      <c r="AX31" s="408">
        <f>'[2]1.0_OriginalTargets'!BH212</f>
        <v>0</v>
      </c>
      <c r="AY31" s="408">
        <f>'[2]1.0_OriginalTargets'!BI212</f>
        <v>0</v>
      </c>
      <c r="AZ31" s="408">
        <f>'[2]1.0_OriginalTargets'!BJ212</f>
        <v>0</v>
      </c>
      <c r="BA31" s="409">
        <f>'[2]1.0_OriginalTargets'!BK212</f>
        <v>0</v>
      </c>
    </row>
    <row r="32" spans="1:53" ht="13.15" x14ac:dyDescent="0.35">
      <c r="A32" s="402"/>
      <c r="B32" s="403"/>
      <c r="C32" s="404"/>
      <c r="D32" s="405"/>
      <c r="E32" s="396" t="s">
        <v>27</v>
      </c>
      <c r="F32" s="406">
        <f>'[2]1.0_OriginalTargets'!I213</f>
        <v>0</v>
      </c>
      <c r="G32" s="406">
        <f>'[2]1.0_OriginalTargets'!J213</f>
        <v>0</v>
      </c>
      <c r="H32" s="406">
        <f>'[2]1.0_OriginalTargets'!K213</f>
        <v>0</v>
      </c>
      <c r="I32" s="406">
        <f>'[2]1.0_OriginalTargets'!L213</f>
        <v>0</v>
      </c>
      <c r="J32" s="406">
        <f>'[2]1.0_OriginalTargets'!M213</f>
        <v>0</v>
      </c>
      <c r="K32" s="407">
        <f>'[2]1.0_OriginalTargets'!N213</f>
        <v>0</v>
      </c>
      <c r="M32" s="406">
        <f>'[2]1.0_OriginalTargets'!S213</f>
        <v>0</v>
      </c>
      <c r="N32" s="406">
        <f>'[2]1.0_OriginalTargets'!T213</f>
        <v>0</v>
      </c>
      <c r="O32" s="406">
        <f>'[2]1.0_OriginalTargets'!U213</f>
        <v>0</v>
      </c>
      <c r="P32" s="406">
        <f>'[2]1.0_OriginalTargets'!V213</f>
        <v>0</v>
      </c>
      <c r="Q32" s="406">
        <f>'[2]1.0_OriginalTargets'!W213</f>
        <v>0</v>
      </c>
      <c r="R32" s="407">
        <f>'[2]1.0_OriginalTargets'!X213</f>
        <v>0</v>
      </c>
      <c r="T32" s="406">
        <f>'[2]1.0_OriginalTargets'!AC213</f>
        <v>0</v>
      </c>
      <c r="U32" s="406">
        <f>'[2]1.0_OriginalTargets'!AD213</f>
        <v>0</v>
      </c>
      <c r="V32" s="406">
        <f>'[2]1.0_OriginalTargets'!AE213</f>
        <v>0</v>
      </c>
      <c r="W32" s="406">
        <f>'[2]1.0_OriginalTargets'!AF213</f>
        <v>0</v>
      </c>
      <c r="X32" s="406">
        <f>'[2]1.0_OriginalTargets'!AG213</f>
        <v>0</v>
      </c>
      <c r="Y32" s="407">
        <f>'[2]1.0_OriginalTargets'!AH213</f>
        <v>0</v>
      </c>
      <c r="AA32" s="408">
        <f>'[2]1.0_OriginalTargets'!AK213</f>
        <v>0</v>
      </c>
      <c r="AB32" s="408">
        <f>'[2]1.0_OriginalTargets'!AL213</f>
        <v>0</v>
      </c>
      <c r="AC32" s="408">
        <f>'[2]1.0_OriginalTargets'!AM213</f>
        <v>0</v>
      </c>
      <c r="AD32" s="408">
        <f>'[2]1.0_OriginalTargets'!AN213</f>
        <v>0</v>
      </c>
      <c r="AE32" s="408">
        <f>'[2]1.0_OriginalTargets'!AO213</f>
        <v>0</v>
      </c>
      <c r="AF32" s="409">
        <f>'[2]1.0_OriginalTargets'!AP213</f>
        <v>0</v>
      </c>
      <c r="AG32" s="401"/>
      <c r="AH32" s="408">
        <f>'[2]1.0_OriginalTargets'!AR213</f>
        <v>0</v>
      </c>
      <c r="AI32" s="408">
        <f>'[2]1.0_OriginalTargets'!AS213</f>
        <v>0</v>
      </c>
      <c r="AJ32" s="408">
        <f>'[2]1.0_OriginalTargets'!AT213</f>
        <v>0</v>
      </c>
      <c r="AK32" s="408">
        <f>'[2]1.0_OriginalTargets'!AU213</f>
        <v>0</v>
      </c>
      <c r="AL32" s="408">
        <f>'[2]1.0_OriginalTargets'!AV213</f>
        <v>0</v>
      </c>
      <c r="AM32" s="409">
        <f>'[2]1.0_OriginalTargets'!AW213</f>
        <v>0</v>
      </c>
      <c r="AN32" s="401"/>
      <c r="AO32" s="408">
        <f>'[2]1.0_OriginalTargets'!AY213</f>
        <v>0</v>
      </c>
      <c r="AP32" s="408">
        <f>'[2]1.0_OriginalTargets'!AZ213</f>
        <v>0</v>
      </c>
      <c r="AQ32" s="408">
        <f>'[2]1.0_OriginalTargets'!BA213</f>
        <v>0</v>
      </c>
      <c r="AR32" s="408">
        <f>'[2]1.0_OriginalTargets'!BB213</f>
        <v>0</v>
      </c>
      <c r="AS32" s="408">
        <f>'[2]1.0_OriginalTargets'!BC213</f>
        <v>0</v>
      </c>
      <c r="AT32" s="409">
        <f>'[2]1.0_OriginalTargets'!BD213</f>
        <v>0</v>
      </c>
      <c r="AU32" s="401"/>
      <c r="AV32" s="408">
        <f>'[2]1.0_OriginalTargets'!BF213</f>
        <v>0</v>
      </c>
      <c r="AW32" s="408">
        <f>'[2]1.0_OriginalTargets'!BG213</f>
        <v>0</v>
      </c>
      <c r="AX32" s="408">
        <f>'[2]1.0_OriginalTargets'!BH213</f>
        <v>0</v>
      </c>
      <c r="AY32" s="408">
        <f>'[2]1.0_OriginalTargets'!BI213</f>
        <v>0</v>
      </c>
      <c r="AZ32" s="408">
        <f>'[2]1.0_OriginalTargets'!BJ213</f>
        <v>0</v>
      </c>
      <c r="BA32" s="409">
        <f>'[2]1.0_OriginalTargets'!BK213</f>
        <v>0</v>
      </c>
    </row>
    <row r="33" spans="1:53" ht="13.5" thickBot="1" x14ac:dyDescent="0.4">
      <c r="A33" s="402"/>
      <c r="B33" s="410"/>
      <c r="C33" s="411"/>
      <c r="D33" s="405"/>
      <c r="E33" s="412" t="s">
        <v>28</v>
      </c>
      <c r="F33" s="413">
        <f>'[2]1.0_OriginalTargets'!I214</f>
        <v>0</v>
      </c>
      <c r="G33" s="413">
        <f>'[2]1.0_OriginalTargets'!J214</f>
        <v>0</v>
      </c>
      <c r="H33" s="413">
        <f>'[2]1.0_OriginalTargets'!K214</f>
        <v>0</v>
      </c>
      <c r="I33" s="413">
        <f>'[2]1.0_OriginalTargets'!L214</f>
        <v>0</v>
      </c>
      <c r="J33" s="413">
        <f>'[2]1.0_OriginalTargets'!M214</f>
        <v>0</v>
      </c>
      <c r="K33" s="414">
        <f>'[2]1.0_OriginalTargets'!N214</f>
        <v>0</v>
      </c>
      <c r="M33" s="413">
        <f>'[2]1.0_OriginalTargets'!S214</f>
        <v>0</v>
      </c>
      <c r="N33" s="413">
        <f>'[2]1.0_OriginalTargets'!T214</f>
        <v>0</v>
      </c>
      <c r="O33" s="413">
        <f>'[2]1.0_OriginalTargets'!U214</f>
        <v>0</v>
      </c>
      <c r="P33" s="413">
        <f>'[2]1.0_OriginalTargets'!V214</f>
        <v>0</v>
      </c>
      <c r="Q33" s="413">
        <f>'[2]1.0_OriginalTargets'!W214</f>
        <v>0</v>
      </c>
      <c r="R33" s="414">
        <f>'[2]1.0_OriginalTargets'!X214</f>
        <v>0</v>
      </c>
      <c r="T33" s="413">
        <f>'[2]1.0_OriginalTargets'!AC214</f>
        <v>0</v>
      </c>
      <c r="U33" s="413">
        <f>'[2]1.0_OriginalTargets'!AD214</f>
        <v>0</v>
      </c>
      <c r="V33" s="413">
        <f>'[2]1.0_OriginalTargets'!AE214</f>
        <v>0</v>
      </c>
      <c r="W33" s="413">
        <f>'[2]1.0_OriginalTargets'!AF214</f>
        <v>0</v>
      </c>
      <c r="X33" s="413">
        <f>'[2]1.0_OriginalTargets'!AG214</f>
        <v>0</v>
      </c>
      <c r="Y33" s="414">
        <f>'[2]1.0_OriginalTargets'!AH214</f>
        <v>0</v>
      </c>
      <c r="AA33" s="415">
        <f>'[2]1.0_OriginalTargets'!AK214</f>
        <v>0</v>
      </c>
      <c r="AB33" s="415">
        <f>'[2]1.0_OriginalTargets'!AL214</f>
        <v>0</v>
      </c>
      <c r="AC33" s="415">
        <f>'[2]1.0_OriginalTargets'!AM214</f>
        <v>0</v>
      </c>
      <c r="AD33" s="415">
        <f>'[2]1.0_OriginalTargets'!AN214</f>
        <v>0</v>
      </c>
      <c r="AE33" s="415">
        <f>'[2]1.0_OriginalTargets'!AO214</f>
        <v>0</v>
      </c>
      <c r="AF33" s="416">
        <f>'[2]1.0_OriginalTargets'!AP214</f>
        <v>0</v>
      </c>
      <c r="AG33" s="401"/>
      <c r="AH33" s="415">
        <f>'[2]1.0_OriginalTargets'!AR214</f>
        <v>0</v>
      </c>
      <c r="AI33" s="415">
        <f>'[2]1.0_OriginalTargets'!AS214</f>
        <v>0</v>
      </c>
      <c r="AJ33" s="415">
        <f>'[2]1.0_OriginalTargets'!AT214</f>
        <v>0</v>
      </c>
      <c r="AK33" s="415">
        <f>'[2]1.0_OriginalTargets'!AU214</f>
        <v>0</v>
      </c>
      <c r="AL33" s="415">
        <f>'[2]1.0_OriginalTargets'!AV214</f>
        <v>0</v>
      </c>
      <c r="AM33" s="416">
        <f>'[2]1.0_OriginalTargets'!AW214</f>
        <v>0</v>
      </c>
      <c r="AN33" s="401"/>
      <c r="AO33" s="415">
        <f>'[2]1.0_OriginalTargets'!AY214</f>
        <v>0</v>
      </c>
      <c r="AP33" s="415">
        <f>'[2]1.0_OriginalTargets'!AZ214</f>
        <v>0</v>
      </c>
      <c r="AQ33" s="415">
        <f>'[2]1.0_OriginalTargets'!BA214</f>
        <v>0</v>
      </c>
      <c r="AR33" s="415">
        <f>'[2]1.0_OriginalTargets'!BB214</f>
        <v>0</v>
      </c>
      <c r="AS33" s="415">
        <f>'[2]1.0_OriginalTargets'!BC214</f>
        <v>0</v>
      </c>
      <c r="AT33" s="416">
        <f>'[2]1.0_OriginalTargets'!BD214</f>
        <v>0</v>
      </c>
      <c r="AU33" s="401"/>
      <c r="AV33" s="415">
        <f>'[2]1.0_OriginalTargets'!BF214</f>
        <v>0</v>
      </c>
      <c r="AW33" s="415">
        <f>'[2]1.0_OriginalTargets'!BG214</f>
        <v>0</v>
      </c>
      <c r="AX33" s="415">
        <f>'[2]1.0_OriginalTargets'!BH214</f>
        <v>0</v>
      </c>
      <c r="AY33" s="415">
        <f>'[2]1.0_OriginalTargets'!BI214</f>
        <v>0</v>
      </c>
      <c r="AZ33" s="415">
        <f>'[2]1.0_OriginalTargets'!BJ214</f>
        <v>0</v>
      </c>
      <c r="BA33" s="416">
        <f>'[2]1.0_OriginalTargets'!BK214</f>
        <v>0</v>
      </c>
    </row>
    <row r="34" spans="1:53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'[2]1.0_OriginalTargets'!I215</f>
        <v>22</v>
      </c>
      <c r="G34" s="397">
        <f>'[2]1.0_OriginalTargets'!J215</f>
        <v>0</v>
      </c>
      <c r="H34" s="397">
        <f>'[2]1.0_OriginalTargets'!K215</f>
        <v>9</v>
      </c>
      <c r="I34" s="397">
        <f>'[2]1.0_OriginalTargets'!L215</f>
        <v>3</v>
      </c>
      <c r="J34" s="397">
        <f>'[2]1.0_OriginalTargets'!M215</f>
        <v>8</v>
      </c>
      <c r="K34" s="398">
        <f>'[2]1.0_OriginalTargets'!N215</f>
        <v>2</v>
      </c>
      <c r="M34" s="397">
        <f>'[2]1.0_OriginalTargets'!S215</f>
        <v>14</v>
      </c>
      <c r="N34" s="397">
        <f>'[2]1.0_OriginalTargets'!T215</f>
        <v>7</v>
      </c>
      <c r="O34" s="397">
        <f>'[2]1.0_OriginalTargets'!U215</f>
        <v>2</v>
      </c>
      <c r="P34" s="397">
        <f>'[2]1.0_OriginalTargets'!V215</f>
        <v>0</v>
      </c>
      <c r="Q34" s="397">
        <f>'[2]1.0_OriginalTargets'!W215</f>
        <v>5</v>
      </c>
      <c r="R34" s="398">
        <f>'[2]1.0_OriginalTargets'!X215</f>
        <v>0</v>
      </c>
      <c r="T34" s="397">
        <f>'[2]1.0_OriginalTargets'!AC215</f>
        <v>14</v>
      </c>
      <c r="U34" s="397">
        <f>'[2]1.0_OriginalTargets'!AD215</f>
        <v>0</v>
      </c>
      <c r="V34" s="397">
        <f>'[2]1.0_OriginalTargets'!AE215</f>
        <v>0</v>
      </c>
      <c r="W34" s="397">
        <f>'[2]1.0_OriginalTargets'!AF215</f>
        <v>0</v>
      </c>
      <c r="X34" s="397">
        <f>'[2]1.0_OriginalTargets'!AG215</f>
        <v>9</v>
      </c>
      <c r="Y34" s="398">
        <f>'[2]1.0_OriginalTargets'!AH215</f>
        <v>5</v>
      </c>
      <c r="AA34" s="399">
        <f>'[2]1.0_OriginalTargets'!AK215</f>
        <v>9</v>
      </c>
      <c r="AB34" s="399">
        <f>'[2]1.0_OriginalTargets'!AL215</f>
        <v>7</v>
      </c>
      <c r="AC34" s="399">
        <f>'[2]1.0_OriginalTargets'!AM215</f>
        <v>2</v>
      </c>
      <c r="AD34" s="399">
        <f>'[2]1.0_OriginalTargets'!AN215</f>
        <v>0</v>
      </c>
      <c r="AE34" s="399">
        <f>'[2]1.0_OriginalTargets'!AO215</f>
        <v>-4</v>
      </c>
      <c r="AF34" s="400">
        <f>'[2]1.0_OriginalTargets'!AP215</f>
        <v>-5</v>
      </c>
      <c r="AG34" s="401"/>
      <c r="AH34" s="399">
        <f>'[2]1.0_OriginalTargets'!AR215</f>
        <v>9</v>
      </c>
      <c r="AI34" s="399">
        <f>'[2]1.0_OriginalTargets'!AS215</f>
        <v>7</v>
      </c>
      <c r="AJ34" s="399">
        <f>'[2]1.0_OriginalTargets'!AT215</f>
        <v>2</v>
      </c>
      <c r="AK34" s="399">
        <f>'[2]1.0_OriginalTargets'!AU215</f>
        <v>0</v>
      </c>
      <c r="AL34" s="399">
        <f>'[2]1.0_OriginalTargets'!AV215</f>
        <v>-4</v>
      </c>
      <c r="AM34" s="400">
        <f>'[2]1.0_OriginalTargets'!AW215</f>
        <v>-5</v>
      </c>
      <c r="AN34" s="401"/>
      <c r="AO34" s="399">
        <f>'[2]1.0_OriginalTargets'!AY215</f>
        <v>0</v>
      </c>
      <c r="AP34" s="399">
        <f>'[2]1.0_OriginalTargets'!AZ215</f>
        <v>0</v>
      </c>
      <c r="AQ34" s="399">
        <f>'[2]1.0_OriginalTargets'!BA215</f>
        <v>0</v>
      </c>
      <c r="AR34" s="399">
        <f>'[2]1.0_OriginalTargets'!BB215</f>
        <v>0</v>
      </c>
      <c r="AS34" s="399">
        <f>'[2]1.0_OriginalTargets'!BC215</f>
        <v>0</v>
      </c>
      <c r="AT34" s="400">
        <f>'[2]1.0_OriginalTargets'!BD215</f>
        <v>0</v>
      </c>
      <c r="AU34" s="401"/>
      <c r="AV34" s="399">
        <f>'[2]1.0_OriginalTargets'!BF215</f>
        <v>0</v>
      </c>
      <c r="AW34" s="399">
        <f>'[2]1.0_OriginalTargets'!BG215</f>
        <v>0</v>
      </c>
      <c r="AX34" s="399">
        <f>'[2]1.0_OriginalTargets'!BH215</f>
        <v>0</v>
      </c>
      <c r="AY34" s="399">
        <f>'[2]1.0_OriginalTargets'!BI215</f>
        <v>0</v>
      </c>
      <c r="AZ34" s="399">
        <f>'[2]1.0_OriginalTargets'!BJ215</f>
        <v>0</v>
      </c>
      <c r="BA34" s="400">
        <f>'[2]1.0_OriginalTargets'!BK215</f>
        <v>0</v>
      </c>
    </row>
    <row r="35" spans="1:53" ht="13.15" x14ac:dyDescent="0.35">
      <c r="A35" s="402"/>
      <c r="B35" s="403"/>
      <c r="C35" s="404"/>
      <c r="D35" s="405"/>
      <c r="E35" s="396" t="s">
        <v>26</v>
      </c>
      <c r="F35" s="406">
        <f>'[2]1.0_OriginalTargets'!I216</f>
        <v>0</v>
      </c>
      <c r="G35" s="406">
        <f>'[2]1.0_OriginalTargets'!J216</f>
        <v>0</v>
      </c>
      <c r="H35" s="406">
        <f>'[2]1.0_OriginalTargets'!K216</f>
        <v>0</v>
      </c>
      <c r="I35" s="406">
        <f>'[2]1.0_OriginalTargets'!L216</f>
        <v>0</v>
      </c>
      <c r="J35" s="406">
        <f>'[2]1.0_OriginalTargets'!M216</f>
        <v>0</v>
      </c>
      <c r="K35" s="407">
        <f>'[2]1.0_OriginalTargets'!N216</f>
        <v>0</v>
      </c>
      <c r="M35" s="406">
        <f>'[2]1.0_OriginalTargets'!S216</f>
        <v>0</v>
      </c>
      <c r="N35" s="406">
        <f>'[2]1.0_OriginalTargets'!T216</f>
        <v>0</v>
      </c>
      <c r="O35" s="406">
        <f>'[2]1.0_OriginalTargets'!U216</f>
        <v>0</v>
      </c>
      <c r="P35" s="406">
        <f>'[2]1.0_OriginalTargets'!V216</f>
        <v>0</v>
      </c>
      <c r="Q35" s="406">
        <f>'[2]1.0_OriginalTargets'!W216</f>
        <v>0</v>
      </c>
      <c r="R35" s="407">
        <f>'[2]1.0_OriginalTargets'!X216</f>
        <v>0</v>
      </c>
      <c r="T35" s="406">
        <f>'[2]1.0_OriginalTargets'!AC216</f>
        <v>0</v>
      </c>
      <c r="U35" s="406">
        <f>'[2]1.0_OriginalTargets'!AD216</f>
        <v>0</v>
      </c>
      <c r="V35" s="406">
        <f>'[2]1.0_OriginalTargets'!AE216</f>
        <v>0</v>
      </c>
      <c r="W35" s="406">
        <f>'[2]1.0_OriginalTargets'!AF216</f>
        <v>0</v>
      </c>
      <c r="X35" s="406">
        <f>'[2]1.0_OriginalTargets'!AG216</f>
        <v>0</v>
      </c>
      <c r="Y35" s="407">
        <f>'[2]1.0_OriginalTargets'!AH216</f>
        <v>0</v>
      </c>
      <c r="AA35" s="408">
        <f>'[2]1.0_OriginalTargets'!AK216</f>
        <v>0</v>
      </c>
      <c r="AB35" s="408">
        <f>'[2]1.0_OriginalTargets'!AL216</f>
        <v>0</v>
      </c>
      <c r="AC35" s="408">
        <f>'[2]1.0_OriginalTargets'!AM216</f>
        <v>0</v>
      </c>
      <c r="AD35" s="408">
        <f>'[2]1.0_OriginalTargets'!AN216</f>
        <v>0</v>
      </c>
      <c r="AE35" s="408">
        <f>'[2]1.0_OriginalTargets'!AO216</f>
        <v>0</v>
      </c>
      <c r="AF35" s="409">
        <f>'[2]1.0_OriginalTargets'!AP216</f>
        <v>0</v>
      </c>
      <c r="AG35" s="401"/>
      <c r="AH35" s="408">
        <f>'[2]1.0_OriginalTargets'!AR216</f>
        <v>0</v>
      </c>
      <c r="AI35" s="408">
        <f>'[2]1.0_OriginalTargets'!AS216</f>
        <v>0</v>
      </c>
      <c r="AJ35" s="408">
        <f>'[2]1.0_OriginalTargets'!AT216</f>
        <v>0</v>
      </c>
      <c r="AK35" s="408">
        <f>'[2]1.0_OriginalTargets'!AU216</f>
        <v>0</v>
      </c>
      <c r="AL35" s="408">
        <f>'[2]1.0_OriginalTargets'!AV216</f>
        <v>0</v>
      </c>
      <c r="AM35" s="409">
        <f>'[2]1.0_OriginalTargets'!AW216</f>
        <v>0</v>
      </c>
      <c r="AN35" s="401"/>
      <c r="AO35" s="408">
        <f>'[2]1.0_OriginalTargets'!AY216</f>
        <v>0</v>
      </c>
      <c r="AP35" s="408">
        <f>'[2]1.0_OriginalTargets'!AZ216</f>
        <v>0</v>
      </c>
      <c r="AQ35" s="408">
        <f>'[2]1.0_OriginalTargets'!BA216</f>
        <v>0</v>
      </c>
      <c r="AR35" s="408">
        <f>'[2]1.0_OriginalTargets'!BB216</f>
        <v>0</v>
      </c>
      <c r="AS35" s="408">
        <f>'[2]1.0_OriginalTargets'!BC216</f>
        <v>0</v>
      </c>
      <c r="AT35" s="409">
        <f>'[2]1.0_OriginalTargets'!BD216</f>
        <v>0</v>
      </c>
      <c r="AU35" s="401"/>
      <c r="AV35" s="408">
        <f>'[2]1.0_OriginalTargets'!BF216</f>
        <v>0</v>
      </c>
      <c r="AW35" s="408">
        <f>'[2]1.0_OriginalTargets'!BG216</f>
        <v>0</v>
      </c>
      <c r="AX35" s="408">
        <f>'[2]1.0_OriginalTargets'!BH216</f>
        <v>0</v>
      </c>
      <c r="AY35" s="408">
        <f>'[2]1.0_OriginalTargets'!BI216</f>
        <v>0</v>
      </c>
      <c r="AZ35" s="408">
        <f>'[2]1.0_OriginalTargets'!BJ216</f>
        <v>0</v>
      </c>
      <c r="BA35" s="409">
        <f>'[2]1.0_OriginalTargets'!BK216</f>
        <v>0</v>
      </c>
    </row>
    <row r="36" spans="1:53" ht="13.15" x14ac:dyDescent="0.35">
      <c r="A36" s="402"/>
      <c r="B36" s="403"/>
      <c r="C36" s="404"/>
      <c r="D36" s="405"/>
      <c r="E36" s="396" t="s">
        <v>27</v>
      </c>
      <c r="F36" s="406">
        <f>'[2]1.0_OriginalTargets'!I217</f>
        <v>0</v>
      </c>
      <c r="G36" s="406">
        <f>'[2]1.0_OriginalTargets'!J217</f>
        <v>0</v>
      </c>
      <c r="H36" s="406">
        <f>'[2]1.0_OriginalTargets'!K217</f>
        <v>0</v>
      </c>
      <c r="I36" s="406">
        <f>'[2]1.0_OriginalTargets'!L217</f>
        <v>0</v>
      </c>
      <c r="J36" s="406">
        <f>'[2]1.0_OriginalTargets'!M217</f>
        <v>0</v>
      </c>
      <c r="K36" s="407">
        <f>'[2]1.0_OriginalTargets'!N217</f>
        <v>0</v>
      </c>
      <c r="M36" s="406">
        <f>'[2]1.0_OriginalTargets'!S217</f>
        <v>0</v>
      </c>
      <c r="N36" s="406">
        <f>'[2]1.0_OriginalTargets'!T217</f>
        <v>0</v>
      </c>
      <c r="O36" s="406">
        <f>'[2]1.0_OriginalTargets'!U217</f>
        <v>0</v>
      </c>
      <c r="P36" s="406">
        <f>'[2]1.0_OriginalTargets'!V217</f>
        <v>0</v>
      </c>
      <c r="Q36" s="406">
        <f>'[2]1.0_OriginalTargets'!W217</f>
        <v>0</v>
      </c>
      <c r="R36" s="407">
        <f>'[2]1.0_OriginalTargets'!X217</f>
        <v>0</v>
      </c>
      <c r="T36" s="406">
        <f>'[2]1.0_OriginalTargets'!AC217</f>
        <v>0</v>
      </c>
      <c r="U36" s="406">
        <f>'[2]1.0_OriginalTargets'!AD217</f>
        <v>0</v>
      </c>
      <c r="V36" s="406">
        <f>'[2]1.0_OriginalTargets'!AE217</f>
        <v>0</v>
      </c>
      <c r="W36" s="406">
        <f>'[2]1.0_OriginalTargets'!AF217</f>
        <v>0</v>
      </c>
      <c r="X36" s="406">
        <f>'[2]1.0_OriginalTargets'!AG217</f>
        <v>0</v>
      </c>
      <c r="Y36" s="407">
        <f>'[2]1.0_OriginalTargets'!AH217</f>
        <v>0</v>
      </c>
      <c r="AA36" s="408">
        <f>'[2]1.0_OriginalTargets'!AK217</f>
        <v>0</v>
      </c>
      <c r="AB36" s="408">
        <f>'[2]1.0_OriginalTargets'!AL217</f>
        <v>0</v>
      </c>
      <c r="AC36" s="408">
        <f>'[2]1.0_OriginalTargets'!AM217</f>
        <v>0</v>
      </c>
      <c r="AD36" s="408">
        <f>'[2]1.0_OriginalTargets'!AN217</f>
        <v>0</v>
      </c>
      <c r="AE36" s="408">
        <f>'[2]1.0_OriginalTargets'!AO217</f>
        <v>0</v>
      </c>
      <c r="AF36" s="409">
        <f>'[2]1.0_OriginalTargets'!AP217</f>
        <v>0</v>
      </c>
      <c r="AG36" s="401"/>
      <c r="AH36" s="408">
        <f>'[2]1.0_OriginalTargets'!AR217</f>
        <v>0</v>
      </c>
      <c r="AI36" s="408">
        <f>'[2]1.0_OriginalTargets'!AS217</f>
        <v>0</v>
      </c>
      <c r="AJ36" s="408">
        <f>'[2]1.0_OriginalTargets'!AT217</f>
        <v>0</v>
      </c>
      <c r="AK36" s="408">
        <f>'[2]1.0_OriginalTargets'!AU217</f>
        <v>0</v>
      </c>
      <c r="AL36" s="408">
        <f>'[2]1.0_OriginalTargets'!AV217</f>
        <v>0</v>
      </c>
      <c r="AM36" s="409">
        <f>'[2]1.0_OriginalTargets'!AW217</f>
        <v>0</v>
      </c>
      <c r="AN36" s="401"/>
      <c r="AO36" s="408">
        <f>'[2]1.0_OriginalTargets'!AY217</f>
        <v>0</v>
      </c>
      <c r="AP36" s="408">
        <f>'[2]1.0_OriginalTargets'!AZ217</f>
        <v>0</v>
      </c>
      <c r="AQ36" s="408">
        <f>'[2]1.0_OriginalTargets'!BA217</f>
        <v>0</v>
      </c>
      <c r="AR36" s="408">
        <f>'[2]1.0_OriginalTargets'!BB217</f>
        <v>0</v>
      </c>
      <c r="AS36" s="408">
        <f>'[2]1.0_OriginalTargets'!BC217</f>
        <v>0</v>
      </c>
      <c r="AT36" s="409">
        <f>'[2]1.0_OriginalTargets'!BD217</f>
        <v>0</v>
      </c>
      <c r="AU36" s="401"/>
      <c r="AV36" s="408">
        <f>'[2]1.0_OriginalTargets'!BF217</f>
        <v>0</v>
      </c>
      <c r="AW36" s="408">
        <f>'[2]1.0_OriginalTargets'!BG217</f>
        <v>0</v>
      </c>
      <c r="AX36" s="408">
        <f>'[2]1.0_OriginalTargets'!BH217</f>
        <v>0</v>
      </c>
      <c r="AY36" s="408">
        <f>'[2]1.0_OriginalTargets'!BI217</f>
        <v>0</v>
      </c>
      <c r="AZ36" s="408">
        <f>'[2]1.0_OriginalTargets'!BJ217</f>
        <v>0</v>
      </c>
      <c r="BA36" s="409">
        <f>'[2]1.0_OriginalTargets'!BK217</f>
        <v>0</v>
      </c>
    </row>
    <row r="37" spans="1:53" ht="13.5" thickBot="1" x14ac:dyDescent="0.4">
      <c r="A37" s="402"/>
      <c r="B37" s="410"/>
      <c r="C37" s="411"/>
      <c r="D37" s="405"/>
      <c r="E37" s="412" t="s">
        <v>28</v>
      </c>
      <c r="F37" s="413">
        <f>'[2]1.0_OriginalTargets'!I218</f>
        <v>0</v>
      </c>
      <c r="G37" s="413">
        <f>'[2]1.0_OriginalTargets'!J218</f>
        <v>0</v>
      </c>
      <c r="H37" s="413">
        <f>'[2]1.0_OriginalTargets'!K218</f>
        <v>0</v>
      </c>
      <c r="I37" s="413">
        <f>'[2]1.0_OriginalTargets'!L218</f>
        <v>0</v>
      </c>
      <c r="J37" s="413">
        <f>'[2]1.0_OriginalTargets'!M218</f>
        <v>0</v>
      </c>
      <c r="K37" s="414">
        <f>'[2]1.0_OriginalTargets'!N218</f>
        <v>0</v>
      </c>
      <c r="M37" s="413">
        <f>'[2]1.0_OriginalTargets'!S218</f>
        <v>0</v>
      </c>
      <c r="N37" s="413">
        <f>'[2]1.0_OriginalTargets'!T218</f>
        <v>0</v>
      </c>
      <c r="O37" s="413">
        <f>'[2]1.0_OriginalTargets'!U218</f>
        <v>0</v>
      </c>
      <c r="P37" s="413">
        <f>'[2]1.0_OriginalTargets'!V218</f>
        <v>0</v>
      </c>
      <c r="Q37" s="413">
        <f>'[2]1.0_OriginalTargets'!W218</f>
        <v>0</v>
      </c>
      <c r="R37" s="414">
        <f>'[2]1.0_OriginalTargets'!X218</f>
        <v>0</v>
      </c>
      <c r="T37" s="413">
        <f>'[2]1.0_OriginalTargets'!AC218</f>
        <v>0</v>
      </c>
      <c r="U37" s="413">
        <f>'[2]1.0_OriginalTargets'!AD218</f>
        <v>0</v>
      </c>
      <c r="V37" s="413">
        <f>'[2]1.0_OriginalTargets'!AE218</f>
        <v>0</v>
      </c>
      <c r="W37" s="413">
        <f>'[2]1.0_OriginalTargets'!AF218</f>
        <v>0</v>
      </c>
      <c r="X37" s="413">
        <f>'[2]1.0_OriginalTargets'!AG218</f>
        <v>0</v>
      </c>
      <c r="Y37" s="414">
        <f>'[2]1.0_OriginalTargets'!AH218</f>
        <v>0</v>
      </c>
      <c r="AA37" s="415">
        <f>'[2]1.0_OriginalTargets'!AK218</f>
        <v>0</v>
      </c>
      <c r="AB37" s="415">
        <f>'[2]1.0_OriginalTargets'!AL218</f>
        <v>0</v>
      </c>
      <c r="AC37" s="415">
        <f>'[2]1.0_OriginalTargets'!AM218</f>
        <v>0</v>
      </c>
      <c r="AD37" s="415">
        <f>'[2]1.0_OriginalTargets'!AN218</f>
        <v>0</v>
      </c>
      <c r="AE37" s="415">
        <f>'[2]1.0_OriginalTargets'!AO218</f>
        <v>0</v>
      </c>
      <c r="AF37" s="416">
        <f>'[2]1.0_OriginalTargets'!AP218</f>
        <v>0</v>
      </c>
      <c r="AG37" s="401"/>
      <c r="AH37" s="415">
        <f>'[2]1.0_OriginalTargets'!AR218</f>
        <v>0</v>
      </c>
      <c r="AI37" s="415">
        <f>'[2]1.0_OriginalTargets'!AS218</f>
        <v>0</v>
      </c>
      <c r="AJ37" s="415">
        <f>'[2]1.0_OriginalTargets'!AT218</f>
        <v>0</v>
      </c>
      <c r="AK37" s="415">
        <f>'[2]1.0_OriginalTargets'!AU218</f>
        <v>0</v>
      </c>
      <c r="AL37" s="415">
        <f>'[2]1.0_OriginalTargets'!AV218</f>
        <v>0</v>
      </c>
      <c r="AM37" s="416">
        <f>'[2]1.0_OriginalTargets'!AW218</f>
        <v>0</v>
      </c>
      <c r="AN37" s="401"/>
      <c r="AO37" s="415">
        <f>'[2]1.0_OriginalTargets'!AY218</f>
        <v>0</v>
      </c>
      <c r="AP37" s="415">
        <f>'[2]1.0_OriginalTargets'!AZ218</f>
        <v>0</v>
      </c>
      <c r="AQ37" s="415">
        <f>'[2]1.0_OriginalTargets'!BA218</f>
        <v>0</v>
      </c>
      <c r="AR37" s="415">
        <f>'[2]1.0_OriginalTargets'!BB218</f>
        <v>0</v>
      </c>
      <c r="AS37" s="415">
        <f>'[2]1.0_OriginalTargets'!BC218</f>
        <v>0</v>
      </c>
      <c r="AT37" s="416">
        <f>'[2]1.0_OriginalTargets'!BD218</f>
        <v>0</v>
      </c>
      <c r="AU37" s="401"/>
      <c r="AV37" s="415">
        <f>'[2]1.0_OriginalTargets'!BF218</f>
        <v>0</v>
      </c>
      <c r="AW37" s="415">
        <f>'[2]1.0_OriginalTargets'!BG218</f>
        <v>0</v>
      </c>
      <c r="AX37" s="415">
        <f>'[2]1.0_OriginalTargets'!BH218</f>
        <v>0</v>
      </c>
      <c r="AY37" s="415">
        <f>'[2]1.0_OriginalTargets'!BI218</f>
        <v>0</v>
      </c>
      <c r="AZ37" s="415">
        <f>'[2]1.0_OriginalTargets'!BJ218</f>
        <v>0</v>
      </c>
      <c r="BA37" s="416">
        <f>'[2]1.0_OriginalTargets'!BK218</f>
        <v>0</v>
      </c>
    </row>
    <row r="38" spans="1:53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'[2]1.0_OriginalTargets'!I219</f>
        <v>0</v>
      </c>
      <c r="G38" s="397">
        <f>'[2]1.0_OriginalTargets'!J219</f>
        <v>0</v>
      </c>
      <c r="H38" s="397">
        <f>'[2]1.0_OriginalTargets'!K219</f>
        <v>0</v>
      </c>
      <c r="I38" s="397">
        <f>'[2]1.0_OriginalTargets'!L219</f>
        <v>0</v>
      </c>
      <c r="J38" s="397">
        <f>'[2]1.0_OriginalTargets'!M219</f>
        <v>0</v>
      </c>
      <c r="K38" s="398">
        <f>'[2]1.0_OriginalTargets'!N219</f>
        <v>0</v>
      </c>
      <c r="M38" s="397">
        <f>'[2]1.0_OriginalTargets'!S219</f>
        <v>0</v>
      </c>
      <c r="N38" s="397">
        <f>'[2]1.0_OriginalTargets'!T219</f>
        <v>0</v>
      </c>
      <c r="O38" s="397">
        <f>'[2]1.0_OriginalTargets'!U219</f>
        <v>0</v>
      </c>
      <c r="P38" s="397">
        <f>'[2]1.0_OriginalTargets'!V219</f>
        <v>0</v>
      </c>
      <c r="Q38" s="397">
        <f>'[2]1.0_OriginalTargets'!W219</f>
        <v>0</v>
      </c>
      <c r="R38" s="398">
        <f>'[2]1.0_OriginalTargets'!X219</f>
        <v>0</v>
      </c>
      <c r="T38" s="397">
        <f>'[2]1.0_OriginalTargets'!AC219</f>
        <v>0</v>
      </c>
      <c r="U38" s="397">
        <f>'[2]1.0_OriginalTargets'!AD219</f>
        <v>0</v>
      </c>
      <c r="V38" s="397">
        <f>'[2]1.0_OriginalTargets'!AE219</f>
        <v>0</v>
      </c>
      <c r="W38" s="397">
        <f>'[2]1.0_OriginalTargets'!AF219</f>
        <v>0</v>
      </c>
      <c r="X38" s="397">
        <f>'[2]1.0_OriginalTargets'!AG219</f>
        <v>0</v>
      </c>
      <c r="Y38" s="398">
        <f>'[2]1.0_OriginalTargets'!AH219</f>
        <v>0</v>
      </c>
      <c r="AA38" s="399">
        <f>'[2]1.0_OriginalTargets'!AK219</f>
        <v>0</v>
      </c>
      <c r="AB38" s="399">
        <f>'[2]1.0_OriginalTargets'!AL219</f>
        <v>0</v>
      </c>
      <c r="AC38" s="399">
        <f>'[2]1.0_OriginalTargets'!AM219</f>
        <v>0</v>
      </c>
      <c r="AD38" s="399">
        <f>'[2]1.0_OriginalTargets'!AN219</f>
        <v>0</v>
      </c>
      <c r="AE38" s="399">
        <f>'[2]1.0_OriginalTargets'!AO219</f>
        <v>0</v>
      </c>
      <c r="AF38" s="400">
        <f>'[2]1.0_OriginalTargets'!AP219</f>
        <v>0</v>
      </c>
      <c r="AG38" s="401"/>
      <c r="AH38" s="399">
        <f>'[2]1.0_OriginalTargets'!AR219</f>
        <v>0</v>
      </c>
      <c r="AI38" s="399">
        <f>'[2]1.0_OriginalTargets'!AS219</f>
        <v>0</v>
      </c>
      <c r="AJ38" s="399">
        <f>'[2]1.0_OriginalTargets'!AT219</f>
        <v>0</v>
      </c>
      <c r="AK38" s="399">
        <f>'[2]1.0_OriginalTargets'!AU219</f>
        <v>0</v>
      </c>
      <c r="AL38" s="399">
        <f>'[2]1.0_OriginalTargets'!AV219</f>
        <v>0</v>
      </c>
      <c r="AM38" s="400">
        <f>'[2]1.0_OriginalTargets'!AW219</f>
        <v>0</v>
      </c>
      <c r="AN38" s="401"/>
      <c r="AO38" s="399">
        <f>'[2]1.0_OriginalTargets'!AY219</f>
        <v>0</v>
      </c>
      <c r="AP38" s="399">
        <f>'[2]1.0_OriginalTargets'!AZ219</f>
        <v>0</v>
      </c>
      <c r="AQ38" s="399">
        <f>'[2]1.0_OriginalTargets'!BA219</f>
        <v>0</v>
      </c>
      <c r="AR38" s="399">
        <f>'[2]1.0_OriginalTargets'!BB219</f>
        <v>0</v>
      </c>
      <c r="AS38" s="399">
        <f>'[2]1.0_OriginalTargets'!BC219</f>
        <v>0</v>
      </c>
      <c r="AT38" s="400">
        <f>'[2]1.0_OriginalTargets'!BD219</f>
        <v>0</v>
      </c>
      <c r="AU38" s="401"/>
      <c r="AV38" s="399">
        <f>'[2]1.0_OriginalTargets'!BF219</f>
        <v>0</v>
      </c>
      <c r="AW38" s="399">
        <f>'[2]1.0_OriginalTargets'!BG219</f>
        <v>0</v>
      </c>
      <c r="AX38" s="399">
        <f>'[2]1.0_OriginalTargets'!BH219</f>
        <v>0</v>
      </c>
      <c r="AY38" s="399">
        <f>'[2]1.0_OriginalTargets'!BI219</f>
        <v>0</v>
      </c>
      <c r="AZ38" s="399">
        <f>'[2]1.0_OriginalTargets'!BJ219</f>
        <v>0</v>
      </c>
      <c r="BA38" s="400">
        <f>'[2]1.0_OriginalTargets'!BK219</f>
        <v>0</v>
      </c>
    </row>
    <row r="39" spans="1:53" ht="13.15" x14ac:dyDescent="0.35">
      <c r="A39" s="402"/>
      <c r="B39" s="403"/>
      <c r="C39" s="404"/>
      <c r="D39" s="405"/>
      <c r="E39" s="396" t="s">
        <v>26</v>
      </c>
      <c r="F39" s="406">
        <f>'[2]1.0_OriginalTargets'!I220</f>
        <v>14</v>
      </c>
      <c r="G39" s="406">
        <f>'[2]1.0_OriginalTargets'!J220</f>
        <v>9</v>
      </c>
      <c r="H39" s="406">
        <f>'[2]1.0_OriginalTargets'!K220</f>
        <v>4</v>
      </c>
      <c r="I39" s="406">
        <f>'[2]1.0_OriginalTargets'!L220</f>
        <v>1</v>
      </c>
      <c r="J39" s="406">
        <f>'[2]1.0_OriginalTargets'!M220</f>
        <v>0</v>
      </c>
      <c r="K39" s="407">
        <f>'[2]1.0_OriginalTargets'!N220</f>
        <v>0</v>
      </c>
      <c r="M39" s="406">
        <f>'[2]1.0_OriginalTargets'!S220</f>
        <v>50</v>
      </c>
      <c r="N39" s="406">
        <f>'[2]1.0_OriginalTargets'!T220</f>
        <v>36</v>
      </c>
      <c r="O39" s="406">
        <f>'[2]1.0_OriginalTargets'!U220</f>
        <v>2</v>
      </c>
      <c r="P39" s="406">
        <f>'[2]1.0_OriginalTargets'!V220</f>
        <v>9</v>
      </c>
      <c r="Q39" s="406">
        <f>'[2]1.0_OriginalTargets'!W220</f>
        <v>3</v>
      </c>
      <c r="R39" s="407">
        <f>'[2]1.0_OriginalTargets'!X220</f>
        <v>0</v>
      </c>
      <c r="T39" s="406">
        <f>'[2]1.0_OriginalTargets'!AC220</f>
        <v>16</v>
      </c>
      <c r="U39" s="406">
        <f>'[2]1.0_OriginalTargets'!AD220</f>
        <v>0</v>
      </c>
      <c r="V39" s="406">
        <f>'[2]1.0_OriginalTargets'!AE220</f>
        <v>2</v>
      </c>
      <c r="W39" s="406">
        <f>'[2]1.0_OriginalTargets'!AF220</f>
        <v>9</v>
      </c>
      <c r="X39" s="406">
        <f>'[2]1.0_OriginalTargets'!AG220</f>
        <v>4</v>
      </c>
      <c r="Y39" s="407">
        <f>'[2]1.0_OriginalTargets'!AH220</f>
        <v>1</v>
      </c>
      <c r="AA39" s="408">
        <f>'[2]1.0_OriginalTargets'!AK220</f>
        <v>-32</v>
      </c>
      <c r="AB39" s="408">
        <f>'[2]1.0_OriginalTargets'!AL220</f>
        <v>36</v>
      </c>
      <c r="AC39" s="408">
        <f>'[2]1.0_OriginalTargets'!AM220</f>
        <v>0</v>
      </c>
      <c r="AD39" s="408">
        <f>'[2]1.0_OriginalTargets'!AN220</f>
        <v>0</v>
      </c>
      <c r="AE39" s="408">
        <f>'[2]1.0_OriginalTargets'!AO220</f>
        <v>-1</v>
      </c>
      <c r="AF39" s="409">
        <f>'[2]1.0_OriginalTargets'!AP220</f>
        <v>-1</v>
      </c>
      <c r="AG39" s="401"/>
      <c r="AH39" s="408">
        <f>'[2]1.0_OriginalTargets'!AR220</f>
        <v>2</v>
      </c>
      <c r="AI39" s="408">
        <f>'[2]1.0_OriginalTargets'!AS220</f>
        <v>2</v>
      </c>
      <c r="AJ39" s="408">
        <f>'[2]1.0_OriginalTargets'!AT220</f>
        <v>0</v>
      </c>
      <c r="AK39" s="408">
        <f>'[2]1.0_OriginalTargets'!AU220</f>
        <v>0</v>
      </c>
      <c r="AL39" s="408">
        <f>'[2]1.0_OriginalTargets'!AV220</f>
        <v>-1</v>
      </c>
      <c r="AM39" s="409">
        <f>'[2]1.0_OriginalTargets'!AW220</f>
        <v>-1</v>
      </c>
      <c r="AN39" s="401"/>
      <c r="AO39" s="408">
        <f>'[2]1.0_OriginalTargets'!AY220</f>
        <v>0</v>
      </c>
      <c r="AP39" s="408">
        <f>'[2]1.0_OriginalTargets'!AZ220</f>
        <v>0</v>
      </c>
      <c r="AQ39" s="408">
        <f>'[2]1.0_OriginalTargets'!BA220</f>
        <v>0</v>
      </c>
      <c r="AR39" s="408">
        <f>'[2]1.0_OriginalTargets'!BB220</f>
        <v>0</v>
      </c>
      <c r="AS39" s="408">
        <f>'[2]1.0_OriginalTargets'!BC220</f>
        <v>0</v>
      </c>
      <c r="AT39" s="409">
        <f>'[2]1.0_OriginalTargets'!BD220</f>
        <v>0</v>
      </c>
      <c r="AU39" s="401"/>
      <c r="AV39" s="408">
        <f>'[2]1.0_OriginalTargets'!BF220</f>
        <v>-34</v>
      </c>
      <c r="AW39" s="408">
        <f>'[2]1.0_OriginalTargets'!BG220</f>
        <v>-34</v>
      </c>
      <c r="AX39" s="408">
        <f>'[2]1.0_OriginalTargets'!BH220</f>
        <v>0</v>
      </c>
      <c r="AY39" s="408">
        <f>'[2]1.0_OriginalTargets'!BI220</f>
        <v>0</v>
      </c>
      <c r="AZ39" s="408">
        <f>'[2]1.0_OriginalTargets'!BJ220</f>
        <v>0</v>
      </c>
      <c r="BA39" s="409">
        <f>'[2]1.0_OriginalTargets'!BK220</f>
        <v>0</v>
      </c>
    </row>
    <row r="40" spans="1:53" ht="13.15" x14ac:dyDescent="0.35">
      <c r="A40" s="402"/>
      <c r="B40" s="403"/>
      <c r="C40" s="404"/>
      <c r="D40" s="405"/>
      <c r="E40" s="396" t="s">
        <v>27</v>
      </c>
      <c r="F40" s="406">
        <f>'[2]1.0_OriginalTargets'!I221</f>
        <v>20</v>
      </c>
      <c r="G40" s="406">
        <f>'[2]1.0_OriginalTargets'!J221</f>
        <v>0</v>
      </c>
      <c r="H40" s="406">
        <f>'[2]1.0_OriginalTargets'!K221</f>
        <v>8</v>
      </c>
      <c r="I40" s="406">
        <f>'[2]1.0_OriginalTargets'!L221</f>
        <v>7</v>
      </c>
      <c r="J40" s="406">
        <f>'[2]1.0_OriginalTargets'!M221</f>
        <v>5</v>
      </c>
      <c r="K40" s="407">
        <f>'[2]1.0_OriginalTargets'!N221</f>
        <v>0</v>
      </c>
      <c r="M40" s="406">
        <f>'[2]1.0_OriginalTargets'!S221</f>
        <v>15</v>
      </c>
      <c r="N40" s="406">
        <f>'[2]1.0_OriginalTargets'!T221</f>
        <v>5</v>
      </c>
      <c r="O40" s="406">
        <f>'[2]1.0_OriginalTargets'!U221</f>
        <v>10</v>
      </c>
      <c r="P40" s="406">
        <f>'[2]1.0_OriginalTargets'!V221</f>
        <v>0</v>
      </c>
      <c r="Q40" s="406">
        <f>'[2]1.0_OriginalTargets'!W221</f>
        <v>0</v>
      </c>
      <c r="R40" s="407">
        <f>'[2]1.0_OriginalTargets'!X221</f>
        <v>0</v>
      </c>
      <c r="T40" s="406">
        <f>'[2]1.0_OriginalTargets'!AC221</f>
        <v>15</v>
      </c>
      <c r="U40" s="406">
        <f>'[2]1.0_OriginalTargets'!AD221</f>
        <v>0</v>
      </c>
      <c r="V40" s="406">
        <f>'[2]1.0_OriginalTargets'!AE221</f>
        <v>0</v>
      </c>
      <c r="W40" s="406">
        <f>'[2]1.0_OriginalTargets'!AF221</f>
        <v>0</v>
      </c>
      <c r="X40" s="406">
        <f>'[2]1.0_OriginalTargets'!AG221</f>
        <v>3</v>
      </c>
      <c r="Y40" s="407">
        <f>'[2]1.0_OriginalTargets'!AH221</f>
        <v>12</v>
      </c>
      <c r="AA40" s="408">
        <f>'[2]1.0_OriginalTargets'!AK221</f>
        <v>15</v>
      </c>
      <c r="AB40" s="408">
        <f>'[2]1.0_OriginalTargets'!AL221</f>
        <v>5</v>
      </c>
      <c r="AC40" s="408">
        <f>'[2]1.0_OriginalTargets'!AM221</f>
        <v>10</v>
      </c>
      <c r="AD40" s="408">
        <f>'[2]1.0_OriginalTargets'!AN221</f>
        <v>0</v>
      </c>
      <c r="AE40" s="408">
        <f>'[2]1.0_OriginalTargets'!AO221</f>
        <v>-3</v>
      </c>
      <c r="AF40" s="409">
        <f>'[2]1.0_OriginalTargets'!AP221</f>
        <v>-12</v>
      </c>
      <c r="AG40" s="401"/>
      <c r="AH40" s="408">
        <f>'[2]1.0_OriginalTargets'!AR221</f>
        <v>15</v>
      </c>
      <c r="AI40" s="408">
        <f>'[2]1.0_OriginalTargets'!AS221</f>
        <v>5</v>
      </c>
      <c r="AJ40" s="408">
        <f>'[2]1.0_OriginalTargets'!AT221</f>
        <v>10</v>
      </c>
      <c r="AK40" s="408">
        <f>'[2]1.0_OriginalTargets'!AU221</f>
        <v>0</v>
      </c>
      <c r="AL40" s="408">
        <f>'[2]1.0_OriginalTargets'!AV221</f>
        <v>-3</v>
      </c>
      <c r="AM40" s="409">
        <f>'[2]1.0_OriginalTargets'!AW221</f>
        <v>-12</v>
      </c>
      <c r="AN40" s="401"/>
      <c r="AO40" s="408">
        <f>'[2]1.0_OriginalTargets'!AY221</f>
        <v>0</v>
      </c>
      <c r="AP40" s="408">
        <f>'[2]1.0_OriginalTargets'!AZ221</f>
        <v>0</v>
      </c>
      <c r="AQ40" s="408">
        <f>'[2]1.0_OriginalTargets'!BA221</f>
        <v>0</v>
      </c>
      <c r="AR40" s="408">
        <f>'[2]1.0_OriginalTargets'!BB221</f>
        <v>0</v>
      </c>
      <c r="AS40" s="408">
        <f>'[2]1.0_OriginalTargets'!BC221</f>
        <v>0</v>
      </c>
      <c r="AT40" s="409">
        <f>'[2]1.0_OriginalTargets'!BD221</f>
        <v>0</v>
      </c>
      <c r="AU40" s="401"/>
      <c r="AV40" s="408">
        <f>'[2]1.0_OriginalTargets'!BF221</f>
        <v>0</v>
      </c>
      <c r="AW40" s="408">
        <f>'[2]1.0_OriginalTargets'!BG221</f>
        <v>0</v>
      </c>
      <c r="AX40" s="408">
        <f>'[2]1.0_OriginalTargets'!BH221</f>
        <v>0</v>
      </c>
      <c r="AY40" s="408">
        <f>'[2]1.0_OriginalTargets'!BI221</f>
        <v>0</v>
      </c>
      <c r="AZ40" s="408">
        <f>'[2]1.0_OriginalTargets'!BJ221</f>
        <v>0</v>
      </c>
      <c r="BA40" s="409">
        <f>'[2]1.0_OriginalTargets'!BK221</f>
        <v>0</v>
      </c>
    </row>
    <row r="41" spans="1:53" ht="13.5" thickBot="1" x14ac:dyDescent="0.4">
      <c r="A41" s="402"/>
      <c r="B41" s="410"/>
      <c r="C41" s="411"/>
      <c r="D41" s="405"/>
      <c r="E41" s="412" t="s">
        <v>28</v>
      </c>
      <c r="F41" s="413">
        <f>'[2]1.0_OriginalTargets'!I222</f>
        <v>11</v>
      </c>
      <c r="G41" s="413">
        <f>'[2]1.0_OriginalTargets'!J222</f>
        <v>0</v>
      </c>
      <c r="H41" s="413">
        <f>'[2]1.0_OriginalTargets'!K222</f>
        <v>6</v>
      </c>
      <c r="I41" s="413">
        <f>'[2]1.0_OriginalTargets'!L222</f>
        <v>2</v>
      </c>
      <c r="J41" s="413">
        <f>'[2]1.0_OriginalTargets'!M222</f>
        <v>3</v>
      </c>
      <c r="K41" s="414">
        <f>'[2]1.0_OriginalTargets'!N222</f>
        <v>0</v>
      </c>
      <c r="M41" s="413">
        <f>'[2]1.0_OriginalTargets'!S222</f>
        <v>10</v>
      </c>
      <c r="N41" s="413">
        <f>'[2]1.0_OriginalTargets'!T222</f>
        <v>3</v>
      </c>
      <c r="O41" s="413">
        <f>'[2]1.0_OriginalTargets'!U222</f>
        <v>3</v>
      </c>
      <c r="P41" s="413">
        <f>'[2]1.0_OriginalTargets'!V222</f>
        <v>0</v>
      </c>
      <c r="Q41" s="413">
        <f>'[2]1.0_OriginalTargets'!W222</f>
        <v>2</v>
      </c>
      <c r="R41" s="414">
        <f>'[2]1.0_OriginalTargets'!X222</f>
        <v>2</v>
      </c>
      <c r="T41" s="413">
        <f>'[2]1.0_OriginalTargets'!AC222</f>
        <v>10</v>
      </c>
      <c r="U41" s="413">
        <f>'[2]1.0_OriginalTargets'!AD222</f>
        <v>0</v>
      </c>
      <c r="V41" s="413">
        <f>'[2]1.0_OriginalTargets'!AE222</f>
        <v>0</v>
      </c>
      <c r="W41" s="413">
        <f>'[2]1.0_OriginalTargets'!AF222</f>
        <v>0</v>
      </c>
      <c r="X41" s="413">
        <f>'[2]1.0_OriginalTargets'!AG222</f>
        <v>5</v>
      </c>
      <c r="Y41" s="414">
        <f>'[2]1.0_OriginalTargets'!AH222</f>
        <v>5</v>
      </c>
      <c r="AA41" s="415">
        <f>'[2]1.0_OriginalTargets'!AK222</f>
        <v>6</v>
      </c>
      <c r="AB41" s="415">
        <f>'[2]1.0_OriginalTargets'!AL222</f>
        <v>3</v>
      </c>
      <c r="AC41" s="415">
        <f>'[2]1.0_OriginalTargets'!AM222</f>
        <v>3</v>
      </c>
      <c r="AD41" s="415">
        <f>'[2]1.0_OriginalTargets'!AN222</f>
        <v>0</v>
      </c>
      <c r="AE41" s="415">
        <f>'[2]1.0_OriginalTargets'!AO222</f>
        <v>-3</v>
      </c>
      <c r="AF41" s="416">
        <f>'[2]1.0_OriginalTargets'!AP222</f>
        <v>-3</v>
      </c>
      <c r="AG41" s="401"/>
      <c r="AH41" s="415">
        <f>'[2]1.0_OriginalTargets'!AR222</f>
        <v>6</v>
      </c>
      <c r="AI41" s="415">
        <f>'[2]1.0_OriginalTargets'!AS222</f>
        <v>3</v>
      </c>
      <c r="AJ41" s="415">
        <f>'[2]1.0_OriginalTargets'!AT222</f>
        <v>3</v>
      </c>
      <c r="AK41" s="415">
        <f>'[2]1.0_OriginalTargets'!AU222</f>
        <v>0</v>
      </c>
      <c r="AL41" s="415">
        <f>'[2]1.0_OriginalTargets'!AV222</f>
        <v>-3</v>
      </c>
      <c r="AM41" s="416">
        <f>'[2]1.0_OriginalTargets'!AW222</f>
        <v>-3</v>
      </c>
      <c r="AN41" s="401"/>
      <c r="AO41" s="415">
        <f>'[2]1.0_OriginalTargets'!AY222</f>
        <v>0</v>
      </c>
      <c r="AP41" s="415">
        <f>'[2]1.0_OriginalTargets'!AZ222</f>
        <v>0</v>
      </c>
      <c r="AQ41" s="415">
        <f>'[2]1.0_OriginalTargets'!BA222</f>
        <v>0</v>
      </c>
      <c r="AR41" s="415">
        <f>'[2]1.0_OriginalTargets'!BB222</f>
        <v>0</v>
      </c>
      <c r="AS41" s="415">
        <f>'[2]1.0_OriginalTargets'!BC222</f>
        <v>0</v>
      </c>
      <c r="AT41" s="416">
        <f>'[2]1.0_OriginalTargets'!BD222</f>
        <v>0</v>
      </c>
      <c r="AU41" s="401"/>
      <c r="AV41" s="415">
        <f>'[2]1.0_OriginalTargets'!BF222</f>
        <v>0</v>
      </c>
      <c r="AW41" s="415">
        <f>'[2]1.0_OriginalTargets'!BG222</f>
        <v>0</v>
      </c>
      <c r="AX41" s="415">
        <f>'[2]1.0_OriginalTargets'!BH222</f>
        <v>0</v>
      </c>
      <c r="AY41" s="415">
        <f>'[2]1.0_OriginalTargets'!BI222</f>
        <v>0</v>
      </c>
      <c r="AZ41" s="415">
        <f>'[2]1.0_OriginalTargets'!BJ222</f>
        <v>0</v>
      </c>
      <c r="BA41" s="416">
        <f>'[2]1.0_OriginalTargets'!BK222</f>
        <v>0</v>
      </c>
    </row>
    <row r="42" spans="1:53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'[2]1.0_OriginalTargets'!I223</f>
        <v>0</v>
      </c>
      <c r="G42" s="397">
        <f>'[2]1.0_OriginalTargets'!J223</f>
        <v>0</v>
      </c>
      <c r="H42" s="397">
        <f>'[2]1.0_OriginalTargets'!K223</f>
        <v>0</v>
      </c>
      <c r="I42" s="397">
        <f>'[2]1.0_OriginalTargets'!L223</f>
        <v>0</v>
      </c>
      <c r="J42" s="397">
        <f>'[2]1.0_OriginalTargets'!M223</f>
        <v>0</v>
      </c>
      <c r="K42" s="398">
        <f>'[2]1.0_OriginalTargets'!N223</f>
        <v>0</v>
      </c>
      <c r="M42" s="397">
        <f>'[2]1.0_OriginalTargets'!S223</f>
        <v>0</v>
      </c>
      <c r="N42" s="397">
        <f>'[2]1.0_OriginalTargets'!T223</f>
        <v>0</v>
      </c>
      <c r="O42" s="397">
        <f>'[2]1.0_OriginalTargets'!U223</f>
        <v>0</v>
      </c>
      <c r="P42" s="397">
        <f>'[2]1.0_OriginalTargets'!V223</f>
        <v>0</v>
      </c>
      <c r="Q42" s="397">
        <f>'[2]1.0_OriginalTargets'!W223</f>
        <v>0</v>
      </c>
      <c r="R42" s="398">
        <f>'[2]1.0_OriginalTargets'!X223</f>
        <v>0</v>
      </c>
      <c r="T42" s="397">
        <f>'[2]1.0_OriginalTargets'!AC223</f>
        <v>0</v>
      </c>
      <c r="U42" s="397">
        <f>'[2]1.0_OriginalTargets'!AD223</f>
        <v>0</v>
      </c>
      <c r="V42" s="397">
        <f>'[2]1.0_OriginalTargets'!AE223</f>
        <v>0</v>
      </c>
      <c r="W42" s="397">
        <f>'[2]1.0_OriginalTargets'!AF223</f>
        <v>0</v>
      </c>
      <c r="X42" s="397">
        <f>'[2]1.0_OriginalTargets'!AG223</f>
        <v>0</v>
      </c>
      <c r="Y42" s="398">
        <f>'[2]1.0_OriginalTargets'!AH223</f>
        <v>0</v>
      </c>
      <c r="AA42" s="399">
        <f>'[2]1.0_OriginalTargets'!AK223</f>
        <v>0</v>
      </c>
      <c r="AB42" s="399">
        <f>'[2]1.0_OriginalTargets'!AL223</f>
        <v>0</v>
      </c>
      <c r="AC42" s="399">
        <f>'[2]1.0_OriginalTargets'!AM223</f>
        <v>0</v>
      </c>
      <c r="AD42" s="399">
        <f>'[2]1.0_OriginalTargets'!AN223</f>
        <v>0</v>
      </c>
      <c r="AE42" s="399">
        <f>'[2]1.0_OriginalTargets'!AO223</f>
        <v>0</v>
      </c>
      <c r="AF42" s="400">
        <f>'[2]1.0_OriginalTargets'!AP223</f>
        <v>0</v>
      </c>
      <c r="AG42" s="401"/>
      <c r="AH42" s="399">
        <f>'[2]1.0_OriginalTargets'!AR223</f>
        <v>0</v>
      </c>
      <c r="AI42" s="399">
        <f>'[2]1.0_OriginalTargets'!AS223</f>
        <v>0</v>
      </c>
      <c r="AJ42" s="399">
        <f>'[2]1.0_OriginalTargets'!AT223</f>
        <v>0</v>
      </c>
      <c r="AK42" s="399">
        <f>'[2]1.0_OriginalTargets'!AU223</f>
        <v>0</v>
      </c>
      <c r="AL42" s="399">
        <f>'[2]1.0_OriginalTargets'!AV223</f>
        <v>0</v>
      </c>
      <c r="AM42" s="400">
        <f>'[2]1.0_OriginalTargets'!AW223</f>
        <v>0</v>
      </c>
      <c r="AN42" s="401"/>
      <c r="AO42" s="399">
        <f>'[2]1.0_OriginalTargets'!AY223</f>
        <v>0</v>
      </c>
      <c r="AP42" s="399">
        <f>'[2]1.0_OriginalTargets'!AZ223</f>
        <v>0</v>
      </c>
      <c r="AQ42" s="399">
        <f>'[2]1.0_OriginalTargets'!BA223</f>
        <v>0</v>
      </c>
      <c r="AR42" s="399">
        <f>'[2]1.0_OriginalTargets'!BB223</f>
        <v>0</v>
      </c>
      <c r="AS42" s="399">
        <f>'[2]1.0_OriginalTargets'!BC223</f>
        <v>0</v>
      </c>
      <c r="AT42" s="400">
        <f>'[2]1.0_OriginalTargets'!BD223</f>
        <v>0</v>
      </c>
      <c r="AU42" s="401"/>
      <c r="AV42" s="399">
        <f>'[2]1.0_OriginalTargets'!BF223</f>
        <v>0</v>
      </c>
      <c r="AW42" s="399">
        <f>'[2]1.0_OriginalTargets'!BG223</f>
        <v>0</v>
      </c>
      <c r="AX42" s="399">
        <f>'[2]1.0_OriginalTargets'!BH223</f>
        <v>0</v>
      </c>
      <c r="AY42" s="399">
        <f>'[2]1.0_OriginalTargets'!BI223</f>
        <v>0</v>
      </c>
      <c r="AZ42" s="399">
        <f>'[2]1.0_OriginalTargets'!BJ223</f>
        <v>0</v>
      </c>
      <c r="BA42" s="400">
        <f>'[2]1.0_OriginalTargets'!BK223</f>
        <v>0</v>
      </c>
    </row>
    <row r="43" spans="1:53" ht="13.15" x14ac:dyDescent="0.35">
      <c r="A43" s="402"/>
      <c r="B43" s="403"/>
      <c r="C43" s="404"/>
      <c r="D43" s="405"/>
      <c r="E43" s="396" t="s">
        <v>26</v>
      </c>
      <c r="F43" s="406">
        <f>'[2]1.0_OriginalTargets'!I224</f>
        <v>9</v>
      </c>
      <c r="G43" s="406">
        <f>'[2]1.0_OriginalTargets'!J224</f>
        <v>0</v>
      </c>
      <c r="H43" s="406">
        <f>'[2]1.0_OriginalTargets'!K224</f>
        <v>1</v>
      </c>
      <c r="I43" s="406">
        <f>'[2]1.0_OriginalTargets'!L224</f>
        <v>0</v>
      </c>
      <c r="J43" s="406">
        <f>'[2]1.0_OriginalTargets'!M224</f>
        <v>7</v>
      </c>
      <c r="K43" s="407">
        <f>'[2]1.0_OriginalTargets'!N224</f>
        <v>1</v>
      </c>
      <c r="M43" s="406">
        <f>'[2]1.0_OriginalTargets'!S224</f>
        <v>7</v>
      </c>
      <c r="N43" s="406">
        <f>'[2]1.0_OriginalTargets'!T224</f>
        <v>0</v>
      </c>
      <c r="O43" s="406">
        <f>'[2]1.0_OriginalTargets'!U224</f>
        <v>5</v>
      </c>
      <c r="P43" s="406">
        <f>'[2]1.0_OriginalTargets'!V224</f>
        <v>0</v>
      </c>
      <c r="Q43" s="406">
        <f>'[2]1.0_OriginalTargets'!W224</f>
        <v>0</v>
      </c>
      <c r="R43" s="407">
        <f>'[2]1.0_OriginalTargets'!X224</f>
        <v>2</v>
      </c>
      <c r="T43" s="406">
        <f>'[2]1.0_OriginalTargets'!AC224</f>
        <v>7</v>
      </c>
      <c r="U43" s="406">
        <f>'[2]1.0_OriginalTargets'!AD224</f>
        <v>0</v>
      </c>
      <c r="V43" s="406">
        <f>'[2]1.0_OriginalTargets'!AE224</f>
        <v>0</v>
      </c>
      <c r="W43" s="406">
        <f>'[2]1.0_OriginalTargets'!AF224</f>
        <v>0</v>
      </c>
      <c r="X43" s="406">
        <f>'[2]1.0_OriginalTargets'!AG224</f>
        <v>0</v>
      </c>
      <c r="Y43" s="407">
        <f>'[2]1.0_OriginalTargets'!AH224</f>
        <v>7</v>
      </c>
      <c r="AA43" s="408">
        <f>'[2]1.0_OriginalTargets'!AK224</f>
        <v>5</v>
      </c>
      <c r="AB43" s="408">
        <f>'[2]1.0_OriginalTargets'!AL224</f>
        <v>0</v>
      </c>
      <c r="AC43" s="408">
        <f>'[2]1.0_OriginalTargets'!AM224</f>
        <v>5</v>
      </c>
      <c r="AD43" s="408">
        <f>'[2]1.0_OriginalTargets'!AN224</f>
        <v>0</v>
      </c>
      <c r="AE43" s="408">
        <f>'[2]1.0_OriginalTargets'!AO224</f>
        <v>0</v>
      </c>
      <c r="AF43" s="409">
        <f>'[2]1.0_OriginalTargets'!AP224</f>
        <v>-5</v>
      </c>
      <c r="AG43" s="401"/>
      <c r="AH43" s="408">
        <f>'[2]1.0_OriginalTargets'!AR224</f>
        <v>5</v>
      </c>
      <c r="AI43" s="408">
        <f>'[2]1.0_OriginalTargets'!AS224</f>
        <v>0</v>
      </c>
      <c r="AJ43" s="408">
        <f>'[2]1.0_OriginalTargets'!AT224</f>
        <v>5</v>
      </c>
      <c r="AK43" s="408">
        <f>'[2]1.0_OriginalTargets'!AU224</f>
        <v>0</v>
      </c>
      <c r="AL43" s="408">
        <f>'[2]1.0_OriginalTargets'!AV224</f>
        <v>0</v>
      </c>
      <c r="AM43" s="409">
        <f>'[2]1.0_OriginalTargets'!AW224</f>
        <v>-5</v>
      </c>
      <c r="AN43" s="401"/>
      <c r="AO43" s="408">
        <f>'[2]1.0_OriginalTargets'!AY224</f>
        <v>0</v>
      </c>
      <c r="AP43" s="408">
        <f>'[2]1.0_OriginalTargets'!AZ224</f>
        <v>0</v>
      </c>
      <c r="AQ43" s="408">
        <f>'[2]1.0_OriginalTargets'!BA224</f>
        <v>0</v>
      </c>
      <c r="AR43" s="408">
        <f>'[2]1.0_OriginalTargets'!BB224</f>
        <v>0</v>
      </c>
      <c r="AS43" s="408">
        <f>'[2]1.0_OriginalTargets'!BC224</f>
        <v>0</v>
      </c>
      <c r="AT43" s="409">
        <f>'[2]1.0_OriginalTargets'!BD224</f>
        <v>0</v>
      </c>
      <c r="AU43" s="401"/>
      <c r="AV43" s="408">
        <f>'[2]1.0_OriginalTargets'!BF224</f>
        <v>0</v>
      </c>
      <c r="AW43" s="408">
        <f>'[2]1.0_OriginalTargets'!BG224</f>
        <v>0</v>
      </c>
      <c r="AX43" s="408">
        <f>'[2]1.0_OriginalTargets'!BH224</f>
        <v>0</v>
      </c>
      <c r="AY43" s="408">
        <f>'[2]1.0_OriginalTargets'!BI224</f>
        <v>0</v>
      </c>
      <c r="AZ43" s="408">
        <f>'[2]1.0_OriginalTargets'!BJ224</f>
        <v>0</v>
      </c>
      <c r="BA43" s="409">
        <f>'[2]1.0_OriginalTargets'!BK224</f>
        <v>0</v>
      </c>
    </row>
    <row r="44" spans="1:53" ht="13.15" x14ac:dyDescent="0.35">
      <c r="A44" s="402"/>
      <c r="B44" s="403"/>
      <c r="C44" s="404"/>
      <c r="D44" s="405"/>
      <c r="E44" s="396" t="s">
        <v>27</v>
      </c>
      <c r="F44" s="406">
        <f>'[2]1.0_OriginalTargets'!I225</f>
        <v>0</v>
      </c>
      <c r="G44" s="406">
        <f>'[2]1.0_OriginalTargets'!J225</f>
        <v>0</v>
      </c>
      <c r="H44" s="406">
        <f>'[2]1.0_OriginalTargets'!K225</f>
        <v>0</v>
      </c>
      <c r="I44" s="406">
        <f>'[2]1.0_OriginalTargets'!L225</f>
        <v>0</v>
      </c>
      <c r="J44" s="406">
        <f>'[2]1.0_OriginalTargets'!M225</f>
        <v>0</v>
      </c>
      <c r="K44" s="407">
        <f>'[2]1.0_OriginalTargets'!N225</f>
        <v>0</v>
      </c>
      <c r="M44" s="406">
        <f>'[2]1.0_OriginalTargets'!S225</f>
        <v>0</v>
      </c>
      <c r="N44" s="406">
        <f>'[2]1.0_OriginalTargets'!T225</f>
        <v>0</v>
      </c>
      <c r="O44" s="406">
        <f>'[2]1.0_OriginalTargets'!U225</f>
        <v>0</v>
      </c>
      <c r="P44" s="406">
        <f>'[2]1.0_OriginalTargets'!V225</f>
        <v>0</v>
      </c>
      <c r="Q44" s="406">
        <f>'[2]1.0_OriginalTargets'!W225</f>
        <v>0</v>
      </c>
      <c r="R44" s="407">
        <f>'[2]1.0_OriginalTargets'!X225</f>
        <v>0</v>
      </c>
      <c r="T44" s="406">
        <f>'[2]1.0_OriginalTargets'!AC225</f>
        <v>0</v>
      </c>
      <c r="U44" s="406">
        <f>'[2]1.0_OriginalTargets'!AD225</f>
        <v>0</v>
      </c>
      <c r="V44" s="406">
        <f>'[2]1.0_OriginalTargets'!AE225</f>
        <v>0</v>
      </c>
      <c r="W44" s="406">
        <f>'[2]1.0_OriginalTargets'!AF225</f>
        <v>0</v>
      </c>
      <c r="X44" s="406">
        <f>'[2]1.0_OriginalTargets'!AG225</f>
        <v>0</v>
      </c>
      <c r="Y44" s="407">
        <f>'[2]1.0_OriginalTargets'!AH225</f>
        <v>0</v>
      </c>
      <c r="AA44" s="408">
        <f>'[2]1.0_OriginalTargets'!AK225</f>
        <v>0</v>
      </c>
      <c r="AB44" s="408">
        <f>'[2]1.0_OriginalTargets'!AL225</f>
        <v>0</v>
      </c>
      <c r="AC44" s="408">
        <f>'[2]1.0_OriginalTargets'!AM225</f>
        <v>0</v>
      </c>
      <c r="AD44" s="408">
        <f>'[2]1.0_OriginalTargets'!AN225</f>
        <v>0</v>
      </c>
      <c r="AE44" s="408">
        <f>'[2]1.0_OriginalTargets'!AO225</f>
        <v>0</v>
      </c>
      <c r="AF44" s="409">
        <f>'[2]1.0_OriginalTargets'!AP225</f>
        <v>0</v>
      </c>
      <c r="AG44" s="401"/>
      <c r="AH44" s="408">
        <f>'[2]1.0_OriginalTargets'!AR225</f>
        <v>0</v>
      </c>
      <c r="AI44" s="408">
        <f>'[2]1.0_OriginalTargets'!AS225</f>
        <v>0</v>
      </c>
      <c r="AJ44" s="408">
        <f>'[2]1.0_OriginalTargets'!AT225</f>
        <v>0</v>
      </c>
      <c r="AK44" s="408">
        <f>'[2]1.0_OriginalTargets'!AU225</f>
        <v>0</v>
      </c>
      <c r="AL44" s="408">
        <f>'[2]1.0_OriginalTargets'!AV225</f>
        <v>0</v>
      </c>
      <c r="AM44" s="409">
        <f>'[2]1.0_OriginalTargets'!AW225</f>
        <v>0</v>
      </c>
      <c r="AN44" s="401"/>
      <c r="AO44" s="408">
        <f>'[2]1.0_OriginalTargets'!AY225</f>
        <v>0</v>
      </c>
      <c r="AP44" s="408">
        <f>'[2]1.0_OriginalTargets'!AZ225</f>
        <v>0</v>
      </c>
      <c r="AQ44" s="408">
        <f>'[2]1.0_OriginalTargets'!BA225</f>
        <v>0</v>
      </c>
      <c r="AR44" s="408">
        <f>'[2]1.0_OriginalTargets'!BB225</f>
        <v>0</v>
      </c>
      <c r="AS44" s="408">
        <f>'[2]1.0_OriginalTargets'!BC225</f>
        <v>0</v>
      </c>
      <c r="AT44" s="409">
        <f>'[2]1.0_OriginalTargets'!BD225</f>
        <v>0</v>
      </c>
      <c r="AU44" s="401"/>
      <c r="AV44" s="408">
        <f>'[2]1.0_OriginalTargets'!BF225</f>
        <v>0</v>
      </c>
      <c r="AW44" s="408">
        <f>'[2]1.0_OriginalTargets'!BG225</f>
        <v>0</v>
      </c>
      <c r="AX44" s="408">
        <f>'[2]1.0_OriginalTargets'!BH225</f>
        <v>0</v>
      </c>
      <c r="AY44" s="408">
        <f>'[2]1.0_OriginalTargets'!BI225</f>
        <v>0</v>
      </c>
      <c r="AZ44" s="408">
        <f>'[2]1.0_OriginalTargets'!BJ225</f>
        <v>0</v>
      </c>
      <c r="BA44" s="409">
        <f>'[2]1.0_OriginalTargets'!BK225</f>
        <v>0</v>
      </c>
    </row>
    <row r="45" spans="1:53" ht="13.5" thickBot="1" x14ac:dyDescent="0.4">
      <c r="A45" s="402"/>
      <c r="B45" s="410"/>
      <c r="C45" s="411"/>
      <c r="D45" s="405"/>
      <c r="E45" s="412" t="s">
        <v>28</v>
      </c>
      <c r="F45" s="413">
        <f>'[2]1.0_OriginalTargets'!I226</f>
        <v>0</v>
      </c>
      <c r="G45" s="413">
        <f>'[2]1.0_OriginalTargets'!J226</f>
        <v>0</v>
      </c>
      <c r="H45" s="413">
        <f>'[2]1.0_OriginalTargets'!K226</f>
        <v>0</v>
      </c>
      <c r="I45" s="413">
        <f>'[2]1.0_OriginalTargets'!L226</f>
        <v>0</v>
      </c>
      <c r="J45" s="413">
        <f>'[2]1.0_OriginalTargets'!M226</f>
        <v>0</v>
      </c>
      <c r="K45" s="414">
        <f>'[2]1.0_OriginalTargets'!N226</f>
        <v>0</v>
      </c>
      <c r="M45" s="413">
        <f>'[2]1.0_OriginalTargets'!S226</f>
        <v>0</v>
      </c>
      <c r="N45" s="413">
        <f>'[2]1.0_OriginalTargets'!T226</f>
        <v>0</v>
      </c>
      <c r="O45" s="413">
        <f>'[2]1.0_OriginalTargets'!U226</f>
        <v>0</v>
      </c>
      <c r="P45" s="413">
        <f>'[2]1.0_OriginalTargets'!V226</f>
        <v>0</v>
      </c>
      <c r="Q45" s="413">
        <f>'[2]1.0_OriginalTargets'!W226</f>
        <v>0</v>
      </c>
      <c r="R45" s="414">
        <f>'[2]1.0_OriginalTargets'!X226</f>
        <v>0</v>
      </c>
      <c r="T45" s="413">
        <f>'[2]1.0_OriginalTargets'!AC226</f>
        <v>0</v>
      </c>
      <c r="U45" s="413">
        <f>'[2]1.0_OriginalTargets'!AD226</f>
        <v>0</v>
      </c>
      <c r="V45" s="413">
        <f>'[2]1.0_OriginalTargets'!AE226</f>
        <v>0</v>
      </c>
      <c r="W45" s="413">
        <f>'[2]1.0_OriginalTargets'!AF226</f>
        <v>0</v>
      </c>
      <c r="X45" s="413">
        <f>'[2]1.0_OriginalTargets'!AG226</f>
        <v>0</v>
      </c>
      <c r="Y45" s="414">
        <f>'[2]1.0_OriginalTargets'!AH226</f>
        <v>0</v>
      </c>
      <c r="AA45" s="415">
        <f>'[2]1.0_OriginalTargets'!AK226</f>
        <v>0</v>
      </c>
      <c r="AB45" s="415">
        <f>'[2]1.0_OriginalTargets'!AL226</f>
        <v>0</v>
      </c>
      <c r="AC45" s="415">
        <f>'[2]1.0_OriginalTargets'!AM226</f>
        <v>0</v>
      </c>
      <c r="AD45" s="415">
        <f>'[2]1.0_OriginalTargets'!AN226</f>
        <v>0</v>
      </c>
      <c r="AE45" s="415">
        <f>'[2]1.0_OriginalTargets'!AO226</f>
        <v>0</v>
      </c>
      <c r="AF45" s="416">
        <f>'[2]1.0_OriginalTargets'!AP226</f>
        <v>0</v>
      </c>
      <c r="AG45" s="401"/>
      <c r="AH45" s="415">
        <f>'[2]1.0_OriginalTargets'!AR226</f>
        <v>0</v>
      </c>
      <c r="AI45" s="415">
        <f>'[2]1.0_OriginalTargets'!AS226</f>
        <v>0</v>
      </c>
      <c r="AJ45" s="415">
        <f>'[2]1.0_OriginalTargets'!AT226</f>
        <v>0</v>
      </c>
      <c r="AK45" s="415">
        <f>'[2]1.0_OriginalTargets'!AU226</f>
        <v>0</v>
      </c>
      <c r="AL45" s="415">
        <f>'[2]1.0_OriginalTargets'!AV226</f>
        <v>0</v>
      </c>
      <c r="AM45" s="416">
        <f>'[2]1.0_OriginalTargets'!AW226</f>
        <v>0</v>
      </c>
      <c r="AN45" s="401"/>
      <c r="AO45" s="415">
        <f>'[2]1.0_OriginalTargets'!AY226</f>
        <v>0</v>
      </c>
      <c r="AP45" s="415">
        <f>'[2]1.0_OriginalTargets'!AZ226</f>
        <v>0</v>
      </c>
      <c r="AQ45" s="415">
        <f>'[2]1.0_OriginalTargets'!BA226</f>
        <v>0</v>
      </c>
      <c r="AR45" s="415">
        <f>'[2]1.0_OriginalTargets'!BB226</f>
        <v>0</v>
      </c>
      <c r="AS45" s="415">
        <f>'[2]1.0_OriginalTargets'!BC226</f>
        <v>0</v>
      </c>
      <c r="AT45" s="416">
        <f>'[2]1.0_OriginalTargets'!BD226</f>
        <v>0</v>
      </c>
      <c r="AU45" s="401"/>
      <c r="AV45" s="415">
        <f>'[2]1.0_OriginalTargets'!BF226</f>
        <v>0</v>
      </c>
      <c r="AW45" s="415">
        <f>'[2]1.0_OriginalTargets'!BG226</f>
        <v>0</v>
      </c>
      <c r="AX45" s="415">
        <f>'[2]1.0_OriginalTargets'!BH226</f>
        <v>0</v>
      </c>
      <c r="AY45" s="415">
        <f>'[2]1.0_OriginalTargets'!BI226</f>
        <v>0</v>
      </c>
      <c r="AZ45" s="415">
        <f>'[2]1.0_OriginalTargets'!BJ226</f>
        <v>0</v>
      </c>
      <c r="BA45" s="416">
        <f>'[2]1.0_OriginalTargets'!BK226</f>
        <v>0</v>
      </c>
    </row>
    <row r="46" spans="1:53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'[2]1.0_OriginalTargets'!I227</f>
        <v>0</v>
      </c>
      <c r="G46" s="397">
        <f>'[2]1.0_OriginalTargets'!J227</f>
        <v>0</v>
      </c>
      <c r="H46" s="397">
        <f>'[2]1.0_OriginalTargets'!K227</f>
        <v>0</v>
      </c>
      <c r="I46" s="397">
        <f>'[2]1.0_OriginalTargets'!L227</f>
        <v>0</v>
      </c>
      <c r="J46" s="397">
        <f>'[2]1.0_OriginalTargets'!M227</f>
        <v>0</v>
      </c>
      <c r="K46" s="398">
        <f>'[2]1.0_OriginalTargets'!N227</f>
        <v>0</v>
      </c>
      <c r="M46" s="397">
        <f>'[2]1.0_OriginalTargets'!S227</f>
        <v>0</v>
      </c>
      <c r="N46" s="397">
        <f>'[2]1.0_OriginalTargets'!T227</f>
        <v>0</v>
      </c>
      <c r="O46" s="397">
        <f>'[2]1.0_OriginalTargets'!U227</f>
        <v>0</v>
      </c>
      <c r="P46" s="397">
        <f>'[2]1.0_OriginalTargets'!V227</f>
        <v>0</v>
      </c>
      <c r="Q46" s="397">
        <f>'[2]1.0_OriginalTargets'!W227</f>
        <v>0</v>
      </c>
      <c r="R46" s="398">
        <f>'[2]1.0_OriginalTargets'!X227</f>
        <v>0</v>
      </c>
      <c r="T46" s="397">
        <f>'[2]1.0_OriginalTargets'!AC227</f>
        <v>0</v>
      </c>
      <c r="U46" s="397">
        <f>'[2]1.0_OriginalTargets'!AD227</f>
        <v>0</v>
      </c>
      <c r="V46" s="397">
        <f>'[2]1.0_OriginalTargets'!AE227</f>
        <v>0</v>
      </c>
      <c r="W46" s="397">
        <f>'[2]1.0_OriginalTargets'!AF227</f>
        <v>0</v>
      </c>
      <c r="X46" s="397">
        <f>'[2]1.0_OriginalTargets'!AG227</f>
        <v>0</v>
      </c>
      <c r="Y46" s="398">
        <f>'[2]1.0_OriginalTargets'!AH227</f>
        <v>0</v>
      </c>
      <c r="AA46" s="399">
        <f>'[2]1.0_OriginalTargets'!AK227</f>
        <v>0</v>
      </c>
      <c r="AB46" s="399">
        <f>'[2]1.0_OriginalTargets'!AL227</f>
        <v>0</v>
      </c>
      <c r="AC46" s="399">
        <f>'[2]1.0_OriginalTargets'!AM227</f>
        <v>0</v>
      </c>
      <c r="AD46" s="399">
        <f>'[2]1.0_OriginalTargets'!AN227</f>
        <v>0</v>
      </c>
      <c r="AE46" s="399">
        <f>'[2]1.0_OriginalTargets'!AO227</f>
        <v>0</v>
      </c>
      <c r="AF46" s="400">
        <f>'[2]1.0_OriginalTargets'!AP227</f>
        <v>0</v>
      </c>
      <c r="AG46" s="401"/>
      <c r="AH46" s="399">
        <f>'[2]1.0_OriginalTargets'!AR227</f>
        <v>0</v>
      </c>
      <c r="AI46" s="399">
        <f>'[2]1.0_OriginalTargets'!AS227</f>
        <v>0</v>
      </c>
      <c r="AJ46" s="399">
        <f>'[2]1.0_OriginalTargets'!AT227</f>
        <v>0</v>
      </c>
      <c r="AK46" s="399">
        <f>'[2]1.0_OriginalTargets'!AU227</f>
        <v>0</v>
      </c>
      <c r="AL46" s="399">
        <f>'[2]1.0_OriginalTargets'!AV227</f>
        <v>0</v>
      </c>
      <c r="AM46" s="400">
        <f>'[2]1.0_OriginalTargets'!AW227</f>
        <v>0</v>
      </c>
      <c r="AN46" s="401"/>
      <c r="AO46" s="399">
        <f>'[2]1.0_OriginalTargets'!AY227</f>
        <v>0</v>
      </c>
      <c r="AP46" s="399">
        <f>'[2]1.0_OriginalTargets'!AZ227</f>
        <v>0</v>
      </c>
      <c r="AQ46" s="399">
        <f>'[2]1.0_OriginalTargets'!BA227</f>
        <v>0</v>
      </c>
      <c r="AR46" s="399">
        <f>'[2]1.0_OriginalTargets'!BB227</f>
        <v>0</v>
      </c>
      <c r="AS46" s="399">
        <f>'[2]1.0_OriginalTargets'!BC227</f>
        <v>0</v>
      </c>
      <c r="AT46" s="400">
        <f>'[2]1.0_OriginalTargets'!BD227</f>
        <v>0</v>
      </c>
      <c r="AU46" s="401"/>
      <c r="AV46" s="399">
        <f>'[2]1.0_OriginalTargets'!BF227</f>
        <v>0</v>
      </c>
      <c r="AW46" s="399">
        <f>'[2]1.0_OriginalTargets'!BG227</f>
        <v>0</v>
      </c>
      <c r="AX46" s="399">
        <f>'[2]1.0_OriginalTargets'!BH227</f>
        <v>0</v>
      </c>
      <c r="AY46" s="399">
        <f>'[2]1.0_OriginalTargets'!BI227</f>
        <v>0</v>
      </c>
      <c r="AZ46" s="399">
        <f>'[2]1.0_OriginalTargets'!BJ227</f>
        <v>0</v>
      </c>
      <c r="BA46" s="400">
        <f>'[2]1.0_OriginalTargets'!BK227</f>
        <v>0</v>
      </c>
    </row>
    <row r="47" spans="1:53" ht="13.15" x14ac:dyDescent="0.35">
      <c r="A47" s="402"/>
      <c r="B47" s="403"/>
      <c r="C47" s="404"/>
      <c r="D47" s="405"/>
      <c r="E47" s="396" t="s">
        <v>26</v>
      </c>
      <c r="F47" s="406">
        <f>'[2]1.0_OriginalTargets'!I228</f>
        <v>3</v>
      </c>
      <c r="G47" s="406">
        <f>'[2]1.0_OriginalTargets'!J228</f>
        <v>0</v>
      </c>
      <c r="H47" s="406">
        <f>'[2]1.0_OriginalTargets'!K228</f>
        <v>0</v>
      </c>
      <c r="I47" s="406">
        <f>'[2]1.0_OriginalTargets'!L228</f>
        <v>3</v>
      </c>
      <c r="J47" s="406">
        <f>'[2]1.0_OriginalTargets'!M228</f>
        <v>0</v>
      </c>
      <c r="K47" s="407">
        <f>'[2]1.0_OriginalTargets'!N228</f>
        <v>0</v>
      </c>
      <c r="M47" s="406">
        <f>'[2]1.0_OriginalTargets'!S228</f>
        <v>3</v>
      </c>
      <c r="N47" s="406">
        <f>'[2]1.0_OriginalTargets'!T228</f>
        <v>0</v>
      </c>
      <c r="O47" s="406">
        <f>'[2]1.0_OriginalTargets'!U228</f>
        <v>3</v>
      </c>
      <c r="P47" s="406">
        <f>'[2]1.0_OriginalTargets'!V228</f>
        <v>0</v>
      </c>
      <c r="Q47" s="406">
        <f>'[2]1.0_OriginalTargets'!W228</f>
        <v>0</v>
      </c>
      <c r="R47" s="407">
        <f>'[2]1.0_OriginalTargets'!X228</f>
        <v>0</v>
      </c>
      <c r="T47" s="406">
        <f>'[2]1.0_OriginalTargets'!AC228</f>
        <v>3</v>
      </c>
      <c r="U47" s="406">
        <f>'[2]1.0_OriginalTargets'!AD228</f>
        <v>0</v>
      </c>
      <c r="V47" s="406">
        <f>'[2]1.0_OriginalTargets'!AE228</f>
        <v>0</v>
      </c>
      <c r="W47" s="406">
        <f>'[2]1.0_OriginalTargets'!AF228</f>
        <v>0</v>
      </c>
      <c r="X47" s="406">
        <f>'[2]1.0_OriginalTargets'!AG228</f>
        <v>0</v>
      </c>
      <c r="Y47" s="407">
        <f>'[2]1.0_OriginalTargets'!AH228</f>
        <v>3</v>
      </c>
      <c r="AA47" s="408">
        <f>'[2]1.0_OriginalTargets'!AK228</f>
        <v>3</v>
      </c>
      <c r="AB47" s="408">
        <f>'[2]1.0_OriginalTargets'!AL228</f>
        <v>0</v>
      </c>
      <c r="AC47" s="408">
        <f>'[2]1.0_OriginalTargets'!AM228</f>
        <v>3</v>
      </c>
      <c r="AD47" s="408">
        <f>'[2]1.0_OriginalTargets'!AN228</f>
        <v>0</v>
      </c>
      <c r="AE47" s="408">
        <f>'[2]1.0_OriginalTargets'!AO228</f>
        <v>0</v>
      </c>
      <c r="AF47" s="409">
        <f>'[2]1.0_OriginalTargets'!AP228</f>
        <v>-3</v>
      </c>
      <c r="AG47" s="401"/>
      <c r="AH47" s="408">
        <f>'[2]1.0_OriginalTargets'!AR228</f>
        <v>3</v>
      </c>
      <c r="AI47" s="408">
        <f>'[2]1.0_OriginalTargets'!AS228</f>
        <v>0</v>
      </c>
      <c r="AJ47" s="408">
        <f>'[2]1.0_OriginalTargets'!AT228</f>
        <v>3</v>
      </c>
      <c r="AK47" s="408">
        <f>'[2]1.0_OriginalTargets'!AU228</f>
        <v>0</v>
      </c>
      <c r="AL47" s="408">
        <f>'[2]1.0_OriginalTargets'!AV228</f>
        <v>0</v>
      </c>
      <c r="AM47" s="409">
        <f>'[2]1.0_OriginalTargets'!AW228</f>
        <v>-3</v>
      </c>
      <c r="AN47" s="401"/>
      <c r="AO47" s="408">
        <f>'[2]1.0_OriginalTargets'!AY228</f>
        <v>0</v>
      </c>
      <c r="AP47" s="408">
        <f>'[2]1.0_OriginalTargets'!AZ228</f>
        <v>0</v>
      </c>
      <c r="AQ47" s="408">
        <f>'[2]1.0_OriginalTargets'!BA228</f>
        <v>0</v>
      </c>
      <c r="AR47" s="408">
        <f>'[2]1.0_OriginalTargets'!BB228</f>
        <v>0</v>
      </c>
      <c r="AS47" s="408">
        <f>'[2]1.0_OriginalTargets'!BC228</f>
        <v>0</v>
      </c>
      <c r="AT47" s="409">
        <f>'[2]1.0_OriginalTargets'!BD228</f>
        <v>0</v>
      </c>
      <c r="AU47" s="401"/>
      <c r="AV47" s="408">
        <f>'[2]1.0_OriginalTargets'!BF228</f>
        <v>0</v>
      </c>
      <c r="AW47" s="408">
        <f>'[2]1.0_OriginalTargets'!BG228</f>
        <v>0</v>
      </c>
      <c r="AX47" s="408">
        <f>'[2]1.0_OriginalTargets'!BH228</f>
        <v>0</v>
      </c>
      <c r="AY47" s="408">
        <f>'[2]1.0_OriginalTargets'!BI228</f>
        <v>0</v>
      </c>
      <c r="AZ47" s="408">
        <f>'[2]1.0_OriginalTargets'!BJ228</f>
        <v>0</v>
      </c>
      <c r="BA47" s="409">
        <f>'[2]1.0_OriginalTargets'!BK228</f>
        <v>0</v>
      </c>
    </row>
    <row r="48" spans="1:53" ht="13.15" x14ac:dyDescent="0.35">
      <c r="A48" s="402"/>
      <c r="B48" s="403"/>
      <c r="C48" s="404"/>
      <c r="D48" s="405"/>
      <c r="E48" s="396" t="s">
        <v>27</v>
      </c>
      <c r="F48" s="406">
        <f>'[2]1.0_OriginalTargets'!I229</f>
        <v>46</v>
      </c>
      <c r="G48" s="406">
        <f>'[2]1.0_OriginalTargets'!J229</f>
        <v>3</v>
      </c>
      <c r="H48" s="406">
        <f>'[2]1.0_OriginalTargets'!K229</f>
        <v>9</v>
      </c>
      <c r="I48" s="406">
        <f>'[2]1.0_OriginalTargets'!L229</f>
        <v>31</v>
      </c>
      <c r="J48" s="406">
        <f>'[2]1.0_OriginalTargets'!M229</f>
        <v>3</v>
      </c>
      <c r="K48" s="407">
        <f>'[2]1.0_OriginalTargets'!N229</f>
        <v>0</v>
      </c>
      <c r="M48" s="406">
        <f>'[2]1.0_OriginalTargets'!S229</f>
        <v>34</v>
      </c>
      <c r="N48" s="406">
        <f>'[2]1.0_OriginalTargets'!T229</f>
        <v>0</v>
      </c>
      <c r="O48" s="406">
        <f>'[2]1.0_OriginalTargets'!U229</f>
        <v>30</v>
      </c>
      <c r="P48" s="406">
        <f>'[2]1.0_OriginalTargets'!V229</f>
        <v>3</v>
      </c>
      <c r="Q48" s="406">
        <f>'[2]1.0_OriginalTargets'!W229</f>
        <v>0</v>
      </c>
      <c r="R48" s="407">
        <f>'[2]1.0_OriginalTargets'!X229</f>
        <v>1</v>
      </c>
      <c r="T48" s="406">
        <f>'[2]1.0_OriginalTargets'!AC229</f>
        <v>34</v>
      </c>
      <c r="U48" s="406">
        <f>'[2]1.0_OriginalTargets'!AD229</f>
        <v>0</v>
      </c>
      <c r="V48" s="406">
        <f>'[2]1.0_OriginalTargets'!AE229</f>
        <v>0</v>
      </c>
      <c r="W48" s="406">
        <f>'[2]1.0_OriginalTargets'!AF229</f>
        <v>3</v>
      </c>
      <c r="X48" s="406">
        <f>'[2]1.0_OriginalTargets'!AG229</f>
        <v>5</v>
      </c>
      <c r="Y48" s="407">
        <f>'[2]1.0_OriginalTargets'!AH229</f>
        <v>26</v>
      </c>
      <c r="AA48" s="408">
        <f>'[2]1.0_OriginalTargets'!AK229</f>
        <v>30</v>
      </c>
      <c r="AB48" s="408">
        <f>'[2]1.0_OriginalTargets'!AL229</f>
        <v>0</v>
      </c>
      <c r="AC48" s="408">
        <f>'[2]1.0_OriginalTargets'!AM229</f>
        <v>30</v>
      </c>
      <c r="AD48" s="408">
        <f>'[2]1.0_OriginalTargets'!AN229</f>
        <v>0</v>
      </c>
      <c r="AE48" s="408">
        <f>'[2]1.0_OriginalTargets'!AO229</f>
        <v>-5</v>
      </c>
      <c r="AF48" s="409">
        <f>'[2]1.0_OriginalTargets'!AP229</f>
        <v>-25</v>
      </c>
      <c r="AG48" s="401"/>
      <c r="AH48" s="408">
        <f>'[2]1.0_OriginalTargets'!AR229</f>
        <v>30</v>
      </c>
      <c r="AI48" s="408">
        <f>'[2]1.0_OriginalTargets'!AS229</f>
        <v>0</v>
      </c>
      <c r="AJ48" s="408">
        <f>'[2]1.0_OriginalTargets'!AT229</f>
        <v>30</v>
      </c>
      <c r="AK48" s="408">
        <f>'[2]1.0_OriginalTargets'!AU229</f>
        <v>0</v>
      </c>
      <c r="AL48" s="408">
        <f>'[2]1.0_OriginalTargets'!AV229</f>
        <v>-5</v>
      </c>
      <c r="AM48" s="409">
        <f>'[2]1.0_OriginalTargets'!AW229</f>
        <v>-25</v>
      </c>
      <c r="AN48" s="401"/>
      <c r="AO48" s="408">
        <f>'[2]1.0_OriginalTargets'!AY229</f>
        <v>0</v>
      </c>
      <c r="AP48" s="408">
        <f>'[2]1.0_OriginalTargets'!AZ229</f>
        <v>0</v>
      </c>
      <c r="AQ48" s="408">
        <f>'[2]1.0_OriginalTargets'!BA229</f>
        <v>0</v>
      </c>
      <c r="AR48" s="408">
        <f>'[2]1.0_OriginalTargets'!BB229</f>
        <v>0</v>
      </c>
      <c r="AS48" s="408">
        <f>'[2]1.0_OriginalTargets'!BC229</f>
        <v>0</v>
      </c>
      <c r="AT48" s="409">
        <f>'[2]1.0_OriginalTargets'!BD229</f>
        <v>0</v>
      </c>
      <c r="AU48" s="401"/>
      <c r="AV48" s="408">
        <f>'[2]1.0_OriginalTargets'!BF229</f>
        <v>0</v>
      </c>
      <c r="AW48" s="408">
        <f>'[2]1.0_OriginalTargets'!BG229</f>
        <v>0</v>
      </c>
      <c r="AX48" s="408">
        <f>'[2]1.0_OriginalTargets'!BH229</f>
        <v>0</v>
      </c>
      <c r="AY48" s="408">
        <f>'[2]1.0_OriginalTargets'!BI229</f>
        <v>0</v>
      </c>
      <c r="AZ48" s="408">
        <f>'[2]1.0_OriginalTargets'!BJ229</f>
        <v>0</v>
      </c>
      <c r="BA48" s="409">
        <f>'[2]1.0_OriginalTargets'!BK229</f>
        <v>0</v>
      </c>
    </row>
    <row r="49" spans="1:53" ht="13.5" thickBot="1" x14ac:dyDescent="0.4">
      <c r="A49" s="402"/>
      <c r="B49" s="410"/>
      <c r="C49" s="411"/>
      <c r="D49" s="405"/>
      <c r="E49" s="412" t="s">
        <v>28</v>
      </c>
      <c r="F49" s="413">
        <f>'[2]1.0_OriginalTargets'!I230</f>
        <v>12</v>
      </c>
      <c r="G49" s="413">
        <f>'[2]1.0_OriginalTargets'!J230</f>
        <v>2</v>
      </c>
      <c r="H49" s="413">
        <f>'[2]1.0_OriginalTargets'!K230</f>
        <v>1</v>
      </c>
      <c r="I49" s="413">
        <f>'[2]1.0_OriginalTargets'!L230</f>
        <v>9</v>
      </c>
      <c r="J49" s="413">
        <f>'[2]1.0_OriginalTargets'!M230</f>
        <v>0</v>
      </c>
      <c r="K49" s="414">
        <f>'[2]1.0_OriginalTargets'!N230</f>
        <v>0</v>
      </c>
      <c r="M49" s="413">
        <f>'[2]1.0_OriginalTargets'!S230</f>
        <v>12</v>
      </c>
      <c r="N49" s="413">
        <f>'[2]1.0_OriginalTargets'!T230</f>
        <v>0</v>
      </c>
      <c r="O49" s="413">
        <f>'[2]1.0_OriginalTargets'!U230</f>
        <v>7</v>
      </c>
      <c r="P49" s="413">
        <f>'[2]1.0_OriginalTargets'!V230</f>
        <v>2</v>
      </c>
      <c r="Q49" s="413">
        <f>'[2]1.0_OriginalTargets'!W230</f>
        <v>0</v>
      </c>
      <c r="R49" s="414">
        <f>'[2]1.0_OriginalTargets'!X230</f>
        <v>3</v>
      </c>
      <c r="T49" s="413">
        <f>'[2]1.0_OriginalTargets'!AC230</f>
        <v>12</v>
      </c>
      <c r="U49" s="413">
        <f>'[2]1.0_OriginalTargets'!AD230</f>
        <v>0</v>
      </c>
      <c r="V49" s="413">
        <f>'[2]1.0_OriginalTargets'!AE230</f>
        <v>0</v>
      </c>
      <c r="W49" s="413">
        <f>'[2]1.0_OriginalTargets'!AF230</f>
        <v>2</v>
      </c>
      <c r="X49" s="413">
        <f>'[2]1.0_OriginalTargets'!AG230</f>
        <v>1</v>
      </c>
      <c r="Y49" s="414">
        <f>'[2]1.0_OriginalTargets'!AH230</f>
        <v>9</v>
      </c>
      <c r="AA49" s="415">
        <f>'[2]1.0_OriginalTargets'!AK230</f>
        <v>7</v>
      </c>
      <c r="AB49" s="415">
        <f>'[2]1.0_OriginalTargets'!AL230</f>
        <v>0</v>
      </c>
      <c r="AC49" s="415">
        <f>'[2]1.0_OriginalTargets'!AM230</f>
        <v>7</v>
      </c>
      <c r="AD49" s="415">
        <f>'[2]1.0_OriginalTargets'!AN230</f>
        <v>0</v>
      </c>
      <c r="AE49" s="415">
        <f>'[2]1.0_OriginalTargets'!AO230</f>
        <v>-1</v>
      </c>
      <c r="AF49" s="416">
        <f>'[2]1.0_OriginalTargets'!AP230</f>
        <v>-6</v>
      </c>
      <c r="AG49" s="401"/>
      <c r="AH49" s="415">
        <f>'[2]1.0_OriginalTargets'!AR230</f>
        <v>7</v>
      </c>
      <c r="AI49" s="415">
        <f>'[2]1.0_OriginalTargets'!AS230</f>
        <v>0</v>
      </c>
      <c r="AJ49" s="415">
        <f>'[2]1.0_OriginalTargets'!AT230</f>
        <v>7</v>
      </c>
      <c r="AK49" s="415">
        <f>'[2]1.0_OriginalTargets'!AU230</f>
        <v>0</v>
      </c>
      <c r="AL49" s="415">
        <f>'[2]1.0_OriginalTargets'!AV230</f>
        <v>-1</v>
      </c>
      <c r="AM49" s="416">
        <f>'[2]1.0_OriginalTargets'!AW230</f>
        <v>-6</v>
      </c>
      <c r="AN49" s="401"/>
      <c r="AO49" s="415">
        <f>'[2]1.0_OriginalTargets'!AY230</f>
        <v>0</v>
      </c>
      <c r="AP49" s="415">
        <f>'[2]1.0_OriginalTargets'!AZ230</f>
        <v>0</v>
      </c>
      <c r="AQ49" s="415">
        <f>'[2]1.0_OriginalTargets'!BA230</f>
        <v>0</v>
      </c>
      <c r="AR49" s="415">
        <f>'[2]1.0_OriginalTargets'!BB230</f>
        <v>0</v>
      </c>
      <c r="AS49" s="415">
        <f>'[2]1.0_OriginalTargets'!BC230</f>
        <v>0</v>
      </c>
      <c r="AT49" s="416">
        <f>'[2]1.0_OriginalTargets'!BD230</f>
        <v>0</v>
      </c>
      <c r="AU49" s="401"/>
      <c r="AV49" s="415">
        <f>'[2]1.0_OriginalTargets'!BF230</f>
        <v>0</v>
      </c>
      <c r="AW49" s="415">
        <f>'[2]1.0_OriginalTargets'!BG230</f>
        <v>0</v>
      </c>
      <c r="AX49" s="415">
        <f>'[2]1.0_OriginalTargets'!BH230</f>
        <v>0</v>
      </c>
      <c r="AY49" s="415">
        <f>'[2]1.0_OriginalTargets'!BI230</f>
        <v>0</v>
      </c>
      <c r="AZ49" s="415">
        <f>'[2]1.0_OriginalTargets'!BJ230</f>
        <v>0</v>
      </c>
      <c r="BA49" s="416">
        <f>'[2]1.0_OriginalTargets'!BK230</f>
        <v>0</v>
      </c>
    </row>
    <row r="50" spans="1:53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'[2]1.0_OriginalTargets'!I231</f>
        <v>0</v>
      </c>
      <c r="G50" s="397">
        <f>'[2]1.0_OriginalTargets'!J231</f>
        <v>0</v>
      </c>
      <c r="H50" s="397">
        <f>'[2]1.0_OriginalTargets'!K231</f>
        <v>0</v>
      </c>
      <c r="I50" s="397">
        <f>'[2]1.0_OriginalTargets'!L231</f>
        <v>0</v>
      </c>
      <c r="J50" s="397">
        <f>'[2]1.0_OriginalTargets'!M231</f>
        <v>0</v>
      </c>
      <c r="K50" s="398">
        <f>'[2]1.0_OriginalTargets'!N231</f>
        <v>0</v>
      </c>
      <c r="M50" s="397">
        <f>'[2]1.0_OriginalTargets'!S231</f>
        <v>0</v>
      </c>
      <c r="N50" s="397">
        <f>'[2]1.0_OriginalTargets'!T231</f>
        <v>0</v>
      </c>
      <c r="O50" s="397">
        <f>'[2]1.0_OriginalTargets'!U231</f>
        <v>0</v>
      </c>
      <c r="P50" s="397">
        <f>'[2]1.0_OriginalTargets'!V231</f>
        <v>0</v>
      </c>
      <c r="Q50" s="397">
        <f>'[2]1.0_OriginalTargets'!W231</f>
        <v>0</v>
      </c>
      <c r="R50" s="398">
        <f>'[2]1.0_OriginalTargets'!X231</f>
        <v>0</v>
      </c>
      <c r="T50" s="397">
        <f>'[2]1.0_OriginalTargets'!AC231</f>
        <v>0</v>
      </c>
      <c r="U50" s="397">
        <f>'[2]1.0_OriginalTargets'!AD231</f>
        <v>0</v>
      </c>
      <c r="V50" s="397">
        <f>'[2]1.0_OriginalTargets'!AE231</f>
        <v>0</v>
      </c>
      <c r="W50" s="397">
        <f>'[2]1.0_OriginalTargets'!AF231</f>
        <v>0</v>
      </c>
      <c r="X50" s="397">
        <f>'[2]1.0_OriginalTargets'!AG231</f>
        <v>0</v>
      </c>
      <c r="Y50" s="398">
        <f>'[2]1.0_OriginalTargets'!AH231</f>
        <v>0</v>
      </c>
      <c r="AA50" s="399">
        <f>'[2]1.0_OriginalTargets'!AK231</f>
        <v>0</v>
      </c>
      <c r="AB50" s="399">
        <f>'[2]1.0_OriginalTargets'!AL231</f>
        <v>0</v>
      </c>
      <c r="AC50" s="399">
        <f>'[2]1.0_OriginalTargets'!AM231</f>
        <v>0</v>
      </c>
      <c r="AD50" s="399">
        <f>'[2]1.0_OriginalTargets'!AN231</f>
        <v>0</v>
      </c>
      <c r="AE50" s="399">
        <f>'[2]1.0_OriginalTargets'!AO231</f>
        <v>0</v>
      </c>
      <c r="AF50" s="400">
        <f>'[2]1.0_OriginalTargets'!AP231</f>
        <v>0</v>
      </c>
      <c r="AG50" s="401"/>
      <c r="AH50" s="399">
        <f>'[2]1.0_OriginalTargets'!AR231</f>
        <v>0</v>
      </c>
      <c r="AI50" s="399">
        <f>'[2]1.0_OriginalTargets'!AS231</f>
        <v>0</v>
      </c>
      <c r="AJ50" s="399">
        <f>'[2]1.0_OriginalTargets'!AT231</f>
        <v>0</v>
      </c>
      <c r="AK50" s="399">
        <f>'[2]1.0_OriginalTargets'!AU231</f>
        <v>0</v>
      </c>
      <c r="AL50" s="399">
        <f>'[2]1.0_OriginalTargets'!AV231</f>
        <v>0</v>
      </c>
      <c r="AM50" s="400">
        <f>'[2]1.0_OriginalTargets'!AW231</f>
        <v>0</v>
      </c>
      <c r="AN50" s="401"/>
      <c r="AO50" s="399">
        <f>'[2]1.0_OriginalTargets'!AY231</f>
        <v>0</v>
      </c>
      <c r="AP50" s="399">
        <f>'[2]1.0_OriginalTargets'!AZ231</f>
        <v>0</v>
      </c>
      <c r="AQ50" s="399">
        <f>'[2]1.0_OriginalTargets'!BA231</f>
        <v>0</v>
      </c>
      <c r="AR50" s="399">
        <f>'[2]1.0_OriginalTargets'!BB231</f>
        <v>0</v>
      </c>
      <c r="AS50" s="399">
        <f>'[2]1.0_OriginalTargets'!BC231</f>
        <v>0</v>
      </c>
      <c r="AT50" s="400">
        <f>'[2]1.0_OriginalTargets'!BD231</f>
        <v>0</v>
      </c>
      <c r="AU50" s="401"/>
      <c r="AV50" s="399">
        <f>'[2]1.0_OriginalTargets'!BF231</f>
        <v>0</v>
      </c>
      <c r="AW50" s="399">
        <f>'[2]1.0_OriginalTargets'!BG231</f>
        <v>0</v>
      </c>
      <c r="AX50" s="399">
        <f>'[2]1.0_OriginalTargets'!BH231</f>
        <v>0</v>
      </c>
      <c r="AY50" s="399">
        <f>'[2]1.0_OriginalTargets'!BI231</f>
        <v>0</v>
      </c>
      <c r="AZ50" s="399">
        <f>'[2]1.0_OriginalTargets'!BJ231</f>
        <v>0</v>
      </c>
      <c r="BA50" s="400">
        <f>'[2]1.0_OriginalTargets'!BK231</f>
        <v>0</v>
      </c>
    </row>
    <row r="51" spans="1:53" ht="13.15" x14ac:dyDescent="0.35">
      <c r="A51" s="402"/>
      <c r="B51" s="403"/>
      <c r="C51" s="404"/>
      <c r="D51" s="405"/>
      <c r="E51" s="396" t="s">
        <v>26</v>
      </c>
      <c r="F51" s="406">
        <f>'[2]1.0_OriginalTargets'!I232</f>
        <v>3</v>
      </c>
      <c r="G51" s="406">
        <f>'[2]1.0_OriginalTargets'!J232</f>
        <v>0</v>
      </c>
      <c r="H51" s="406">
        <f>'[2]1.0_OriginalTargets'!K232</f>
        <v>0</v>
      </c>
      <c r="I51" s="406">
        <f>'[2]1.0_OriginalTargets'!L232</f>
        <v>3</v>
      </c>
      <c r="J51" s="406">
        <f>'[2]1.0_OriginalTargets'!M232</f>
        <v>0</v>
      </c>
      <c r="K51" s="407">
        <f>'[2]1.0_OriginalTargets'!N232</f>
        <v>0</v>
      </c>
      <c r="M51" s="406">
        <f>'[2]1.0_OriginalTargets'!S232</f>
        <v>0</v>
      </c>
      <c r="N51" s="406">
        <f>'[2]1.0_OriginalTargets'!T232</f>
        <v>0</v>
      </c>
      <c r="O51" s="406">
        <f>'[2]1.0_OriginalTargets'!U232</f>
        <v>0</v>
      </c>
      <c r="P51" s="406">
        <f>'[2]1.0_OriginalTargets'!V232</f>
        <v>0</v>
      </c>
      <c r="Q51" s="406">
        <f>'[2]1.0_OriginalTargets'!W232</f>
        <v>0</v>
      </c>
      <c r="R51" s="407">
        <f>'[2]1.0_OriginalTargets'!X232</f>
        <v>0</v>
      </c>
      <c r="T51" s="406">
        <f>'[2]1.0_OriginalTargets'!AC232</f>
        <v>0</v>
      </c>
      <c r="U51" s="406">
        <f>'[2]1.0_OriginalTargets'!AD232</f>
        <v>0</v>
      </c>
      <c r="V51" s="406">
        <f>'[2]1.0_OriginalTargets'!AE232</f>
        <v>0</v>
      </c>
      <c r="W51" s="406">
        <f>'[2]1.0_OriginalTargets'!AF232</f>
        <v>0</v>
      </c>
      <c r="X51" s="406">
        <f>'[2]1.0_OriginalTargets'!AG232</f>
        <v>0</v>
      </c>
      <c r="Y51" s="407">
        <f>'[2]1.0_OriginalTargets'!AH232</f>
        <v>0</v>
      </c>
      <c r="AA51" s="408">
        <f>'[2]1.0_OriginalTargets'!AK232</f>
        <v>0</v>
      </c>
      <c r="AB51" s="408">
        <f>'[2]1.0_OriginalTargets'!AL232</f>
        <v>0</v>
      </c>
      <c r="AC51" s="408">
        <f>'[2]1.0_OriginalTargets'!AM232</f>
        <v>0</v>
      </c>
      <c r="AD51" s="408">
        <f>'[2]1.0_OriginalTargets'!AN232</f>
        <v>0</v>
      </c>
      <c r="AE51" s="408">
        <f>'[2]1.0_OriginalTargets'!AO232</f>
        <v>0</v>
      </c>
      <c r="AF51" s="409">
        <f>'[2]1.0_OriginalTargets'!AP232</f>
        <v>0</v>
      </c>
      <c r="AG51" s="401"/>
      <c r="AH51" s="408">
        <f>'[2]1.0_OriginalTargets'!AR232</f>
        <v>0</v>
      </c>
      <c r="AI51" s="408">
        <f>'[2]1.0_OriginalTargets'!AS232</f>
        <v>0</v>
      </c>
      <c r="AJ51" s="408">
        <f>'[2]1.0_OriginalTargets'!AT232</f>
        <v>0</v>
      </c>
      <c r="AK51" s="408">
        <f>'[2]1.0_OriginalTargets'!AU232</f>
        <v>0</v>
      </c>
      <c r="AL51" s="408">
        <f>'[2]1.0_OriginalTargets'!AV232</f>
        <v>0</v>
      </c>
      <c r="AM51" s="409">
        <f>'[2]1.0_OriginalTargets'!AW232</f>
        <v>0</v>
      </c>
      <c r="AN51" s="401"/>
      <c r="AO51" s="408">
        <f>'[2]1.0_OriginalTargets'!AY232</f>
        <v>0</v>
      </c>
      <c r="AP51" s="408">
        <f>'[2]1.0_OriginalTargets'!AZ232</f>
        <v>0</v>
      </c>
      <c r="AQ51" s="408">
        <f>'[2]1.0_OriginalTargets'!BA232</f>
        <v>0</v>
      </c>
      <c r="AR51" s="408">
        <f>'[2]1.0_OriginalTargets'!BB232</f>
        <v>0</v>
      </c>
      <c r="AS51" s="408">
        <f>'[2]1.0_OriginalTargets'!BC232</f>
        <v>0</v>
      </c>
      <c r="AT51" s="409">
        <f>'[2]1.0_OriginalTargets'!BD232</f>
        <v>0</v>
      </c>
      <c r="AU51" s="401"/>
      <c r="AV51" s="408">
        <f>'[2]1.0_OriginalTargets'!BF232</f>
        <v>0</v>
      </c>
      <c r="AW51" s="408">
        <f>'[2]1.0_OriginalTargets'!BG232</f>
        <v>0</v>
      </c>
      <c r="AX51" s="408">
        <f>'[2]1.0_OriginalTargets'!BH232</f>
        <v>0</v>
      </c>
      <c r="AY51" s="408">
        <f>'[2]1.0_OriginalTargets'!BI232</f>
        <v>0</v>
      </c>
      <c r="AZ51" s="408">
        <f>'[2]1.0_OriginalTargets'!BJ232</f>
        <v>0</v>
      </c>
      <c r="BA51" s="409">
        <f>'[2]1.0_OriginalTargets'!BK232</f>
        <v>0</v>
      </c>
    </row>
    <row r="52" spans="1:53" ht="13.15" x14ac:dyDescent="0.35">
      <c r="A52" s="402"/>
      <c r="B52" s="403"/>
      <c r="C52" s="404"/>
      <c r="D52" s="405"/>
      <c r="E52" s="396" t="s">
        <v>27</v>
      </c>
      <c r="F52" s="406">
        <f>'[2]1.0_OriginalTargets'!I233</f>
        <v>33</v>
      </c>
      <c r="G52" s="406">
        <f>'[2]1.0_OriginalTargets'!J233</f>
        <v>0</v>
      </c>
      <c r="H52" s="406">
        <f>'[2]1.0_OriginalTargets'!K233</f>
        <v>11</v>
      </c>
      <c r="I52" s="406">
        <f>'[2]1.0_OriginalTargets'!L233</f>
        <v>22</v>
      </c>
      <c r="J52" s="406">
        <f>'[2]1.0_OriginalTargets'!M233</f>
        <v>0</v>
      </c>
      <c r="K52" s="407">
        <f>'[2]1.0_OriginalTargets'!N233</f>
        <v>0</v>
      </c>
      <c r="M52" s="406">
        <f>'[2]1.0_OriginalTargets'!S233</f>
        <v>22</v>
      </c>
      <c r="N52" s="406">
        <f>'[2]1.0_OriginalTargets'!T233</f>
        <v>0</v>
      </c>
      <c r="O52" s="406">
        <f>'[2]1.0_OriginalTargets'!U233</f>
        <v>8</v>
      </c>
      <c r="P52" s="406">
        <f>'[2]1.0_OriginalTargets'!V233</f>
        <v>0</v>
      </c>
      <c r="Q52" s="406">
        <f>'[2]1.0_OriginalTargets'!W233</f>
        <v>0</v>
      </c>
      <c r="R52" s="407">
        <f>'[2]1.0_OriginalTargets'!X233</f>
        <v>14</v>
      </c>
      <c r="T52" s="406">
        <f>'[2]1.0_OriginalTargets'!AC233</f>
        <v>22</v>
      </c>
      <c r="U52" s="406">
        <f>'[2]1.0_OriginalTargets'!AD233</f>
        <v>0</v>
      </c>
      <c r="V52" s="406">
        <f>'[2]1.0_OriginalTargets'!AE233</f>
        <v>0</v>
      </c>
      <c r="W52" s="406">
        <f>'[2]1.0_OriginalTargets'!AF233</f>
        <v>0</v>
      </c>
      <c r="X52" s="406">
        <f>'[2]1.0_OriginalTargets'!AG233</f>
        <v>0</v>
      </c>
      <c r="Y52" s="407">
        <f>'[2]1.0_OriginalTargets'!AH233</f>
        <v>22</v>
      </c>
      <c r="AA52" s="408">
        <f>'[2]1.0_OriginalTargets'!AK233</f>
        <v>8</v>
      </c>
      <c r="AB52" s="408">
        <f>'[2]1.0_OriginalTargets'!AL233</f>
        <v>0</v>
      </c>
      <c r="AC52" s="408">
        <f>'[2]1.0_OriginalTargets'!AM233</f>
        <v>8</v>
      </c>
      <c r="AD52" s="408">
        <f>'[2]1.0_OriginalTargets'!AN233</f>
        <v>0</v>
      </c>
      <c r="AE52" s="408">
        <f>'[2]1.0_OriginalTargets'!AO233</f>
        <v>0</v>
      </c>
      <c r="AF52" s="409">
        <f>'[2]1.0_OriginalTargets'!AP233</f>
        <v>-8</v>
      </c>
      <c r="AG52" s="401"/>
      <c r="AH52" s="408">
        <f>'[2]1.0_OriginalTargets'!AR233</f>
        <v>8</v>
      </c>
      <c r="AI52" s="408">
        <f>'[2]1.0_OriginalTargets'!AS233</f>
        <v>0</v>
      </c>
      <c r="AJ52" s="408">
        <f>'[2]1.0_OriginalTargets'!AT233</f>
        <v>8</v>
      </c>
      <c r="AK52" s="408">
        <f>'[2]1.0_OriginalTargets'!AU233</f>
        <v>0</v>
      </c>
      <c r="AL52" s="408">
        <f>'[2]1.0_OriginalTargets'!AV233</f>
        <v>0</v>
      </c>
      <c r="AM52" s="409">
        <f>'[2]1.0_OriginalTargets'!AW233</f>
        <v>-8</v>
      </c>
      <c r="AN52" s="401"/>
      <c r="AO52" s="408">
        <f>'[2]1.0_OriginalTargets'!AY233</f>
        <v>0</v>
      </c>
      <c r="AP52" s="408">
        <f>'[2]1.0_OriginalTargets'!AZ233</f>
        <v>0</v>
      </c>
      <c r="AQ52" s="408">
        <f>'[2]1.0_OriginalTargets'!BA233</f>
        <v>0</v>
      </c>
      <c r="AR52" s="408">
        <f>'[2]1.0_OriginalTargets'!BB233</f>
        <v>0</v>
      </c>
      <c r="AS52" s="408">
        <f>'[2]1.0_OriginalTargets'!BC233</f>
        <v>0</v>
      </c>
      <c r="AT52" s="409">
        <f>'[2]1.0_OriginalTargets'!BD233</f>
        <v>0</v>
      </c>
      <c r="AU52" s="401"/>
      <c r="AV52" s="408">
        <f>'[2]1.0_OriginalTargets'!BF233</f>
        <v>0</v>
      </c>
      <c r="AW52" s="408">
        <f>'[2]1.0_OriginalTargets'!BG233</f>
        <v>0</v>
      </c>
      <c r="AX52" s="408">
        <f>'[2]1.0_OriginalTargets'!BH233</f>
        <v>0</v>
      </c>
      <c r="AY52" s="408">
        <f>'[2]1.0_OriginalTargets'!BI233</f>
        <v>0</v>
      </c>
      <c r="AZ52" s="408">
        <f>'[2]1.0_OriginalTargets'!BJ233</f>
        <v>0</v>
      </c>
      <c r="BA52" s="409">
        <f>'[2]1.0_OriginalTargets'!BK233</f>
        <v>0</v>
      </c>
    </row>
    <row r="53" spans="1:53" ht="13.5" thickBot="1" x14ac:dyDescent="0.4">
      <c r="A53" s="402"/>
      <c r="B53" s="410"/>
      <c r="C53" s="411"/>
      <c r="D53" s="405"/>
      <c r="E53" s="412" t="s">
        <v>28</v>
      </c>
      <c r="F53" s="413">
        <f>'[2]1.0_OriginalTargets'!I234</f>
        <v>6</v>
      </c>
      <c r="G53" s="413">
        <f>'[2]1.0_OriginalTargets'!J234</f>
        <v>2</v>
      </c>
      <c r="H53" s="413">
        <f>'[2]1.0_OriginalTargets'!K234</f>
        <v>1</v>
      </c>
      <c r="I53" s="413">
        <f>'[2]1.0_OriginalTargets'!L234</f>
        <v>2</v>
      </c>
      <c r="J53" s="413">
        <f>'[2]1.0_OriginalTargets'!M234</f>
        <v>1</v>
      </c>
      <c r="K53" s="414">
        <f>'[2]1.0_OriginalTargets'!N234</f>
        <v>0</v>
      </c>
      <c r="M53" s="413">
        <f>'[2]1.0_OriginalTargets'!S234</f>
        <v>6</v>
      </c>
      <c r="N53" s="413">
        <f>'[2]1.0_OriginalTargets'!T234</f>
        <v>2</v>
      </c>
      <c r="O53" s="413">
        <f>'[2]1.0_OriginalTargets'!U234</f>
        <v>2</v>
      </c>
      <c r="P53" s="413">
        <f>'[2]1.0_OriginalTargets'!V234</f>
        <v>1</v>
      </c>
      <c r="Q53" s="413">
        <f>'[2]1.0_OriginalTargets'!W234</f>
        <v>0</v>
      </c>
      <c r="R53" s="414">
        <f>'[2]1.0_OriginalTargets'!X234</f>
        <v>1</v>
      </c>
      <c r="T53" s="413">
        <f>'[2]1.0_OriginalTargets'!AC234</f>
        <v>6</v>
      </c>
      <c r="U53" s="413">
        <f>'[2]1.0_OriginalTargets'!AD234</f>
        <v>2</v>
      </c>
      <c r="V53" s="413">
        <f>'[2]1.0_OriginalTargets'!AE234</f>
        <v>0</v>
      </c>
      <c r="W53" s="413">
        <f>'[2]1.0_OriginalTargets'!AF234</f>
        <v>1</v>
      </c>
      <c r="X53" s="413">
        <f>'[2]1.0_OriginalTargets'!AG234</f>
        <v>0</v>
      </c>
      <c r="Y53" s="414">
        <f>'[2]1.0_OriginalTargets'!AH234</f>
        <v>3</v>
      </c>
      <c r="AA53" s="415">
        <f>'[2]1.0_OriginalTargets'!AK234</f>
        <v>2</v>
      </c>
      <c r="AB53" s="415">
        <f>'[2]1.0_OriginalTargets'!AL234</f>
        <v>0</v>
      </c>
      <c r="AC53" s="415">
        <f>'[2]1.0_OriginalTargets'!AM234</f>
        <v>2</v>
      </c>
      <c r="AD53" s="415">
        <f>'[2]1.0_OriginalTargets'!AN234</f>
        <v>0</v>
      </c>
      <c r="AE53" s="415">
        <f>'[2]1.0_OriginalTargets'!AO234</f>
        <v>0</v>
      </c>
      <c r="AF53" s="416">
        <f>'[2]1.0_OriginalTargets'!AP234</f>
        <v>-2</v>
      </c>
      <c r="AG53" s="401"/>
      <c r="AH53" s="415">
        <f>'[2]1.0_OriginalTargets'!AR234</f>
        <v>2</v>
      </c>
      <c r="AI53" s="415">
        <f>'[2]1.0_OriginalTargets'!AS234</f>
        <v>0</v>
      </c>
      <c r="AJ53" s="415">
        <f>'[2]1.0_OriginalTargets'!AT234</f>
        <v>2</v>
      </c>
      <c r="AK53" s="415">
        <f>'[2]1.0_OriginalTargets'!AU234</f>
        <v>0</v>
      </c>
      <c r="AL53" s="415">
        <f>'[2]1.0_OriginalTargets'!AV234</f>
        <v>0</v>
      </c>
      <c r="AM53" s="416">
        <f>'[2]1.0_OriginalTargets'!AW234</f>
        <v>-2</v>
      </c>
      <c r="AN53" s="401"/>
      <c r="AO53" s="415">
        <f>'[2]1.0_OriginalTargets'!AY234</f>
        <v>0</v>
      </c>
      <c r="AP53" s="415">
        <f>'[2]1.0_OriginalTargets'!AZ234</f>
        <v>0</v>
      </c>
      <c r="AQ53" s="415">
        <f>'[2]1.0_OriginalTargets'!BA234</f>
        <v>0</v>
      </c>
      <c r="AR53" s="415">
        <f>'[2]1.0_OriginalTargets'!BB234</f>
        <v>0</v>
      </c>
      <c r="AS53" s="415">
        <f>'[2]1.0_OriginalTargets'!BC234</f>
        <v>0</v>
      </c>
      <c r="AT53" s="416">
        <f>'[2]1.0_OriginalTargets'!BD234</f>
        <v>0</v>
      </c>
      <c r="AU53" s="401"/>
      <c r="AV53" s="415">
        <f>'[2]1.0_OriginalTargets'!BF234</f>
        <v>0</v>
      </c>
      <c r="AW53" s="415">
        <f>'[2]1.0_OriginalTargets'!BG234</f>
        <v>0</v>
      </c>
      <c r="AX53" s="415">
        <f>'[2]1.0_OriginalTargets'!BH234</f>
        <v>0</v>
      </c>
      <c r="AY53" s="415">
        <f>'[2]1.0_OriginalTargets'!BI234</f>
        <v>0</v>
      </c>
      <c r="AZ53" s="415">
        <f>'[2]1.0_OriginalTargets'!BJ234</f>
        <v>0</v>
      </c>
      <c r="BA53" s="416">
        <f>'[2]1.0_OriginalTargets'!BK234</f>
        <v>0</v>
      </c>
    </row>
    <row r="54" spans="1:53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'[2]1.0_OriginalTargets'!I235</f>
        <v>0</v>
      </c>
      <c r="G54" s="397">
        <f>'[2]1.0_OriginalTargets'!J235</f>
        <v>0</v>
      </c>
      <c r="H54" s="397">
        <f>'[2]1.0_OriginalTargets'!K235</f>
        <v>0</v>
      </c>
      <c r="I54" s="397">
        <f>'[2]1.0_OriginalTargets'!L235</f>
        <v>0</v>
      </c>
      <c r="J54" s="397">
        <f>'[2]1.0_OriginalTargets'!M235</f>
        <v>0</v>
      </c>
      <c r="K54" s="398">
        <f>'[2]1.0_OriginalTargets'!N235</f>
        <v>0</v>
      </c>
      <c r="M54" s="397">
        <f>'[2]1.0_OriginalTargets'!S235</f>
        <v>0</v>
      </c>
      <c r="N54" s="397">
        <f>'[2]1.0_OriginalTargets'!T235</f>
        <v>0</v>
      </c>
      <c r="O54" s="397">
        <f>'[2]1.0_OriginalTargets'!U235</f>
        <v>0</v>
      </c>
      <c r="P54" s="397">
        <f>'[2]1.0_OriginalTargets'!V235</f>
        <v>0</v>
      </c>
      <c r="Q54" s="397">
        <f>'[2]1.0_OriginalTargets'!W235</f>
        <v>0</v>
      </c>
      <c r="R54" s="398">
        <f>'[2]1.0_OriginalTargets'!X235</f>
        <v>0</v>
      </c>
      <c r="T54" s="397">
        <f>'[2]1.0_OriginalTargets'!AC235</f>
        <v>0</v>
      </c>
      <c r="U54" s="397">
        <f>'[2]1.0_OriginalTargets'!AD235</f>
        <v>0</v>
      </c>
      <c r="V54" s="397">
        <f>'[2]1.0_OriginalTargets'!AE235</f>
        <v>0</v>
      </c>
      <c r="W54" s="397">
        <f>'[2]1.0_OriginalTargets'!AF235</f>
        <v>0</v>
      </c>
      <c r="X54" s="397">
        <f>'[2]1.0_OriginalTargets'!AG235</f>
        <v>0</v>
      </c>
      <c r="Y54" s="398">
        <f>'[2]1.0_OriginalTargets'!AH235</f>
        <v>0</v>
      </c>
      <c r="AA54" s="399">
        <f>'[2]1.0_OriginalTargets'!AK235</f>
        <v>0</v>
      </c>
      <c r="AB54" s="399">
        <f>'[2]1.0_OriginalTargets'!AL235</f>
        <v>0</v>
      </c>
      <c r="AC54" s="399">
        <f>'[2]1.0_OriginalTargets'!AM235</f>
        <v>0</v>
      </c>
      <c r="AD54" s="399">
        <f>'[2]1.0_OriginalTargets'!AN235</f>
        <v>0</v>
      </c>
      <c r="AE54" s="399">
        <f>'[2]1.0_OriginalTargets'!AO235</f>
        <v>0</v>
      </c>
      <c r="AF54" s="400">
        <f>'[2]1.0_OriginalTargets'!AP235</f>
        <v>0</v>
      </c>
      <c r="AG54" s="401"/>
      <c r="AH54" s="399">
        <f>'[2]1.0_OriginalTargets'!AR235</f>
        <v>0</v>
      </c>
      <c r="AI54" s="399">
        <f>'[2]1.0_OriginalTargets'!AS235</f>
        <v>0</v>
      </c>
      <c r="AJ54" s="399">
        <f>'[2]1.0_OriginalTargets'!AT235</f>
        <v>0</v>
      </c>
      <c r="AK54" s="399">
        <f>'[2]1.0_OriginalTargets'!AU235</f>
        <v>0</v>
      </c>
      <c r="AL54" s="399">
        <f>'[2]1.0_OriginalTargets'!AV235</f>
        <v>0</v>
      </c>
      <c r="AM54" s="400">
        <f>'[2]1.0_OriginalTargets'!AW235</f>
        <v>0</v>
      </c>
      <c r="AN54" s="401"/>
      <c r="AO54" s="399">
        <f>'[2]1.0_OriginalTargets'!AY235</f>
        <v>0</v>
      </c>
      <c r="AP54" s="399">
        <f>'[2]1.0_OriginalTargets'!AZ235</f>
        <v>0</v>
      </c>
      <c r="AQ54" s="399">
        <f>'[2]1.0_OriginalTargets'!BA235</f>
        <v>0</v>
      </c>
      <c r="AR54" s="399">
        <f>'[2]1.0_OriginalTargets'!BB235</f>
        <v>0</v>
      </c>
      <c r="AS54" s="399">
        <f>'[2]1.0_OriginalTargets'!BC235</f>
        <v>0</v>
      </c>
      <c r="AT54" s="400">
        <f>'[2]1.0_OriginalTargets'!BD235</f>
        <v>0</v>
      </c>
      <c r="AU54" s="401"/>
      <c r="AV54" s="399">
        <f>'[2]1.0_OriginalTargets'!BF235</f>
        <v>0</v>
      </c>
      <c r="AW54" s="399">
        <f>'[2]1.0_OriginalTargets'!BG235</f>
        <v>0</v>
      </c>
      <c r="AX54" s="399">
        <f>'[2]1.0_OriginalTargets'!BH235</f>
        <v>0</v>
      </c>
      <c r="AY54" s="399">
        <f>'[2]1.0_OriginalTargets'!BI235</f>
        <v>0</v>
      </c>
      <c r="AZ54" s="399">
        <f>'[2]1.0_OriginalTargets'!BJ235</f>
        <v>0</v>
      </c>
      <c r="BA54" s="400">
        <f>'[2]1.0_OriginalTargets'!BK235</f>
        <v>0</v>
      </c>
    </row>
    <row r="55" spans="1:53" ht="13.15" x14ac:dyDescent="0.35">
      <c r="A55" s="402"/>
      <c r="B55" s="403"/>
      <c r="C55" s="404"/>
      <c r="D55" s="405"/>
      <c r="E55" s="396" t="s">
        <v>26</v>
      </c>
      <c r="F55" s="406">
        <f>'[2]1.0_OriginalTargets'!I236</f>
        <v>3</v>
      </c>
      <c r="G55" s="406">
        <f>'[2]1.0_OriginalTargets'!J236</f>
        <v>0</v>
      </c>
      <c r="H55" s="406">
        <f>'[2]1.0_OriginalTargets'!K236</f>
        <v>1</v>
      </c>
      <c r="I55" s="406">
        <f>'[2]1.0_OriginalTargets'!L236</f>
        <v>0</v>
      </c>
      <c r="J55" s="406">
        <f>'[2]1.0_OriginalTargets'!M236</f>
        <v>2</v>
      </c>
      <c r="K55" s="407">
        <f>'[2]1.0_OriginalTargets'!N236</f>
        <v>0</v>
      </c>
      <c r="M55" s="406">
        <f>'[2]1.0_OriginalTargets'!S236</f>
        <v>3</v>
      </c>
      <c r="N55" s="406">
        <f>'[2]1.0_OriginalTargets'!T236</f>
        <v>0</v>
      </c>
      <c r="O55" s="406">
        <f>'[2]1.0_OriginalTargets'!U236</f>
        <v>2</v>
      </c>
      <c r="P55" s="406">
        <f>'[2]1.0_OriginalTargets'!V236</f>
        <v>0</v>
      </c>
      <c r="Q55" s="406">
        <f>'[2]1.0_OriginalTargets'!W236</f>
        <v>1</v>
      </c>
      <c r="R55" s="407">
        <f>'[2]1.0_OriginalTargets'!X236</f>
        <v>0</v>
      </c>
      <c r="T55" s="406">
        <f>'[2]1.0_OriginalTargets'!AC236</f>
        <v>3</v>
      </c>
      <c r="U55" s="406">
        <f>'[2]1.0_OriginalTargets'!AD236</f>
        <v>0</v>
      </c>
      <c r="V55" s="406">
        <f>'[2]1.0_OriginalTargets'!AE236</f>
        <v>0</v>
      </c>
      <c r="W55" s="406">
        <f>'[2]1.0_OriginalTargets'!AF236</f>
        <v>0</v>
      </c>
      <c r="X55" s="406">
        <f>'[2]1.0_OriginalTargets'!AG236</f>
        <v>1</v>
      </c>
      <c r="Y55" s="407">
        <f>'[2]1.0_OriginalTargets'!AH236</f>
        <v>2</v>
      </c>
      <c r="AA55" s="408">
        <f>'[2]1.0_OriginalTargets'!AK236</f>
        <v>2</v>
      </c>
      <c r="AB55" s="408">
        <f>'[2]1.0_OriginalTargets'!AL236</f>
        <v>0</v>
      </c>
      <c r="AC55" s="408">
        <f>'[2]1.0_OriginalTargets'!AM236</f>
        <v>2</v>
      </c>
      <c r="AD55" s="408">
        <f>'[2]1.0_OriginalTargets'!AN236</f>
        <v>0</v>
      </c>
      <c r="AE55" s="408">
        <f>'[2]1.0_OriginalTargets'!AO236</f>
        <v>0</v>
      </c>
      <c r="AF55" s="409">
        <f>'[2]1.0_OriginalTargets'!AP236</f>
        <v>-2</v>
      </c>
      <c r="AG55" s="401"/>
      <c r="AH55" s="408">
        <f>'[2]1.0_OriginalTargets'!AR236</f>
        <v>2</v>
      </c>
      <c r="AI55" s="408">
        <f>'[2]1.0_OriginalTargets'!AS236</f>
        <v>0</v>
      </c>
      <c r="AJ55" s="408">
        <f>'[2]1.0_OriginalTargets'!AT236</f>
        <v>2</v>
      </c>
      <c r="AK55" s="408">
        <f>'[2]1.0_OriginalTargets'!AU236</f>
        <v>0</v>
      </c>
      <c r="AL55" s="408">
        <f>'[2]1.0_OriginalTargets'!AV236</f>
        <v>0</v>
      </c>
      <c r="AM55" s="409">
        <f>'[2]1.0_OriginalTargets'!AW236</f>
        <v>-2</v>
      </c>
      <c r="AN55" s="401"/>
      <c r="AO55" s="408">
        <f>'[2]1.0_OriginalTargets'!AY236</f>
        <v>0</v>
      </c>
      <c r="AP55" s="408">
        <f>'[2]1.0_OriginalTargets'!AZ236</f>
        <v>0</v>
      </c>
      <c r="AQ55" s="408">
        <f>'[2]1.0_OriginalTargets'!BA236</f>
        <v>0</v>
      </c>
      <c r="AR55" s="408">
        <f>'[2]1.0_OriginalTargets'!BB236</f>
        <v>0</v>
      </c>
      <c r="AS55" s="408">
        <f>'[2]1.0_OriginalTargets'!BC236</f>
        <v>0</v>
      </c>
      <c r="AT55" s="409">
        <f>'[2]1.0_OriginalTargets'!BD236</f>
        <v>0</v>
      </c>
      <c r="AU55" s="401"/>
      <c r="AV55" s="408">
        <f>'[2]1.0_OriginalTargets'!BF236</f>
        <v>0</v>
      </c>
      <c r="AW55" s="408">
        <f>'[2]1.0_OriginalTargets'!BG236</f>
        <v>0</v>
      </c>
      <c r="AX55" s="408">
        <f>'[2]1.0_OriginalTargets'!BH236</f>
        <v>0</v>
      </c>
      <c r="AY55" s="408">
        <f>'[2]1.0_OriginalTargets'!BI236</f>
        <v>0</v>
      </c>
      <c r="AZ55" s="408">
        <f>'[2]1.0_OriginalTargets'!BJ236</f>
        <v>0</v>
      </c>
      <c r="BA55" s="409">
        <f>'[2]1.0_OriginalTargets'!BK236</f>
        <v>0</v>
      </c>
    </row>
    <row r="56" spans="1:53" ht="13.15" x14ac:dyDescent="0.35">
      <c r="A56" s="402"/>
      <c r="B56" s="403"/>
      <c r="C56" s="404"/>
      <c r="D56" s="405"/>
      <c r="E56" s="396" t="s">
        <v>27</v>
      </c>
      <c r="F56" s="406">
        <f>'[2]1.0_OriginalTargets'!I237</f>
        <v>16</v>
      </c>
      <c r="G56" s="406">
        <f>'[2]1.0_OriginalTargets'!J237</f>
        <v>0</v>
      </c>
      <c r="H56" s="406">
        <f>'[2]1.0_OriginalTargets'!K237</f>
        <v>1</v>
      </c>
      <c r="I56" s="406">
        <f>'[2]1.0_OriginalTargets'!L237</f>
        <v>8</v>
      </c>
      <c r="J56" s="406">
        <f>'[2]1.0_OriginalTargets'!M237</f>
        <v>7</v>
      </c>
      <c r="K56" s="407">
        <f>'[2]1.0_OriginalTargets'!N237</f>
        <v>0</v>
      </c>
      <c r="M56" s="406">
        <f>'[2]1.0_OriginalTargets'!S237</f>
        <v>10</v>
      </c>
      <c r="N56" s="406">
        <f>'[2]1.0_OriginalTargets'!T237</f>
        <v>0</v>
      </c>
      <c r="O56" s="406">
        <f>'[2]1.0_OriginalTargets'!U237</f>
        <v>10</v>
      </c>
      <c r="P56" s="406">
        <f>'[2]1.0_OriginalTargets'!V237</f>
        <v>0</v>
      </c>
      <c r="Q56" s="406">
        <f>'[2]1.0_OriginalTargets'!W237</f>
        <v>0</v>
      </c>
      <c r="R56" s="407">
        <f>'[2]1.0_OriginalTargets'!X237</f>
        <v>0</v>
      </c>
      <c r="T56" s="406">
        <f>'[2]1.0_OriginalTargets'!AC237</f>
        <v>10</v>
      </c>
      <c r="U56" s="406">
        <f>'[2]1.0_OriginalTargets'!AD237</f>
        <v>0</v>
      </c>
      <c r="V56" s="406">
        <f>'[2]1.0_OriginalTargets'!AE237</f>
        <v>0</v>
      </c>
      <c r="W56" s="406">
        <f>'[2]1.0_OriginalTargets'!AF237</f>
        <v>0</v>
      </c>
      <c r="X56" s="406">
        <f>'[2]1.0_OriginalTargets'!AG237</f>
        <v>1</v>
      </c>
      <c r="Y56" s="407">
        <f>'[2]1.0_OriginalTargets'!AH237</f>
        <v>9</v>
      </c>
      <c r="AA56" s="408">
        <f>'[2]1.0_OriginalTargets'!AK237</f>
        <v>10</v>
      </c>
      <c r="AB56" s="408">
        <f>'[2]1.0_OriginalTargets'!AL237</f>
        <v>0</v>
      </c>
      <c r="AC56" s="408">
        <f>'[2]1.0_OriginalTargets'!AM237</f>
        <v>10</v>
      </c>
      <c r="AD56" s="408">
        <f>'[2]1.0_OriginalTargets'!AN237</f>
        <v>0</v>
      </c>
      <c r="AE56" s="408">
        <f>'[2]1.0_OriginalTargets'!AO237</f>
        <v>-1</v>
      </c>
      <c r="AF56" s="409">
        <f>'[2]1.0_OriginalTargets'!AP237</f>
        <v>-9</v>
      </c>
      <c r="AG56" s="401"/>
      <c r="AH56" s="408">
        <f>'[2]1.0_OriginalTargets'!AR237</f>
        <v>10</v>
      </c>
      <c r="AI56" s="408">
        <f>'[2]1.0_OriginalTargets'!AS237</f>
        <v>0</v>
      </c>
      <c r="AJ56" s="408">
        <f>'[2]1.0_OriginalTargets'!AT237</f>
        <v>10</v>
      </c>
      <c r="AK56" s="408">
        <f>'[2]1.0_OriginalTargets'!AU237</f>
        <v>0</v>
      </c>
      <c r="AL56" s="408">
        <f>'[2]1.0_OriginalTargets'!AV237</f>
        <v>-1</v>
      </c>
      <c r="AM56" s="409">
        <f>'[2]1.0_OriginalTargets'!AW237</f>
        <v>-9</v>
      </c>
      <c r="AN56" s="401"/>
      <c r="AO56" s="408">
        <f>'[2]1.0_OriginalTargets'!AY237</f>
        <v>0</v>
      </c>
      <c r="AP56" s="408">
        <f>'[2]1.0_OriginalTargets'!AZ237</f>
        <v>0</v>
      </c>
      <c r="AQ56" s="408">
        <f>'[2]1.0_OriginalTargets'!BA237</f>
        <v>0</v>
      </c>
      <c r="AR56" s="408">
        <f>'[2]1.0_OriginalTargets'!BB237</f>
        <v>0</v>
      </c>
      <c r="AS56" s="408">
        <f>'[2]1.0_OriginalTargets'!BC237</f>
        <v>0</v>
      </c>
      <c r="AT56" s="409">
        <f>'[2]1.0_OriginalTargets'!BD237</f>
        <v>0</v>
      </c>
      <c r="AU56" s="401"/>
      <c r="AV56" s="408">
        <f>'[2]1.0_OriginalTargets'!BF237</f>
        <v>0</v>
      </c>
      <c r="AW56" s="408">
        <f>'[2]1.0_OriginalTargets'!BG237</f>
        <v>0</v>
      </c>
      <c r="AX56" s="408">
        <f>'[2]1.0_OriginalTargets'!BH237</f>
        <v>0</v>
      </c>
      <c r="AY56" s="408">
        <f>'[2]1.0_OriginalTargets'!BI237</f>
        <v>0</v>
      </c>
      <c r="AZ56" s="408">
        <f>'[2]1.0_OriginalTargets'!BJ237</f>
        <v>0</v>
      </c>
      <c r="BA56" s="409">
        <f>'[2]1.0_OriginalTargets'!BK237</f>
        <v>0</v>
      </c>
    </row>
    <row r="57" spans="1:53" ht="13.5" thickBot="1" x14ac:dyDescent="0.4">
      <c r="A57" s="402"/>
      <c r="B57" s="410"/>
      <c r="C57" s="411"/>
      <c r="D57" s="405"/>
      <c r="E57" s="412" t="s">
        <v>28</v>
      </c>
      <c r="F57" s="413">
        <f>'[2]1.0_OriginalTargets'!I238</f>
        <v>5</v>
      </c>
      <c r="G57" s="413">
        <f>'[2]1.0_OriginalTargets'!J238</f>
        <v>1</v>
      </c>
      <c r="H57" s="413">
        <f>'[2]1.0_OriginalTargets'!K238</f>
        <v>0</v>
      </c>
      <c r="I57" s="413">
        <f>'[2]1.0_OriginalTargets'!L238</f>
        <v>2</v>
      </c>
      <c r="J57" s="413">
        <f>'[2]1.0_OriginalTargets'!M238</f>
        <v>2</v>
      </c>
      <c r="K57" s="414">
        <f>'[2]1.0_OriginalTargets'!N238</f>
        <v>0</v>
      </c>
      <c r="M57" s="413">
        <f>'[2]1.0_OriginalTargets'!S238</f>
        <v>5</v>
      </c>
      <c r="N57" s="413">
        <f>'[2]1.0_OriginalTargets'!T238</f>
        <v>0</v>
      </c>
      <c r="O57" s="413">
        <f>'[2]1.0_OriginalTargets'!U238</f>
        <v>3</v>
      </c>
      <c r="P57" s="413">
        <f>'[2]1.0_OriginalTargets'!V238</f>
        <v>1</v>
      </c>
      <c r="Q57" s="413">
        <f>'[2]1.0_OriginalTargets'!W238</f>
        <v>0</v>
      </c>
      <c r="R57" s="414">
        <f>'[2]1.0_OriginalTargets'!X238</f>
        <v>1</v>
      </c>
      <c r="T57" s="413">
        <f>'[2]1.0_OriginalTargets'!AC238</f>
        <v>5</v>
      </c>
      <c r="U57" s="413">
        <f>'[2]1.0_OriginalTargets'!AD238</f>
        <v>0</v>
      </c>
      <c r="V57" s="413">
        <f>'[2]1.0_OriginalTargets'!AE238</f>
        <v>0</v>
      </c>
      <c r="W57" s="413">
        <f>'[2]1.0_OriginalTargets'!AF238</f>
        <v>1</v>
      </c>
      <c r="X57" s="413">
        <f>'[2]1.0_OriginalTargets'!AG238</f>
        <v>0</v>
      </c>
      <c r="Y57" s="414">
        <f>'[2]1.0_OriginalTargets'!AH238</f>
        <v>4</v>
      </c>
      <c r="AA57" s="415">
        <f>'[2]1.0_OriginalTargets'!AK238</f>
        <v>3</v>
      </c>
      <c r="AB57" s="415">
        <f>'[2]1.0_OriginalTargets'!AL238</f>
        <v>0</v>
      </c>
      <c r="AC57" s="415">
        <f>'[2]1.0_OriginalTargets'!AM238</f>
        <v>3</v>
      </c>
      <c r="AD57" s="415">
        <f>'[2]1.0_OriginalTargets'!AN238</f>
        <v>0</v>
      </c>
      <c r="AE57" s="415">
        <f>'[2]1.0_OriginalTargets'!AO238</f>
        <v>0</v>
      </c>
      <c r="AF57" s="416">
        <f>'[2]1.0_OriginalTargets'!AP238</f>
        <v>-3</v>
      </c>
      <c r="AG57" s="401"/>
      <c r="AH57" s="415">
        <f>'[2]1.0_OriginalTargets'!AR238</f>
        <v>3</v>
      </c>
      <c r="AI57" s="415">
        <f>'[2]1.0_OriginalTargets'!AS238</f>
        <v>0</v>
      </c>
      <c r="AJ57" s="415">
        <f>'[2]1.0_OriginalTargets'!AT238</f>
        <v>3</v>
      </c>
      <c r="AK57" s="415">
        <f>'[2]1.0_OriginalTargets'!AU238</f>
        <v>0</v>
      </c>
      <c r="AL57" s="415">
        <f>'[2]1.0_OriginalTargets'!AV238</f>
        <v>0</v>
      </c>
      <c r="AM57" s="416">
        <f>'[2]1.0_OriginalTargets'!AW238</f>
        <v>-3</v>
      </c>
      <c r="AN57" s="401"/>
      <c r="AO57" s="415">
        <f>'[2]1.0_OriginalTargets'!AY238</f>
        <v>0</v>
      </c>
      <c r="AP57" s="415">
        <f>'[2]1.0_OriginalTargets'!AZ238</f>
        <v>0</v>
      </c>
      <c r="AQ57" s="415">
        <f>'[2]1.0_OriginalTargets'!BA238</f>
        <v>0</v>
      </c>
      <c r="AR57" s="415">
        <f>'[2]1.0_OriginalTargets'!BB238</f>
        <v>0</v>
      </c>
      <c r="AS57" s="415">
        <f>'[2]1.0_OriginalTargets'!BC238</f>
        <v>0</v>
      </c>
      <c r="AT57" s="416">
        <f>'[2]1.0_OriginalTargets'!BD238</f>
        <v>0</v>
      </c>
      <c r="AU57" s="401"/>
      <c r="AV57" s="415">
        <f>'[2]1.0_OriginalTargets'!BF238</f>
        <v>0</v>
      </c>
      <c r="AW57" s="415">
        <f>'[2]1.0_OriginalTargets'!BG238</f>
        <v>0</v>
      </c>
      <c r="AX57" s="415">
        <f>'[2]1.0_OriginalTargets'!BH238</f>
        <v>0</v>
      </c>
      <c r="AY57" s="415">
        <f>'[2]1.0_OriginalTargets'!BI238</f>
        <v>0</v>
      </c>
      <c r="AZ57" s="415">
        <f>'[2]1.0_OriginalTargets'!BJ238</f>
        <v>0</v>
      </c>
      <c r="BA57" s="416">
        <f>'[2]1.0_OriginalTargets'!BK238</f>
        <v>0</v>
      </c>
    </row>
    <row r="58" spans="1:53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'[2]1.0_OriginalTargets'!I239</f>
        <v>0</v>
      </c>
      <c r="G58" s="397">
        <f>'[2]1.0_OriginalTargets'!J239</f>
        <v>0</v>
      </c>
      <c r="H58" s="397">
        <f>'[2]1.0_OriginalTargets'!K239</f>
        <v>0</v>
      </c>
      <c r="I58" s="397">
        <f>'[2]1.0_OriginalTargets'!L239</f>
        <v>0</v>
      </c>
      <c r="J58" s="397">
        <f>'[2]1.0_OriginalTargets'!M239</f>
        <v>0</v>
      </c>
      <c r="K58" s="398">
        <f>'[2]1.0_OriginalTargets'!N239</f>
        <v>0</v>
      </c>
      <c r="M58" s="397">
        <f>'[2]1.0_OriginalTargets'!S239</f>
        <v>0</v>
      </c>
      <c r="N58" s="397">
        <f>'[2]1.0_OriginalTargets'!T239</f>
        <v>0</v>
      </c>
      <c r="O58" s="397">
        <f>'[2]1.0_OriginalTargets'!U239</f>
        <v>0</v>
      </c>
      <c r="P58" s="397">
        <f>'[2]1.0_OriginalTargets'!V239</f>
        <v>0</v>
      </c>
      <c r="Q58" s="397">
        <f>'[2]1.0_OriginalTargets'!W239</f>
        <v>0</v>
      </c>
      <c r="R58" s="398">
        <f>'[2]1.0_OriginalTargets'!X239</f>
        <v>0</v>
      </c>
      <c r="T58" s="397">
        <f>'[2]1.0_OriginalTargets'!AC239</f>
        <v>0</v>
      </c>
      <c r="U58" s="397">
        <f>'[2]1.0_OriginalTargets'!AD239</f>
        <v>0</v>
      </c>
      <c r="V58" s="397">
        <f>'[2]1.0_OriginalTargets'!AE239</f>
        <v>0</v>
      </c>
      <c r="W58" s="397">
        <f>'[2]1.0_OriginalTargets'!AF239</f>
        <v>0</v>
      </c>
      <c r="X58" s="397">
        <f>'[2]1.0_OriginalTargets'!AG239</f>
        <v>0</v>
      </c>
      <c r="Y58" s="398">
        <f>'[2]1.0_OriginalTargets'!AH239</f>
        <v>0</v>
      </c>
      <c r="AA58" s="399">
        <f>'[2]1.0_OriginalTargets'!AK239</f>
        <v>0</v>
      </c>
      <c r="AB58" s="399">
        <f>'[2]1.0_OriginalTargets'!AL239</f>
        <v>0</v>
      </c>
      <c r="AC58" s="399">
        <f>'[2]1.0_OriginalTargets'!AM239</f>
        <v>0</v>
      </c>
      <c r="AD58" s="399">
        <f>'[2]1.0_OriginalTargets'!AN239</f>
        <v>0</v>
      </c>
      <c r="AE58" s="399">
        <f>'[2]1.0_OriginalTargets'!AO239</f>
        <v>0</v>
      </c>
      <c r="AF58" s="400">
        <f>'[2]1.0_OriginalTargets'!AP239</f>
        <v>0</v>
      </c>
      <c r="AG58" s="401"/>
      <c r="AH58" s="399">
        <f>'[2]1.0_OriginalTargets'!AR239</f>
        <v>0</v>
      </c>
      <c r="AI58" s="399">
        <f>'[2]1.0_OriginalTargets'!AS239</f>
        <v>0</v>
      </c>
      <c r="AJ58" s="399">
        <f>'[2]1.0_OriginalTargets'!AT239</f>
        <v>0</v>
      </c>
      <c r="AK58" s="399">
        <f>'[2]1.0_OriginalTargets'!AU239</f>
        <v>0</v>
      </c>
      <c r="AL58" s="399">
        <f>'[2]1.0_OriginalTargets'!AV239</f>
        <v>0</v>
      </c>
      <c r="AM58" s="400">
        <f>'[2]1.0_OriginalTargets'!AW239</f>
        <v>0</v>
      </c>
      <c r="AN58" s="401"/>
      <c r="AO58" s="399">
        <f>'[2]1.0_OriginalTargets'!AY239</f>
        <v>0</v>
      </c>
      <c r="AP58" s="399">
        <f>'[2]1.0_OriginalTargets'!AZ239</f>
        <v>0</v>
      </c>
      <c r="AQ58" s="399">
        <f>'[2]1.0_OriginalTargets'!BA239</f>
        <v>0</v>
      </c>
      <c r="AR58" s="399">
        <f>'[2]1.0_OriginalTargets'!BB239</f>
        <v>0</v>
      </c>
      <c r="AS58" s="399">
        <f>'[2]1.0_OriginalTargets'!BC239</f>
        <v>0</v>
      </c>
      <c r="AT58" s="400">
        <f>'[2]1.0_OriginalTargets'!BD239</f>
        <v>0</v>
      </c>
      <c r="AU58" s="401"/>
      <c r="AV58" s="399">
        <f>'[2]1.0_OriginalTargets'!BF239</f>
        <v>0</v>
      </c>
      <c r="AW58" s="399">
        <f>'[2]1.0_OriginalTargets'!BG239</f>
        <v>0</v>
      </c>
      <c r="AX58" s="399">
        <f>'[2]1.0_OriginalTargets'!BH239</f>
        <v>0</v>
      </c>
      <c r="AY58" s="399">
        <f>'[2]1.0_OriginalTargets'!BI239</f>
        <v>0</v>
      </c>
      <c r="AZ58" s="399">
        <f>'[2]1.0_OriginalTargets'!BJ239</f>
        <v>0</v>
      </c>
      <c r="BA58" s="400">
        <f>'[2]1.0_OriginalTargets'!BK239</f>
        <v>0</v>
      </c>
    </row>
    <row r="59" spans="1:53" ht="13.15" x14ac:dyDescent="0.35">
      <c r="A59" s="402"/>
      <c r="B59" s="403"/>
      <c r="C59" s="404"/>
      <c r="D59" s="405"/>
      <c r="E59" s="396" t="s">
        <v>26</v>
      </c>
      <c r="F59" s="406">
        <f>'[2]1.0_OriginalTargets'!I240</f>
        <v>3</v>
      </c>
      <c r="G59" s="406">
        <f>'[2]1.0_OriginalTargets'!J240</f>
        <v>0</v>
      </c>
      <c r="H59" s="406">
        <f>'[2]1.0_OriginalTargets'!K240</f>
        <v>1</v>
      </c>
      <c r="I59" s="406">
        <f>'[2]1.0_OriginalTargets'!L240</f>
        <v>0</v>
      </c>
      <c r="J59" s="406">
        <f>'[2]1.0_OriginalTargets'!M240</f>
        <v>2</v>
      </c>
      <c r="K59" s="407">
        <f>'[2]1.0_OriginalTargets'!N240</f>
        <v>0</v>
      </c>
      <c r="M59" s="406">
        <f>'[2]1.0_OriginalTargets'!S240</f>
        <v>0</v>
      </c>
      <c r="N59" s="406">
        <f>'[2]1.0_OriginalTargets'!T240</f>
        <v>0</v>
      </c>
      <c r="O59" s="406">
        <f>'[2]1.0_OriginalTargets'!U240</f>
        <v>0</v>
      </c>
      <c r="P59" s="406">
        <f>'[2]1.0_OriginalTargets'!V240</f>
        <v>0</v>
      </c>
      <c r="Q59" s="406">
        <f>'[2]1.0_OriginalTargets'!W240</f>
        <v>0</v>
      </c>
      <c r="R59" s="407">
        <f>'[2]1.0_OriginalTargets'!X240</f>
        <v>0</v>
      </c>
      <c r="T59" s="406">
        <f>'[2]1.0_OriginalTargets'!AC240</f>
        <v>0</v>
      </c>
      <c r="U59" s="406">
        <f>'[2]1.0_OriginalTargets'!AD240</f>
        <v>0</v>
      </c>
      <c r="V59" s="406">
        <f>'[2]1.0_OriginalTargets'!AE240</f>
        <v>0</v>
      </c>
      <c r="W59" s="406">
        <f>'[2]1.0_OriginalTargets'!AF240</f>
        <v>0</v>
      </c>
      <c r="X59" s="406">
        <f>'[2]1.0_OriginalTargets'!AG240</f>
        <v>0</v>
      </c>
      <c r="Y59" s="407">
        <f>'[2]1.0_OriginalTargets'!AH240</f>
        <v>0</v>
      </c>
      <c r="AA59" s="408">
        <f>'[2]1.0_OriginalTargets'!AK240</f>
        <v>0</v>
      </c>
      <c r="AB59" s="408">
        <f>'[2]1.0_OriginalTargets'!AL240</f>
        <v>0</v>
      </c>
      <c r="AC59" s="408">
        <f>'[2]1.0_OriginalTargets'!AM240</f>
        <v>0</v>
      </c>
      <c r="AD59" s="408">
        <f>'[2]1.0_OriginalTargets'!AN240</f>
        <v>0</v>
      </c>
      <c r="AE59" s="408">
        <f>'[2]1.0_OriginalTargets'!AO240</f>
        <v>0</v>
      </c>
      <c r="AF59" s="409">
        <f>'[2]1.0_OriginalTargets'!AP240</f>
        <v>0</v>
      </c>
      <c r="AG59" s="401"/>
      <c r="AH59" s="408">
        <f>'[2]1.0_OriginalTargets'!AR240</f>
        <v>0</v>
      </c>
      <c r="AI59" s="408">
        <f>'[2]1.0_OriginalTargets'!AS240</f>
        <v>0</v>
      </c>
      <c r="AJ59" s="408">
        <f>'[2]1.0_OriginalTargets'!AT240</f>
        <v>0</v>
      </c>
      <c r="AK59" s="408">
        <f>'[2]1.0_OriginalTargets'!AU240</f>
        <v>0</v>
      </c>
      <c r="AL59" s="408">
        <f>'[2]1.0_OriginalTargets'!AV240</f>
        <v>0</v>
      </c>
      <c r="AM59" s="409">
        <f>'[2]1.0_OriginalTargets'!AW240</f>
        <v>0</v>
      </c>
      <c r="AN59" s="401"/>
      <c r="AO59" s="408">
        <f>'[2]1.0_OriginalTargets'!AY240</f>
        <v>0</v>
      </c>
      <c r="AP59" s="408">
        <f>'[2]1.0_OriginalTargets'!AZ240</f>
        <v>0</v>
      </c>
      <c r="AQ59" s="408">
        <f>'[2]1.0_OriginalTargets'!BA240</f>
        <v>0</v>
      </c>
      <c r="AR59" s="408">
        <f>'[2]1.0_OriginalTargets'!BB240</f>
        <v>0</v>
      </c>
      <c r="AS59" s="408">
        <f>'[2]1.0_OriginalTargets'!BC240</f>
        <v>0</v>
      </c>
      <c r="AT59" s="409">
        <f>'[2]1.0_OriginalTargets'!BD240</f>
        <v>0</v>
      </c>
      <c r="AU59" s="401"/>
      <c r="AV59" s="408">
        <f>'[2]1.0_OriginalTargets'!BF240</f>
        <v>0</v>
      </c>
      <c r="AW59" s="408">
        <f>'[2]1.0_OriginalTargets'!BG240</f>
        <v>0</v>
      </c>
      <c r="AX59" s="408">
        <f>'[2]1.0_OriginalTargets'!BH240</f>
        <v>0</v>
      </c>
      <c r="AY59" s="408">
        <f>'[2]1.0_OriginalTargets'!BI240</f>
        <v>0</v>
      </c>
      <c r="AZ59" s="408">
        <f>'[2]1.0_OriginalTargets'!BJ240</f>
        <v>0</v>
      </c>
      <c r="BA59" s="409">
        <f>'[2]1.0_OriginalTargets'!BK240</f>
        <v>0</v>
      </c>
    </row>
    <row r="60" spans="1:53" ht="13.15" x14ac:dyDescent="0.35">
      <c r="A60" s="402"/>
      <c r="B60" s="403"/>
      <c r="C60" s="404"/>
      <c r="D60" s="405"/>
      <c r="E60" s="396" t="s">
        <v>27</v>
      </c>
      <c r="F60" s="406">
        <f>'[2]1.0_OriginalTargets'!I241</f>
        <v>9</v>
      </c>
      <c r="G60" s="406">
        <f>'[2]1.0_OriginalTargets'!J241</f>
        <v>0</v>
      </c>
      <c r="H60" s="406">
        <f>'[2]1.0_OriginalTargets'!K241</f>
        <v>4</v>
      </c>
      <c r="I60" s="406">
        <f>'[2]1.0_OriginalTargets'!L241</f>
        <v>5</v>
      </c>
      <c r="J60" s="406">
        <f>'[2]1.0_OriginalTargets'!M241</f>
        <v>0</v>
      </c>
      <c r="K60" s="407">
        <f>'[2]1.0_OriginalTargets'!N241</f>
        <v>0</v>
      </c>
      <c r="M60" s="406">
        <f>'[2]1.0_OriginalTargets'!S241</f>
        <v>9</v>
      </c>
      <c r="N60" s="406">
        <f>'[2]1.0_OriginalTargets'!T241</f>
        <v>0</v>
      </c>
      <c r="O60" s="406">
        <f>'[2]1.0_OriginalTargets'!U241</f>
        <v>3</v>
      </c>
      <c r="P60" s="406">
        <f>'[2]1.0_OriginalTargets'!V241</f>
        <v>4</v>
      </c>
      <c r="Q60" s="406">
        <f>'[2]1.0_OriginalTargets'!W241</f>
        <v>0</v>
      </c>
      <c r="R60" s="407">
        <f>'[2]1.0_OriginalTargets'!X241</f>
        <v>2</v>
      </c>
      <c r="T60" s="406">
        <f>'[2]1.0_OriginalTargets'!AC241</f>
        <v>9</v>
      </c>
      <c r="U60" s="406">
        <f>'[2]1.0_OriginalTargets'!AD241</f>
        <v>0</v>
      </c>
      <c r="V60" s="406">
        <f>'[2]1.0_OriginalTargets'!AE241</f>
        <v>0</v>
      </c>
      <c r="W60" s="406">
        <f>'[2]1.0_OriginalTargets'!AF241</f>
        <v>4</v>
      </c>
      <c r="X60" s="406">
        <f>'[2]1.0_OriginalTargets'!AG241</f>
        <v>0</v>
      </c>
      <c r="Y60" s="407">
        <f>'[2]1.0_OriginalTargets'!AH241</f>
        <v>5</v>
      </c>
      <c r="AA60" s="408">
        <f>'[2]1.0_OriginalTargets'!AK241</f>
        <v>3</v>
      </c>
      <c r="AB60" s="408">
        <f>'[2]1.0_OriginalTargets'!AL241</f>
        <v>0</v>
      </c>
      <c r="AC60" s="408">
        <f>'[2]1.0_OriginalTargets'!AM241</f>
        <v>3</v>
      </c>
      <c r="AD60" s="408">
        <f>'[2]1.0_OriginalTargets'!AN241</f>
        <v>0</v>
      </c>
      <c r="AE60" s="408">
        <f>'[2]1.0_OriginalTargets'!AO241</f>
        <v>0</v>
      </c>
      <c r="AF60" s="409">
        <f>'[2]1.0_OriginalTargets'!AP241</f>
        <v>-3</v>
      </c>
      <c r="AG60" s="401"/>
      <c r="AH60" s="408">
        <f>'[2]1.0_OriginalTargets'!AR241</f>
        <v>3</v>
      </c>
      <c r="AI60" s="408">
        <f>'[2]1.0_OriginalTargets'!AS241</f>
        <v>0</v>
      </c>
      <c r="AJ60" s="408">
        <f>'[2]1.0_OriginalTargets'!AT241</f>
        <v>3</v>
      </c>
      <c r="AK60" s="408">
        <f>'[2]1.0_OriginalTargets'!AU241</f>
        <v>0</v>
      </c>
      <c r="AL60" s="408">
        <f>'[2]1.0_OriginalTargets'!AV241</f>
        <v>0</v>
      </c>
      <c r="AM60" s="409">
        <f>'[2]1.0_OriginalTargets'!AW241</f>
        <v>-3</v>
      </c>
      <c r="AN60" s="401"/>
      <c r="AO60" s="408">
        <f>'[2]1.0_OriginalTargets'!AY241</f>
        <v>0</v>
      </c>
      <c r="AP60" s="408">
        <f>'[2]1.0_OriginalTargets'!AZ241</f>
        <v>0</v>
      </c>
      <c r="AQ60" s="408">
        <f>'[2]1.0_OriginalTargets'!BA241</f>
        <v>0</v>
      </c>
      <c r="AR60" s="408">
        <f>'[2]1.0_OriginalTargets'!BB241</f>
        <v>0</v>
      </c>
      <c r="AS60" s="408">
        <f>'[2]1.0_OriginalTargets'!BC241</f>
        <v>0</v>
      </c>
      <c r="AT60" s="409">
        <f>'[2]1.0_OriginalTargets'!BD241</f>
        <v>0</v>
      </c>
      <c r="AU60" s="401"/>
      <c r="AV60" s="408">
        <f>'[2]1.0_OriginalTargets'!BF241</f>
        <v>0</v>
      </c>
      <c r="AW60" s="408">
        <f>'[2]1.0_OriginalTargets'!BG241</f>
        <v>0</v>
      </c>
      <c r="AX60" s="408">
        <f>'[2]1.0_OriginalTargets'!BH241</f>
        <v>0</v>
      </c>
      <c r="AY60" s="408">
        <f>'[2]1.0_OriginalTargets'!BI241</f>
        <v>0</v>
      </c>
      <c r="AZ60" s="408">
        <f>'[2]1.0_OriginalTargets'!BJ241</f>
        <v>0</v>
      </c>
      <c r="BA60" s="409">
        <f>'[2]1.0_OriginalTargets'!BK241</f>
        <v>0</v>
      </c>
    </row>
    <row r="61" spans="1:53" ht="13.5" thickBot="1" x14ac:dyDescent="0.4">
      <c r="A61" s="402"/>
      <c r="B61" s="410"/>
      <c r="C61" s="411"/>
      <c r="D61" s="405"/>
      <c r="E61" s="412" t="s">
        <v>28</v>
      </c>
      <c r="F61" s="413">
        <f>'[2]1.0_OriginalTargets'!I242</f>
        <v>4</v>
      </c>
      <c r="G61" s="413">
        <f>'[2]1.0_OriginalTargets'!J242</f>
        <v>0</v>
      </c>
      <c r="H61" s="413">
        <f>'[2]1.0_OriginalTargets'!K242</f>
        <v>2</v>
      </c>
      <c r="I61" s="413">
        <f>'[2]1.0_OriginalTargets'!L242</f>
        <v>2</v>
      </c>
      <c r="J61" s="413">
        <f>'[2]1.0_OriginalTargets'!M242</f>
        <v>0</v>
      </c>
      <c r="K61" s="414">
        <f>'[2]1.0_OriginalTargets'!N242</f>
        <v>0</v>
      </c>
      <c r="M61" s="413">
        <f>'[2]1.0_OriginalTargets'!S242</f>
        <v>4</v>
      </c>
      <c r="N61" s="413">
        <f>'[2]1.0_OriginalTargets'!T242</f>
        <v>0</v>
      </c>
      <c r="O61" s="413">
        <f>'[2]1.0_OriginalTargets'!U242</f>
        <v>0</v>
      </c>
      <c r="P61" s="413">
        <f>'[2]1.0_OriginalTargets'!V242</f>
        <v>2</v>
      </c>
      <c r="Q61" s="413">
        <f>'[2]1.0_OriginalTargets'!W242</f>
        <v>0</v>
      </c>
      <c r="R61" s="414">
        <f>'[2]1.0_OriginalTargets'!X242</f>
        <v>2</v>
      </c>
      <c r="T61" s="413">
        <f>'[2]1.0_OriginalTargets'!AC242</f>
        <v>4</v>
      </c>
      <c r="U61" s="413">
        <f>'[2]1.0_OriginalTargets'!AD242</f>
        <v>0</v>
      </c>
      <c r="V61" s="413">
        <f>'[2]1.0_OriginalTargets'!AE242</f>
        <v>0</v>
      </c>
      <c r="W61" s="413">
        <f>'[2]1.0_OriginalTargets'!AF242</f>
        <v>2</v>
      </c>
      <c r="X61" s="413">
        <f>'[2]1.0_OriginalTargets'!AG242</f>
        <v>0</v>
      </c>
      <c r="Y61" s="414">
        <f>'[2]1.0_OriginalTargets'!AH242</f>
        <v>2</v>
      </c>
      <c r="AA61" s="415">
        <f>'[2]1.0_OriginalTargets'!AK242</f>
        <v>0</v>
      </c>
      <c r="AB61" s="415">
        <f>'[2]1.0_OriginalTargets'!AL242</f>
        <v>0</v>
      </c>
      <c r="AC61" s="415">
        <f>'[2]1.0_OriginalTargets'!AM242</f>
        <v>0</v>
      </c>
      <c r="AD61" s="415">
        <f>'[2]1.0_OriginalTargets'!AN242</f>
        <v>0</v>
      </c>
      <c r="AE61" s="415">
        <f>'[2]1.0_OriginalTargets'!AO242</f>
        <v>0</v>
      </c>
      <c r="AF61" s="416">
        <f>'[2]1.0_OriginalTargets'!AP242</f>
        <v>0</v>
      </c>
      <c r="AG61" s="401"/>
      <c r="AH61" s="415">
        <f>'[2]1.0_OriginalTargets'!AR242</f>
        <v>0</v>
      </c>
      <c r="AI61" s="415">
        <f>'[2]1.0_OriginalTargets'!AS242</f>
        <v>0</v>
      </c>
      <c r="AJ61" s="415">
        <f>'[2]1.0_OriginalTargets'!AT242</f>
        <v>0</v>
      </c>
      <c r="AK61" s="415">
        <f>'[2]1.0_OriginalTargets'!AU242</f>
        <v>0</v>
      </c>
      <c r="AL61" s="415">
        <f>'[2]1.0_OriginalTargets'!AV242</f>
        <v>0</v>
      </c>
      <c r="AM61" s="416">
        <f>'[2]1.0_OriginalTargets'!AW242</f>
        <v>0</v>
      </c>
      <c r="AN61" s="401"/>
      <c r="AO61" s="415">
        <f>'[2]1.0_OriginalTargets'!AY242</f>
        <v>0</v>
      </c>
      <c r="AP61" s="415">
        <f>'[2]1.0_OriginalTargets'!AZ242</f>
        <v>0</v>
      </c>
      <c r="AQ61" s="415">
        <f>'[2]1.0_OriginalTargets'!BA242</f>
        <v>0</v>
      </c>
      <c r="AR61" s="415">
        <f>'[2]1.0_OriginalTargets'!BB242</f>
        <v>0</v>
      </c>
      <c r="AS61" s="415">
        <f>'[2]1.0_OriginalTargets'!BC242</f>
        <v>0</v>
      </c>
      <c r="AT61" s="416">
        <f>'[2]1.0_OriginalTargets'!BD242</f>
        <v>0</v>
      </c>
      <c r="AU61" s="401"/>
      <c r="AV61" s="415">
        <f>'[2]1.0_OriginalTargets'!BF242</f>
        <v>0</v>
      </c>
      <c r="AW61" s="415">
        <f>'[2]1.0_OriginalTargets'!BG242</f>
        <v>0</v>
      </c>
      <c r="AX61" s="415">
        <f>'[2]1.0_OriginalTargets'!BH242</f>
        <v>0</v>
      </c>
      <c r="AY61" s="415">
        <f>'[2]1.0_OriginalTargets'!BI242</f>
        <v>0</v>
      </c>
      <c r="AZ61" s="415">
        <f>'[2]1.0_OriginalTargets'!BJ242</f>
        <v>0</v>
      </c>
      <c r="BA61" s="416">
        <f>'[2]1.0_OriginalTargets'!BK242</f>
        <v>0</v>
      </c>
    </row>
    <row r="62" spans="1:53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'[2]1.0_OriginalTargets'!I243</f>
        <v>91</v>
      </c>
      <c r="G62" s="397">
        <f>'[2]1.0_OriginalTargets'!J243</f>
        <v>0</v>
      </c>
      <c r="H62" s="397">
        <f>'[2]1.0_OriginalTargets'!K243</f>
        <v>39</v>
      </c>
      <c r="I62" s="397">
        <f>'[2]1.0_OriginalTargets'!L243</f>
        <v>26</v>
      </c>
      <c r="J62" s="397">
        <f>'[2]1.0_OriginalTargets'!M243</f>
        <v>20</v>
      </c>
      <c r="K62" s="398">
        <f>'[2]1.0_OriginalTargets'!N243</f>
        <v>6</v>
      </c>
      <c r="M62" s="397">
        <f>'[2]1.0_OriginalTargets'!S243</f>
        <v>65</v>
      </c>
      <c r="N62" s="397">
        <f>'[2]1.0_OriginalTargets'!T243</f>
        <v>7</v>
      </c>
      <c r="O62" s="397">
        <f>'[2]1.0_OriginalTargets'!U243</f>
        <v>58</v>
      </c>
      <c r="P62" s="397">
        <f>'[2]1.0_OriginalTargets'!V243</f>
        <v>0</v>
      </c>
      <c r="Q62" s="397">
        <f>'[2]1.0_OriginalTargets'!W243</f>
        <v>0</v>
      </c>
      <c r="R62" s="398">
        <f>'[2]1.0_OriginalTargets'!X243</f>
        <v>0</v>
      </c>
      <c r="T62" s="397">
        <f>'[2]1.0_OriginalTargets'!AC243</f>
        <v>65</v>
      </c>
      <c r="U62" s="397">
        <f>'[2]1.0_OriginalTargets'!AD243</f>
        <v>0</v>
      </c>
      <c r="V62" s="397">
        <f>'[2]1.0_OriginalTargets'!AE243</f>
        <v>13</v>
      </c>
      <c r="W62" s="397">
        <f>'[2]1.0_OriginalTargets'!AF243</f>
        <v>0</v>
      </c>
      <c r="X62" s="397">
        <f>'[2]1.0_OriginalTargets'!AG243</f>
        <v>0</v>
      </c>
      <c r="Y62" s="398">
        <f>'[2]1.0_OriginalTargets'!AH243</f>
        <v>52</v>
      </c>
      <c r="AA62" s="399">
        <f>'[2]1.0_OriginalTargets'!AK243</f>
        <v>0</v>
      </c>
      <c r="AB62" s="399">
        <f>'[2]1.0_OriginalTargets'!AL243</f>
        <v>7</v>
      </c>
      <c r="AC62" s="399">
        <f>'[2]1.0_OriginalTargets'!AM243</f>
        <v>45</v>
      </c>
      <c r="AD62" s="399">
        <f>'[2]1.0_OriginalTargets'!AN243</f>
        <v>0</v>
      </c>
      <c r="AE62" s="399">
        <f>'[2]1.0_OriginalTargets'!AO243</f>
        <v>0</v>
      </c>
      <c r="AF62" s="400">
        <f>'[2]1.0_OriginalTargets'!AP243</f>
        <v>-52</v>
      </c>
      <c r="AG62" s="401"/>
      <c r="AH62" s="399">
        <f>'[2]1.0_OriginalTargets'!AR243</f>
        <v>0</v>
      </c>
      <c r="AI62" s="399">
        <f>'[2]1.0_OriginalTargets'!AS243</f>
        <v>0</v>
      </c>
      <c r="AJ62" s="399">
        <f>'[2]1.0_OriginalTargets'!AT243</f>
        <v>0</v>
      </c>
      <c r="AK62" s="399">
        <f>'[2]1.0_OriginalTargets'!AU243</f>
        <v>0</v>
      </c>
      <c r="AL62" s="399">
        <f>'[2]1.0_OriginalTargets'!AV243</f>
        <v>0</v>
      </c>
      <c r="AM62" s="400">
        <f>'[2]1.0_OriginalTargets'!AW243</f>
        <v>0</v>
      </c>
      <c r="AN62" s="401"/>
      <c r="AO62" s="399">
        <f>'[2]1.0_OriginalTargets'!AY243</f>
        <v>0</v>
      </c>
      <c r="AP62" s="399">
        <f>'[2]1.0_OriginalTargets'!AZ243</f>
        <v>0</v>
      </c>
      <c r="AQ62" s="399">
        <f>'[2]1.0_OriginalTargets'!BA243</f>
        <v>0</v>
      </c>
      <c r="AR62" s="399">
        <f>'[2]1.0_OriginalTargets'!BB243</f>
        <v>0</v>
      </c>
      <c r="AS62" s="399">
        <f>'[2]1.0_OriginalTargets'!BC243</f>
        <v>0</v>
      </c>
      <c r="AT62" s="400">
        <f>'[2]1.0_OriginalTargets'!BD243</f>
        <v>0</v>
      </c>
      <c r="AU62" s="401"/>
      <c r="AV62" s="399">
        <f>'[2]1.0_OriginalTargets'!BF243</f>
        <v>0</v>
      </c>
      <c r="AW62" s="399">
        <f>'[2]1.0_OriginalTargets'!BG243</f>
        <v>0</v>
      </c>
      <c r="AX62" s="399">
        <f>'[2]1.0_OriginalTargets'!BH243</f>
        <v>0</v>
      </c>
      <c r="AY62" s="399">
        <f>'[2]1.0_OriginalTargets'!BI243</f>
        <v>0</v>
      </c>
      <c r="AZ62" s="399">
        <f>'[2]1.0_OriginalTargets'!BJ243</f>
        <v>0</v>
      </c>
      <c r="BA62" s="400">
        <f>'[2]1.0_OriginalTargets'!BK243</f>
        <v>0</v>
      </c>
    </row>
    <row r="63" spans="1:53" ht="13.15" x14ac:dyDescent="0.35">
      <c r="A63" s="402"/>
      <c r="B63" s="403"/>
      <c r="C63" s="404"/>
      <c r="D63" s="405"/>
      <c r="E63" s="396" t="s">
        <v>26</v>
      </c>
      <c r="F63" s="406">
        <f>'[2]1.0_OriginalTargets'!I244</f>
        <v>0</v>
      </c>
      <c r="G63" s="406">
        <f>'[2]1.0_OriginalTargets'!J244</f>
        <v>0</v>
      </c>
      <c r="H63" s="406">
        <f>'[2]1.0_OriginalTargets'!K244</f>
        <v>0</v>
      </c>
      <c r="I63" s="406">
        <f>'[2]1.0_OriginalTargets'!L244</f>
        <v>0</v>
      </c>
      <c r="J63" s="406">
        <f>'[2]1.0_OriginalTargets'!M244</f>
        <v>0</v>
      </c>
      <c r="K63" s="407">
        <f>'[2]1.0_OriginalTargets'!N244</f>
        <v>0</v>
      </c>
      <c r="M63" s="406">
        <f>'[2]1.0_OriginalTargets'!S244</f>
        <v>0</v>
      </c>
      <c r="N63" s="406">
        <f>'[2]1.0_OriginalTargets'!T244</f>
        <v>0</v>
      </c>
      <c r="O63" s="406">
        <f>'[2]1.0_OriginalTargets'!U244</f>
        <v>0</v>
      </c>
      <c r="P63" s="406">
        <f>'[2]1.0_OriginalTargets'!V244</f>
        <v>0</v>
      </c>
      <c r="Q63" s="406">
        <f>'[2]1.0_OriginalTargets'!W244</f>
        <v>0</v>
      </c>
      <c r="R63" s="407">
        <f>'[2]1.0_OriginalTargets'!X244</f>
        <v>0</v>
      </c>
      <c r="T63" s="406">
        <f>'[2]1.0_OriginalTargets'!AC244</f>
        <v>0</v>
      </c>
      <c r="U63" s="406">
        <f>'[2]1.0_OriginalTargets'!AD244</f>
        <v>0</v>
      </c>
      <c r="V63" s="406">
        <f>'[2]1.0_OriginalTargets'!AE244</f>
        <v>0</v>
      </c>
      <c r="W63" s="406">
        <f>'[2]1.0_OriginalTargets'!AF244</f>
        <v>0</v>
      </c>
      <c r="X63" s="406">
        <f>'[2]1.0_OriginalTargets'!AG244</f>
        <v>0</v>
      </c>
      <c r="Y63" s="407">
        <f>'[2]1.0_OriginalTargets'!AH244</f>
        <v>0</v>
      </c>
      <c r="AA63" s="408">
        <f>'[2]1.0_OriginalTargets'!AK244</f>
        <v>0</v>
      </c>
      <c r="AB63" s="408">
        <f>'[2]1.0_OriginalTargets'!AL244</f>
        <v>0</v>
      </c>
      <c r="AC63" s="408">
        <f>'[2]1.0_OriginalTargets'!AM244</f>
        <v>0</v>
      </c>
      <c r="AD63" s="408">
        <f>'[2]1.0_OriginalTargets'!AN244</f>
        <v>0</v>
      </c>
      <c r="AE63" s="408">
        <f>'[2]1.0_OriginalTargets'!AO244</f>
        <v>0</v>
      </c>
      <c r="AF63" s="409">
        <f>'[2]1.0_OriginalTargets'!AP244</f>
        <v>0</v>
      </c>
      <c r="AG63" s="401"/>
      <c r="AH63" s="408">
        <f>'[2]1.0_OriginalTargets'!AR244</f>
        <v>0</v>
      </c>
      <c r="AI63" s="408">
        <f>'[2]1.0_OriginalTargets'!AS244</f>
        <v>0</v>
      </c>
      <c r="AJ63" s="408">
        <f>'[2]1.0_OriginalTargets'!AT244</f>
        <v>0</v>
      </c>
      <c r="AK63" s="408">
        <f>'[2]1.0_OriginalTargets'!AU244</f>
        <v>0</v>
      </c>
      <c r="AL63" s="408">
        <f>'[2]1.0_OriginalTargets'!AV244</f>
        <v>0</v>
      </c>
      <c r="AM63" s="409">
        <f>'[2]1.0_OriginalTargets'!AW244</f>
        <v>0</v>
      </c>
      <c r="AN63" s="401"/>
      <c r="AO63" s="408">
        <f>'[2]1.0_OriginalTargets'!AY244</f>
        <v>0</v>
      </c>
      <c r="AP63" s="408">
        <f>'[2]1.0_OriginalTargets'!AZ244</f>
        <v>0</v>
      </c>
      <c r="AQ63" s="408">
        <f>'[2]1.0_OriginalTargets'!BA244</f>
        <v>0</v>
      </c>
      <c r="AR63" s="408">
        <f>'[2]1.0_OriginalTargets'!BB244</f>
        <v>0</v>
      </c>
      <c r="AS63" s="408">
        <f>'[2]1.0_OriginalTargets'!BC244</f>
        <v>0</v>
      </c>
      <c r="AT63" s="409">
        <f>'[2]1.0_OriginalTargets'!BD244</f>
        <v>0</v>
      </c>
      <c r="AU63" s="401"/>
      <c r="AV63" s="408">
        <f>'[2]1.0_OriginalTargets'!BF244</f>
        <v>0</v>
      </c>
      <c r="AW63" s="408">
        <f>'[2]1.0_OriginalTargets'!BG244</f>
        <v>0</v>
      </c>
      <c r="AX63" s="408">
        <f>'[2]1.0_OriginalTargets'!BH244</f>
        <v>0</v>
      </c>
      <c r="AY63" s="408">
        <f>'[2]1.0_OriginalTargets'!BI244</f>
        <v>0</v>
      </c>
      <c r="AZ63" s="408">
        <f>'[2]1.0_OriginalTargets'!BJ244</f>
        <v>0</v>
      </c>
      <c r="BA63" s="409">
        <f>'[2]1.0_OriginalTargets'!BK244</f>
        <v>0</v>
      </c>
    </row>
    <row r="64" spans="1:53" ht="13.15" x14ac:dyDescent="0.35">
      <c r="A64" s="402"/>
      <c r="B64" s="403"/>
      <c r="C64" s="404"/>
      <c r="D64" s="405"/>
      <c r="E64" s="396" t="s">
        <v>27</v>
      </c>
      <c r="F64" s="406">
        <f>'[2]1.0_OriginalTargets'!I245</f>
        <v>0</v>
      </c>
      <c r="G64" s="406">
        <f>'[2]1.0_OriginalTargets'!J245</f>
        <v>0</v>
      </c>
      <c r="H64" s="406">
        <f>'[2]1.0_OriginalTargets'!K245</f>
        <v>0</v>
      </c>
      <c r="I64" s="406">
        <f>'[2]1.0_OriginalTargets'!L245</f>
        <v>0</v>
      </c>
      <c r="J64" s="406">
        <f>'[2]1.0_OriginalTargets'!M245</f>
        <v>0</v>
      </c>
      <c r="K64" s="407">
        <f>'[2]1.0_OriginalTargets'!N245</f>
        <v>0</v>
      </c>
      <c r="M64" s="406">
        <f>'[2]1.0_OriginalTargets'!S245</f>
        <v>0</v>
      </c>
      <c r="N64" s="406">
        <f>'[2]1.0_OriginalTargets'!T245</f>
        <v>0</v>
      </c>
      <c r="O64" s="406">
        <f>'[2]1.0_OriginalTargets'!U245</f>
        <v>0</v>
      </c>
      <c r="P64" s="406">
        <f>'[2]1.0_OriginalTargets'!V245</f>
        <v>0</v>
      </c>
      <c r="Q64" s="406">
        <f>'[2]1.0_OriginalTargets'!W245</f>
        <v>0</v>
      </c>
      <c r="R64" s="407">
        <f>'[2]1.0_OriginalTargets'!X245</f>
        <v>0</v>
      </c>
      <c r="T64" s="406">
        <f>'[2]1.0_OriginalTargets'!AC245</f>
        <v>0</v>
      </c>
      <c r="U64" s="406">
        <f>'[2]1.0_OriginalTargets'!AD245</f>
        <v>0</v>
      </c>
      <c r="V64" s="406">
        <f>'[2]1.0_OriginalTargets'!AE245</f>
        <v>0</v>
      </c>
      <c r="W64" s="406">
        <f>'[2]1.0_OriginalTargets'!AF245</f>
        <v>0</v>
      </c>
      <c r="X64" s="406">
        <f>'[2]1.0_OriginalTargets'!AG245</f>
        <v>0</v>
      </c>
      <c r="Y64" s="407">
        <f>'[2]1.0_OriginalTargets'!AH245</f>
        <v>0</v>
      </c>
      <c r="AA64" s="408">
        <f>'[2]1.0_OriginalTargets'!AK245</f>
        <v>0</v>
      </c>
      <c r="AB64" s="408">
        <f>'[2]1.0_OriginalTargets'!AL245</f>
        <v>0</v>
      </c>
      <c r="AC64" s="408">
        <f>'[2]1.0_OriginalTargets'!AM245</f>
        <v>0</v>
      </c>
      <c r="AD64" s="408">
        <f>'[2]1.0_OriginalTargets'!AN245</f>
        <v>0</v>
      </c>
      <c r="AE64" s="408">
        <f>'[2]1.0_OriginalTargets'!AO245</f>
        <v>0</v>
      </c>
      <c r="AF64" s="409">
        <f>'[2]1.0_OriginalTargets'!AP245</f>
        <v>0</v>
      </c>
      <c r="AG64" s="401"/>
      <c r="AH64" s="408">
        <f>'[2]1.0_OriginalTargets'!AR245</f>
        <v>0</v>
      </c>
      <c r="AI64" s="408">
        <f>'[2]1.0_OriginalTargets'!AS245</f>
        <v>0</v>
      </c>
      <c r="AJ64" s="408">
        <f>'[2]1.0_OriginalTargets'!AT245</f>
        <v>0</v>
      </c>
      <c r="AK64" s="408">
        <f>'[2]1.0_OriginalTargets'!AU245</f>
        <v>0</v>
      </c>
      <c r="AL64" s="408">
        <f>'[2]1.0_OriginalTargets'!AV245</f>
        <v>0</v>
      </c>
      <c r="AM64" s="409">
        <f>'[2]1.0_OriginalTargets'!AW245</f>
        <v>0</v>
      </c>
      <c r="AN64" s="401"/>
      <c r="AO64" s="408">
        <f>'[2]1.0_OriginalTargets'!AY245</f>
        <v>0</v>
      </c>
      <c r="AP64" s="408">
        <f>'[2]1.0_OriginalTargets'!AZ245</f>
        <v>0</v>
      </c>
      <c r="AQ64" s="408">
        <f>'[2]1.0_OriginalTargets'!BA245</f>
        <v>0</v>
      </c>
      <c r="AR64" s="408">
        <f>'[2]1.0_OriginalTargets'!BB245</f>
        <v>0</v>
      </c>
      <c r="AS64" s="408">
        <f>'[2]1.0_OriginalTargets'!BC245</f>
        <v>0</v>
      </c>
      <c r="AT64" s="409">
        <f>'[2]1.0_OriginalTargets'!BD245</f>
        <v>0</v>
      </c>
      <c r="AU64" s="401"/>
      <c r="AV64" s="408">
        <f>'[2]1.0_OriginalTargets'!BF245</f>
        <v>0</v>
      </c>
      <c r="AW64" s="408">
        <f>'[2]1.0_OriginalTargets'!BG245</f>
        <v>0</v>
      </c>
      <c r="AX64" s="408">
        <f>'[2]1.0_OriginalTargets'!BH245</f>
        <v>0</v>
      </c>
      <c r="AY64" s="408">
        <f>'[2]1.0_OriginalTargets'!BI245</f>
        <v>0</v>
      </c>
      <c r="AZ64" s="408">
        <f>'[2]1.0_OriginalTargets'!BJ245</f>
        <v>0</v>
      </c>
      <c r="BA64" s="409">
        <f>'[2]1.0_OriginalTargets'!BK245</f>
        <v>0</v>
      </c>
    </row>
    <row r="65" spans="1:53" ht="13.5" thickBot="1" x14ac:dyDescent="0.4">
      <c r="A65" s="402"/>
      <c r="B65" s="410"/>
      <c r="C65" s="411"/>
      <c r="D65" s="405"/>
      <c r="E65" s="412" t="s">
        <v>28</v>
      </c>
      <c r="F65" s="413">
        <f>'[2]1.0_OriginalTargets'!I246</f>
        <v>0</v>
      </c>
      <c r="G65" s="413">
        <f>'[2]1.0_OriginalTargets'!J246</f>
        <v>0</v>
      </c>
      <c r="H65" s="413">
        <f>'[2]1.0_OriginalTargets'!K246</f>
        <v>0</v>
      </c>
      <c r="I65" s="413">
        <f>'[2]1.0_OriginalTargets'!L246</f>
        <v>0</v>
      </c>
      <c r="J65" s="413">
        <f>'[2]1.0_OriginalTargets'!M246</f>
        <v>0</v>
      </c>
      <c r="K65" s="414">
        <f>'[2]1.0_OriginalTargets'!N246</f>
        <v>0</v>
      </c>
      <c r="M65" s="413">
        <f>'[2]1.0_OriginalTargets'!S246</f>
        <v>0</v>
      </c>
      <c r="N65" s="413">
        <f>'[2]1.0_OriginalTargets'!T246</f>
        <v>0</v>
      </c>
      <c r="O65" s="413">
        <f>'[2]1.0_OriginalTargets'!U246</f>
        <v>0</v>
      </c>
      <c r="P65" s="413">
        <f>'[2]1.0_OriginalTargets'!V246</f>
        <v>0</v>
      </c>
      <c r="Q65" s="413">
        <f>'[2]1.0_OriginalTargets'!W246</f>
        <v>0</v>
      </c>
      <c r="R65" s="414">
        <f>'[2]1.0_OriginalTargets'!X246</f>
        <v>0</v>
      </c>
      <c r="T65" s="413">
        <f>'[2]1.0_OriginalTargets'!AC246</f>
        <v>0</v>
      </c>
      <c r="U65" s="413">
        <f>'[2]1.0_OriginalTargets'!AD246</f>
        <v>0</v>
      </c>
      <c r="V65" s="413">
        <f>'[2]1.0_OriginalTargets'!AE246</f>
        <v>0</v>
      </c>
      <c r="W65" s="413">
        <f>'[2]1.0_OriginalTargets'!AF246</f>
        <v>0</v>
      </c>
      <c r="X65" s="413">
        <f>'[2]1.0_OriginalTargets'!AG246</f>
        <v>0</v>
      </c>
      <c r="Y65" s="414">
        <f>'[2]1.0_OriginalTargets'!AH246</f>
        <v>0</v>
      </c>
      <c r="AA65" s="415">
        <f>'[2]1.0_OriginalTargets'!AK246</f>
        <v>0</v>
      </c>
      <c r="AB65" s="415">
        <f>'[2]1.0_OriginalTargets'!AL246</f>
        <v>0</v>
      </c>
      <c r="AC65" s="415">
        <f>'[2]1.0_OriginalTargets'!AM246</f>
        <v>0</v>
      </c>
      <c r="AD65" s="415">
        <f>'[2]1.0_OriginalTargets'!AN246</f>
        <v>0</v>
      </c>
      <c r="AE65" s="415">
        <f>'[2]1.0_OriginalTargets'!AO246</f>
        <v>0</v>
      </c>
      <c r="AF65" s="416">
        <f>'[2]1.0_OriginalTargets'!AP246</f>
        <v>0</v>
      </c>
      <c r="AG65" s="401"/>
      <c r="AH65" s="415">
        <f>'[2]1.0_OriginalTargets'!AR246</f>
        <v>0</v>
      </c>
      <c r="AI65" s="415">
        <f>'[2]1.0_OriginalTargets'!AS246</f>
        <v>0</v>
      </c>
      <c r="AJ65" s="415">
        <f>'[2]1.0_OriginalTargets'!AT246</f>
        <v>0</v>
      </c>
      <c r="AK65" s="415">
        <f>'[2]1.0_OriginalTargets'!AU246</f>
        <v>0</v>
      </c>
      <c r="AL65" s="415">
        <f>'[2]1.0_OriginalTargets'!AV246</f>
        <v>0</v>
      </c>
      <c r="AM65" s="416">
        <f>'[2]1.0_OriginalTargets'!AW246</f>
        <v>0</v>
      </c>
      <c r="AN65" s="401"/>
      <c r="AO65" s="415">
        <f>'[2]1.0_OriginalTargets'!AY246</f>
        <v>0</v>
      </c>
      <c r="AP65" s="415">
        <f>'[2]1.0_OriginalTargets'!AZ246</f>
        <v>0</v>
      </c>
      <c r="AQ65" s="415">
        <f>'[2]1.0_OriginalTargets'!BA246</f>
        <v>0</v>
      </c>
      <c r="AR65" s="415">
        <f>'[2]1.0_OriginalTargets'!BB246</f>
        <v>0</v>
      </c>
      <c r="AS65" s="415">
        <f>'[2]1.0_OriginalTargets'!BC246</f>
        <v>0</v>
      </c>
      <c r="AT65" s="416">
        <f>'[2]1.0_OriginalTargets'!BD246</f>
        <v>0</v>
      </c>
      <c r="AU65" s="401"/>
      <c r="AV65" s="415">
        <f>'[2]1.0_OriginalTargets'!BF246</f>
        <v>0</v>
      </c>
      <c r="AW65" s="415">
        <f>'[2]1.0_OriginalTargets'!BG246</f>
        <v>0</v>
      </c>
      <c r="AX65" s="415">
        <f>'[2]1.0_OriginalTargets'!BH246</f>
        <v>0</v>
      </c>
      <c r="AY65" s="415">
        <f>'[2]1.0_OriginalTargets'!BI246</f>
        <v>0</v>
      </c>
      <c r="AZ65" s="415">
        <f>'[2]1.0_OriginalTargets'!BJ246</f>
        <v>0</v>
      </c>
      <c r="BA65" s="416">
        <f>'[2]1.0_OriginalTargets'!BK246</f>
        <v>0</v>
      </c>
    </row>
    <row r="66" spans="1:53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'[2]1.0_OriginalTargets'!I247</f>
        <v>0</v>
      </c>
      <c r="G66" s="397">
        <f>'[2]1.0_OriginalTargets'!J247</f>
        <v>0</v>
      </c>
      <c r="H66" s="397">
        <f>'[2]1.0_OriginalTargets'!K247</f>
        <v>0</v>
      </c>
      <c r="I66" s="397">
        <f>'[2]1.0_OriginalTargets'!L247</f>
        <v>0</v>
      </c>
      <c r="J66" s="397">
        <f>'[2]1.0_OriginalTargets'!M247</f>
        <v>0</v>
      </c>
      <c r="K66" s="398">
        <f>'[2]1.0_OriginalTargets'!N247</f>
        <v>0</v>
      </c>
      <c r="M66" s="397">
        <f>'[2]1.0_OriginalTargets'!S247</f>
        <v>0</v>
      </c>
      <c r="N66" s="397">
        <f>'[2]1.0_OriginalTargets'!T247</f>
        <v>0</v>
      </c>
      <c r="O66" s="397">
        <f>'[2]1.0_OriginalTargets'!U247</f>
        <v>0</v>
      </c>
      <c r="P66" s="397">
        <f>'[2]1.0_OriginalTargets'!V247</f>
        <v>0</v>
      </c>
      <c r="Q66" s="397">
        <f>'[2]1.0_OriginalTargets'!W247</f>
        <v>0</v>
      </c>
      <c r="R66" s="398">
        <f>'[2]1.0_OriginalTargets'!X247</f>
        <v>0</v>
      </c>
      <c r="T66" s="397">
        <f>'[2]1.0_OriginalTargets'!AC247</f>
        <v>0</v>
      </c>
      <c r="U66" s="397">
        <f>'[2]1.0_OriginalTargets'!AD247</f>
        <v>0</v>
      </c>
      <c r="V66" s="397">
        <f>'[2]1.0_OriginalTargets'!AE247</f>
        <v>0</v>
      </c>
      <c r="W66" s="397">
        <f>'[2]1.0_OriginalTargets'!AF247</f>
        <v>0</v>
      </c>
      <c r="X66" s="397">
        <f>'[2]1.0_OriginalTargets'!AG247</f>
        <v>0</v>
      </c>
      <c r="Y66" s="398">
        <f>'[2]1.0_OriginalTargets'!AH247</f>
        <v>0</v>
      </c>
      <c r="AA66" s="399">
        <f>'[2]1.0_OriginalTargets'!AK247</f>
        <v>0</v>
      </c>
      <c r="AB66" s="399">
        <f>'[2]1.0_OriginalTargets'!AL247</f>
        <v>0</v>
      </c>
      <c r="AC66" s="399">
        <f>'[2]1.0_OriginalTargets'!AM247</f>
        <v>0</v>
      </c>
      <c r="AD66" s="399">
        <f>'[2]1.0_OriginalTargets'!AN247</f>
        <v>0</v>
      </c>
      <c r="AE66" s="399">
        <f>'[2]1.0_OriginalTargets'!AO247</f>
        <v>0</v>
      </c>
      <c r="AF66" s="400">
        <f>'[2]1.0_OriginalTargets'!AP247</f>
        <v>0</v>
      </c>
      <c r="AG66" s="401"/>
      <c r="AH66" s="399">
        <f>'[2]1.0_OriginalTargets'!AR247</f>
        <v>0</v>
      </c>
      <c r="AI66" s="399">
        <f>'[2]1.0_OriginalTargets'!AS247</f>
        <v>0</v>
      </c>
      <c r="AJ66" s="399">
        <f>'[2]1.0_OriginalTargets'!AT247</f>
        <v>0</v>
      </c>
      <c r="AK66" s="399">
        <f>'[2]1.0_OriginalTargets'!AU247</f>
        <v>0</v>
      </c>
      <c r="AL66" s="399">
        <f>'[2]1.0_OriginalTargets'!AV247</f>
        <v>0</v>
      </c>
      <c r="AM66" s="400">
        <f>'[2]1.0_OriginalTargets'!AW247</f>
        <v>0</v>
      </c>
      <c r="AN66" s="401"/>
      <c r="AO66" s="399">
        <f>'[2]1.0_OriginalTargets'!AY247</f>
        <v>0</v>
      </c>
      <c r="AP66" s="399">
        <f>'[2]1.0_OriginalTargets'!AZ247</f>
        <v>0</v>
      </c>
      <c r="AQ66" s="399">
        <f>'[2]1.0_OriginalTargets'!BA247</f>
        <v>0</v>
      </c>
      <c r="AR66" s="399">
        <f>'[2]1.0_OriginalTargets'!BB247</f>
        <v>0</v>
      </c>
      <c r="AS66" s="399">
        <f>'[2]1.0_OriginalTargets'!BC247</f>
        <v>0</v>
      </c>
      <c r="AT66" s="400">
        <f>'[2]1.0_OriginalTargets'!BD247</f>
        <v>0</v>
      </c>
      <c r="AU66" s="401"/>
      <c r="AV66" s="399">
        <f>'[2]1.0_OriginalTargets'!BF247</f>
        <v>0</v>
      </c>
      <c r="AW66" s="399">
        <f>'[2]1.0_OriginalTargets'!BG247</f>
        <v>0</v>
      </c>
      <c r="AX66" s="399">
        <f>'[2]1.0_OriginalTargets'!BH247</f>
        <v>0</v>
      </c>
      <c r="AY66" s="399">
        <f>'[2]1.0_OriginalTargets'!BI247</f>
        <v>0</v>
      </c>
      <c r="AZ66" s="399">
        <f>'[2]1.0_OriginalTargets'!BJ247</f>
        <v>0</v>
      </c>
      <c r="BA66" s="400">
        <f>'[2]1.0_OriginalTargets'!BK247</f>
        <v>0</v>
      </c>
    </row>
    <row r="67" spans="1:53" ht="13.15" x14ac:dyDescent="0.35">
      <c r="A67" s="402"/>
      <c r="B67" s="403"/>
      <c r="C67" s="404"/>
      <c r="D67" s="405"/>
      <c r="E67" s="396" t="s">
        <v>26</v>
      </c>
      <c r="F67" s="406">
        <f>'[2]1.0_OriginalTargets'!I248</f>
        <v>0</v>
      </c>
      <c r="G67" s="406">
        <f>'[2]1.0_OriginalTargets'!J248</f>
        <v>0</v>
      </c>
      <c r="H67" s="406">
        <f>'[2]1.0_OriginalTargets'!K248</f>
        <v>0</v>
      </c>
      <c r="I67" s="406">
        <f>'[2]1.0_OriginalTargets'!L248</f>
        <v>0</v>
      </c>
      <c r="J67" s="406">
        <f>'[2]1.0_OriginalTargets'!M248</f>
        <v>0</v>
      </c>
      <c r="K67" s="407">
        <f>'[2]1.0_OriginalTargets'!N248</f>
        <v>0</v>
      </c>
      <c r="M67" s="406">
        <f>'[2]1.0_OriginalTargets'!S248</f>
        <v>0</v>
      </c>
      <c r="N67" s="406">
        <f>'[2]1.0_OriginalTargets'!T248</f>
        <v>0</v>
      </c>
      <c r="O67" s="406">
        <f>'[2]1.0_OriginalTargets'!U248</f>
        <v>0</v>
      </c>
      <c r="P67" s="406">
        <f>'[2]1.0_OriginalTargets'!V248</f>
        <v>0</v>
      </c>
      <c r="Q67" s="406">
        <f>'[2]1.0_OriginalTargets'!W248</f>
        <v>0</v>
      </c>
      <c r="R67" s="407">
        <f>'[2]1.0_OriginalTargets'!X248</f>
        <v>0</v>
      </c>
      <c r="T67" s="406">
        <f>'[2]1.0_OriginalTargets'!AC248</f>
        <v>0</v>
      </c>
      <c r="U67" s="406">
        <f>'[2]1.0_OriginalTargets'!AD248</f>
        <v>0</v>
      </c>
      <c r="V67" s="406">
        <f>'[2]1.0_OriginalTargets'!AE248</f>
        <v>0</v>
      </c>
      <c r="W67" s="406">
        <f>'[2]1.0_OriginalTargets'!AF248</f>
        <v>0</v>
      </c>
      <c r="X67" s="406">
        <f>'[2]1.0_OriginalTargets'!AG248</f>
        <v>0</v>
      </c>
      <c r="Y67" s="407">
        <f>'[2]1.0_OriginalTargets'!AH248</f>
        <v>0</v>
      </c>
      <c r="AA67" s="408">
        <f>'[2]1.0_OriginalTargets'!AK248</f>
        <v>0</v>
      </c>
      <c r="AB67" s="408">
        <f>'[2]1.0_OriginalTargets'!AL248</f>
        <v>0</v>
      </c>
      <c r="AC67" s="408">
        <f>'[2]1.0_OriginalTargets'!AM248</f>
        <v>0</v>
      </c>
      <c r="AD67" s="408">
        <f>'[2]1.0_OriginalTargets'!AN248</f>
        <v>0</v>
      </c>
      <c r="AE67" s="408">
        <f>'[2]1.0_OriginalTargets'!AO248</f>
        <v>0</v>
      </c>
      <c r="AF67" s="409">
        <f>'[2]1.0_OriginalTargets'!AP248</f>
        <v>0</v>
      </c>
      <c r="AG67" s="401"/>
      <c r="AH67" s="408">
        <f>'[2]1.0_OriginalTargets'!AR248</f>
        <v>0</v>
      </c>
      <c r="AI67" s="408">
        <f>'[2]1.0_OriginalTargets'!AS248</f>
        <v>0</v>
      </c>
      <c r="AJ67" s="408">
        <f>'[2]1.0_OriginalTargets'!AT248</f>
        <v>0</v>
      </c>
      <c r="AK67" s="408">
        <f>'[2]1.0_OriginalTargets'!AU248</f>
        <v>0</v>
      </c>
      <c r="AL67" s="408">
        <f>'[2]1.0_OriginalTargets'!AV248</f>
        <v>0</v>
      </c>
      <c r="AM67" s="409">
        <f>'[2]1.0_OriginalTargets'!AW248</f>
        <v>0</v>
      </c>
      <c r="AN67" s="401"/>
      <c r="AO67" s="408">
        <f>'[2]1.0_OriginalTargets'!AY248</f>
        <v>0</v>
      </c>
      <c r="AP67" s="408">
        <f>'[2]1.0_OriginalTargets'!AZ248</f>
        <v>0</v>
      </c>
      <c r="AQ67" s="408">
        <f>'[2]1.0_OriginalTargets'!BA248</f>
        <v>0</v>
      </c>
      <c r="AR67" s="408">
        <f>'[2]1.0_OriginalTargets'!BB248</f>
        <v>0</v>
      </c>
      <c r="AS67" s="408">
        <f>'[2]1.0_OriginalTargets'!BC248</f>
        <v>0</v>
      </c>
      <c r="AT67" s="409">
        <f>'[2]1.0_OriginalTargets'!BD248</f>
        <v>0</v>
      </c>
      <c r="AU67" s="401"/>
      <c r="AV67" s="408">
        <f>'[2]1.0_OriginalTargets'!BF248</f>
        <v>0</v>
      </c>
      <c r="AW67" s="408">
        <f>'[2]1.0_OriginalTargets'!BG248</f>
        <v>0</v>
      </c>
      <c r="AX67" s="408">
        <f>'[2]1.0_OriginalTargets'!BH248</f>
        <v>0</v>
      </c>
      <c r="AY67" s="408">
        <f>'[2]1.0_OriginalTargets'!BI248</f>
        <v>0</v>
      </c>
      <c r="AZ67" s="408">
        <f>'[2]1.0_OriginalTargets'!BJ248</f>
        <v>0</v>
      </c>
      <c r="BA67" s="409">
        <f>'[2]1.0_OriginalTargets'!BK248</f>
        <v>0</v>
      </c>
    </row>
    <row r="68" spans="1:53" ht="13.15" x14ac:dyDescent="0.35">
      <c r="A68" s="402"/>
      <c r="B68" s="403"/>
      <c r="C68" s="404"/>
      <c r="D68" s="405"/>
      <c r="E68" s="396" t="s">
        <v>27</v>
      </c>
      <c r="F68" s="406">
        <f>'[2]1.0_OriginalTargets'!I249</f>
        <v>0</v>
      </c>
      <c r="G68" s="406">
        <f>'[2]1.0_OriginalTargets'!J249</f>
        <v>0</v>
      </c>
      <c r="H68" s="406">
        <f>'[2]1.0_OriginalTargets'!K249</f>
        <v>0</v>
      </c>
      <c r="I68" s="406">
        <f>'[2]1.0_OriginalTargets'!L249</f>
        <v>0</v>
      </c>
      <c r="J68" s="406">
        <f>'[2]1.0_OriginalTargets'!M249</f>
        <v>0</v>
      </c>
      <c r="K68" s="407">
        <f>'[2]1.0_OriginalTargets'!N249</f>
        <v>0</v>
      </c>
      <c r="M68" s="406">
        <f>'[2]1.0_OriginalTargets'!S249</f>
        <v>0</v>
      </c>
      <c r="N68" s="406">
        <f>'[2]1.0_OriginalTargets'!T249</f>
        <v>0</v>
      </c>
      <c r="O68" s="406">
        <f>'[2]1.0_OriginalTargets'!U249</f>
        <v>0</v>
      </c>
      <c r="P68" s="406">
        <f>'[2]1.0_OriginalTargets'!V249</f>
        <v>0</v>
      </c>
      <c r="Q68" s="406">
        <f>'[2]1.0_OriginalTargets'!W249</f>
        <v>0</v>
      </c>
      <c r="R68" s="407">
        <f>'[2]1.0_OriginalTargets'!X249</f>
        <v>0</v>
      </c>
      <c r="T68" s="406">
        <f>'[2]1.0_OriginalTargets'!AC249</f>
        <v>0</v>
      </c>
      <c r="U68" s="406">
        <f>'[2]1.0_OriginalTargets'!AD249</f>
        <v>0</v>
      </c>
      <c r="V68" s="406">
        <f>'[2]1.0_OriginalTargets'!AE249</f>
        <v>0</v>
      </c>
      <c r="W68" s="406">
        <f>'[2]1.0_OriginalTargets'!AF249</f>
        <v>0</v>
      </c>
      <c r="X68" s="406">
        <f>'[2]1.0_OriginalTargets'!AG249</f>
        <v>0</v>
      </c>
      <c r="Y68" s="407">
        <f>'[2]1.0_OriginalTargets'!AH249</f>
        <v>0</v>
      </c>
      <c r="AA68" s="408">
        <f>'[2]1.0_OriginalTargets'!AK249</f>
        <v>0</v>
      </c>
      <c r="AB68" s="408">
        <f>'[2]1.0_OriginalTargets'!AL249</f>
        <v>0</v>
      </c>
      <c r="AC68" s="408">
        <f>'[2]1.0_OriginalTargets'!AM249</f>
        <v>0</v>
      </c>
      <c r="AD68" s="408">
        <f>'[2]1.0_OriginalTargets'!AN249</f>
        <v>0</v>
      </c>
      <c r="AE68" s="408">
        <f>'[2]1.0_OriginalTargets'!AO249</f>
        <v>0</v>
      </c>
      <c r="AF68" s="409">
        <f>'[2]1.0_OriginalTargets'!AP249</f>
        <v>0</v>
      </c>
      <c r="AG68" s="401"/>
      <c r="AH68" s="408">
        <f>'[2]1.0_OriginalTargets'!AR249</f>
        <v>0</v>
      </c>
      <c r="AI68" s="408">
        <f>'[2]1.0_OriginalTargets'!AS249</f>
        <v>0</v>
      </c>
      <c r="AJ68" s="408">
        <f>'[2]1.0_OriginalTargets'!AT249</f>
        <v>0</v>
      </c>
      <c r="AK68" s="408">
        <f>'[2]1.0_OriginalTargets'!AU249</f>
        <v>0</v>
      </c>
      <c r="AL68" s="408">
        <f>'[2]1.0_OriginalTargets'!AV249</f>
        <v>0</v>
      </c>
      <c r="AM68" s="409">
        <f>'[2]1.0_OriginalTargets'!AW249</f>
        <v>0</v>
      </c>
      <c r="AN68" s="401"/>
      <c r="AO68" s="408">
        <f>'[2]1.0_OriginalTargets'!AY249</f>
        <v>0</v>
      </c>
      <c r="AP68" s="408">
        <f>'[2]1.0_OriginalTargets'!AZ249</f>
        <v>0</v>
      </c>
      <c r="AQ68" s="408">
        <f>'[2]1.0_OriginalTargets'!BA249</f>
        <v>0</v>
      </c>
      <c r="AR68" s="408">
        <f>'[2]1.0_OriginalTargets'!BB249</f>
        <v>0</v>
      </c>
      <c r="AS68" s="408">
        <f>'[2]1.0_OriginalTargets'!BC249</f>
        <v>0</v>
      </c>
      <c r="AT68" s="409">
        <f>'[2]1.0_OriginalTargets'!BD249</f>
        <v>0</v>
      </c>
      <c r="AU68" s="401"/>
      <c r="AV68" s="408">
        <f>'[2]1.0_OriginalTargets'!BF249</f>
        <v>0</v>
      </c>
      <c r="AW68" s="408">
        <f>'[2]1.0_OriginalTargets'!BG249</f>
        <v>0</v>
      </c>
      <c r="AX68" s="408">
        <f>'[2]1.0_OriginalTargets'!BH249</f>
        <v>0</v>
      </c>
      <c r="AY68" s="408">
        <f>'[2]1.0_OriginalTargets'!BI249</f>
        <v>0</v>
      </c>
      <c r="AZ68" s="408">
        <f>'[2]1.0_OriginalTargets'!BJ249</f>
        <v>0</v>
      </c>
      <c r="BA68" s="409">
        <f>'[2]1.0_OriginalTargets'!BK249</f>
        <v>0</v>
      </c>
    </row>
    <row r="69" spans="1:53" ht="13.5" thickBot="1" x14ac:dyDescent="0.4">
      <c r="A69" s="402"/>
      <c r="B69" s="410"/>
      <c r="C69" s="411"/>
      <c r="D69" s="405"/>
      <c r="E69" s="412" t="s">
        <v>28</v>
      </c>
      <c r="F69" s="413">
        <f>'[2]1.0_OriginalTargets'!I250</f>
        <v>21</v>
      </c>
      <c r="G69" s="413">
        <f>'[2]1.0_OriginalTargets'!J250</f>
        <v>0</v>
      </c>
      <c r="H69" s="413">
        <f>'[2]1.0_OriginalTargets'!K250</f>
        <v>13</v>
      </c>
      <c r="I69" s="413">
        <f>'[2]1.0_OriginalTargets'!L250</f>
        <v>0</v>
      </c>
      <c r="J69" s="413">
        <f>'[2]1.0_OriginalTargets'!M250</f>
        <v>8</v>
      </c>
      <c r="K69" s="414">
        <f>'[2]1.0_OriginalTargets'!N250</f>
        <v>0</v>
      </c>
      <c r="M69" s="413">
        <f>'[2]1.0_OriginalTargets'!S250</f>
        <v>15</v>
      </c>
      <c r="N69" s="413">
        <f>'[2]1.0_OriginalTargets'!T250</f>
        <v>3</v>
      </c>
      <c r="O69" s="413">
        <f>'[2]1.0_OriginalTargets'!U250</f>
        <v>9</v>
      </c>
      <c r="P69" s="413">
        <f>'[2]1.0_OriginalTargets'!V250</f>
        <v>0</v>
      </c>
      <c r="Q69" s="413">
        <f>'[2]1.0_OriginalTargets'!W250</f>
        <v>3</v>
      </c>
      <c r="R69" s="414">
        <f>'[2]1.0_OriginalTargets'!X250</f>
        <v>0</v>
      </c>
      <c r="T69" s="413">
        <f>'[2]1.0_OriginalTargets'!AC250</f>
        <v>15</v>
      </c>
      <c r="U69" s="413">
        <f>'[2]1.0_OriginalTargets'!AD250</f>
        <v>0</v>
      </c>
      <c r="V69" s="413">
        <f>'[2]1.0_OriginalTargets'!AE250</f>
        <v>0</v>
      </c>
      <c r="W69" s="413">
        <f>'[2]1.0_OriginalTargets'!AF250</f>
        <v>0</v>
      </c>
      <c r="X69" s="413">
        <f>'[2]1.0_OriginalTargets'!AG250</f>
        <v>7</v>
      </c>
      <c r="Y69" s="414">
        <f>'[2]1.0_OriginalTargets'!AH250</f>
        <v>8</v>
      </c>
      <c r="AA69" s="415">
        <f>'[2]1.0_OriginalTargets'!AK250</f>
        <v>12</v>
      </c>
      <c r="AB69" s="415">
        <f>'[2]1.0_OriginalTargets'!AL250</f>
        <v>3</v>
      </c>
      <c r="AC69" s="415">
        <f>'[2]1.0_OriginalTargets'!AM250</f>
        <v>9</v>
      </c>
      <c r="AD69" s="415">
        <f>'[2]1.0_OriginalTargets'!AN250</f>
        <v>0</v>
      </c>
      <c r="AE69" s="415">
        <f>'[2]1.0_OriginalTargets'!AO250</f>
        <v>-4</v>
      </c>
      <c r="AF69" s="416">
        <f>'[2]1.0_OriginalTargets'!AP250</f>
        <v>-8</v>
      </c>
      <c r="AG69" s="401"/>
      <c r="AH69" s="415">
        <f>'[2]1.0_OriginalTargets'!AR250</f>
        <v>12</v>
      </c>
      <c r="AI69" s="415">
        <f>'[2]1.0_OriginalTargets'!AS250</f>
        <v>3</v>
      </c>
      <c r="AJ69" s="415">
        <f>'[2]1.0_OriginalTargets'!AT250</f>
        <v>9</v>
      </c>
      <c r="AK69" s="415">
        <f>'[2]1.0_OriginalTargets'!AU250</f>
        <v>0</v>
      </c>
      <c r="AL69" s="415">
        <f>'[2]1.0_OriginalTargets'!AV250</f>
        <v>-4</v>
      </c>
      <c r="AM69" s="416">
        <f>'[2]1.0_OriginalTargets'!AW250</f>
        <v>-8</v>
      </c>
      <c r="AN69" s="401"/>
      <c r="AO69" s="415">
        <f>'[2]1.0_OriginalTargets'!AY250</f>
        <v>0</v>
      </c>
      <c r="AP69" s="415">
        <f>'[2]1.0_OriginalTargets'!AZ250</f>
        <v>0</v>
      </c>
      <c r="AQ69" s="415">
        <f>'[2]1.0_OriginalTargets'!BA250</f>
        <v>0</v>
      </c>
      <c r="AR69" s="415">
        <f>'[2]1.0_OriginalTargets'!BB250</f>
        <v>0</v>
      </c>
      <c r="AS69" s="415">
        <f>'[2]1.0_OriginalTargets'!BC250</f>
        <v>0</v>
      </c>
      <c r="AT69" s="416">
        <f>'[2]1.0_OriginalTargets'!BD250</f>
        <v>0</v>
      </c>
      <c r="AU69" s="401"/>
      <c r="AV69" s="415">
        <f>'[2]1.0_OriginalTargets'!BF250</f>
        <v>0</v>
      </c>
      <c r="AW69" s="415">
        <f>'[2]1.0_OriginalTargets'!BG250</f>
        <v>0</v>
      </c>
      <c r="AX69" s="415">
        <f>'[2]1.0_OriginalTargets'!BH250</f>
        <v>0</v>
      </c>
      <c r="AY69" s="415">
        <f>'[2]1.0_OriginalTargets'!BI250</f>
        <v>0</v>
      </c>
      <c r="AZ69" s="415">
        <f>'[2]1.0_OriginalTargets'!BJ250</f>
        <v>0</v>
      </c>
      <c r="BA69" s="416">
        <f>'[2]1.0_OriginalTargets'!BK250</f>
        <v>0</v>
      </c>
    </row>
    <row r="70" spans="1:53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'[2]1.0_OriginalTargets'!I251</f>
        <v>0</v>
      </c>
      <c r="G70" s="397">
        <f>'[2]1.0_OriginalTargets'!J251</f>
        <v>0</v>
      </c>
      <c r="H70" s="397">
        <f>'[2]1.0_OriginalTargets'!K251</f>
        <v>0</v>
      </c>
      <c r="I70" s="397">
        <f>'[2]1.0_OriginalTargets'!L251</f>
        <v>0</v>
      </c>
      <c r="J70" s="397">
        <f>'[2]1.0_OriginalTargets'!M251</f>
        <v>0</v>
      </c>
      <c r="K70" s="398">
        <f>'[2]1.0_OriginalTargets'!N251</f>
        <v>0</v>
      </c>
      <c r="M70" s="397">
        <f>'[2]1.0_OriginalTargets'!S251</f>
        <v>0</v>
      </c>
      <c r="N70" s="397">
        <f>'[2]1.0_OriginalTargets'!T251</f>
        <v>0</v>
      </c>
      <c r="O70" s="397">
        <f>'[2]1.0_OriginalTargets'!U251</f>
        <v>0</v>
      </c>
      <c r="P70" s="397">
        <f>'[2]1.0_OriginalTargets'!V251</f>
        <v>0</v>
      </c>
      <c r="Q70" s="397">
        <f>'[2]1.0_OriginalTargets'!W251</f>
        <v>0</v>
      </c>
      <c r="R70" s="398">
        <f>'[2]1.0_OriginalTargets'!X251</f>
        <v>0</v>
      </c>
      <c r="T70" s="397">
        <f>'[2]1.0_OriginalTargets'!AC251</f>
        <v>0</v>
      </c>
      <c r="U70" s="397">
        <f>'[2]1.0_OriginalTargets'!AD251</f>
        <v>0</v>
      </c>
      <c r="V70" s="397">
        <f>'[2]1.0_OriginalTargets'!AE251</f>
        <v>0</v>
      </c>
      <c r="W70" s="397">
        <f>'[2]1.0_OriginalTargets'!AF251</f>
        <v>0</v>
      </c>
      <c r="X70" s="397">
        <f>'[2]1.0_OriginalTargets'!AG251</f>
        <v>0</v>
      </c>
      <c r="Y70" s="398">
        <f>'[2]1.0_OriginalTargets'!AH251</f>
        <v>0</v>
      </c>
      <c r="AA70" s="399">
        <f>'[2]1.0_OriginalTargets'!AK251</f>
        <v>0</v>
      </c>
      <c r="AB70" s="399">
        <f>'[2]1.0_OriginalTargets'!AL251</f>
        <v>0</v>
      </c>
      <c r="AC70" s="399">
        <f>'[2]1.0_OriginalTargets'!AM251</f>
        <v>0</v>
      </c>
      <c r="AD70" s="399">
        <f>'[2]1.0_OriginalTargets'!AN251</f>
        <v>0</v>
      </c>
      <c r="AE70" s="399">
        <f>'[2]1.0_OriginalTargets'!AO251</f>
        <v>0</v>
      </c>
      <c r="AF70" s="400">
        <f>'[2]1.0_OriginalTargets'!AP251</f>
        <v>0</v>
      </c>
      <c r="AG70" s="401"/>
      <c r="AH70" s="399">
        <f>'[2]1.0_OriginalTargets'!AR251</f>
        <v>0</v>
      </c>
      <c r="AI70" s="399">
        <f>'[2]1.0_OriginalTargets'!AS251</f>
        <v>0</v>
      </c>
      <c r="AJ70" s="399">
        <f>'[2]1.0_OriginalTargets'!AT251</f>
        <v>0</v>
      </c>
      <c r="AK70" s="399">
        <f>'[2]1.0_OriginalTargets'!AU251</f>
        <v>0</v>
      </c>
      <c r="AL70" s="399">
        <f>'[2]1.0_OriginalTargets'!AV251</f>
        <v>0</v>
      </c>
      <c r="AM70" s="400">
        <f>'[2]1.0_OriginalTargets'!AW251</f>
        <v>0</v>
      </c>
      <c r="AN70" s="401"/>
      <c r="AO70" s="399">
        <f>'[2]1.0_OriginalTargets'!AY251</f>
        <v>0</v>
      </c>
      <c r="AP70" s="399">
        <f>'[2]1.0_OriginalTargets'!AZ251</f>
        <v>0</v>
      </c>
      <c r="AQ70" s="399">
        <f>'[2]1.0_OriginalTargets'!BA251</f>
        <v>0</v>
      </c>
      <c r="AR70" s="399">
        <f>'[2]1.0_OriginalTargets'!BB251</f>
        <v>0</v>
      </c>
      <c r="AS70" s="399">
        <f>'[2]1.0_OriginalTargets'!BC251</f>
        <v>0</v>
      </c>
      <c r="AT70" s="400">
        <f>'[2]1.0_OriginalTargets'!BD251</f>
        <v>0</v>
      </c>
      <c r="AU70" s="401"/>
      <c r="AV70" s="399">
        <f>'[2]1.0_OriginalTargets'!BF251</f>
        <v>0</v>
      </c>
      <c r="AW70" s="399">
        <f>'[2]1.0_OriginalTargets'!BG251</f>
        <v>0</v>
      </c>
      <c r="AX70" s="399">
        <f>'[2]1.0_OriginalTargets'!BH251</f>
        <v>0</v>
      </c>
      <c r="AY70" s="399">
        <f>'[2]1.0_OriginalTargets'!BI251</f>
        <v>0</v>
      </c>
      <c r="AZ70" s="399">
        <f>'[2]1.0_OriginalTargets'!BJ251</f>
        <v>0</v>
      </c>
      <c r="BA70" s="400">
        <f>'[2]1.0_OriginalTargets'!BK251</f>
        <v>0</v>
      </c>
    </row>
    <row r="71" spans="1:53" ht="13.15" x14ac:dyDescent="0.35">
      <c r="A71" s="402"/>
      <c r="B71" s="403"/>
      <c r="C71" s="404"/>
      <c r="D71" s="405"/>
      <c r="E71" s="396" t="s">
        <v>26</v>
      </c>
      <c r="F71" s="406">
        <f>'[2]1.0_OriginalTargets'!I252</f>
        <v>0</v>
      </c>
      <c r="G71" s="406">
        <f>'[2]1.0_OriginalTargets'!J252</f>
        <v>0</v>
      </c>
      <c r="H71" s="406">
        <f>'[2]1.0_OriginalTargets'!K252</f>
        <v>0</v>
      </c>
      <c r="I71" s="406">
        <f>'[2]1.0_OriginalTargets'!L252</f>
        <v>0</v>
      </c>
      <c r="J71" s="406">
        <f>'[2]1.0_OriginalTargets'!M252</f>
        <v>0</v>
      </c>
      <c r="K71" s="407">
        <f>'[2]1.0_OriginalTargets'!N252</f>
        <v>0</v>
      </c>
      <c r="M71" s="406">
        <f>'[2]1.0_OriginalTargets'!S252</f>
        <v>0</v>
      </c>
      <c r="N71" s="406">
        <f>'[2]1.0_OriginalTargets'!T252</f>
        <v>0</v>
      </c>
      <c r="O71" s="406">
        <f>'[2]1.0_OriginalTargets'!U252</f>
        <v>0</v>
      </c>
      <c r="P71" s="406">
        <f>'[2]1.0_OriginalTargets'!V252</f>
        <v>0</v>
      </c>
      <c r="Q71" s="406">
        <f>'[2]1.0_OriginalTargets'!W252</f>
        <v>0</v>
      </c>
      <c r="R71" s="407">
        <f>'[2]1.0_OriginalTargets'!X252</f>
        <v>0</v>
      </c>
      <c r="T71" s="406">
        <f>'[2]1.0_OriginalTargets'!AC252</f>
        <v>0</v>
      </c>
      <c r="U71" s="406">
        <f>'[2]1.0_OriginalTargets'!AD252</f>
        <v>0</v>
      </c>
      <c r="V71" s="406">
        <f>'[2]1.0_OriginalTargets'!AE252</f>
        <v>0</v>
      </c>
      <c r="W71" s="406">
        <f>'[2]1.0_OriginalTargets'!AF252</f>
        <v>0</v>
      </c>
      <c r="X71" s="406">
        <f>'[2]1.0_OriginalTargets'!AG252</f>
        <v>0</v>
      </c>
      <c r="Y71" s="407">
        <f>'[2]1.0_OriginalTargets'!AH252</f>
        <v>0</v>
      </c>
      <c r="AA71" s="408">
        <f>'[2]1.0_OriginalTargets'!AK252</f>
        <v>0</v>
      </c>
      <c r="AB71" s="408">
        <f>'[2]1.0_OriginalTargets'!AL252</f>
        <v>0</v>
      </c>
      <c r="AC71" s="408">
        <f>'[2]1.0_OriginalTargets'!AM252</f>
        <v>0</v>
      </c>
      <c r="AD71" s="408">
        <f>'[2]1.0_OriginalTargets'!AN252</f>
        <v>0</v>
      </c>
      <c r="AE71" s="408">
        <f>'[2]1.0_OriginalTargets'!AO252</f>
        <v>0</v>
      </c>
      <c r="AF71" s="409">
        <f>'[2]1.0_OriginalTargets'!AP252</f>
        <v>0</v>
      </c>
      <c r="AG71" s="401"/>
      <c r="AH71" s="408">
        <f>'[2]1.0_OriginalTargets'!AR252</f>
        <v>0</v>
      </c>
      <c r="AI71" s="408">
        <f>'[2]1.0_OriginalTargets'!AS252</f>
        <v>0</v>
      </c>
      <c r="AJ71" s="408">
        <f>'[2]1.0_OriginalTargets'!AT252</f>
        <v>0</v>
      </c>
      <c r="AK71" s="408">
        <f>'[2]1.0_OriginalTargets'!AU252</f>
        <v>0</v>
      </c>
      <c r="AL71" s="408">
        <f>'[2]1.0_OriginalTargets'!AV252</f>
        <v>0</v>
      </c>
      <c r="AM71" s="409">
        <f>'[2]1.0_OriginalTargets'!AW252</f>
        <v>0</v>
      </c>
      <c r="AN71" s="401"/>
      <c r="AO71" s="408">
        <f>'[2]1.0_OriginalTargets'!AY252</f>
        <v>0</v>
      </c>
      <c r="AP71" s="408">
        <f>'[2]1.0_OriginalTargets'!AZ252</f>
        <v>0</v>
      </c>
      <c r="AQ71" s="408">
        <f>'[2]1.0_OriginalTargets'!BA252</f>
        <v>0</v>
      </c>
      <c r="AR71" s="408">
        <f>'[2]1.0_OriginalTargets'!BB252</f>
        <v>0</v>
      </c>
      <c r="AS71" s="408">
        <f>'[2]1.0_OriginalTargets'!BC252</f>
        <v>0</v>
      </c>
      <c r="AT71" s="409">
        <f>'[2]1.0_OriginalTargets'!BD252</f>
        <v>0</v>
      </c>
      <c r="AU71" s="401"/>
      <c r="AV71" s="408">
        <f>'[2]1.0_OriginalTargets'!BF252</f>
        <v>0</v>
      </c>
      <c r="AW71" s="408">
        <f>'[2]1.0_OriginalTargets'!BG252</f>
        <v>0</v>
      </c>
      <c r="AX71" s="408">
        <f>'[2]1.0_OriginalTargets'!BH252</f>
        <v>0</v>
      </c>
      <c r="AY71" s="408">
        <f>'[2]1.0_OriginalTargets'!BI252</f>
        <v>0</v>
      </c>
      <c r="AZ71" s="408">
        <f>'[2]1.0_OriginalTargets'!BJ252</f>
        <v>0</v>
      </c>
      <c r="BA71" s="409">
        <f>'[2]1.0_OriginalTargets'!BK252</f>
        <v>0</v>
      </c>
    </row>
    <row r="72" spans="1:53" ht="13.15" x14ac:dyDescent="0.35">
      <c r="A72" s="402"/>
      <c r="B72" s="403"/>
      <c r="C72" s="404"/>
      <c r="D72" s="405"/>
      <c r="E72" s="396" t="s">
        <v>27</v>
      </c>
      <c r="F72" s="406">
        <f>'[2]1.0_OriginalTargets'!I253</f>
        <v>117</v>
      </c>
      <c r="G72" s="406">
        <f>'[2]1.0_OriginalTargets'!J253</f>
        <v>4</v>
      </c>
      <c r="H72" s="406">
        <f>'[2]1.0_OriginalTargets'!K253</f>
        <v>53</v>
      </c>
      <c r="I72" s="406">
        <f>'[2]1.0_OriginalTargets'!L253</f>
        <v>37</v>
      </c>
      <c r="J72" s="406">
        <f>'[2]1.0_OriginalTargets'!M253</f>
        <v>23</v>
      </c>
      <c r="K72" s="407">
        <f>'[2]1.0_OriginalTargets'!N253</f>
        <v>0</v>
      </c>
      <c r="M72" s="406">
        <f>'[2]1.0_OriginalTargets'!S253</f>
        <v>113</v>
      </c>
      <c r="N72" s="406">
        <f>'[2]1.0_OriginalTargets'!T253</f>
        <v>48</v>
      </c>
      <c r="O72" s="406">
        <f>'[2]1.0_OriginalTargets'!U253</f>
        <v>45</v>
      </c>
      <c r="P72" s="406">
        <f>'[2]1.0_OriginalTargets'!V253</f>
        <v>5</v>
      </c>
      <c r="Q72" s="406">
        <f>'[2]1.0_OriginalTargets'!W253</f>
        <v>13</v>
      </c>
      <c r="R72" s="407">
        <f>'[2]1.0_OriginalTargets'!X253</f>
        <v>2</v>
      </c>
      <c r="T72" s="406">
        <f>'[2]1.0_OriginalTargets'!AC253</f>
        <v>113</v>
      </c>
      <c r="U72" s="406">
        <f>'[2]1.0_OriginalTargets'!AD253</f>
        <v>0</v>
      </c>
      <c r="V72" s="406">
        <f>'[2]1.0_OriginalTargets'!AE253</f>
        <v>0</v>
      </c>
      <c r="W72" s="406">
        <f>'[2]1.0_OriginalTargets'!AF253</f>
        <v>5</v>
      </c>
      <c r="X72" s="406">
        <f>'[2]1.0_OriginalTargets'!AG253</f>
        <v>48</v>
      </c>
      <c r="Y72" s="407">
        <f>'[2]1.0_OriginalTargets'!AH253</f>
        <v>60</v>
      </c>
      <c r="AA72" s="408">
        <f>'[2]1.0_OriginalTargets'!AK253</f>
        <v>0</v>
      </c>
      <c r="AB72" s="408">
        <f>'[2]1.0_OriginalTargets'!AL253</f>
        <v>48</v>
      </c>
      <c r="AC72" s="408">
        <f>'[2]1.0_OriginalTargets'!AM253</f>
        <v>45</v>
      </c>
      <c r="AD72" s="408">
        <f>'[2]1.0_OriginalTargets'!AN253</f>
        <v>0</v>
      </c>
      <c r="AE72" s="408">
        <f>'[2]1.0_OriginalTargets'!AO253</f>
        <v>-35</v>
      </c>
      <c r="AF72" s="409">
        <f>'[2]1.0_OriginalTargets'!AP253</f>
        <v>-58</v>
      </c>
      <c r="AG72" s="401"/>
      <c r="AH72" s="408">
        <f>'[2]1.0_OriginalTargets'!AR253</f>
        <v>0</v>
      </c>
      <c r="AI72" s="408">
        <f>'[2]1.0_OriginalTargets'!AS253</f>
        <v>0</v>
      </c>
      <c r="AJ72" s="408">
        <f>'[2]1.0_OriginalTargets'!AT253</f>
        <v>0</v>
      </c>
      <c r="AK72" s="408">
        <f>'[2]1.0_OriginalTargets'!AU253</f>
        <v>0</v>
      </c>
      <c r="AL72" s="408">
        <f>'[2]1.0_OriginalTargets'!AV253</f>
        <v>0</v>
      </c>
      <c r="AM72" s="409">
        <f>'[2]1.0_OriginalTargets'!AW253</f>
        <v>0</v>
      </c>
      <c r="AN72" s="401"/>
      <c r="AO72" s="408">
        <f>'[2]1.0_OriginalTargets'!AY253</f>
        <v>0</v>
      </c>
      <c r="AP72" s="408">
        <f>'[2]1.0_OriginalTargets'!AZ253</f>
        <v>0</v>
      </c>
      <c r="AQ72" s="408">
        <f>'[2]1.0_OriginalTargets'!BA253</f>
        <v>0</v>
      </c>
      <c r="AR72" s="408">
        <f>'[2]1.0_OriginalTargets'!BB253</f>
        <v>0</v>
      </c>
      <c r="AS72" s="408">
        <f>'[2]1.0_OriginalTargets'!BC253</f>
        <v>0</v>
      </c>
      <c r="AT72" s="409">
        <f>'[2]1.0_OriginalTargets'!BD253</f>
        <v>0</v>
      </c>
      <c r="AU72" s="401"/>
      <c r="AV72" s="408">
        <f>'[2]1.0_OriginalTargets'!BF253</f>
        <v>0</v>
      </c>
      <c r="AW72" s="408">
        <f>'[2]1.0_OriginalTargets'!BG253</f>
        <v>0</v>
      </c>
      <c r="AX72" s="408">
        <f>'[2]1.0_OriginalTargets'!BH253</f>
        <v>0</v>
      </c>
      <c r="AY72" s="408">
        <f>'[2]1.0_OriginalTargets'!BI253</f>
        <v>0</v>
      </c>
      <c r="AZ72" s="408">
        <f>'[2]1.0_OriginalTargets'!BJ253</f>
        <v>0</v>
      </c>
      <c r="BA72" s="409">
        <f>'[2]1.0_OriginalTargets'!BK253</f>
        <v>0</v>
      </c>
    </row>
    <row r="73" spans="1:53" ht="13.5" thickBot="1" x14ac:dyDescent="0.4">
      <c r="A73" s="402"/>
      <c r="B73" s="410"/>
      <c r="C73" s="411"/>
      <c r="D73" s="405"/>
      <c r="E73" s="412" t="s">
        <v>28</v>
      </c>
      <c r="F73" s="413">
        <f>'[2]1.0_OriginalTargets'!I254</f>
        <v>0</v>
      </c>
      <c r="G73" s="413">
        <f>'[2]1.0_OriginalTargets'!J254</f>
        <v>0</v>
      </c>
      <c r="H73" s="413">
        <f>'[2]1.0_OriginalTargets'!K254</f>
        <v>0</v>
      </c>
      <c r="I73" s="413">
        <f>'[2]1.0_OriginalTargets'!L254</f>
        <v>0</v>
      </c>
      <c r="J73" s="413">
        <f>'[2]1.0_OriginalTargets'!M254</f>
        <v>0</v>
      </c>
      <c r="K73" s="414">
        <f>'[2]1.0_OriginalTargets'!N254</f>
        <v>0</v>
      </c>
      <c r="M73" s="413">
        <f>'[2]1.0_OriginalTargets'!S254</f>
        <v>0</v>
      </c>
      <c r="N73" s="413">
        <f>'[2]1.0_OriginalTargets'!T254</f>
        <v>0</v>
      </c>
      <c r="O73" s="413">
        <f>'[2]1.0_OriginalTargets'!U254</f>
        <v>0</v>
      </c>
      <c r="P73" s="413">
        <f>'[2]1.0_OriginalTargets'!V254</f>
        <v>0</v>
      </c>
      <c r="Q73" s="413">
        <f>'[2]1.0_OriginalTargets'!W254</f>
        <v>0</v>
      </c>
      <c r="R73" s="414">
        <f>'[2]1.0_OriginalTargets'!X254</f>
        <v>0</v>
      </c>
      <c r="T73" s="413">
        <f>'[2]1.0_OriginalTargets'!AC254</f>
        <v>0</v>
      </c>
      <c r="U73" s="413">
        <f>'[2]1.0_OriginalTargets'!AD254</f>
        <v>0</v>
      </c>
      <c r="V73" s="413">
        <f>'[2]1.0_OriginalTargets'!AE254</f>
        <v>0</v>
      </c>
      <c r="W73" s="413">
        <f>'[2]1.0_OriginalTargets'!AF254</f>
        <v>0</v>
      </c>
      <c r="X73" s="413">
        <f>'[2]1.0_OriginalTargets'!AG254</f>
        <v>0</v>
      </c>
      <c r="Y73" s="414">
        <f>'[2]1.0_OriginalTargets'!AH254</f>
        <v>0</v>
      </c>
      <c r="AA73" s="415">
        <f>'[2]1.0_OriginalTargets'!AK254</f>
        <v>0</v>
      </c>
      <c r="AB73" s="415">
        <f>'[2]1.0_OriginalTargets'!AL254</f>
        <v>0</v>
      </c>
      <c r="AC73" s="415">
        <f>'[2]1.0_OriginalTargets'!AM254</f>
        <v>0</v>
      </c>
      <c r="AD73" s="415">
        <f>'[2]1.0_OriginalTargets'!AN254</f>
        <v>0</v>
      </c>
      <c r="AE73" s="415">
        <f>'[2]1.0_OriginalTargets'!AO254</f>
        <v>0</v>
      </c>
      <c r="AF73" s="416">
        <f>'[2]1.0_OriginalTargets'!AP254</f>
        <v>0</v>
      </c>
      <c r="AG73" s="401"/>
      <c r="AH73" s="415">
        <f>'[2]1.0_OriginalTargets'!AR254</f>
        <v>0</v>
      </c>
      <c r="AI73" s="415">
        <f>'[2]1.0_OriginalTargets'!AS254</f>
        <v>0</v>
      </c>
      <c r="AJ73" s="415">
        <f>'[2]1.0_OriginalTargets'!AT254</f>
        <v>0</v>
      </c>
      <c r="AK73" s="415">
        <f>'[2]1.0_OriginalTargets'!AU254</f>
        <v>0</v>
      </c>
      <c r="AL73" s="415">
        <f>'[2]1.0_OriginalTargets'!AV254</f>
        <v>0</v>
      </c>
      <c r="AM73" s="416">
        <f>'[2]1.0_OriginalTargets'!AW254</f>
        <v>0</v>
      </c>
      <c r="AN73" s="401"/>
      <c r="AO73" s="415">
        <f>'[2]1.0_OriginalTargets'!AY254</f>
        <v>0</v>
      </c>
      <c r="AP73" s="415">
        <f>'[2]1.0_OriginalTargets'!AZ254</f>
        <v>0</v>
      </c>
      <c r="AQ73" s="415">
        <f>'[2]1.0_OriginalTargets'!BA254</f>
        <v>0</v>
      </c>
      <c r="AR73" s="415">
        <f>'[2]1.0_OriginalTargets'!BB254</f>
        <v>0</v>
      </c>
      <c r="AS73" s="415">
        <f>'[2]1.0_OriginalTargets'!BC254</f>
        <v>0</v>
      </c>
      <c r="AT73" s="416">
        <f>'[2]1.0_OriginalTargets'!BD254</f>
        <v>0</v>
      </c>
      <c r="AU73" s="401"/>
      <c r="AV73" s="415">
        <f>'[2]1.0_OriginalTargets'!BF254</f>
        <v>0</v>
      </c>
      <c r="AW73" s="415">
        <f>'[2]1.0_OriginalTargets'!BG254</f>
        <v>0</v>
      </c>
      <c r="AX73" s="415">
        <f>'[2]1.0_OriginalTargets'!BH254</f>
        <v>0</v>
      </c>
      <c r="AY73" s="415">
        <f>'[2]1.0_OriginalTargets'!BI254</f>
        <v>0</v>
      </c>
      <c r="AZ73" s="415">
        <f>'[2]1.0_OriginalTargets'!BJ254</f>
        <v>0</v>
      </c>
      <c r="BA73" s="416">
        <f>'[2]1.0_OriginalTargets'!BK254</f>
        <v>0</v>
      </c>
    </row>
    <row r="74" spans="1:53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'[2]1.0_OriginalTargets'!I255</f>
        <v>0</v>
      </c>
      <c r="G74" s="397">
        <f>'[2]1.0_OriginalTargets'!J255</f>
        <v>0</v>
      </c>
      <c r="H74" s="397">
        <f>'[2]1.0_OriginalTargets'!K255</f>
        <v>0</v>
      </c>
      <c r="I74" s="397">
        <f>'[2]1.0_OriginalTargets'!L255</f>
        <v>0</v>
      </c>
      <c r="J74" s="397">
        <f>'[2]1.0_OriginalTargets'!M255</f>
        <v>0</v>
      </c>
      <c r="K74" s="398">
        <f>'[2]1.0_OriginalTargets'!N255</f>
        <v>0</v>
      </c>
      <c r="M74" s="397">
        <f>'[2]1.0_OriginalTargets'!S255</f>
        <v>0</v>
      </c>
      <c r="N74" s="397">
        <f>'[2]1.0_OriginalTargets'!T255</f>
        <v>0</v>
      </c>
      <c r="O74" s="397">
        <f>'[2]1.0_OriginalTargets'!U255</f>
        <v>0</v>
      </c>
      <c r="P74" s="397">
        <f>'[2]1.0_OriginalTargets'!V255</f>
        <v>0</v>
      </c>
      <c r="Q74" s="397">
        <f>'[2]1.0_OriginalTargets'!W255</f>
        <v>0</v>
      </c>
      <c r="R74" s="398">
        <f>'[2]1.0_OriginalTargets'!X255</f>
        <v>0</v>
      </c>
      <c r="T74" s="397">
        <f>'[2]1.0_OriginalTargets'!AC255</f>
        <v>0</v>
      </c>
      <c r="U74" s="397">
        <f>'[2]1.0_OriginalTargets'!AD255</f>
        <v>0</v>
      </c>
      <c r="V74" s="397">
        <f>'[2]1.0_OriginalTargets'!AE255</f>
        <v>0</v>
      </c>
      <c r="W74" s="397">
        <f>'[2]1.0_OriginalTargets'!AF255</f>
        <v>0</v>
      </c>
      <c r="X74" s="397">
        <f>'[2]1.0_OriginalTargets'!AG255</f>
        <v>0</v>
      </c>
      <c r="Y74" s="398">
        <f>'[2]1.0_OriginalTargets'!AH255</f>
        <v>0</v>
      </c>
      <c r="AA74" s="399">
        <f>'[2]1.0_OriginalTargets'!AK255</f>
        <v>0</v>
      </c>
      <c r="AB74" s="399">
        <f>'[2]1.0_OriginalTargets'!AL255</f>
        <v>0</v>
      </c>
      <c r="AC74" s="399">
        <f>'[2]1.0_OriginalTargets'!AM255</f>
        <v>0</v>
      </c>
      <c r="AD74" s="399">
        <f>'[2]1.0_OriginalTargets'!AN255</f>
        <v>0</v>
      </c>
      <c r="AE74" s="399">
        <f>'[2]1.0_OriginalTargets'!AO255</f>
        <v>0</v>
      </c>
      <c r="AF74" s="400">
        <f>'[2]1.0_OriginalTargets'!AP255</f>
        <v>0</v>
      </c>
      <c r="AG74" s="401"/>
      <c r="AH74" s="399">
        <f>'[2]1.0_OriginalTargets'!AR255</f>
        <v>0</v>
      </c>
      <c r="AI74" s="399">
        <f>'[2]1.0_OriginalTargets'!AS255</f>
        <v>0</v>
      </c>
      <c r="AJ74" s="399">
        <f>'[2]1.0_OriginalTargets'!AT255</f>
        <v>0</v>
      </c>
      <c r="AK74" s="399">
        <f>'[2]1.0_OriginalTargets'!AU255</f>
        <v>0</v>
      </c>
      <c r="AL74" s="399">
        <f>'[2]1.0_OriginalTargets'!AV255</f>
        <v>0</v>
      </c>
      <c r="AM74" s="400">
        <f>'[2]1.0_OriginalTargets'!AW255</f>
        <v>0</v>
      </c>
      <c r="AN74" s="401"/>
      <c r="AO74" s="399">
        <f>'[2]1.0_OriginalTargets'!AY255</f>
        <v>0</v>
      </c>
      <c r="AP74" s="399">
        <f>'[2]1.0_OriginalTargets'!AZ255</f>
        <v>0</v>
      </c>
      <c r="AQ74" s="399">
        <f>'[2]1.0_OriginalTargets'!BA255</f>
        <v>0</v>
      </c>
      <c r="AR74" s="399">
        <f>'[2]1.0_OriginalTargets'!BB255</f>
        <v>0</v>
      </c>
      <c r="AS74" s="399">
        <f>'[2]1.0_OriginalTargets'!BC255</f>
        <v>0</v>
      </c>
      <c r="AT74" s="400">
        <f>'[2]1.0_OriginalTargets'!BD255</f>
        <v>0</v>
      </c>
      <c r="AU74" s="401"/>
      <c r="AV74" s="399">
        <f>'[2]1.0_OriginalTargets'!BF255</f>
        <v>0</v>
      </c>
      <c r="AW74" s="399">
        <f>'[2]1.0_OriginalTargets'!BG255</f>
        <v>0</v>
      </c>
      <c r="AX74" s="399">
        <f>'[2]1.0_OriginalTargets'!BH255</f>
        <v>0</v>
      </c>
      <c r="AY74" s="399">
        <f>'[2]1.0_OriginalTargets'!BI255</f>
        <v>0</v>
      </c>
      <c r="AZ74" s="399">
        <f>'[2]1.0_OriginalTargets'!BJ255</f>
        <v>0</v>
      </c>
      <c r="BA74" s="400">
        <f>'[2]1.0_OriginalTargets'!BK255</f>
        <v>0</v>
      </c>
    </row>
    <row r="75" spans="1:53" ht="13.15" x14ac:dyDescent="0.35">
      <c r="A75" s="402"/>
      <c r="B75" s="403"/>
      <c r="C75" s="404"/>
      <c r="D75" s="405"/>
      <c r="E75" s="396" t="s">
        <v>26</v>
      </c>
      <c r="F75" s="406">
        <f>'[2]1.0_OriginalTargets'!I256</f>
        <v>15</v>
      </c>
      <c r="G75" s="406">
        <f>'[2]1.0_OriginalTargets'!J256</f>
        <v>11</v>
      </c>
      <c r="H75" s="406">
        <f>'[2]1.0_OriginalTargets'!K256</f>
        <v>0</v>
      </c>
      <c r="I75" s="406">
        <f>'[2]1.0_OriginalTargets'!L256</f>
        <v>2</v>
      </c>
      <c r="J75" s="406">
        <f>'[2]1.0_OriginalTargets'!M256</f>
        <v>2</v>
      </c>
      <c r="K75" s="407">
        <f>'[2]1.0_OriginalTargets'!N256</f>
        <v>0</v>
      </c>
      <c r="M75" s="406">
        <f>'[2]1.0_OriginalTargets'!S256</f>
        <v>51</v>
      </c>
      <c r="N75" s="406">
        <f>'[2]1.0_OriginalTargets'!T256</f>
        <v>47</v>
      </c>
      <c r="O75" s="406">
        <f>'[2]1.0_OriginalTargets'!U256</f>
        <v>2</v>
      </c>
      <c r="P75" s="406">
        <f>'[2]1.0_OriginalTargets'!V256</f>
        <v>1</v>
      </c>
      <c r="Q75" s="406">
        <f>'[2]1.0_OriginalTargets'!W256</f>
        <v>1</v>
      </c>
      <c r="R75" s="407">
        <f>'[2]1.0_OriginalTargets'!X256</f>
        <v>0</v>
      </c>
      <c r="T75" s="406">
        <f>'[2]1.0_OriginalTargets'!AC256</f>
        <v>17</v>
      </c>
      <c r="U75" s="406">
        <f>'[2]1.0_OriginalTargets'!AD256</f>
        <v>11</v>
      </c>
      <c r="V75" s="406">
        <f>'[2]1.0_OriginalTargets'!AE256</f>
        <v>2</v>
      </c>
      <c r="W75" s="406">
        <f>'[2]1.0_OriginalTargets'!AF256</f>
        <v>1</v>
      </c>
      <c r="X75" s="406">
        <f>'[2]1.0_OriginalTargets'!AG256</f>
        <v>1</v>
      </c>
      <c r="Y75" s="407">
        <f>'[2]1.0_OriginalTargets'!AH256</f>
        <v>2</v>
      </c>
      <c r="AA75" s="408">
        <f>'[2]1.0_OriginalTargets'!AK256</f>
        <v>0</v>
      </c>
      <c r="AB75" s="408">
        <f>'[2]1.0_OriginalTargets'!AL256</f>
        <v>36</v>
      </c>
      <c r="AC75" s="408">
        <f>'[2]1.0_OriginalTargets'!AM256</f>
        <v>0</v>
      </c>
      <c r="AD75" s="408">
        <f>'[2]1.0_OriginalTargets'!AN256</f>
        <v>0</v>
      </c>
      <c r="AE75" s="408">
        <f>'[2]1.0_OriginalTargets'!AO256</f>
        <v>0</v>
      </c>
      <c r="AF75" s="409">
        <f>'[2]1.0_OriginalTargets'!AP256</f>
        <v>-2</v>
      </c>
      <c r="AG75" s="401"/>
      <c r="AH75" s="408">
        <f>'[2]1.0_OriginalTargets'!AR256</f>
        <v>0</v>
      </c>
      <c r="AI75" s="408">
        <f>'[2]1.0_OriginalTargets'!AS256</f>
        <v>0</v>
      </c>
      <c r="AJ75" s="408">
        <f>'[2]1.0_OriginalTargets'!AT256</f>
        <v>0</v>
      </c>
      <c r="AK75" s="408">
        <f>'[2]1.0_OriginalTargets'!AU256</f>
        <v>0</v>
      </c>
      <c r="AL75" s="408">
        <f>'[2]1.0_OriginalTargets'!AV256</f>
        <v>0</v>
      </c>
      <c r="AM75" s="409">
        <f>'[2]1.0_OriginalTargets'!AW256</f>
        <v>0</v>
      </c>
      <c r="AN75" s="401"/>
      <c r="AO75" s="408">
        <f>'[2]1.0_OriginalTargets'!AY256</f>
        <v>0</v>
      </c>
      <c r="AP75" s="408">
        <f>'[2]1.0_OriginalTargets'!AZ256</f>
        <v>0</v>
      </c>
      <c r="AQ75" s="408">
        <f>'[2]1.0_OriginalTargets'!BA256</f>
        <v>0</v>
      </c>
      <c r="AR75" s="408">
        <f>'[2]1.0_OriginalTargets'!BB256</f>
        <v>0</v>
      </c>
      <c r="AS75" s="408">
        <f>'[2]1.0_OriginalTargets'!BC256</f>
        <v>0</v>
      </c>
      <c r="AT75" s="409">
        <f>'[2]1.0_OriginalTargets'!BD256</f>
        <v>0</v>
      </c>
      <c r="AU75" s="401"/>
      <c r="AV75" s="408">
        <f>'[2]1.0_OriginalTargets'!BF256</f>
        <v>0</v>
      </c>
      <c r="AW75" s="408">
        <f>'[2]1.0_OriginalTargets'!BG256</f>
        <v>0</v>
      </c>
      <c r="AX75" s="408">
        <f>'[2]1.0_OriginalTargets'!BH256</f>
        <v>0</v>
      </c>
      <c r="AY75" s="408">
        <f>'[2]1.0_OriginalTargets'!BI256</f>
        <v>0</v>
      </c>
      <c r="AZ75" s="408">
        <f>'[2]1.0_OriginalTargets'!BJ256</f>
        <v>0</v>
      </c>
      <c r="BA75" s="409">
        <f>'[2]1.0_OriginalTargets'!BK256</f>
        <v>0</v>
      </c>
    </row>
    <row r="76" spans="1:53" ht="13.15" x14ac:dyDescent="0.35">
      <c r="A76" s="402"/>
      <c r="B76" s="403"/>
      <c r="C76" s="404"/>
      <c r="D76" s="405"/>
      <c r="E76" s="396" t="s">
        <v>27</v>
      </c>
      <c r="F76" s="406">
        <f>'[2]1.0_OriginalTargets'!I257</f>
        <v>26</v>
      </c>
      <c r="G76" s="406">
        <f>'[2]1.0_OriginalTargets'!J257</f>
        <v>0</v>
      </c>
      <c r="H76" s="406">
        <f>'[2]1.0_OriginalTargets'!K257</f>
        <v>16</v>
      </c>
      <c r="I76" s="406">
        <f>'[2]1.0_OriginalTargets'!L257</f>
        <v>10</v>
      </c>
      <c r="J76" s="406">
        <f>'[2]1.0_OriginalTargets'!M257</f>
        <v>0</v>
      </c>
      <c r="K76" s="407">
        <f>'[2]1.0_OriginalTargets'!N257</f>
        <v>0</v>
      </c>
      <c r="M76" s="406">
        <f>'[2]1.0_OriginalTargets'!S257</f>
        <v>21</v>
      </c>
      <c r="N76" s="406">
        <f>'[2]1.0_OriginalTargets'!T257</f>
        <v>2</v>
      </c>
      <c r="O76" s="406">
        <f>'[2]1.0_OriginalTargets'!U257</f>
        <v>18</v>
      </c>
      <c r="P76" s="406">
        <f>'[2]1.0_OriginalTargets'!V257</f>
        <v>0</v>
      </c>
      <c r="Q76" s="406">
        <f>'[2]1.0_OriginalTargets'!W257</f>
        <v>0</v>
      </c>
      <c r="R76" s="407">
        <f>'[2]1.0_OriginalTargets'!X257</f>
        <v>1</v>
      </c>
      <c r="T76" s="406">
        <f>'[2]1.0_OriginalTargets'!AC257</f>
        <v>21</v>
      </c>
      <c r="U76" s="406">
        <f>'[2]1.0_OriginalTargets'!AD257</f>
        <v>0</v>
      </c>
      <c r="V76" s="406">
        <f>'[2]1.0_OriginalTargets'!AE257</f>
        <v>16</v>
      </c>
      <c r="W76" s="406">
        <f>'[2]1.0_OriginalTargets'!AF257</f>
        <v>0</v>
      </c>
      <c r="X76" s="406">
        <f>'[2]1.0_OriginalTargets'!AG257</f>
        <v>0</v>
      </c>
      <c r="Y76" s="407">
        <f>'[2]1.0_OriginalTargets'!AH257</f>
        <v>5</v>
      </c>
      <c r="AA76" s="408">
        <f>'[2]1.0_OriginalTargets'!AK257</f>
        <v>0</v>
      </c>
      <c r="AB76" s="408">
        <f>'[2]1.0_OriginalTargets'!AL257</f>
        <v>2</v>
      </c>
      <c r="AC76" s="408">
        <f>'[2]1.0_OriginalTargets'!AM257</f>
        <v>2</v>
      </c>
      <c r="AD76" s="408">
        <f>'[2]1.0_OriginalTargets'!AN257</f>
        <v>0</v>
      </c>
      <c r="AE76" s="408">
        <f>'[2]1.0_OriginalTargets'!AO257</f>
        <v>0</v>
      </c>
      <c r="AF76" s="409">
        <f>'[2]1.0_OriginalTargets'!AP257</f>
        <v>-4</v>
      </c>
      <c r="AG76" s="401"/>
      <c r="AH76" s="408">
        <f>'[2]1.0_OriginalTargets'!AR257</f>
        <v>0</v>
      </c>
      <c r="AI76" s="408">
        <f>'[2]1.0_OriginalTargets'!AS257</f>
        <v>0</v>
      </c>
      <c r="AJ76" s="408">
        <f>'[2]1.0_OriginalTargets'!AT257</f>
        <v>0</v>
      </c>
      <c r="AK76" s="408">
        <f>'[2]1.0_OriginalTargets'!AU257</f>
        <v>0</v>
      </c>
      <c r="AL76" s="408">
        <f>'[2]1.0_OriginalTargets'!AV257</f>
        <v>0</v>
      </c>
      <c r="AM76" s="409">
        <f>'[2]1.0_OriginalTargets'!AW257</f>
        <v>0</v>
      </c>
      <c r="AN76" s="401"/>
      <c r="AO76" s="408">
        <f>'[2]1.0_OriginalTargets'!AY257</f>
        <v>0</v>
      </c>
      <c r="AP76" s="408">
        <f>'[2]1.0_OriginalTargets'!AZ257</f>
        <v>0</v>
      </c>
      <c r="AQ76" s="408">
        <f>'[2]1.0_OriginalTargets'!BA257</f>
        <v>0</v>
      </c>
      <c r="AR76" s="408">
        <f>'[2]1.0_OriginalTargets'!BB257</f>
        <v>0</v>
      </c>
      <c r="AS76" s="408">
        <f>'[2]1.0_OriginalTargets'!BC257</f>
        <v>0</v>
      </c>
      <c r="AT76" s="409">
        <f>'[2]1.0_OriginalTargets'!BD257</f>
        <v>0</v>
      </c>
      <c r="AU76" s="401"/>
      <c r="AV76" s="408">
        <f>'[2]1.0_OriginalTargets'!BF257</f>
        <v>0</v>
      </c>
      <c r="AW76" s="408">
        <f>'[2]1.0_OriginalTargets'!BG257</f>
        <v>0</v>
      </c>
      <c r="AX76" s="408">
        <f>'[2]1.0_OriginalTargets'!BH257</f>
        <v>0</v>
      </c>
      <c r="AY76" s="408">
        <f>'[2]1.0_OriginalTargets'!BI257</f>
        <v>0</v>
      </c>
      <c r="AZ76" s="408">
        <f>'[2]1.0_OriginalTargets'!BJ257</f>
        <v>0</v>
      </c>
      <c r="BA76" s="409">
        <f>'[2]1.0_OriginalTargets'!BK257</f>
        <v>0</v>
      </c>
    </row>
    <row r="77" spans="1:53" ht="13.5" thickBot="1" x14ac:dyDescent="0.4">
      <c r="A77" s="402"/>
      <c r="B77" s="410"/>
      <c r="C77" s="411"/>
      <c r="D77" s="405"/>
      <c r="E77" s="412" t="s">
        <v>28</v>
      </c>
      <c r="F77" s="413">
        <f>'[2]1.0_OriginalTargets'!I258</f>
        <v>12</v>
      </c>
      <c r="G77" s="413">
        <f>'[2]1.0_OriginalTargets'!J258</f>
        <v>0</v>
      </c>
      <c r="H77" s="413">
        <f>'[2]1.0_OriginalTargets'!K258</f>
        <v>6</v>
      </c>
      <c r="I77" s="413">
        <f>'[2]1.0_OriginalTargets'!L258</f>
        <v>3</v>
      </c>
      <c r="J77" s="413">
        <f>'[2]1.0_OriginalTargets'!M258</f>
        <v>2</v>
      </c>
      <c r="K77" s="414">
        <f>'[2]1.0_OriginalTargets'!N258</f>
        <v>1</v>
      </c>
      <c r="M77" s="413">
        <f>'[2]1.0_OriginalTargets'!S258</f>
        <v>11</v>
      </c>
      <c r="N77" s="413">
        <f>'[2]1.0_OriginalTargets'!T258</f>
        <v>2</v>
      </c>
      <c r="O77" s="413">
        <f>'[2]1.0_OriginalTargets'!U258</f>
        <v>6</v>
      </c>
      <c r="P77" s="413">
        <f>'[2]1.0_OriginalTargets'!V258</f>
        <v>1</v>
      </c>
      <c r="Q77" s="413">
        <f>'[2]1.0_OriginalTargets'!W258</f>
        <v>1</v>
      </c>
      <c r="R77" s="414">
        <f>'[2]1.0_OriginalTargets'!X258</f>
        <v>1</v>
      </c>
      <c r="T77" s="413">
        <f>'[2]1.0_OriginalTargets'!AC258</f>
        <v>11</v>
      </c>
      <c r="U77" s="413">
        <f>'[2]1.0_OriginalTargets'!AD258</f>
        <v>0</v>
      </c>
      <c r="V77" s="413">
        <f>'[2]1.0_OriginalTargets'!AE258</f>
        <v>5</v>
      </c>
      <c r="W77" s="413">
        <f>'[2]1.0_OriginalTargets'!AF258</f>
        <v>1</v>
      </c>
      <c r="X77" s="413">
        <f>'[2]1.0_OriginalTargets'!AG258</f>
        <v>1</v>
      </c>
      <c r="Y77" s="414">
        <f>'[2]1.0_OriginalTargets'!AH258</f>
        <v>4</v>
      </c>
      <c r="AA77" s="415">
        <f>'[2]1.0_OriginalTargets'!AK258</f>
        <v>0</v>
      </c>
      <c r="AB77" s="415">
        <f>'[2]1.0_OriginalTargets'!AL258</f>
        <v>2</v>
      </c>
      <c r="AC77" s="415">
        <f>'[2]1.0_OriginalTargets'!AM258</f>
        <v>1</v>
      </c>
      <c r="AD77" s="415">
        <f>'[2]1.0_OriginalTargets'!AN258</f>
        <v>0</v>
      </c>
      <c r="AE77" s="415">
        <f>'[2]1.0_OriginalTargets'!AO258</f>
        <v>0</v>
      </c>
      <c r="AF77" s="416">
        <f>'[2]1.0_OriginalTargets'!AP258</f>
        <v>-3</v>
      </c>
      <c r="AG77" s="401"/>
      <c r="AH77" s="415">
        <f>'[2]1.0_OriginalTargets'!AR258</f>
        <v>0</v>
      </c>
      <c r="AI77" s="415">
        <f>'[2]1.0_OriginalTargets'!AS258</f>
        <v>0</v>
      </c>
      <c r="AJ77" s="415">
        <f>'[2]1.0_OriginalTargets'!AT258</f>
        <v>0</v>
      </c>
      <c r="AK77" s="415">
        <f>'[2]1.0_OriginalTargets'!AU258</f>
        <v>0</v>
      </c>
      <c r="AL77" s="415">
        <f>'[2]1.0_OriginalTargets'!AV258</f>
        <v>0</v>
      </c>
      <c r="AM77" s="416">
        <f>'[2]1.0_OriginalTargets'!AW258</f>
        <v>0</v>
      </c>
      <c r="AN77" s="401"/>
      <c r="AO77" s="415">
        <f>'[2]1.0_OriginalTargets'!AY258</f>
        <v>0</v>
      </c>
      <c r="AP77" s="415">
        <f>'[2]1.0_OriginalTargets'!AZ258</f>
        <v>0</v>
      </c>
      <c r="AQ77" s="415">
        <f>'[2]1.0_OriginalTargets'!BA258</f>
        <v>0</v>
      </c>
      <c r="AR77" s="415">
        <f>'[2]1.0_OriginalTargets'!BB258</f>
        <v>0</v>
      </c>
      <c r="AS77" s="415">
        <f>'[2]1.0_OriginalTargets'!BC258</f>
        <v>0</v>
      </c>
      <c r="AT77" s="416">
        <f>'[2]1.0_OriginalTargets'!BD258</f>
        <v>0</v>
      </c>
      <c r="AU77" s="401"/>
      <c r="AV77" s="415">
        <f>'[2]1.0_OriginalTargets'!BF258</f>
        <v>0</v>
      </c>
      <c r="AW77" s="415">
        <f>'[2]1.0_OriginalTargets'!BG258</f>
        <v>0</v>
      </c>
      <c r="AX77" s="415">
        <f>'[2]1.0_OriginalTargets'!BH258</f>
        <v>0</v>
      </c>
      <c r="AY77" s="415">
        <f>'[2]1.0_OriginalTargets'!BI258</f>
        <v>0</v>
      </c>
      <c r="AZ77" s="415">
        <f>'[2]1.0_OriginalTargets'!BJ258</f>
        <v>0</v>
      </c>
      <c r="BA77" s="416">
        <f>'[2]1.0_OriginalTargets'!BK258</f>
        <v>0</v>
      </c>
    </row>
    <row r="78" spans="1:53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'[2]1.0_OriginalTargets'!I259</f>
        <v>0</v>
      </c>
      <c r="G78" s="397">
        <f>'[2]1.0_OriginalTargets'!J259</f>
        <v>0</v>
      </c>
      <c r="H78" s="397">
        <f>'[2]1.0_OriginalTargets'!K259</f>
        <v>0</v>
      </c>
      <c r="I78" s="397">
        <f>'[2]1.0_OriginalTargets'!L259</f>
        <v>0</v>
      </c>
      <c r="J78" s="397">
        <f>'[2]1.0_OriginalTargets'!M259</f>
        <v>0</v>
      </c>
      <c r="K78" s="398">
        <f>'[2]1.0_OriginalTargets'!N259</f>
        <v>0</v>
      </c>
      <c r="M78" s="397">
        <f>'[2]1.0_OriginalTargets'!S259</f>
        <v>0</v>
      </c>
      <c r="N78" s="397">
        <f>'[2]1.0_OriginalTargets'!T259</f>
        <v>0</v>
      </c>
      <c r="O78" s="397">
        <f>'[2]1.0_OriginalTargets'!U259</f>
        <v>0</v>
      </c>
      <c r="P78" s="397">
        <f>'[2]1.0_OriginalTargets'!V259</f>
        <v>0</v>
      </c>
      <c r="Q78" s="397">
        <f>'[2]1.0_OriginalTargets'!W259</f>
        <v>0</v>
      </c>
      <c r="R78" s="398">
        <f>'[2]1.0_OriginalTargets'!X259</f>
        <v>0</v>
      </c>
      <c r="T78" s="397">
        <f>'[2]1.0_OriginalTargets'!AC259</f>
        <v>0</v>
      </c>
      <c r="U78" s="397">
        <f>'[2]1.0_OriginalTargets'!AD259</f>
        <v>0</v>
      </c>
      <c r="V78" s="397">
        <f>'[2]1.0_OriginalTargets'!AE259</f>
        <v>0</v>
      </c>
      <c r="W78" s="397">
        <f>'[2]1.0_OriginalTargets'!AF259</f>
        <v>0</v>
      </c>
      <c r="X78" s="397">
        <f>'[2]1.0_OriginalTargets'!AG259</f>
        <v>0</v>
      </c>
      <c r="Y78" s="398">
        <f>'[2]1.0_OriginalTargets'!AH259</f>
        <v>0</v>
      </c>
      <c r="AA78" s="399">
        <f>'[2]1.0_OriginalTargets'!AK259</f>
        <v>0</v>
      </c>
      <c r="AB78" s="399">
        <f>'[2]1.0_OriginalTargets'!AL259</f>
        <v>0</v>
      </c>
      <c r="AC78" s="399">
        <f>'[2]1.0_OriginalTargets'!AM259</f>
        <v>0</v>
      </c>
      <c r="AD78" s="399">
        <f>'[2]1.0_OriginalTargets'!AN259</f>
        <v>0</v>
      </c>
      <c r="AE78" s="399">
        <f>'[2]1.0_OriginalTargets'!AO259</f>
        <v>0</v>
      </c>
      <c r="AF78" s="400">
        <f>'[2]1.0_OriginalTargets'!AP259</f>
        <v>0</v>
      </c>
      <c r="AG78" s="401"/>
      <c r="AH78" s="399">
        <f>'[2]1.0_OriginalTargets'!AR259</f>
        <v>0</v>
      </c>
      <c r="AI78" s="399">
        <f>'[2]1.0_OriginalTargets'!AS259</f>
        <v>0</v>
      </c>
      <c r="AJ78" s="399">
        <f>'[2]1.0_OriginalTargets'!AT259</f>
        <v>0</v>
      </c>
      <c r="AK78" s="399">
        <f>'[2]1.0_OriginalTargets'!AU259</f>
        <v>0</v>
      </c>
      <c r="AL78" s="399">
        <f>'[2]1.0_OriginalTargets'!AV259</f>
        <v>0</v>
      </c>
      <c r="AM78" s="400">
        <f>'[2]1.0_OriginalTargets'!AW259</f>
        <v>0</v>
      </c>
      <c r="AN78" s="401"/>
      <c r="AO78" s="399">
        <f>'[2]1.0_OriginalTargets'!AY259</f>
        <v>0</v>
      </c>
      <c r="AP78" s="399">
        <f>'[2]1.0_OriginalTargets'!AZ259</f>
        <v>0</v>
      </c>
      <c r="AQ78" s="399">
        <f>'[2]1.0_OriginalTargets'!BA259</f>
        <v>0</v>
      </c>
      <c r="AR78" s="399">
        <f>'[2]1.0_OriginalTargets'!BB259</f>
        <v>0</v>
      </c>
      <c r="AS78" s="399">
        <f>'[2]1.0_OriginalTargets'!BC259</f>
        <v>0</v>
      </c>
      <c r="AT78" s="400">
        <f>'[2]1.0_OriginalTargets'!BD259</f>
        <v>0</v>
      </c>
      <c r="AU78" s="401"/>
      <c r="AV78" s="399">
        <f>'[2]1.0_OriginalTargets'!BF259</f>
        <v>0</v>
      </c>
      <c r="AW78" s="399">
        <f>'[2]1.0_OriginalTargets'!BG259</f>
        <v>0</v>
      </c>
      <c r="AX78" s="399">
        <f>'[2]1.0_OriginalTargets'!BH259</f>
        <v>0</v>
      </c>
      <c r="AY78" s="399">
        <f>'[2]1.0_OriginalTargets'!BI259</f>
        <v>0</v>
      </c>
      <c r="AZ78" s="399">
        <f>'[2]1.0_OriginalTargets'!BJ259</f>
        <v>0</v>
      </c>
      <c r="BA78" s="400">
        <f>'[2]1.0_OriginalTargets'!BK259</f>
        <v>0</v>
      </c>
    </row>
    <row r="79" spans="1:53" ht="13.15" x14ac:dyDescent="0.35">
      <c r="A79" s="402"/>
      <c r="B79" s="403"/>
      <c r="C79" s="404"/>
      <c r="D79" s="405"/>
      <c r="E79" s="396" t="s">
        <v>26</v>
      </c>
      <c r="F79" s="406">
        <f>'[2]1.0_OriginalTargets'!I260</f>
        <v>81</v>
      </c>
      <c r="G79" s="406">
        <f>'[2]1.0_OriginalTargets'!J260</f>
        <v>10</v>
      </c>
      <c r="H79" s="406">
        <f>'[2]1.0_OriginalTargets'!K260</f>
        <v>24</v>
      </c>
      <c r="I79" s="406">
        <f>'[2]1.0_OriginalTargets'!L260</f>
        <v>40</v>
      </c>
      <c r="J79" s="406">
        <f>'[2]1.0_OriginalTargets'!M260</f>
        <v>7</v>
      </c>
      <c r="K79" s="407">
        <f>'[2]1.0_OriginalTargets'!N260</f>
        <v>0</v>
      </c>
      <c r="M79" s="406">
        <f>'[2]1.0_OriginalTargets'!S260</f>
        <v>99</v>
      </c>
      <c r="N79" s="406">
        <f>'[2]1.0_OriginalTargets'!T260</f>
        <v>26</v>
      </c>
      <c r="O79" s="406">
        <f>'[2]1.0_OriginalTargets'!U260</f>
        <v>51</v>
      </c>
      <c r="P79" s="406">
        <f>'[2]1.0_OriginalTargets'!V260</f>
        <v>20</v>
      </c>
      <c r="Q79" s="406">
        <f>'[2]1.0_OriginalTargets'!W260</f>
        <v>0</v>
      </c>
      <c r="R79" s="407">
        <f>'[2]1.0_OriginalTargets'!X260</f>
        <v>2</v>
      </c>
      <c r="T79" s="406">
        <f>'[2]1.0_OriginalTargets'!AC260</f>
        <v>83</v>
      </c>
      <c r="U79" s="406">
        <f>'[2]1.0_OriginalTargets'!AD260</f>
        <v>10</v>
      </c>
      <c r="V79" s="406">
        <f>'[2]1.0_OriginalTargets'!AE260</f>
        <v>26</v>
      </c>
      <c r="W79" s="406">
        <f>'[2]1.0_OriginalTargets'!AF260</f>
        <v>20</v>
      </c>
      <c r="X79" s="406">
        <f>'[2]1.0_OriginalTargets'!AG260</f>
        <v>3</v>
      </c>
      <c r="Y79" s="407">
        <f>'[2]1.0_OriginalTargets'!AH260</f>
        <v>24</v>
      </c>
      <c r="AA79" s="408">
        <f>'[2]1.0_OriginalTargets'!AK260</f>
        <v>0</v>
      </c>
      <c r="AB79" s="408">
        <f>'[2]1.0_OriginalTargets'!AL260</f>
        <v>16</v>
      </c>
      <c r="AC79" s="408">
        <f>'[2]1.0_OriginalTargets'!AM260</f>
        <v>25</v>
      </c>
      <c r="AD79" s="408">
        <f>'[2]1.0_OriginalTargets'!AN260</f>
        <v>0</v>
      </c>
      <c r="AE79" s="408">
        <f>'[2]1.0_OriginalTargets'!AO260</f>
        <v>-3</v>
      </c>
      <c r="AF79" s="409">
        <f>'[2]1.0_OriginalTargets'!AP260</f>
        <v>-22</v>
      </c>
      <c r="AG79" s="401"/>
      <c r="AH79" s="408">
        <f>'[2]1.0_OriginalTargets'!AR260</f>
        <v>0</v>
      </c>
      <c r="AI79" s="408">
        <f>'[2]1.0_OriginalTargets'!AS260</f>
        <v>0</v>
      </c>
      <c r="AJ79" s="408">
        <f>'[2]1.0_OriginalTargets'!AT260</f>
        <v>0</v>
      </c>
      <c r="AK79" s="408">
        <f>'[2]1.0_OriginalTargets'!AU260</f>
        <v>0</v>
      </c>
      <c r="AL79" s="408">
        <f>'[2]1.0_OriginalTargets'!AV260</f>
        <v>0</v>
      </c>
      <c r="AM79" s="409">
        <f>'[2]1.0_OriginalTargets'!AW260</f>
        <v>0</v>
      </c>
      <c r="AN79" s="401"/>
      <c r="AO79" s="408">
        <f>'[2]1.0_OriginalTargets'!AY260</f>
        <v>0</v>
      </c>
      <c r="AP79" s="408">
        <f>'[2]1.0_OriginalTargets'!AZ260</f>
        <v>0</v>
      </c>
      <c r="AQ79" s="408">
        <f>'[2]1.0_OriginalTargets'!BA260</f>
        <v>0</v>
      </c>
      <c r="AR79" s="408">
        <f>'[2]1.0_OriginalTargets'!BB260</f>
        <v>0</v>
      </c>
      <c r="AS79" s="408">
        <f>'[2]1.0_OriginalTargets'!BC260</f>
        <v>0</v>
      </c>
      <c r="AT79" s="409">
        <f>'[2]1.0_OriginalTargets'!BD260</f>
        <v>0</v>
      </c>
      <c r="AU79" s="401"/>
      <c r="AV79" s="408">
        <f>'[2]1.0_OriginalTargets'!BF260</f>
        <v>0</v>
      </c>
      <c r="AW79" s="408">
        <f>'[2]1.0_OriginalTargets'!BG260</f>
        <v>0</v>
      </c>
      <c r="AX79" s="408">
        <f>'[2]1.0_OriginalTargets'!BH260</f>
        <v>0</v>
      </c>
      <c r="AY79" s="408">
        <f>'[2]1.0_OriginalTargets'!BI260</f>
        <v>0</v>
      </c>
      <c r="AZ79" s="408">
        <f>'[2]1.0_OriginalTargets'!BJ260</f>
        <v>0</v>
      </c>
      <c r="BA79" s="409">
        <f>'[2]1.0_OriginalTargets'!BK260</f>
        <v>0</v>
      </c>
    </row>
    <row r="80" spans="1:53" ht="13.15" x14ac:dyDescent="0.35">
      <c r="A80" s="402"/>
      <c r="B80" s="403"/>
      <c r="C80" s="404"/>
      <c r="D80" s="405"/>
      <c r="E80" s="396" t="s">
        <v>27</v>
      </c>
      <c r="F80" s="406">
        <f>'[2]1.0_OriginalTargets'!I261</f>
        <v>26</v>
      </c>
      <c r="G80" s="406">
        <f>'[2]1.0_OriginalTargets'!J261</f>
        <v>0</v>
      </c>
      <c r="H80" s="406">
        <f>'[2]1.0_OriginalTargets'!K261</f>
        <v>6</v>
      </c>
      <c r="I80" s="406">
        <f>'[2]1.0_OriginalTargets'!L261</f>
        <v>14</v>
      </c>
      <c r="J80" s="406">
        <f>'[2]1.0_OriginalTargets'!M261</f>
        <v>6</v>
      </c>
      <c r="K80" s="407">
        <f>'[2]1.0_OriginalTargets'!N261</f>
        <v>0</v>
      </c>
      <c r="M80" s="406">
        <f>'[2]1.0_OriginalTargets'!S261</f>
        <v>21</v>
      </c>
      <c r="N80" s="406">
        <f>'[2]1.0_OriginalTargets'!T261</f>
        <v>0</v>
      </c>
      <c r="O80" s="406">
        <f>'[2]1.0_OriginalTargets'!U261</f>
        <v>19</v>
      </c>
      <c r="P80" s="406">
        <f>'[2]1.0_OriginalTargets'!V261</f>
        <v>2</v>
      </c>
      <c r="Q80" s="406">
        <f>'[2]1.0_OriginalTargets'!W261</f>
        <v>0</v>
      </c>
      <c r="R80" s="407">
        <f>'[2]1.0_OriginalTargets'!X261</f>
        <v>0</v>
      </c>
      <c r="T80" s="406">
        <f>'[2]1.0_OriginalTargets'!AC261</f>
        <v>21</v>
      </c>
      <c r="U80" s="406">
        <f>'[2]1.0_OriginalTargets'!AD261</f>
        <v>0</v>
      </c>
      <c r="V80" s="406">
        <f>'[2]1.0_OriginalTargets'!AE261</f>
        <v>6</v>
      </c>
      <c r="W80" s="406">
        <f>'[2]1.0_OriginalTargets'!AF261</f>
        <v>2</v>
      </c>
      <c r="X80" s="406">
        <f>'[2]1.0_OriginalTargets'!AG261</f>
        <v>3</v>
      </c>
      <c r="Y80" s="407">
        <f>'[2]1.0_OriginalTargets'!AH261</f>
        <v>10</v>
      </c>
      <c r="AA80" s="408">
        <f>'[2]1.0_OriginalTargets'!AK261</f>
        <v>0</v>
      </c>
      <c r="AB80" s="408">
        <f>'[2]1.0_OriginalTargets'!AL261</f>
        <v>0</v>
      </c>
      <c r="AC80" s="408">
        <f>'[2]1.0_OriginalTargets'!AM261</f>
        <v>13</v>
      </c>
      <c r="AD80" s="408">
        <f>'[2]1.0_OriginalTargets'!AN261</f>
        <v>0</v>
      </c>
      <c r="AE80" s="408">
        <f>'[2]1.0_OriginalTargets'!AO261</f>
        <v>-3</v>
      </c>
      <c r="AF80" s="409">
        <f>'[2]1.0_OriginalTargets'!AP261</f>
        <v>-10</v>
      </c>
      <c r="AG80" s="401"/>
      <c r="AH80" s="408">
        <f>'[2]1.0_OriginalTargets'!AR261</f>
        <v>0</v>
      </c>
      <c r="AI80" s="408">
        <f>'[2]1.0_OriginalTargets'!AS261</f>
        <v>0</v>
      </c>
      <c r="AJ80" s="408">
        <f>'[2]1.0_OriginalTargets'!AT261</f>
        <v>0</v>
      </c>
      <c r="AK80" s="408">
        <f>'[2]1.0_OriginalTargets'!AU261</f>
        <v>0</v>
      </c>
      <c r="AL80" s="408">
        <f>'[2]1.0_OriginalTargets'!AV261</f>
        <v>0</v>
      </c>
      <c r="AM80" s="409">
        <f>'[2]1.0_OriginalTargets'!AW261</f>
        <v>0</v>
      </c>
      <c r="AN80" s="401"/>
      <c r="AO80" s="408">
        <f>'[2]1.0_OriginalTargets'!AY261</f>
        <v>0</v>
      </c>
      <c r="AP80" s="408">
        <f>'[2]1.0_OriginalTargets'!AZ261</f>
        <v>0</v>
      </c>
      <c r="AQ80" s="408">
        <f>'[2]1.0_OriginalTargets'!BA261</f>
        <v>0</v>
      </c>
      <c r="AR80" s="408">
        <f>'[2]1.0_OriginalTargets'!BB261</f>
        <v>0</v>
      </c>
      <c r="AS80" s="408">
        <f>'[2]1.0_OriginalTargets'!BC261</f>
        <v>0</v>
      </c>
      <c r="AT80" s="409">
        <f>'[2]1.0_OriginalTargets'!BD261</f>
        <v>0</v>
      </c>
      <c r="AU80" s="401"/>
      <c r="AV80" s="408">
        <f>'[2]1.0_OriginalTargets'!BF261</f>
        <v>0</v>
      </c>
      <c r="AW80" s="408">
        <f>'[2]1.0_OriginalTargets'!BG261</f>
        <v>0</v>
      </c>
      <c r="AX80" s="408">
        <f>'[2]1.0_OriginalTargets'!BH261</f>
        <v>0</v>
      </c>
      <c r="AY80" s="408">
        <f>'[2]1.0_OriginalTargets'!BI261</f>
        <v>0</v>
      </c>
      <c r="AZ80" s="408">
        <f>'[2]1.0_OriginalTargets'!BJ261</f>
        <v>0</v>
      </c>
      <c r="BA80" s="409">
        <f>'[2]1.0_OriginalTargets'!BK261</f>
        <v>0</v>
      </c>
    </row>
    <row r="81" spans="1:53" ht="13.5" thickBot="1" x14ac:dyDescent="0.4">
      <c r="A81" s="402"/>
      <c r="B81" s="410"/>
      <c r="C81" s="411"/>
      <c r="D81" s="405"/>
      <c r="E81" s="412" t="s">
        <v>28</v>
      </c>
      <c r="F81" s="413">
        <f>'[2]1.0_OriginalTargets'!I262</f>
        <v>12</v>
      </c>
      <c r="G81" s="413">
        <f>'[2]1.0_OriginalTargets'!J262</f>
        <v>0</v>
      </c>
      <c r="H81" s="413">
        <f>'[2]1.0_OriginalTargets'!K262</f>
        <v>4</v>
      </c>
      <c r="I81" s="413">
        <f>'[2]1.0_OriginalTargets'!L262</f>
        <v>4</v>
      </c>
      <c r="J81" s="413">
        <f>'[2]1.0_OriginalTargets'!M262</f>
        <v>4</v>
      </c>
      <c r="K81" s="414">
        <f>'[2]1.0_OriginalTargets'!N262</f>
        <v>0</v>
      </c>
      <c r="M81" s="413">
        <f>'[2]1.0_OriginalTargets'!S262</f>
        <v>11</v>
      </c>
      <c r="N81" s="413">
        <f>'[2]1.0_OriginalTargets'!T262</f>
        <v>0</v>
      </c>
      <c r="O81" s="413">
        <f>'[2]1.0_OriginalTargets'!U262</f>
        <v>9</v>
      </c>
      <c r="P81" s="413">
        <f>'[2]1.0_OriginalTargets'!V262</f>
        <v>2</v>
      </c>
      <c r="Q81" s="413">
        <f>'[2]1.0_OriginalTargets'!W262</f>
        <v>0</v>
      </c>
      <c r="R81" s="414">
        <f>'[2]1.0_OriginalTargets'!X262</f>
        <v>0</v>
      </c>
      <c r="T81" s="413">
        <f>'[2]1.0_OriginalTargets'!AC262</f>
        <v>11</v>
      </c>
      <c r="U81" s="413">
        <f>'[2]1.0_OriginalTargets'!AD262</f>
        <v>0</v>
      </c>
      <c r="V81" s="413">
        <f>'[2]1.0_OriginalTargets'!AE262</f>
        <v>3</v>
      </c>
      <c r="W81" s="413">
        <f>'[2]1.0_OriginalTargets'!AF262</f>
        <v>2</v>
      </c>
      <c r="X81" s="413">
        <f>'[2]1.0_OriginalTargets'!AG262</f>
        <v>2</v>
      </c>
      <c r="Y81" s="414">
        <f>'[2]1.0_OriginalTargets'!AH262</f>
        <v>4</v>
      </c>
      <c r="AA81" s="415">
        <f>'[2]1.0_OriginalTargets'!AK262</f>
        <v>0</v>
      </c>
      <c r="AB81" s="415">
        <f>'[2]1.0_OriginalTargets'!AL262</f>
        <v>0</v>
      </c>
      <c r="AC81" s="415">
        <f>'[2]1.0_OriginalTargets'!AM262</f>
        <v>6</v>
      </c>
      <c r="AD81" s="415">
        <f>'[2]1.0_OriginalTargets'!AN262</f>
        <v>0</v>
      </c>
      <c r="AE81" s="415">
        <f>'[2]1.0_OriginalTargets'!AO262</f>
        <v>-2</v>
      </c>
      <c r="AF81" s="416">
        <f>'[2]1.0_OriginalTargets'!AP262</f>
        <v>-4</v>
      </c>
      <c r="AG81" s="401"/>
      <c r="AH81" s="415">
        <f>'[2]1.0_OriginalTargets'!AR262</f>
        <v>0</v>
      </c>
      <c r="AI81" s="415">
        <f>'[2]1.0_OriginalTargets'!AS262</f>
        <v>0</v>
      </c>
      <c r="AJ81" s="415">
        <f>'[2]1.0_OriginalTargets'!AT262</f>
        <v>0</v>
      </c>
      <c r="AK81" s="415">
        <f>'[2]1.0_OriginalTargets'!AU262</f>
        <v>0</v>
      </c>
      <c r="AL81" s="415">
        <f>'[2]1.0_OriginalTargets'!AV262</f>
        <v>0</v>
      </c>
      <c r="AM81" s="416">
        <f>'[2]1.0_OriginalTargets'!AW262</f>
        <v>0</v>
      </c>
      <c r="AN81" s="401"/>
      <c r="AO81" s="415">
        <f>'[2]1.0_OriginalTargets'!AY262</f>
        <v>0</v>
      </c>
      <c r="AP81" s="415">
        <f>'[2]1.0_OriginalTargets'!AZ262</f>
        <v>0</v>
      </c>
      <c r="AQ81" s="415">
        <f>'[2]1.0_OriginalTargets'!BA262</f>
        <v>0</v>
      </c>
      <c r="AR81" s="415">
        <f>'[2]1.0_OriginalTargets'!BB262</f>
        <v>0</v>
      </c>
      <c r="AS81" s="415">
        <f>'[2]1.0_OriginalTargets'!BC262</f>
        <v>0</v>
      </c>
      <c r="AT81" s="416">
        <f>'[2]1.0_OriginalTargets'!BD262</f>
        <v>0</v>
      </c>
      <c r="AU81" s="401"/>
      <c r="AV81" s="415">
        <f>'[2]1.0_OriginalTargets'!BF262</f>
        <v>0</v>
      </c>
      <c r="AW81" s="415">
        <f>'[2]1.0_OriginalTargets'!BG262</f>
        <v>0</v>
      </c>
      <c r="AX81" s="415">
        <f>'[2]1.0_OriginalTargets'!BH262</f>
        <v>0</v>
      </c>
      <c r="AY81" s="415">
        <f>'[2]1.0_OriginalTargets'!BI262</f>
        <v>0</v>
      </c>
      <c r="AZ81" s="415">
        <f>'[2]1.0_OriginalTargets'!BJ262</f>
        <v>0</v>
      </c>
      <c r="BA81" s="416">
        <f>'[2]1.0_OriginalTargets'!BK262</f>
        <v>0</v>
      </c>
    </row>
    <row r="82" spans="1:53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'[2]1.0_OriginalTargets'!I263</f>
        <v>0</v>
      </c>
      <c r="G82" s="397">
        <f>'[2]1.0_OriginalTargets'!J263</f>
        <v>0</v>
      </c>
      <c r="H82" s="397">
        <f>'[2]1.0_OriginalTargets'!K263</f>
        <v>0</v>
      </c>
      <c r="I82" s="397">
        <f>'[2]1.0_OriginalTargets'!L263</f>
        <v>0</v>
      </c>
      <c r="J82" s="397">
        <f>'[2]1.0_OriginalTargets'!M263</f>
        <v>0</v>
      </c>
      <c r="K82" s="398">
        <f>'[2]1.0_OriginalTargets'!N263</f>
        <v>0</v>
      </c>
      <c r="M82" s="397">
        <f>'[2]1.0_OriginalTargets'!S263</f>
        <v>0</v>
      </c>
      <c r="N82" s="397">
        <f>'[2]1.0_OriginalTargets'!T263</f>
        <v>0</v>
      </c>
      <c r="O82" s="397">
        <f>'[2]1.0_OriginalTargets'!U263</f>
        <v>0</v>
      </c>
      <c r="P82" s="397">
        <f>'[2]1.0_OriginalTargets'!V263</f>
        <v>0</v>
      </c>
      <c r="Q82" s="397">
        <f>'[2]1.0_OriginalTargets'!W263</f>
        <v>0</v>
      </c>
      <c r="R82" s="398">
        <f>'[2]1.0_OriginalTargets'!X263</f>
        <v>0</v>
      </c>
      <c r="T82" s="397">
        <f>'[2]1.0_OriginalTargets'!AC263</f>
        <v>0</v>
      </c>
      <c r="U82" s="397">
        <f>'[2]1.0_OriginalTargets'!AD263</f>
        <v>0</v>
      </c>
      <c r="V82" s="397">
        <f>'[2]1.0_OriginalTargets'!AE263</f>
        <v>0</v>
      </c>
      <c r="W82" s="397">
        <f>'[2]1.0_OriginalTargets'!AF263</f>
        <v>0</v>
      </c>
      <c r="X82" s="397">
        <f>'[2]1.0_OriginalTargets'!AG263</f>
        <v>0</v>
      </c>
      <c r="Y82" s="398">
        <f>'[2]1.0_OriginalTargets'!AH263</f>
        <v>0</v>
      </c>
      <c r="AA82" s="399">
        <f>'[2]1.0_OriginalTargets'!AK263</f>
        <v>0</v>
      </c>
      <c r="AB82" s="399">
        <f>'[2]1.0_OriginalTargets'!AL263</f>
        <v>0</v>
      </c>
      <c r="AC82" s="399">
        <f>'[2]1.0_OriginalTargets'!AM263</f>
        <v>0</v>
      </c>
      <c r="AD82" s="399">
        <f>'[2]1.0_OriginalTargets'!AN263</f>
        <v>0</v>
      </c>
      <c r="AE82" s="399">
        <f>'[2]1.0_OriginalTargets'!AO263</f>
        <v>0</v>
      </c>
      <c r="AF82" s="400">
        <f>'[2]1.0_OriginalTargets'!AP263</f>
        <v>0</v>
      </c>
      <c r="AG82" s="401"/>
      <c r="AH82" s="399">
        <f>'[2]1.0_OriginalTargets'!AR263</f>
        <v>0</v>
      </c>
      <c r="AI82" s="399">
        <f>'[2]1.0_OriginalTargets'!AS263</f>
        <v>0</v>
      </c>
      <c r="AJ82" s="399">
        <f>'[2]1.0_OriginalTargets'!AT263</f>
        <v>0</v>
      </c>
      <c r="AK82" s="399">
        <f>'[2]1.0_OriginalTargets'!AU263</f>
        <v>0</v>
      </c>
      <c r="AL82" s="399">
        <f>'[2]1.0_OriginalTargets'!AV263</f>
        <v>0</v>
      </c>
      <c r="AM82" s="400">
        <f>'[2]1.0_OriginalTargets'!AW263</f>
        <v>0</v>
      </c>
      <c r="AN82" s="401"/>
      <c r="AO82" s="399">
        <f>'[2]1.0_OriginalTargets'!AY263</f>
        <v>0</v>
      </c>
      <c r="AP82" s="399">
        <f>'[2]1.0_OriginalTargets'!AZ263</f>
        <v>0</v>
      </c>
      <c r="AQ82" s="399">
        <f>'[2]1.0_OriginalTargets'!BA263</f>
        <v>0</v>
      </c>
      <c r="AR82" s="399">
        <f>'[2]1.0_OriginalTargets'!BB263</f>
        <v>0</v>
      </c>
      <c r="AS82" s="399">
        <f>'[2]1.0_OriginalTargets'!BC263</f>
        <v>0</v>
      </c>
      <c r="AT82" s="400">
        <f>'[2]1.0_OriginalTargets'!BD263</f>
        <v>0</v>
      </c>
      <c r="AU82" s="401"/>
      <c r="AV82" s="399">
        <f>'[2]1.0_OriginalTargets'!BF263</f>
        <v>0</v>
      </c>
      <c r="AW82" s="399">
        <f>'[2]1.0_OriginalTargets'!BG263</f>
        <v>0</v>
      </c>
      <c r="AX82" s="399">
        <f>'[2]1.0_OriginalTargets'!BH263</f>
        <v>0</v>
      </c>
      <c r="AY82" s="399">
        <f>'[2]1.0_OriginalTargets'!BI263</f>
        <v>0</v>
      </c>
      <c r="AZ82" s="399">
        <f>'[2]1.0_OriginalTargets'!BJ263</f>
        <v>0</v>
      </c>
      <c r="BA82" s="400">
        <f>'[2]1.0_OriginalTargets'!BK263</f>
        <v>0</v>
      </c>
    </row>
    <row r="83" spans="1:53" ht="13.15" x14ac:dyDescent="0.35">
      <c r="A83" s="402"/>
      <c r="B83" s="403"/>
      <c r="C83" s="404"/>
      <c r="D83" s="405"/>
      <c r="E83" s="396" t="s">
        <v>26</v>
      </c>
      <c r="F83" s="406">
        <f>'[2]1.0_OriginalTargets'!I264</f>
        <v>75</v>
      </c>
      <c r="G83" s="406">
        <f>'[2]1.0_OriginalTargets'!J264</f>
        <v>1</v>
      </c>
      <c r="H83" s="406">
        <f>'[2]1.0_OriginalTargets'!K264</f>
        <v>59</v>
      </c>
      <c r="I83" s="406">
        <f>'[2]1.0_OriginalTargets'!L264</f>
        <v>12</v>
      </c>
      <c r="J83" s="406">
        <f>'[2]1.0_OriginalTargets'!M264</f>
        <v>3</v>
      </c>
      <c r="K83" s="407">
        <f>'[2]1.0_OriginalTargets'!N264</f>
        <v>0</v>
      </c>
      <c r="M83" s="406">
        <f>'[2]1.0_OriginalTargets'!S264</f>
        <v>75</v>
      </c>
      <c r="N83" s="406">
        <f>'[2]1.0_OriginalTargets'!T264</f>
        <v>1</v>
      </c>
      <c r="O83" s="406">
        <f>'[2]1.0_OriginalTargets'!U264</f>
        <v>73</v>
      </c>
      <c r="P83" s="406">
        <f>'[2]1.0_OriginalTargets'!V264</f>
        <v>0</v>
      </c>
      <c r="Q83" s="406">
        <f>'[2]1.0_OriginalTargets'!W264</f>
        <v>0</v>
      </c>
      <c r="R83" s="407">
        <f>'[2]1.0_OriginalTargets'!X264</f>
        <v>1</v>
      </c>
      <c r="T83" s="406">
        <f>'[2]1.0_OriginalTargets'!AC264</f>
        <v>75</v>
      </c>
      <c r="U83" s="406">
        <f>'[2]1.0_OriginalTargets'!AD264</f>
        <v>1</v>
      </c>
      <c r="V83" s="406">
        <f>'[2]1.0_OriginalTargets'!AE264</f>
        <v>59</v>
      </c>
      <c r="W83" s="406">
        <f>'[2]1.0_OriginalTargets'!AF264</f>
        <v>0</v>
      </c>
      <c r="X83" s="406">
        <f>'[2]1.0_OriginalTargets'!AG264</f>
        <v>0</v>
      </c>
      <c r="Y83" s="407">
        <f>'[2]1.0_OriginalTargets'!AH264</f>
        <v>15</v>
      </c>
      <c r="AA83" s="408">
        <f>'[2]1.0_OriginalTargets'!AK264</f>
        <v>0</v>
      </c>
      <c r="AB83" s="408">
        <f>'[2]1.0_OriginalTargets'!AL264</f>
        <v>0</v>
      </c>
      <c r="AC83" s="408">
        <f>'[2]1.0_OriginalTargets'!AM264</f>
        <v>14</v>
      </c>
      <c r="AD83" s="408">
        <f>'[2]1.0_OriginalTargets'!AN264</f>
        <v>0</v>
      </c>
      <c r="AE83" s="408">
        <f>'[2]1.0_OriginalTargets'!AO264</f>
        <v>0</v>
      </c>
      <c r="AF83" s="409">
        <f>'[2]1.0_OriginalTargets'!AP264</f>
        <v>-14</v>
      </c>
      <c r="AG83" s="401"/>
      <c r="AH83" s="408">
        <f>'[2]1.0_OriginalTargets'!AR264</f>
        <v>0</v>
      </c>
      <c r="AI83" s="408">
        <f>'[2]1.0_OriginalTargets'!AS264</f>
        <v>0</v>
      </c>
      <c r="AJ83" s="408">
        <f>'[2]1.0_OriginalTargets'!AT264</f>
        <v>0</v>
      </c>
      <c r="AK83" s="408">
        <f>'[2]1.0_OriginalTargets'!AU264</f>
        <v>0</v>
      </c>
      <c r="AL83" s="408">
        <f>'[2]1.0_OriginalTargets'!AV264</f>
        <v>0</v>
      </c>
      <c r="AM83" s="409">
        <f>'[2]1.0_OriginalTargets'!AW264</f>
        <v>0</v>
      </c>
      <c r="AN83" s="401"/>
      <c r="AO83" s="408">
        <f>'[2]1.0_OriginalTargets'!AY264</f>
        <v>0</v>
      </c>
      <c r="AP83" s="408">
        <f>'[2]1.0_OriginalTargets'!AZ264</f>
        <v>0</v>
      </c>
      <c r="AQ83" s="408">
        <f>'[2]1.0_OriginalTargets'!BA264</f>
        <v>0</v>
      </c>
      <c r="AR83" s="408">
        <f>'[2]1.0_OriginalTargets'!BB264</f>
        <v>0</v>
      </c>
      <c r="AS83" s="408">
        <f>'[2]1.0_OriginalTargets'!BC264</f>
        <v>0</v>
      </c>
      <c r="AT83" s="409">
        <f>'[2]1.0_OriginalTargets'!BD264</f>
        <v>0</v>
      </c>
      <c r="AU83" s="401"/>
      <c r="AV83" s="408">
        <f>'[2]1.0_OriginalTargets'!BF264</f>
        <v>0</v>
      </c>
      <c r="AW83" s="408">
        <f>'[2]1.0_OriginalTargets'!BG264</f>
        <v>0</v>
      </c>
      <c r="AX83" s="408">
        <f>'[2]1.0_OriginalTargets'!BH264</f>
        <v>0</v>
      </c>
      <c r="AY83" s="408">
        <f>'[2]1.0_OriginalTargets'!BI264</f>
        <v>0</v>
      </c>
      <c r="AZ83" s="408">
        <f>'[2]1.0_OriginalTargets'!BJ264</f>
        <v>0</v>
      </c>
      <c r="BA83" s="409">
        <f>'[2]1.0_OriginalTargets'!BK264</f>
        <v>0</v>
      </c>
    </row>
    <row r="84" spans="1:53" ht="13.15" x14ac:dyDescent="0.35">
      <c r="A84" s="402"/>
      <c r="B84" s="403"/>
      <c r="C84" s="404"/>
      <c r="D84" s="405"/>
      <c r="E84" s="396" t="s">
        <v>27</v>
      </c>
      <c r="F84" s="406">
        <f>'[2]1.0_OriginalTargets'!I265</f>
        <v>26</v>
      </c>
      <c r="G84" s="406">
        <f>'[2]1.0_OriginalTargets'!J265</f>
        <v>0</v>
      </c>
      <c r="H84" s="406">
        <f>'[2]1.0_OriginalTargets'!K265</f>
        <v>14</v>
      </c>
      <c r="I84" s="406">
        <f>'[2]1.0_OriginalTargets'!L265</f>
        <v>7</v>
      </c>
      <c r="J84" s="406">
        <f>'[2]1.0_OriginalTargets'!M265</f>
        <v>5</v>
      </c>
      <c r="K84" s="407">
        <f>'[2]1.0_OriginalTargets'!N265</f>
        <v>0</v>
      </c>
      <c r="M84" s="406">
        <f>'[2]1.0_OriginalTargets'!S265</f>
        <v>21</v>
      </c>
      <c r="N84" s="406">
        <f>'[2]1.0_OriginalTargets'!T265</f>
        <v>0</v>
      </c>
      <c r="O84" s="406">
        <f>'[2]1.0_OriginalTargets'!U265</f>
        <v>18</v>
      </c>
      <c r="P84" s="406">
        <f>'[2]1.0_OriginalTargets'!V265</f>
        <v>0</v>
      </c>
      <c r="Q84" s="406">
        <f>'[2]1.0_OriginalTargets'!W265</f>
        <v>0</v>
      </c>
      <c r="R84" s="407">
        <f>'[2]1.0_OriginalTargets'!X265</f>
        <v>3</v>
      </c>
      <c r="T84" s="406">
        <f>'[2]1.0_OriginalTargets'!AC265</f>
        <v>21</v>
      </c>
      <c r="U84" s="406">
        <f>'[2]1.0_OriginalTargets'!AD265</f>
        <v>0</v>
      </c>
      <c r="V84" s="406">
        <f>'[2]1.0_OriginalTargets'!AE265</f>
        <v>9</v>
      </c>
      <c r="W84" s="406">
        <f>'[2]1.0_OriginalTargets'!AF265</f>
        <v>0</v>
      </c>
      <c r="X84" s="406">
        <f>'[2]1.0_OriginalTargets'!AG265</f>
        <v>0</v>
      </c>
      <c r="Y84" s="407">
        <f>'[2]1.0_OriginalTargets'!AH265</f>
        <v>12</v>
      </c>
      <c r="AA84" s="408">
        <f>'[2]1.0_OriginalTargets'!AK265</f>
        <v>0</v>
      </c>
      <c r="AB84" s="408">
        <f>'[2]1.0_OriginalTargets'!AL265</f>
        <v>0</v>
      </c>
      <c r="AC84" s="408">
        <f>'[2]1.0_OriginalTargets'!AM265</f>
        <v>9</v>
      </c>
      <c r="AD84" s="408">
        <f>'[2]1.0_OriginalTargets'!AN265</f>
        <v>0</v>
      </c>
      <c r="AE84" s="408">
        <f>'[2]1.0_OriginalTargets'!AO265</f>
        <v>0</v>
      </c>
      <c r="AF84" s="409">
        <f>'[2]1.0_OriginalTargets'!AP265</f>
        <v>-9</v>
      </c>
      <c r="AG84" s="401"/>
      <c r="AH84" s="408">
        <f>'[2]1.0_OriginalTargets'!AR265</f>
        <v>0</v>
      </c>
      <c r="AI84" s="408">
        <f>'[2]1.0_OriginalTargets'!AS265</f>
        <v>0</v>
      </c>
      <c r="AJ84" s="408">
        <f>'[2]1.0_OriginalTargets'!AT265</f>
        <v>0</v>
      </c>
      <c r="AK84" s="408">
        <f>'[2]1.0_OriginalTargets'!AU265</f>
        <v>0</v>
      </c>
      <c r="AL84" s="408">
        <f>'[2]1.0_OriginalTargets'!AV265</f>
        <v>0</v>
      </c>
      <c r="AM84" s="409">
        <f>'[2]1.0_OriginalTargets'!AW265</f>
        <v>0</v>
      </c>
      <c r="AN84" s="401"/>
      <c r="AO84" s="408">
        <f>'[2]1.0_OriginalTargets'!AY265</f>
        <v>0</v>
      </c>
      <c r="AP84" s="408">
        <f>'[2]1.0_OriginalTargets'!AZ265</f>
        <v>0</v>
      </c>
      <c r="AQ84" s="408">
        <f>'[2]1.0_OriginalTargets'!BA265</f>
        <v>0</v>
      </c>
      <c r="AR84" s="408">
        <f>'[2]1.0_OriginalTargets'!BB265</f>
        <v>0</v>
      </c>
      <c r="AS84" s="408">
        <f>'[2]1.0_OriginalTargets'!BC265</f>
        <v>0</v>
      </c>
      <c r="AT84" s="409">
        <f>'[2]1.0_OriginalTargets'!BD265</f>
        <v>0</v>
      </c>
      <c r="AU84" s="401"/>
      <c r="AV84" s="408">
        <f>'[2]1.0_OriginalTargets'!BF265</f>
        <v>0</v>
      </c>
      <c r="AW84" s="408">
        <f>'[2]1.0_OriginalTargets'!BG265</f>
        <v>0</v>
      </c>
      <c r="AX84" s="408">
        <f>'[2]1.0_OriginalTargets'!BH265</f>
        <v>0</v>
      </c>
      <c r="AY84" s="408">
        <f>'[2]1.0_OriginalTargets'!BI265</f>
        <v>0</v>
      </c>
      <c r="AZ84" s="408">
        <f>'[2]1.0_OriginalTargets'!BJ265</f>
        <v>0</v>
      </c>
      <c r="BA84" s="409">
        <f>'[2]1.0_OriginalTargets'!BK265</f>
        <v>0</v>
      </c>
    </row>
    <row r="85" spans="1:53" ht="13.5" thickBot="1" x14ac:dyDescent="0.4">
      <c r="A85" s="402"/>
      <c r="B85" s="410"/>
      <c r="C85" s="411"/>
      <c r="D85" s="405"/>
      <c r="E85" s="412" t="s">
        <v>28</v>
      </c>
      <c r="F85" s="413">
        <f>'[2]1.0_OriginalTargets'!I266</f>
        <v>16</v>
      </c>
      <c r="G85" s="413">
        <f>'[2]1.0_OriginalTargets'!J266</f>
        <v>4</v>
      </c>
      <c r="H85" s="413">
        <f>'[2]1.0_OriginalTargets'!K266</f>
        <v>7</v>
      </c>
      <c r="I85" s="413">
        <f>'[2]1.0_OriginalTargets'!L266</f>
        <v>4</v>
      </c>
      <c r="J85" s="413">
        <f>'[2]1.0_OriginalTargets'!M266</f>
        <v>1</v>
      </c>
      <c r="K85" s="414">
        <f>'[2]1.0_OriginalTargets'!N266</f>
        <v>0</v>
      </c>
      <c r="M85" s="413">
        <f>'[2]1.0_OriginalTargets'!S266</f>
        <v>17</v>
      </c>
      <c r="N85" s="413">
        <f>'[2]1.0_OriginalTargets'!T266</f>
        <v>4</v>
      </c>
      <c r="O85" s="413">
        <f>'[2]1.0_OriginalTargets'!U266</f>
        <v>12</v>
      </c>
      <c r="P85" s="413">
        <f>'[2]1.0_OriginalTargets'!V266</f>
        <v>0</v>
      </c>
      <c r="Q85" s="413">
        <f>'[2]1.0_OriginalTargets'!W266</f>
        <v>0</v>
      </c>
      <c r="R85" s="414">
        <f>'[2]1.0_OriginalTargets'!X266</f>
        <v>1</v>
      </c>
      <c r="T85" s="413">
        <f>'[2]1.0_OriginalTargets'!AC266</f>
        <v>17</v>
      </c>
      <c r="U85" s="413">
        <f>'[2]1.0_OriginalTargets'!AD266</f>
        <v>4</v>
      </c>
      <c r="V85" s="413">
        <f>'[2]1.0_OriginalTargets'!AE266</f>
        <v>8</v>
      </c>
      <c r="W85" s="413">
        <f>'[2]1.0_OriginalTargets'!AF266</f>
        <v>0</v>
      </c>
      <c r="X85" s="413">
        <f>'[2]1.0_OriginalTargets'!AG266</f>
        <v>0</v>
      </c>
      <c r="Y85" s="414">
        <f>'[2]1.0_OriginalTargets'!AH266</f>
        <v>5</v>
      </c>
      <c r="AA85" s="415">
        <f>'[2]1.0_OriginalTargets'!AK266</f>
        <v>0</v>
      </c>
      <c r="AB85" s="415">
        <f>'[2]1.0_OriginalTargets'!AL266</f>
        <v>0</v>
      </c>
      <c r="AC85" s="415">
        <f>'[2]1.0_OriginalTargets'!AM266</f>
        <v>4</v>
      </c>
      <c r="AD85" s="415">
        <f>'[2]1.0_OriginalTargets'!AN266</f>
        <v>0</v>
      </c>
      <c r="AE85" s="415">
        <f>'[2]1.0_OriginalTargets'!AO266</f>
        <v>0</v>
      </c>
      <c r="AF85" s="416">
        <f>'[2]1.0_OriginalTargets'!AP266</f>
        <v>-4</v>
      </c>
      <c r="AG85" s="401"/>
      <c r="AH85" s="415">
        <f>'[2]1.0_OriginalTargets'!AR266</f>
        <v>0</v>
      </c>
      <c r="AI85" s="415">
        <f>'[2]1.0_OriginalTargets'!AS266</f>
        <v>0</v>
      </c>
      <c r="AJ85" s="415">
        <f>'[2]1.0_OriginalTargets'!AT266</f>
        <v>0</v>
      </c>
      <c r="AK85" s="415">
        <f>'[2]1.0_OriginalTargets'!AU266</f>
        <v>0</v>
      </c>
      <c r="AL85" s="415">
        <f>'[2]1.0_OriginalTargets'!AV266</f>
        <v>0</v>
      </c>
      <c r="AM85" s="416">
        <f>'[2]1.0_OriginalTargets'!AW266</f>
        <v>0</v>
      </c>
      <c r="AN85" s="401"/>
      <c r="AO85" s="415">
        <f>'[2]1.0_OriginalTargets'!AY266</f>
        <v>0</v>
      </c>
      <c r="AP85" s="415">
        <f>'[2]1.0_OriginalTargets'!AZ266</f>
        <v>0</v>
      </c>
      <c r="AQ85" s="415">
        <f>'[2]1.0_OriginalTargets'!BA266</f>
        <v>0</v>
      </c>
      <c r="AR85" s="415">
        <f>'[2]1.0_OriginalTargets'!BB266</f>
        <v>0</v>
      </c>
      <c r="AS85" s="415">
        <f>'[2]1.0_OriginalTargets'!BC266</f>
        <v>0</v>
      </c>
      <c r="AT85" s="416">
        <f>'[2]1.0_OriginalTargets'!BD266</f>
        <v>0</v>
      </c>
      <c r="AU85" s="401"/>
      <c r="AV85" s="415">
        <f>'[2]1.0_OriginalTargets'!BF266</f>
        <v>0</v>
      </c>
      <c r="AW85" s="415">
        <f>'[2]1.0_OriginalTargets'!BG266</f>
        <v>0</v>
      </c>
      <c r="AX85" s="415">
        <f>'[2]1.0_OriginalTargets'!BH266</f>
        <v>0</v>
      </c>
      <c r="AY85" s="415">
        <f>'[2]1.0_OriginalTargets'!BI266</f>
        <v>0</v>
      </c>
      <c r="AZ85" s="415">
        <f>'[2]1.0_OriginalTargets'!BJ266</f>
        <v>0</v>
      </c>
      <c r="BA85" s="416">
        <f>'[2]1.0_OriginalTargets'!BK266</f>
        <v>0</v>
      </c>
    </row>
    <row r="86" spans="1:53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'[2]1.0_OriginalTargets'!I267</f>
        <v>0</v>
      </c>
      <c r="G86" s="397">
        <f>'[2]1.0_OriginalTargets'!J267</f>
        <v>0</v>
      </c>
      <c r="H86" s="397">
        <f>'[2]1.0_OriginalTargets'!K267</f>
        <v>0</v>
      </c>
      <c r="I86" s="397">
        <f>'[2]1.0_OriginalTargets'!L267</f>
        <v>0</v>
      </c>
      <c r="J86" s="397">
        <f>'[2]1.0_OriginalTargets'!M267</f>
        <v>0</v>
      </c>
      <c r="K86" s="398">
        <f>'[2]1.0_OriginalTargets'!N267</f>
        <v>0</v>
      </c>
      <c r="M86" s="397">
        <f>'[2]1.0_OriginalTargets'!S267</f>
        <v>0</v>
      </c>
      <c r="N86" s="397">
        <f>'[2]1.0_OriginalTargets'!T267</f>
        <v>0</v>
      </c>
      <c r="O86" s="397">
        <f>'[2]1.0_OriginalTargets'!U267</f>
        <v>0</v>
      </c>
      <c r="P86" s="397">
        <f>'[2]1.0_OriginalTargets'!V267</f>
        <v>0</v>
      </c>
      <c r="Q86" s="397">
        <f>'[2]1.0_OriginalTargets'!W267</f>
        <v>0</v>
      </c>
      <c r="R86" s="398">
        <f>'[2]1.0_OriginalTargets'!X267</f>
        <v>0</v>
      </c>
      <c r="T86" s="397">
        <f>'[2]1.0_OriginalTargets'!AC267</f>
        <v>0</v>
      </c>
      <c r="U86" s="397">
        <f>'[2]1.0_OriginalTargets'!AD267</f>
        <v>0</v>
      </c>
      <c r="V86" s="397">
        <f>'[2]1.0_OriginalTargets'!AE267</f>
        <v>0</v>
      </c>
      <c r="W86" s="397">
        <f>'[2]1.0_OriginalTargets'!AF267</f>
        <v>0</v>
      </c>
      <c r="X86" s="397">
        <f>'[2]1.0_OriginalTargets'!AG267</f>
        <v>0</v>
      </c>
      <c r="Y86" s="398">
        <f>'[2]1.0_OriginalTargets'!AH267</f>
        <v>0</v>
      </c>
      <c r="AA86" s="399">
        <f>'[2]1.0_OriginalTargets'!AK267</f>
        <v>0</v>
      </c>
      <c r="AB86" s="399">
        <f>'[2]1.0_OriginalTargets'!AL267</f>
        <v>0</v>
      </c>
      <c r="AC86" s="399">
        <f>'[2]1.0_OriginalTargets'!AM267</f>
        <v>0</v>
      </c>
      <c r="AD86" s="399">
        <f>'[2]1.0_OriginalTargets'!AN267</f>
        <v>0</v>
      </c>
      <c r="AE86" s="399">
        <f>'[2]1.0_OriginalTargets'!AO267</f>
        <v>0</v>
      </c>
      <c r="AF86" s="400">
        <f>'[2]1.0_OriginalTargets'!AP267</f>
        <v>0</v>
      </c>
      <c r="AG86" s="401"/>
      <c r="AH86" s="399">
        <f>'[2]1.0_OriginalTargets'!AR267</f>
        <v>0</v>
      </c>
      <c r="AI86" s="399">
        <f>'[2]1.0_OriginalTargets'!AS267</f>
        <v>0</v>
      </c>
      <c r="AJ86" s="399">
        <f>'[2]1.0_OriginalTargets'!AT267</f>
        <v>0</v>
      </c>
      <c r="AK86" s="399">
        <f>'[2]1.0_OriginalTargets'!AU267</f>
        <v>0</v>
      </c>
      <c r="AL86" s="399">
        <f>'[2]1.0_OriginalTargets'!AV267</f>
        <v>0</v>
      </c>
      <c r="AM86" s="400">
        <f>'[2]1.0_OriginalTargets'!AW267</f>
        <v>0</v>
      </c>
      <c r="AN86" s="401"/>
      <c r="AO86" s="399">
        <f>'[2]1.0_OriginalTargets'!AY267</f>
        <v>0</v>
      </c>
      <c r="AP86" s="399">
        <f>'[2]1.0_OriginalTargets'!AZ267</f>
        <v>0</v>
      </c>
      <c r="AQ86" s="399">
        <f>'[2]1.0_OriginalTargets'!BA267</f>
        <v>0</v>
      </c>
      <c r="AR86" s="399">
        <f>'[2]1.0_OriginalTargets'!BB267</f>
        <v>0</v>
      </c>
      <c r="AS86" s="399">
        <f>'[2]1.0_OriginalTargets'!BC267</f>
        <v>0</v>
      </c>
      <c r="AT86" s="400">
        <f>'[2]1.0_OriginalTargets'!BD267</f>
        <v>0</v>
      </c>
      <c r="AU86" s="401"/>
      <c r="AV86" s="399">
        <f>'[2]1.0_OriginalTargets'!BF267</f>
        <v>0</v>
      </c>
      <c r="AW86" s="399">
        <f>'[2]1.0_OriginalTargets'!BG267</f>
        <v>0</v>
      </c>
      <c r="AX86" s="399">
        <f>'[2]1.0_OriginalTargets'!BH267</f>
        <v>0</v>
      </c>
      <c r="AY86" s="399">
        <f>'[2]1.0_OriginalTargets'!BI267</f>
        <v>0</v>
      </c>
      <c r="AZ86" s="399">
        <f>'[2]1.0_OriginalTargets'!BJ267</f>
        <v>0</v>
      </c>
      <c r="BA86" s="400">
        <f>'[2]1.0_OriginalTargets'!BK267</f>
        <v>0</v>
      </c>
    </row>
    <row r="87" spans="1:53" ht="13.15" x14ac:dyDescent="0.35">
      <c r="A87" s="402"/>
      <c r="B87" s="403"/>
      <c r="C87" s="404"/>
      <c r="D87" s="405"/>
      <c r="E87" s="396" t="s">
        <v>26</v>
      </c>
      <c r="F87" s="406">
        <f>'[2]1.0_OriginalTargets'!I268</f>
        <v>51</v>
      </c>
      <c r="G87" s="406">
        <f>'[2]1.0_OriginalTargets'!J268</f>
        <v>2</v>
      </c>
      <c r="H87" s="406">
        <f>'[2]1.0_OriginalTargets'!K268</f>
        <v>14</v>
      </c>
      <c r="I87" s="406">
        <f>'[2]1.0_OriginalTargets'!L268</f>
        <v>15</v>
      </c>
      <c r="J87" s="406">
        <f>'[2]1.0_OriginalTargets'!M268</f>
        <v>19</v>
      </c>
      <c r="K87" s="407">
        <f>'[2]1.0_OriginalTargets'!N268</f>
        <v>1</v>
      </c>
      <c r="M87" s="406">
        <f>'[2]1.0_OriginalTargets'!S268</f>
        <v>46</v>
      </c>
      <c r="N87" s="406">
        <f>'[2]1.0_OriginalTargets'!T268</f>
        <v>2</v>
      </c>
      <c r="O87" s="406">
        <f>'[2]1.0_OriginalTargets'!U268</f>
        <v>20</v>
      </c>
      <c r="P87" s="406">
        <f>'[2]1.0_OriginalTargets'!V268</f>
        <v>9</v>
      </c>
      <c r="Q87" s="406">
        <f>'[2]1.0_OriginalTargets'!W268</f>
        <v>0</v>
      </c>
      <c r="R87" s="407">
        <f>'[2]1.0_OriginalTargets'!X268</f>
        <v>15</v>
      </c>
      <c r="T87" s="406">
        <f>'[2]1.0_OriginalTargets'!AC268</f>
        <v>46</v>
      </c>
      <c r="U87" s="406">
        <f>'[2]1.0_OriginalTargets'!AD268</f>
        <v>2</v>
      </c>
      <c r="V87" s="406">
        <f>'[2]1.0_OriginalTargets'!AE268</f>
        <v>0</v>
      </c>
      <c r="W87" s="406">
        <f>'[2]1.0_OriginalTargets'!AF268</f>
        <v>9</v>
      </c>
      <c r="X87" s="406">
        <f>'[2]1.0_OriginalTargets'!AG268</f>
        <v>0</v>
      </c>
      <c r="Y87" s="407">
        <f>'[2]1.0_OriginalTargets'!AH268</f>
        <v>35</v>
      </c>
      <c r="AA87" s="408">
        <f>'[2]1.0_OriginalTargets'!AK268</f>
        <v>20</v>
      </c>
      <c r="AB87" s="408">
        <f>'[2]1.0_OriginalTargets'!AL268</f>
        <v>0</v>
      </c>
      <c r="AC87" s="408">
        <f>'[2]1.0_OriginalTargets'!AM268</f>
        <v>20</v>
      </c>
      <c r="AD87" s="408">
        <f>'[2]1.0_OriginalTargets'!AN268</f>
        <v>0</v>
      </c>
      <c r="AE87" s="408">
        <f>'[2]1.0_OriginalTargets'!AO268</f>
        <v>0</v>
      </c>
      <c r="AF87" s="409">
        <f>'[2]1.0_OriginalTargets'!AP268</f>
        <v>-20</v>
      </c>
      <c r="AG87" s="401"/>
      <c r="AH87" s="408">
        <f>'[2]1.0_OriginalTargets'!AR268</f>
        <v>20</v>
      </c>
      <c r="AI87" s="408">
        <f>'[2]1.0_OriginalTargets'!AS268</f>
        <v>0</v>
      </c>
      <c r="AJ87" s="408">
        <f>'[2]1.0_OriginalTargets'!AT268</f>
        <v>20</v>
      </c>
      <c r="AK87" s="408">
        <f>'[2]1.0_OriginalTargets'!AU268</f>
        <v>0</v>
      </c>
      <c r="AL87" s="408">
        <f>'[2]1.0_OriginalTargets'!AV268</f>
        <v>0</v>
      </c>
      <c r="AM87" s="409">
        <f>'[2]1.0_OriginalTargets'!AW268</f>
        <v>-20</v>
      </c>
      <c r="AN87" s="401"/>
      <c r="AO87" s="408">
        <f>'[2]1.0_OriginalTargets'!AY268</f>
        <v>0</v>
      </c>
      <c r="AP87" s="408">
        <f>'[2]1.0_OriginalTargets'!AZ268</f>
        <v>0</v>
      </c>
      <c r="AQ87" s="408">
        <f>'[2]1.0_OriginalTargets'!BA268</f>
        <v>0</v>
      </c>
      <c r="AR87" s="408">
        <f>'[2]1.0_OriginalTargets'!BB268</f>
        <v>0</v>
      </c>
      <c r="AS87" s="408">
        <f>'[2]1.0_OriginalTargets'!BC268</f>
        <v>0</v>
      </c>
      <c r="AT87" s="409">
        <f>'[2]1.0_OriginalTargets'!BD268</f>
        <v>0</v>
      </c>
      <c r="AU87" s="401"/>
      <c r="AV87" s="408">
        <f>'[2]1.0_OriginalTargets'!BF268</f>
        <v>0</v>
      </c>
      <c r="AW87" s="408">
        <f>'[2]1.0_OriginalTargets'!BG268</f>
        <v>0</v>
      </c>
      <c r="AX87" s="408">
        <f>'[2]1.0_OriginalTargets'!BH268</f>
        <v>0</v>
      </c>
      <c r="AY87" s="408">
        <f>'[2]1.0_OriginalTargets'!BI268</f>
        <v>0</v>
      </c>
      <c r="AZ87" s="408">
        <f>'[2]1.0_OriginalTargets'!BJ268</f>
        <v>0</v>
      </c>
      <c r="BA87" s="409">
        <f>'[2]1.0_OriginalTargets'!BK268</f>
        <v>0</v>
      </c>
    </row>
    <row r="88" spans="1:53" ht="13.15" x14ac:dyDescent="0.35">
      <c r="A88" s="402"/>
      <c r="B88" s="403"/>
      <c r="C88" s="404"/>
      <c r="D88" s="405"/>
      <c r="E88" s="396" t="s">
        <v>27</v>
      </c>
      <c r="F88" s="406">
        <f>'[2]1.0_OriginalTargets'!I269</f>
        <v>0</v>
      </c>
      <c r="G88" s="406">
        <f>'[2]1.0_OriginalTargets'!J269</f>
        <v>0</v>
      </c>
      <c r="H88" s="406">
        <f>'[2]1.0_OriginalTargets'!K269</f>
        <v>0</v>
      </c>
      <c r="I88" s="406">
        <f>'[2]1.0_OriginalTargets'!L269</f>
        <v>0</v>
      </c>
      <c r="J88" s="406">
        <f>'[2]1.0_OriginalTargets'!M269</f>
        <v>0</v>
      </c>
      <c r="K88" s="407">
        <f>'[2]1.0_OriginalTargets'!N269</f>
        <v>0</v>
      </c>
      <c r="M88" s="406">
        <f>'[2]1.0_OriginalTargets'!S269</f>
        <v>0</v>
      </c>
      <c r="N88" s="406">
        <f>'[2]1.0_OriginalTargets'!T269</f>
        <v>0</v>
      </c>
      <c r="O88" s="406">
        <f>'[2]1.0_OriginalTargets'!U269</f>
        <v>0</v>
      </c>
      <c r="P88" s="406">
        <f>'[2]1.0_OriginalTargets'!V269</f>
        <v>0</v>
      </c>
      <c r="Q88" s="406">
        <f>'[2]1.0_OriginalTargets'!W269</f>
        <v>0</v>
      </c>
      <c r="R88" s="407">
        <f>'[2]1.0_OriginalTargets'!X269</f>
        <v>0</v>
      </c>
      <c r="T88" s="406">
        <f>'[2]1.0_OriginalTargets'!AC269</f>
        <v>0</v>
      </c>
      <c r="U88" s="406">
        <f>'[2]1.0_OriginalTargets'!AD269</f>
        <v>0</v>
      </c>
      <c r="V88" s="406">
        <f>'[2]1.0_OriginalTargets'!AE269</f>
        <v>0</v>
      </c>
      <c r="W88" s="406">
        <f>'[2]1.0_OriginalTargets'!AF269</f>
        <v>0</v>
      </c>
      <c r="X88" s="406">
        <f>'[2]1.0_OriginalTargets'!AG269</f>
        <v>0</v>
      </c>
      <c r="Y88" s="407">
        <f>'[2]1.0_OriginalTargets'!AH269</f>
        <v>0</v>
      </c>
      <c r="AA88" s="408">
        <f>'[2]1.0_OriginalTargets'!AK269</f>
        <v>0</v>
      </c>
      <c r="AB88" s="408">
        <f>'[2]1.0_OriginalTargets'!AL269</f>
        <v>0</v>
      </c>
      <c r="AC88" s="408">
        <f>'[2]1.0_OriginalTargets'!AM269</f>
        <v>0</v>
      </c>
      <c r="AD88" s="408">
        <f>'[2]1.0_OriginalTargets'!AN269</f>
        <v>0</v>
      </c>
      <c r="AE88" s="408">
        <f>'[2]1.0_OriginalTargets'!AO269</f>
        <v>0</v>
      </c>
      <c r="AF88" s="409">
        <f>'[2]1.0_OriginalTargets'!AP269</f>
        <v>0</v>
      </c>
      <c r="AG88" s="401"/>
      <c r="AH88" s="408">
        <f>'[2]1.0_OriginalTargets'!AR269</f>
        <v>0</v>
      </c>
      <c r="AI88" s="408">
        <f>'[2]1.0_OriginalTargets'!AS269</f>
        <v>0</v>
      </c>
      <c r="AJ88" s="408">
        <f>'[2]1.0_OriginalTargets'!AT269</f>
        <v>0</v>
      </c>
      <c r="AK88" s="408">
        <f>'[2]1.0_OriginalTargets'!AU269</f>
        <v>0</v>
      </c>
      <c r="AL88" s="408">
        <f>'[2]1.0_OriginalTargets'!AV269</f>
        <v>0</v>
      </c>
      <c r="AM88" s="409">
        <f>'[2]1.0_OriginalTargets'!AW269</f>
        <v>0</v>
      </c>
      <c r="AN88" s="401"/>
      <c r="AO88" s="408">
        <f>'[2]1.0_OriginalTargets'!AY269</f>
        <v>0</v>
      </c>
      <c r="AP88" s="408">
        <f>'[2]1.0_OriginalTargets'!AZ269</f>
        <v>0</v>
      </c>
      <c r="AQ88" s="408">
        <f>'[2]1.0_OriginalTargets'!BA269</f>
        <v>0</v>
      </c>
      <c r="AR88" s="408">
        <f>'[2]1.0_OriginalTargets'!BB269</f>
        <v>0</v>
      </c>
      <c r="AS88" s="408">
        <f>'[2]1.0_OriginalTargets'!BC269</f>
        <v>0</v>
      </c>
      <c r="AT88" s="409">
        <f>'[2]1.0_OriginalTargets'!BD269</f>
        <v>0</v>
      </c>
      <c r="AU88" s="401"/>
      <c r="AV88" s="408">
        <f>'[2]1.0_OriginalTargets'!BF269</f>
        <v>0</v>
      </c>
      <c r="AW88" s="408">
        <f>'[2]1.0_OriginalTargets'!BG269</f>
        <v>0</v>
      </c>
      <c r="AX88" s="408">
        <f>'[2]1.0_OriginalTargets'!BH269</f>
        <v>0</v>
      </c>
      <c r="AY88" s="408">
        <f>'[2]1.0_OriginalTargets'!BI269</f>
        <v>0</v>
      </c>
      <c r="AZ88" s="408">
        <f>'[2]1.0_OriginalTargets'!BJ269</f>
        <v>0</v>
      </c>
      <c r="BA88" s="409">
        <f>'[2]1.0_OriginalTargets'!BK269</f>
        <v>0</v>
      </c>
    </row>
    <row r="89" spans="1:53" ht="13.5" thickBot="1" x14ac:dyDescent="0.4">
      <c r="A89" s="402"/>
      <c r="B89" s="410"/>
      <c r="C89" s="411"/>
      <c r="D89" s="405"/>
      <c r="E89" s="412" t="s">
        <v>28</v>
      </c>
      <c r="F89" s="413">
        <f>'[2]1.0_OriginalTargets'!I270</f>
        <v>0</v>
      </c>
      <c r="G89" s="413">
        <f>'[2]1.0_OriginalTargets'!J270</f>
        <v>0</v>
      </c>
      <c r="H89" s="413">
        <f>'[2]1.0_OriginalTargets'!K270</f>
        <v>0</v>
      </c>
      <c r="I89" s="413">
        <f>'[2]1.0_OriginalTargets'!L270</f>
        <v>0</v>
      </c>
      <c r="J89" s="413">
        <f>'[2]1.0_OriginalTargets'!M270</f>
        <v>0</v>
      </c>
      <c r="K89" s="414">
        <f>'[2]1.0_OriginalTargets'!N270</f>
        <v>0</v>
      </c>
      <c r="M89" s="413">
        <f>'[2]1.0_OriginalTargets'!S270</f>
        <v>0</v>
      </c>
      <c r="N89" s="413">
        <f>'[2]1.0_OriginalTargets'!T270</f>
        <v>0</v>
      </c>
      <c r="O89" s="413">
        <f>'[2]1.0_OriginalTargets'!U270</f>
        <v>0</v>
      </c>
      <c r="P89" s="413">
        <f>'[2]1.0_OriginalTargets'!V270</f>
        <v>0</v>
      </c>
      <c r="Q89" s="413">
        <f>'[2]1.0_OriginalTargets'!W270</f>
        <v>0</v>
      </c>
      <c r="R89" s="414">
        <f>'[2]1.0_OriginalTargets'!X270</f>
        <v>0</v>
      </c>
      <c r="T89" s="413">
        <f>'[2]1.0_OriginalTargets'!AC270</f>
        <v>0</v>
      </c>
      <c r="U89" s="413">
        <f>'[2]1.0_OriginalTargets'!AD270</f>
        <v>0</v>
      </c>
      <c r="V89" s="413">
        <f>'[2]1.0_OriginalTargets'!AE270</f>
        <v>0</v>
      </c>
      <c r="W89" s="413">
        <f>'[2]1.0_OriginalTargets'!AF270</f>
        <v>0</v>
      </c>
      <c r="X89" s="413">
        <f>'[2]1.0_OriginalTargets'!AG270</f>
        <v>0</v>
      </c>
      <c r="Y89" s="414">
        <f>'[2]1.0_OriginalTargets'!AH270</f>
        <v>0</v>
      </c>
      <c r="AA89" s="415">
        <f>'[2]1.0_OriginalTargets'!AK270</f>
        <v>0</v>
      </c>
      <c r="AB89" s="415">
        <f>'[2]1.0_OriginalTargets'!AL270</f>
        <v>0</v>
      </c>
      <c r="AC89" s="415">
        <f>'[2]1.0_OriginalTargets'!AM270</f>
        <v>0</v>
      </c>
      <c r="AD89" s="415">
        <f>'[2]1.0_OriginalTargets'!AN270</f>
        <v>0</v>
      </c>
      <c r="AE89" s="415">
        <f>'[2]1.0_OriginalTargets'!AO270</f>
        <v>0</v>
      </c>
      <c r="AF89" s="416">
        <f>'[2]1.0_OriginalTargets'!AP270</f>
        <v>0</v>
      </c>
      <c r="AG89" s="401"/>
      <c r="AH89" s="415">
        <f>'[2]1.0_OriginalTargets'!AR270</f>
        <v>0</v>
      </c>
      <c r="AI89" s="415">
        <f>'[2]1.0_OriginalTargets'!AS270</f>
        <v>0</v>
      </c>
      <c r="AJ89" s="415">
        <f>'[2]1.0_OriginalTargets'!AT270</f>
        <v>0</v>
      </c>
      <c r="AK89" s="415">
        <f>'[2]1.0_OriginalTargets'!AU270</f>
        <v>0</v>
      </c>
      <c r="AL89" s="415">
        <f>'[2]1.0_OriginalTargets'!AV270</f>
        <v>0</v>
      </c>
      <c r="AM89" s="416">
        <f>'[2]1.0_OriginalTargets'!AW270</f>
        <v>0</v>
      </c>
      <c r="AN89" s="401"/>
      <c r="AO89" s="415">
        <f>'[2]1.0_OriginalTargets'!AY270</f>
        <v>0</v>
      </c>
      <c r="AP89" s="415">
        <f>'[2]1.0_OriginalTargets'!AZ270</f>
        <v>0</v>
      </c>
      <c r="AQ89" s="415">
        <f>'[2]1.0_OriginalTargets'!BA270</f>
        <v>0</v>
      </c>
      <c r="AR89" s="415">
        <f>'[2]1.0_OriginalTargets'!BB270</f>
        <v>0</v>
      </c>
      <c r="AS89" s="415">
        <f>'[2]1.0_OriginalTargets'!BC270</f>
        <v>0</v>
      </c>
      <c r="AT89" s="416">
        <f>'[2]1.0_OriginalTargets'!BD270</f>
        <v>0</v>
      </c>
      <c r="AU89" s="401"/>
      <c r="AV89" s="415">
        <f>'[2]1.0_OriginalTargets'!BF270</f>
        <v>0</v>
      </c>
      <c r="AW89" s="415">
        <f>'[2]1.0_OriginalTargets'!BG270</f>
        <v>0</v>
      </c>
      <c r="AX89" s="415">
        <f>'[2]1.0_OriginalTargets'!BH270</f>
        <v>0</v>
      </c>
      <c r="AY89" s="415">
        <f>'[2]1.0_OriginalTargets'!BI270</f>
        <v>0</v>
      </c>
      <c r="AZ89" s="415">
        <f>'[2]1.0_OriginalTargets'!BJ270</f>
        <v>0</v>
      </c>
      <c r="BA89" s="416">
        <f>'[2]1.0_OriginalTargets'!BK270</f>
        <v>0</v>
      </c>
    </row>
    <row r="90" spans="1:53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'[2]1.0_OriginalTargets'!I271</f>
        <v>0</v>
      </c>
      <c r="G90" s="397">
        <f>'[2]1.0_OriginalTargets'!J271</f>
        <v>0</v>
      </c>
      <c r="H90" s="397">
        <f>'[2]1.0_OriginalTargets'!K271</f>
        <v>0</v>
      </c>
      <c r="I90" s="397">
        <f>'[2]1.0_OriginalTargets'!L271</f>
        <v>0</v>
      </c>
      <c r="J90" s="397">
        <f>'[2]1.0_OriginalTargets'!M271</f>
        <v>0</v>
      </c>
      <c r="K90" s="398">
        <f>'[2]1.0_OriginalTargets'!N271</f>
        <v>0</v>
      </c>
      <c r="M90" s="397">
        <f>'[2]1.0_OriginalTargets'!S271</f>
        <v>0</v>
      </c>
      <c r="N90" s="397">
        <f>'[2]1.0_OriginalTargets'!T271</f>
        <v>0</v>
      </c>
      <c r="O90" s="397">
        <f>'[2]1.0_OriginalTargets'!U271</f>
        <v>0</v>
      </c>
      <c r="P90" s="397">
        <f>'[2]1.0_OriginalTargets'!V271</f>
        <v>0</v>
      </c>
      <c r="Q90" s="397">
        <f>'[2]1.0_OriginalTargets'!W271</f>
        <v>0</v>
      </c>
      <c r="R90" s="398">
        <f>'[2]1.0_OriginalTargets'!X271</f>
        <v>0</v>
      </c>
      <c r="T90" s="397">
        <f>'[2]1.0_OriginalTargets'!AC271</f>
        <v>0</v>
      </c>
      <c r="U90" s="397">
        <f>'[2]1.0_OriginalTargets'!AD271</f>
        <v>0</v>
      </c>
      <c r="V90" s="397">
        <f>'[2]1.0_OriginalTargets'!AE271</f>
        <v>0</v>
      </c>
      <c r="W90" s="397">
        <f>'[2]1.0_OriginalTargets'!AF271</f>
        <v>0</v>
      </c>
      <c r="X90" s="397">
        <f>'[2]1.0_OriginalTargets'!AG271</f>
        <v>0</v>
      </c>
      <c r="Y90" s="398">
        <f>'[2]1.0_OriginalTargets'!AH271</f>
        <v>0</v>
      </c>
      <c r="AA90" s="399">
        <f>'[2]1.0_OriginalTargets'!AK271</f>
        <v>0</v>
      </c>
      <c r="AB90" s="399">
        <f>'[2]1.0_OriginalTargets'!AL271</f>
        <v>0</v>
      </c>
      <c r="AC90" s="399">
        <f>'[2]1.0_OriginalTargets'!AM271</f>
        <v>0</v>
      </c>
      <c r="AD90" s="399">
        <f>'[2]1.0_OriginalTargets'!AN271</f>
        <v>0</v>
      </c>
      <c r="AE90" s="399">
        <f>'[2]1.0_OriginalTargets'!AO271</f>
        <v>0</v>
      </c>
      <c r="AF90" s="400">
        <f>'[2]1.0_OriginalTargets'!AP271</f>
        <v>0</v>
      </c>
      <c r="AG90" s="401"/>
      <c r="AH90" s="399">
        <f>'[2]1.0_OriginalTargets'!AR271</f>
        <v>0</v>
      </c>
      <c r="AI90" s="399">
        <f>'[2]1.0_OriginalTargets'!AS271</f>
        <v>0</v>
      </c>
      <c r="AJ90" s="399">
        <f>'[2]1.0_OriginalTargets'!AT271</f>
        <v>0</v>
      </c>
      <c r="AK90" s="399">
        <f>'[2]1.0_OriginalTargets'!AU271</f>
        <v>0</v>
      </c>
      <c r="AL90" s="399">
        <f>'[2]1.0_OriginalTargets'!AV271</f>
        <v>0</v>
      </c>
      <c r="AM90" s="400">
        <f>'[2]1.0_OriginalTargets'!AW271</f>
        <v>0</v>
      </c>
      <c r="AN90" s="401"/>
      <c r="AO90" s="399">
        <f>'[2]1.0_OriginalTargets'!AY271</f>
        <v>0</v>
      </c>
      <c r="AP90" s="399">
        <f>'[2]1.0_OriginalTargets'!AZ271</f>
        <v>0</v>
      </c>
      <c r="AQ90" s="399">
        <f>'[2]1.0_OriginalTargets'!BA271</f>
        <v>0</v>
      </c>
      <c r="AR90" s="399">
        <f>'[2]1.0_OriginalTargets'!BB271</f>
        <v>0</v>
      </c>
      <c r="AS90" s="399">
        <f>'[2]1.0_OriginalTargets'!BC271</f>
        <v>0</v>
      </c>
      <c r="AT90" s="400">
        <f>'[2]1.0_OriginalTargets'!BD271</f>
        <v>0</v>
      </c>
      <c r="AU90" s="401"/>
      <c r="AV90" s="399">
        <f>'[2]1.0_OriginalTargets'!BF271</f>
        <v>0</v>
      </c>
      <c r="AW90" s="399">
        <f>'[2]1.0_OriginalTargets'!BG271</f>
        <v>0</v>
      </c>
      <c r="AX90" s="399">
        <f>'[2]1.0_OriginalTargets'!BH271</f>
        <v>0</v>
      </c>
      <c r="AY90" s="399">
        <f>'[2]1.0_OriginalTargets'!BI271</f>
        <v>0</v>
      </c>
      <c r="AZ90" s="399">
        <f>'[2]1.0_OriginalTargets'!BJ271</f>
        <v>0</v>
      </c>
      <c r="BA90" s="400">
        <f>'[2]1.0_OriginalTargets'!BK271</f>
        <v>0</v>
      </c>
    </row>
    <row r="91" spans="1:53" ht="13.15" x14ac:dyDescent="0.35">
      <c r="A91" s="402"/>
      <c r="B91" s="403"/>
      <c r="C91" s="404"/>
      <c r="D91" s="405"/>
      <c r="E91" s="396" t="s">
        <v>26</v>
      </c>
      <c r="F91" s="406">
        <f>'[2]1.0_OriginalTargets'!I272</f>
        <v>117</v>
      </c>
      <c r="G91" s="406">
        <f>'[2]1.0_OriginalTargets'!J272</f>
        <v>4</v>
      </c>
      <c r="H91" s="406">
        <f>'[2]1.0_OriginalTargets'!K272</f>
        <v>32</v>
      </c>
      <c r="I91" s="406">
        <f>'[2]1.0_OriginalTargets'!L272</f>
        <v>72</v>
      </c>
      <c r="J91" s="406">
        <f>'[2]1.0_OriginalTargets'!M272</f>
        <v>7</v>
      </c>
      <c r="K91" s="407">
        <f>'[2]1.0_OriginalTargets'!N272</f>
        <v>2</v>
      </c>
      <c r="M91" s="406">
        <f>'[2]1.0_OriginalTargets'!S272</f>
        <v>113</v>
      </c>
      <c r="N91" s="406">
        <f>'[2]1.0_OriginalTargets'!T272</f>
        <v>4</v>
      </c>
      <c r="O91" s="406">
        <f>'[2]1.0_OriginalTargets'!U272</f>
        <v>83</v>
      </c>
      <c r="P91" s="406">
        <f>'[2]1.0_OriginalTargets'!V272</f>
        <v>16</v>
      </c>
      <c r="Q91" s="406">
        <f>'[2]1.0_OriginalTargets'!W272</f>
        <v>10</v>
      </c>
      <c r="R91" s="407">
        <f>'[2]1.0_OriginalTargets'!X272</f>
        <v>0</v>
      </c>
      <c r="T91" s="406">
        <f>'[2]1.0_OriginalTargets'!AC272</f>
        <v>113</v>
      </c>
      <c r="U91" s="406">
        <f>'[2]1.0_OriginalTargets'!AD272</f>
        <v>4</v>
      </c>
      <c r="V91" s="406">
        <f>'[2]1.0_OriginalTargets'!AE272</f>
        <v>17</v>
      </c>
      <c r="W91" s="406">
        <f>'[2]1.0_OriginalTargets'!AF272</f>
        <v>31</v>
      </c>
      <c r="X91" s="406">
        <f>'[2]1.0_OriginalTargets'!AG272</f>
        <v>19</v>
      </c>
      <c r="Y91" s="407">
        <f>'[2]1.0_OriginalTargets'!AH272</f>
        <v>42</v>
      </c>
      <c r="AA91" s="408">
        <f>'[2]1.0_OriginalTargets'!AK272</f>
        <v>66</v>
      </c>
      <c r="AB91" s="408">
        <f>'[2]1.0_OriginalTargets'!AL272</f>
        <v>0</v>
      </c>
      <c r="AC91" s="408">
        <f>'[2]1.0_OriginalTargets'!AM272</f>
        <v>66</v>
      </c>
      <c r="AD91" s="408">
        <f>'[2]1.0_OriginalTargets'!AN272</f>
        <v>-15</v>
      </c>
      <c r="AE91" s="408">
        <f>'[2]1.0_OriginalTargets'!AO272</f>
        <v>-9</v>
      </c>
      <c r="AF91" s="409">
        <f>'[2]1.0_OriginalTargets'!AP272</f>
        <v>-42</v>
      </c>
      <c r="AG91" s="401"/>
      <c r="AH91" s="408">
        <f>'[2]1.0_OriginalTargets'!AR272</f>
        <v>0</v>
      </c>
      <c r="AI91" s="408">
        <f>'[2]1.0_OriginalTargets'!AS272</f>
        <v>0</v>
      </c>
      <c r="AJ91" s="408">
        <f>'[2]1.0_OriginalTargets'!AT272</f>
        <v>0</v>
      </c>
      <c r="AK91" s="408">
        <f>'[2]1.0_OriginalTargets'!AU272</f>
        <v>0</v>
      </c>
      <c r="AL91" s="408">
        <f>'[2]1.0_OriginalTargets'!AV272</f>
        <v>0</v>
      </c>
      <c r="AM91" s="409">
        <f>'[2]1.0_OriginalTargets'!AW272</f>
        <v>0</v>
      </c>
      <c r="AN91" s="401"/>
      <c r="AO91" s="408">
        <f>'[2]1.0_OriginalTargets'!AY272</f>
        <v>66</v>
      </c>
      <c r="AP91" s="408">
        <f>'[2]1.0_OriginalTargets'!AZ272</f>
        <v>0</v>
      </c>
      <c r="AQ91" s="408">
        <f>'[2]1.0_OriginalTargets'!BA272</f>
        <v>66</v>
      </c>
      <c r="AR91" s="408">
        <f>'[2]1.0_OriginalTargets'!BB272</f>
        <v>-15</v>
      </c>
      <c r="AS91" s="408">
        <f>'[2]1.0_OriginalTargets'!BC272</f>
        <v>-9</v>
      </c>
      <c r="AT91" s="409">
        <f>'[2]1.0_OriginalTargets'!BD272</f>
        <v>-42</v>
      </c>
      <c r="AU91" s="401"/>
      <c r="AV91" s="408">
        <f>'[2]1.0_OriginalTargets'!BF272</f>
        <v>0</v>
      </c>
      <c r="AW91" s="408">
        <f>'[2]1.0_OriginalTargets'!BG272</f>
        <v>0</v>
      </c>
      <c r="AX91" s="408">
        <f>'[2]1.0_OriginalTargets'!BH272</f>
        <v>0</v>
      </c>
      <c r="AY91" s="408">
        <f>'[2]1.0_OriginalTargets'!BI272</f>
        <v>0</v>
      </c>
      <c r="AZ91" s="408">
        <f>'[2]1.0_OriginalTargets'!BJ272</f>
        <v>0</v>
      </c>
      <c r="BA91" s="409">
        <f>'[2]1.0_OriginalTargets'!BK272</f>
        <v>0</v>
      </c>
    </row>
    <row r="92" spans="1:53" ht="13.15" x14ac:dyDescent="0.35">
      <c r="A92" s="402"/>
      <c r="B92" s="403"/>
      <c r="C92" s="404"/>
      <c r="D92" s="405"/>
      <c r="E92" s="396" t="s">
        <v>27</v>
      </c>
      <c r="F92" s="406">
        <f>'[2]1.0_OriginalTargets'!I273</f>
        <v>0</v>
      </c>
      <c r="G92" s="406">
        <f>'[2]1.0_OriginalTargets'!J273</f>
        <v>0</v>
      </c>
      <c r="H92" s="406">
        <f>'[2]1.0_OriginalTargets'!K273</f>
        <v>0</v>
      </c>
      <c r="I92" s="406">
        <f>'[2]1.0_OriginalTargets'!L273</f>
        <v>0</v>
      </c>
      <c r="J92" s="406">
        <f>'[2]1.0_OriginalTargets'!M273</f>
        <v>0</v>
      </c>
      <c r="K92" s="407">
        <f>'[2]1.0_OriginalTargets'!N273</f>
        <v>0</v>
      </c>
      <c r="M92" s="406">
        <f>'[2]1.0_OriginalTargets'!S273</f>
        <v>0</v>
      </c>
      <c r="N92" s="406">
        <f>'[2]1.0_OriginalTargets'!T273</f>
        <v>0</v>
      </c>
      <c r="O92" s="406">
        <f>'[2]1.0_OriginalTargets'!U273</f>
        <v>0</v>
      </c>
      <c r="P92" s="406">
        <f>'[2]1.0_OriginalTargets'!V273</f>
        <v>0</v>
      </c>
      <c r="Q92" s="406">
        <f>'[2]1.0_OriginalTargets'!W273</f>
        <v>0</v>
      </c>
      <c r="R92" s="407">
        <f>'[2]1.0_OriginalTargets'!X273</f>
        <v>0</v>
      </c>
      <c r="T92" s="406">
        <f>'[2]1.0_OriginalTargets'!AC273</f>
        <v>0</v>
      </c>
      <c r="U92" s="406">
        <f>'[2]1.0_OriginalTargets'!AD273</f>
        <v>0</v>
      </c>
      <c r="V92" s="406">
        <f>'[2]1.0_OriginalTargets'!AE273</f>
        <v>0</v>
      </c>
      <c r="W92" s="406">
        <f>'[2]1.0_OriginalTargets'!AF273</f>
        <v>0</v>
      </c>
      <c r="X92" s="406">
        <f>'[2]1.0_OriginalTargets'!AG273</f>
        <v>0</v>
      </c>
      <c r="Y92" s="407">
        <f>'[2]1.0_OriginalTargets'!AH273</f>
        <v>0</v>
      </c>
      <c r="AA92" s="408">
        <f>'[2]1.0_OriginalTargets'!AK273</f>
        <v>0</v>
      </c>
      <c r="AB92" s="408">
        <f>'[2]1.0_OriginalTargets'!AL273</f>
        <v>0</v>
      </c>
      <c r="AC92" s="408">
        <f>'[2]1.0_OriginalTargets'!AM273</f>
        <v>0</v>
      </c>
      <c r="AD92" s="408">
        <f>'[2]1.0_OriginalTargets'!AN273</f>
        <v>0</v>
      </c>
      <c r="AE92" s="408">
        <f>'[2]1.0_OriginalTargets'!AO273</f>
        <v>0</v>
      </c>
      <c r="AF92" s="409">
        <f>'[2]1.0_OriginalTargets'!AP273</f>
        <v>0</v>
      </c>
      <c r="AG92" s="401"/>
      <c r="AH92" s="408">
        <f>'[2]1.0_OriginalTargets'!AR273</f>
        <v>0</v>
      </c>
      <c r="AI92" s="408">
        <f>'[2]1.0_OriginalTargets'!AS273</f>
        <v>0</v>
      </c>
      <c r="AJ92" s="408">
        <f>'[2]1.0_OriginalTargets'!AT273</f>
        <v>0</v>
      </c>
      <c r="AK92" s="408">
        <f>'[2]1.0_OriginalTargets'!AU273</f>
        <v>0</v>
      </c>
      <c r="AL92" s="408">
        <f>'[2]1.0_OriginalTargets'!AV273</f>
        <v>0</v>
      </c>
      <c r="AM92" s="409">
        <f>'[2]1.0_OriginalTargets'!AW273</f>
        <v>0</v>
      </c>
      <c r="AN92" s="401"/>
      <c r="AO92" s="408">
        <f>'[2]1.0_OriginalTargets'!AY273</f>
        <v>0</v>
      </c>
      <c r="AP92" s="408">
        <f>'[2]1.0_OriginalTargets'!AZ273</f>
        <v>0</v>
      </c>
      <c r="AQ92" s="408">
        <f>'[2]1.0_OriginalTargets'!BA273</f>
        <v>0</v>
      </c>
      <c r="AR92" s="408">
        <f>'[2]1.0_OriginalTargets'!BB273</f>
        <v>0</v>
      </c>
      <c r="AS92" s="408">
        <f>'[2]1.0_OriginalTargets'!BC273</f>
        <v>0</v>
      </c>
      <c r="AT92" s="409">
        <f>'[2]1.0_OriginalTargets'!BD273</f>
        <v>0</v>
      </c>
      <c r="AU92" s="401"/>
      <c r="AV92" s="408">
        <f>'[2]1.0_OriginalTargets'!BF273</f>
        <v>0</v>
      </c>
      <c r="AW92" s="408">
        <f>'[2]1.0_OriginalTargets'!BG273</f>
        <v>0</v>
      </c>
      <c r="AX92" s="408">
        <f>'[2]1.0_OriginalTargets'!BH273</f>
        <v>0</v>
      </c>
      <c r="AY92" s="408">
        <f>'[2]1.0_OriginalTargets'!BI273</f>
        <v>0</v>
      </c>
      <c r="AZ92" s="408">
        <f>'[2]1.0_OriginalTargets'!BJ273</f>
        <v>0</v>
      </c>
      <c r="BA92" s="409">
        <f>'[2]1.0_OriginalTargets'!BK273</f>
        <v>0</v>
      </c>
    </row>
    <row r="93" spans="1:53" ht="13.5" thickBot="1" x14ac:dyDescent="0.4">
      <c r="A93" s="402"/>
      <c r="B93" s="410"/>
      <c r="C93" s="411"/>
      <c r="D93" s="405"/>
      <c r="E93" s="412" t="s">
        <v>28</v>
      </c>
      <c r="F93" s="413">
        <f>'[2]1.0_OriginalTargets'!I274</f>
        <v>0</v>
      </c>
      <c r="G93" s="413">
        <f>'[2]1.0_OriginalTargets'!J274</f>
        <v>0</v>
      </c>
      <c r="H93" s="413">
        <f>'[2]1.0_OriginalTargets'!K274</f>
        <v>0</v>
      </c>
      <c r="I93" s="413">
        <f>'[2]1.0_OriginalTargets'!L274</f>
        <v>0</v>
      </c>
      <c r="J93" s="413">
        <f>'[2]1.0_OriginalTargets'!M274</f>
        <v>0</v>
      </c>
      <c r="K93" s="414">
        <f>'[2]1.0_OriginalTargets'!N274</f>
        <v>0</v>
      </c>
      <c r="M93" s="413">
        <f>'[2]1.0_OriginalTargets'!S274</f>
        <v>0</v>
      </c>
      <c r="N93" s="413">
        <f>'[2]1.0_OriginalTargets'!T274</f>
        <v>0</v>
      </c>
      <c r="O93" s="413">
        <f>'[2]1.0_OriginalTargets'!U274</f>
        <v>0</v>
      </c>
      <c r="P93" s="413">
        <f>'[2]1.0_OriginalTargets'!V274</f>
        <v>0</v>
      </c>
      <c r="Q93" s="413">
        <f>'[2]1.0_OriginalTargets'!W274</f>
        <v>0</v>
      </c>
      <c r="R93" s="414">
        <f>'[2]1.0_OriginalTargets'!X274</f>
        <v>0</v>
      </c>
      <c r="T93" s="413">
        <f>'[2]1.0_OriginalTargets'!AC274</f>
        <v>0</v>
      </c>
      <c r="U93" s="413">
        <f>'[2]1.0_OriginalTargets'!AD274</f>
        <v>0</v>
      </c>
      <c r="V93" s="413">
        <f>'[2]1.0_OriginalTargets'!AE274</f>
        <v>0</v>
      </c>
      <c r="W93" s="413">
        <f>'[2]1.0_OriginalTargets'!AF274</f>
        <v>0</v>
      </c>
      <c r="X93" s="413">
        <f>'[2]1.0_OriginalTargets'!AG274</f>
        <v>0</v>
      </c>
      <c r="Y93" s="414">
        <f>'[2]1.0_OriginalTargets'!AH274</f>
        <v>0</v>
      </c>
      <c r="AA93" s="415">
        <f>'[2]1.0_OriginalTargets'!AK274</f>
        <v>0</v>
      </c>
      <c r="AB93" s="415">
        <f>'[2]1.0_OriginalTargets'!AL274</f>
        <v>0</v>
      </c>
      <c r="AC93" s="415">
        <f>'[2]1.0_OriginalTargets'!AM274</f>
        <v>0</v>
      </c>
      <c r="AD93" s="415">
        <f>'[2]1.0_OriginalTargets'!AN274</f>
        <v>0</v>
      </c>
      <c r="AE93" s="415">
        <f>'[2]1.0_OriginalTargets'!AO274</f>
        <v>0</v>
      </c>
      <c r="AF93" s="416">
        <f>'[2]1.0_OriginalTargets'!AP274</f>
        <v>0</v>
      </c>
      <c r="AG93" s="401"/>
      <c r="AH93" s="415">
        <f>'[2]1.0_OriginalTargets'!AR274</f>
        <v>0</v>
      </c>
      <c r="AI93" s="415">
        <f>'[2]1.0_OriginalTargets'!AS274</f>
        <v>0</v>
      </c>
      <c r="AJ93" s="415">
        <f>'[2]1.0_OriginalTargets'!AT274</f>
        <v>0</v>
      </c>
      <c r="AK93" s="415">
        <f>'[2]1.0_OriginalTargets'!AU274</f>
        <v>0</v>
      </c>
      <c r="AL93" s="415">
        <f>'[2]1.0_OriginalTargets'!AV274</f>
        <v>0</v>
      </c>
      <c r="AM93" s="416">
        <f>'[2]1.0_OriginalTargets'!AW274</f>
        <v>0</v>
      </c>
      <c r="AN93" s="401"/>
      <c r="AO93" s="415">
        <f>'[2]1.0_OriginalTargets'!AY274</f>
        <v>0</v>
      </c>
      <c r="AP93" s="415">
        <f>'[2]1.0_OriginalTargets'!AZ274</f>
        <v>0</v>
      </c>
      <c r="AQ93" s="415">
        <f>'[2]1.0_OriginalTargets'!BA274</f>
        <v>0</v>
      </c>
      <c r="AR93" s="415">
        <f>'[2]1.0_OriginalTargets'!BB274</f>
        <v>0</v>
      </c>
      <c r="AS93" s="415">
        <f>'[2]1.0_OriginalTargets'!BC274</f>
        <v>0</v>
      </c>
      <c r="AT93" s="416">
        <f>'[2]1.0_OriginalTargets'!BD274</f>
        <v>0</v>
      </c>
      <c r="AU93" s="401"/>
      <c r="AV93" s="415">
        <f>'[2]1.0_OriginalTargets'!BF274</f>
        <v>0</v>
      </c>
      <c r="AW93" s="415">
        <f>'[2]1.0_OriginalTargets'!BG274</f>
        <v>0</v>
      </c>
      <c r="AX93" s="415">
        <f>'[2]1.0_OriginalTargets'!BH274</f>
        <v>0</v>
      </c>
      <c r="AY93" s="415">
        <f>'[2]1.0_OriginalTargets'!BI274</f>
        <v>0</v>
      </c>
      <c r="AZ93" s="415">
        <f>'[2]1.0_OriginalTargets'!BJ274</f>
        <v>0</v>
      </c>
      <c r="BA93" s="416">
        <f>'[2]1.0_OriginalTargets'!BK274</f>
        <v>0</v>
      </c>
    </row>
    <row r="94" spans="1:53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'[2]1.0_OriginalTargets'!I275</f>
        <v>0</v>
      </c>
      <c r="G94" s="397">
        <f>'[2]1.0_OriginalTargets'!J275</f>
        <v>0</v>
      </c>
      <c r="H94" s="397">
        <f>'[2]1.0_OriginalTargets'!K275</f>
        <v>0</v>
      </c>
      <c r="I94" s="397">
        <f>'[2]1.0_OriginalTargets'!L275</f>
        <v>0</v>
      </c>
      <c r="J94" s="397">
        <f>'[2]1.0_OriginalTargets'!M275</f>
        <v>0</v>
      </c>
      <c r="K94" s="398">
        <f>'[2]1.0_OriginalTargets'!N275</f>
        <v>0</v>
      </c>
      <c r="M94" s="397">
        <f>'[2]1.0_OriginalTargets'!S275</f>
        <v>0</v>
      </c>
      <c r="N94" s="397">
        <f>'[2]1.0_OriginalTargets'!T275</f>
        <v>0</v>
      </c>
      <c r="O94" s="397">
        <f>'[2]1.0_OriginalTargets'!U275</f>
        <v>0</v>
      </c>
      <c r="P94" s="397">
        <f>'[2]1.0_OriginalTargets'!V275</f>
        <v>0</v>
      </c>
      <c r="Q94" s="397">
        <f>'[2]1.0_OriginalTargets'!W275</f>
        <v>0</v>
      </c>
      <c r="R94" s="398">
        <f>'[2]1.0_OriginalTargets'!X275</f>
        <v>0</v>
      </c>
      <c r="T94" s="397">
        <f>'[2]1.0_OriginalTargets'!AC275</f>
        <v>0</v>
      </c>
      <c r="U94" s="397">
        <f>'[2]1.0_OriginalTargets'!AD275</f>
        <v>0</v>
      </c>
      <c r="V94" s="397">
        <f>'[2]1.0_OriginalTargets'!AE275</f>
        <v>0</v>
      </c>
      <c r="W94" s="397">
        <f>'[2]1.0_OriginalTargets'!AF275</f>
        <v>0</v>
      </c>
      <c r="X94" s="397">
        <f>'[2]1.0_OriginalTargets'!AG275</f>
        <v>0</v>
      </c>
      <c r="Y94" s="398">
        <f>'[2]1.0_OriginalTargets'!AH275</f>
        <v>0</v>
      </c>
      <c r="AA94" s="399">
        <f>'[2]1.0_OriginalTargets'!AK275</f>
        <v>0</v>
      </c>
      <c r="AB94" s="399">
        <f>'[2]1.0_OriginalTargets'!AL275</f>
        <v>0</v>
      </c>
      <c r="AC94" s="399">
        <f>'[2]1.0_OriginalTargets'!AM275</f>
        <v>0</v>
      </c>
      <c r="AD94" s="399">
        <f>'[2]1.0_OriginalTargets'!AN275</f>
        <v>0</v>
      </c>
      <c r="AE94" s="399">
        <f>'[2]1.0_OriginalTargets'!AO275</f>
        <v>0</v>
      </c>
      <c r="AF94" s="400">
        <f>'[2]1.0_OriginalTargets'!AP275</f>
        <v>0</v>
      </c>
      <c r="AG94" s="401"/>
      <c r="AH94" s="399">
        <f>'[2]1.0_OriginalTargets'!AR275</f>
        <v>0</v>
      </c>
      <c r="AI94" s="399">
        <f>'[2]1.0_OriginalTargets'!AS275</f>
        <v>0</v>
      </c>
      <c r="AJ94" s="399">
        <f>'[2]1.0_OriginalTargets'!AT275</f>
        <v>0</v>
      </c>
      <c r="AK94" s="399">
        <f>'[2]1.0_OriginalTargets'!AU275</f>
        <v>0</v>
      </c>
      <c r="AL94" s="399">
        <f>'[2]1.0_OriginalTargets'!AV275</f>
        <v>0</v>
      </c>
      <c r="AM94" s="400">
        <f>'[2]1.0_OriginalTargets'!AW275</f>
        <v>0</v>
      </c>
      <c r="AN94" s="401"/>
      <c r="AO94" s="399">
        <f>'[2]1.0_OriginalTargets'!AY275</f>
        <v>0</v>
      </c>
      <c r="AP94" s="399">
        <f>'[2]1.0_OriginalTargets'!AZ275</f>
        <v>0</v>
      </c>
      <c r="AQ94" s="399">
        <f>'[2]1.0_OriginalTargets'!BA275</f>
        <v>0</v>
      </c>
      <c r="AR94" s="399">
        <f>'[2]1.0_OriginalTargets'!BB275</f>
        <v>0</v>
      </c>
      <c r="AS94" s="399">
        <f>'[2]1.0_OriginalTargets'!BC275</f>
        <v>0</v>
      </c>
      <c r="AT94" s="400">
        <f>'[2]1.0_OriginalTargets'!BD275</f>
        <v>0</v>
      </c>
      <c r="AU94" s="401"/>
      <c r="AV94" s="399">
        <f>'[2]1.0_OriginalTargets'!BF275</f>
        <v>0</v>
      </c>
      <c r="AW94" s="399">
        <f>'[2]1.0_OriginalTargets'!BG275</f>
        <v>0</v>
      </c>
      <c r="AX94" s="399">
        <f>'[2]1.0_OriginalTargets'!BH275</f>
        <v>0</v>
      </c>
      <c r="AY94" s="399">
        <f>'[2]1.0_OriginalTargets'!BI275</f>
        <v>0</v>
      </c>
      <c r="AZ94" s="399">
        <f>'[2]1.0_OriginalTargets'!BJ275</f>
        <v>0</v>
      </c>
      <c r="BA94" s="400">
        <f>'[2]1.0_OriginalTargets'!BK275</f>
        <v>0</v>
      </c>
    </row>
    <row r="95" spans="1:53" ht="13.15" x14ac:dyDescent="0.35">
      <c r="A95" s="402"/>
      <c r="B95" s="403"/>
      <c r="C95" s="404"/>
      <c r="D95" s="405"/>
      <c r="E95" s="396" t="s">
        <v>26</v>
      </c>
      <c r="F95" s="406">
        <f>'[2]1.0_OriginalTargets'!I276</f>
        <v>117</v>
      </c>
      <c r="G95" s="406">
        <f>'[2]1.0_OriginalTargets'!J276</f>
        <v>4</v>
      </c>
      <c r="H95" s="406">
        <f>'[2]1.0_OriginalTargets'!K276</f>
        <v>90</v>
      </c>
      <c r="I95" s="406">
        <f>'[2]1.0_OriginalTargets'!L276</f>
        <v>13</v>
      </c>
      <c r="J95" s="406">
        <f>'[2]1.0_OriginalTargets'!M276</f>
        <v>10</v>
      </c>
      <c r="K95" s="407">
        <f>'[2]1.0_OriginalTargets'!N276</f>
        <v>0</v>
      </c>
      <c r="M95" s="406">
        <f>'[2]1.0_OriginalTargets'!S276</f>
        <v>113</v>
      </c>
      <c r="N95" s="406">
        <f>'[2]1.0_OriginalTargets'!T276</f>
        <v>4</v>
      </c>
      <c r="O95" s="406">
        <f>'[2]1.0_OriginalTargets'!U276</f>
        <v>103</v>
      </c>
      <c r="P95" s="406">
        <f>'[2]1.0_OriginalTargets'!V276</f>
        <v>6</v>
      </c>
      <c r="Q95" s="406">
        <f>'[2]1.0_OriginalTargets'!W276</f>
        <v>0</v>
      </c>
      <c r="R95" s="407">
        <f>'[2]1.0_OriginalTargets'!X276</f>
        <v>0</v>
      </c>
      <c r="T95" s="406">
        <f>'[2]1.0_OriginalTargets'!AC276</f>
        <v>113</v>
      </c>
      <c r="U95" s="406">
        <f>'[2]1.0_OriginalTargets'!AD276</f>
        <v>4</v>
      </c>
      <c r="V95" s="406">
        <f>'[2]1.0_OriginalTargets'!AE276</f>
        <v>86</v>
      </c>
      <c r="W95" s="406">
        <f>'[2]1.0_OriginalTargets'!AF276</f>
        <v>6</v>
      </c>
      <c r="X95" s="406">
        <f>'[2]1.0_OriginalTargets'!AG276</f>
        <v>5</v>
      </c>
      <c r="Y95" s="407">
        <f>'[2]1.0_OriginalTargets'!AH276</f>
        <v>12</v>
      </c>
      <c r="AA95" s="408">
        <f>'[2]1.0_OriginalTargets'!AK276</f>
        <v>17</v>
      </c>
      <c r="AB95" s="408">
        <f>'[2]1.0_OriginalTargets'!AL276</f>
        <v>0</v>
      </c>
      <c r="AC95" s="408">
        <f>'[2]1.0_OriginalTargets'!AM276</f>
        <v>17</v>
      </c>
      <c r="AD95" s="408">
        <f>'[2]1.0_OriginalTargets'!AN276</f>
        <v>0</v>
      </c>
      <c r="AE95" s="408">
        <f>'[2]1.0_OriginalTargets'!AO276</f>
        <v>-5</v>
      </c>
      <c r="AF95" s="409">
        <f>'[2]1.0_OriginalTargets'!AP276</f>
        <v>-12</v>
      </c>
      <c r="AG95" s="401"/>
      <c r="AH95" s="408">
        <f>'[2]1.0_OriginalTargets'!AR276</f>
        <v>0</v>
      </c>
      <c r="AI95" s="408">
        <f>'[2]1.0_OriginalTargets'!AS276</f>
        <v>0</v>
      </c>
      <c r="AJ95" s="408">
        <f>'[2]1.0_OriginalTargets'!AT276</f>
        <v>0</v>
      </c>
      <c r="AK95" s="408">
        <f>'[2]1.0_OriginalTargets'!AU276</f>
        <v>0</v>
      </c>
      <c r="AL95" s="408">
        <f>'[2]1.0_OriginalTargets'!AV276</f>
        <v>0</v>
      </c>
      <c r="AM95" s="409">
        <f>'[2]1.0_OriginalTargets'!AW276</f>
        <v>0</v>
      </c>
      <c r="AN95" s="401"/>
      <c r="AO95" s="408">
        <f>'[2]1.0_OriginalTargets'!AY276</f>
        <v>17</v>
      </c>
      <c r="AP95" s="408">
        <f>'[2]1.0_OriginalTargets'!AZ276</f>
        <v>0</v>
      </c>
      <c r="AQ95" s="408">
        <f>'[2]1.0_OriginalTargets'!BA276</f>
        <v>17</v>
      </c>
      <c r="AR95" s="408">
        <f>'[2]1.0_OriginalTargets'!BB276</f>
        <v>0</v>
      </c>
      <c r="AS95" s="408">
        <f>'[2]1.0_OriginalTargets'!BC276</f>
        <v>-5</v>
      </c>
      <c r="AT95" s="409">
        <f>'[2]1.0_OriginalTargets'!BD276</f>
        <v>-12</v>
      </c>
      <c r="AU95" s="401"/>
      <c r="AV95" s="408">
        <f>'[2]1.0_OriginalTargets'!BF276</f>
        <v>0</v>
      </c>
      <c r="AW95" s="408">
        <f>'[2]1.0_OriginalTargets'!BG276</f>
        <v>0</v>
      </c>
      <c r="AX95" s="408">
        <f>'[2]1.0_OriginalTargets'!BH276</f>
        <v>0</v>
      </c>
      <c r="AY95" s="408">
        <f>'[2]1.0_OriginalTargets'!BI276</f>
        <v>0</v>
      </c>
      <c r="AZ95" s="408">
        <f>'[2]1.0_OriginalTargets'!BJ276</f>
        <v>0</v>
      </c>
      <c r="BA95" s="409">
        <f>'[2]1.0_OriginalTargets'!BK276</f>
        <v>0</v>
      </c>
    </row>
    <row r="96" spans="1:53" ht="13.15" x14ac:dyDescent="0.35">
      <c r="A96" s="402"/>
      <c r="B96" s="403"/>
      <c r="C96" s="404"/>
      <c r="D96" s="405"/>
      <c r="E96" s="396" t="s">
        <v>27</v>
      </c>
      <c r="F96" s="406">
        <f>'[2]1.0_OriginalTargets'!I277</f>
        <v>0</v>
      </c>
      <c r="G96" s="406">
        <f>'[2]1.0_OriginalTargets'!J277</f>
        <v>0</v>
      </c>
      <c r="H96" s="406">
        <f>'[2]1.0_OriginalTargets'!K277</f>
        <v>0</v>
      </c>
      <c r="I96" s="406">
        <f>'[2]1.0_OriginalTargets'!L277</f>
        <v>0</v>
      </c>
      <c r="J96" s="406">
        <f>'[2]1.0_OriginalTargets'!M277</f>
        <v>0</v>
      </c>
      <c r="K96" s="407">
        <f>'[2]1.0_OriginalTargets'!N277</f>
        <v>0</v>
      </c>
      <c r="M96" s="406">
        <f>'[2]1.0_OriginalTargets'!S277</f>
        <v>0</v>
      </c>
      <c r="N96" s="406">
        <f>'[2]1.0_OriginalTargets'!T277</f>
        <v>0</v>
      </c>
      <c r="O96" s="406">
        <f>'[2]1.0_OriginalTargets'!U277</f>
        <v>0</v>
      </c>
      <c r="P96" s="406">
        <f>'[2]1.0_OriginalTargets'!V277</f>
        <v>0</v>
      </c>
      <c r="Q96" s="406">
        <f>'[2]1.0_OriginalTargets'!W277</f>
        <v>0</v>
      </c>
      <c r="R96" s="407">
        <f>'[2]1.0_OriginalTargets'!X277</f>
        <v>0</v>
      </c>
      <c r="T96" s="406">
        <f>'[2]1.0_OriginalTargets'!AC277</f>
        <v>0</v>
      </c>
      <c r="U96" s="406">
        <f>'[2]1.0_OriginalTargets'!AD277</f>
        <v>0</v>
      </c>
      <c r="V96" s="406">
        <f>'[2]1.0_OriginalTargets'!AE277</f>
        <v>0</v>
      </c>
      <c r="W96" s="406">
        <f>'[2]1.0_OriginalTargets'!AF277</f>
        <v>0</v>
      </c>
      <c r="X96" s="406">
        <f>'[2]1.0_OriginalTargets'!AG277</f>
        <v>0</v>
      </c>
      <c r="Y96" s="407">
        <f>'[2]1.0_OriginalTargets'!AH277</f>
        <v>0</v>
      </c>
      <c r="AA96" s="408">
        <f>'[2]1.0_OriginalTargets'!AK277</f>
        <v>0</v>
      </c>
      <c r="AB96" s="408">
        <f>'[2]1.0_OriginalTargets'!AL277</f>
        <v>0</v>
      </c>
      <c r="AC96" s="408">
        <f>'[2]1.0_OriginalTargets'!AM277</f>
        <v>0</v>
      </c>
      <c r="AD96" s="408">
        <f>'[2]1.0_OriginalTargets'!AN277</f>
        <v>0</v>
      </c>
      <c r="AE96" s="408">
        <f>'[2]1.0_OriginalTargets'!AO277</f>
        <v>0</v>
      </c>
      <c r="AF96" s="409">
        <f>'[2]1.0_OriginalTargets'!AP277</f>
        <v>0</v>
      </c>
      <c r="AG96" s="401"/>
      <c r="AH96" s="408">
        <f>'[2]1.0_OriginalTargets'!AR277</f>
        <v>0</v>
      </c>
      <c r="AI96" s="408">
        <f>'[2]1.0_OriginalTargets'!AS277</f>
        <v>0</v>
      </c>
      <c r="AJ96" s="408">
        <f>'[2]1.0_OriginalTargets'!AT277</f>
        <v>0</v>
      </c>
      <c r="AK96" s="408">
        <f>'[2]1.0_OriginalTargets'!AU277</f>
        <v>0</v>
      </c>
      <c r="AL96" s="408">
        <f>'[2]1.0_OriginalTargets'!AV277</f>
        <v>0</v>
      </c>
      <c r="AM96" s="409">
        <f>'[2]1.0_OriginalTargets'!AW277</f>
        <v>0</v>
      </c>
      <c r="AN96" s="401"/>
      <c r="AO96" s="408">
        <f>'[2]1.0_OriginalTargets'!AY277</f>
        <v>0</v>
      </c>
      <c r="AP96" s="408">
        <f>'[2]1.0_OriginalTargets'!AZ277</f>
        <v>0</v>
      </c>
      <c r="AQ96" s="408">
        <f>'[2]1.0_OriginalTargets'!BA277</f>
        <v>0</v>
      </c>
      <c r="AR96" s="408">
        <f>'[2]1.0_OriginalTargets'!BB277</f>
        <v>0</v>
      </c>
      <c r="AS96" s="408">
        <f>'[2]1.0_OriginalTargets'!BC277</f>
        <v>0</v>
      </c>
      <c r="AT96" s="409">
        <f>'[2]1.0_OriginalTargets'!BD277</f>
        <v>0</v>
      </c>
      <c r="AU96" s="401"/>
      <c r="AV96" s="408">
        <f>'[2]1.0_OriginalTargets'!BF277</f>
        <v>0</v>
      </c>
      <c r="AW96" s="408">
        <f>'[2]1.0_OriginalTargets'!BG277</f>
        <v>0</v>
      </c>
      <c r="AX96" s="408">
        <f>'[2]1.0_OriginalTargets'!BH277</f>
        <v>0</v>
      </c>
      <c r="AY96" s="408">
        <f>'[2]1.0_OriginalTargets'!BI277</f>
        <v>0</v>
      </c>
      <c r="AZ96" s="408">
        <f>'[2]1.0_OriginalTargets'!BJ277</f>
        <v>0</v>
      </c>
      <c r="BA96" s="409">
        <f>'[2]1.0_OriginalTargets'!BK277</f>
        <v>0</v>
      </c>
    </row>
    <row r="97" spans="1:53" ht="13.5" thickBot="1" x14ac:dyDescent="0.4">
      <c r="A97" s="402"/>
      <c r="B97" s="410"/>
      <c r="C97" s="411"/>
      <c r="D97" s="405"/>
      <c r="E97" s="412" t="s">
        <v>28</v>
      </c>
      <c r="F97" s="413">
        <f>'[2]1.0_OriginalTargets'!I278</f>
        <v>0</v>
      </c>
      <c r="G97" s="413">
        <f>'[2]1.0_OriginalTargets'!J278</f>
        <v>0</v>
      </c>
      <c r="H97" s="413">
        <f>'[2]1.0_OriginalTargets'!K278</f>
        <v>0</v>
      </c>
      <c r="I97" s="413">
        <f>'[2]1.0_OriginalTargets'!L278</f>
        <v>0</v>
      </c>
      <c r="J97" s="413">
        <f>'[2]1.0_OriginalTargets'!M278</f>
        <v>0</v>
      </c>
      <c r="K97" s="414">
        <f>'[2]1.0_OriginalTargets'!N278</f>
        <v>0</v>
      </c>
      <c r="M97" s="413">
        <f>'[2]1.0_OriginalTargets'!S278</f>
        <v>0</v>
      </c>
      <c r="N97" s="413">
        <f>'[2]1.0_OriginalTargets'!T278</f>
        <v>0</v>
      </c>
      <c r="O97" s="413">
        <f>'[2]1.0_OriginalTargets'!U278</f>
        <v>0</v>
      </c>
      <c r="P97" s="413">
        <f>'[2]1.0_OriginalTargets'!V278</f>
        <v>0</v>
      </c>
      <c r="Q97" s="413">
        <f>'[2]1.0_OriginalTargets'!W278</f>
        <v>0</v>
      </c>
      <c r="R97" s="414">
        <f>'[2]1.0_OriginalTargets'!X278</f>
        <v>0</v>
      </c>
      <c r="T97" s="413">
        <f>'[2]1.0_OriginalTargets'!AC278</f>
        <v>0</v>
      </c>
      <c r="U97" s="413">
        <f>'[2]1.0_OriginalTargets'!AD278</f>
        <v>0</v>
      </c>
      <c r="V97" s="413">
        <f>'[2]1.0_OriginalTargets'!AE278</f>
        <v>0</v>
      </c>
      <c r="W97" s="413">
        <f>'[2]1.0_OriginalTargets'!AF278</f>
        <v>0</v>
      </c>
      <c r="X97" s="413">
        <f>'[2]1.0_OriginalTargets'!AG278</f>
        <v>0</v>
      </c>
      <c r="Y97" s="414">
        <f>'[2]1.0_OriginalTargets'!AH278</f>
        <v>0</v>
      </c>
      <c r="AA97" s="415">
        <f>'[2]1.0_OriginalTargets'!AK278</f>
        <v>0</v>
      </c>
      <c r="AB97" s="415">
        <f>'[2]1.0_OriginalTargets'!AL278</f>
        <v>0</v>
      </c>
      <c r="AC97" s="415">
        <f>'[2]1.0_OriginalTargets'!AM278</f>
        <v>0</v>
      </c>
      <c r="AD97" s="415">
        <f>'[2]1.0_OriginalTargets'!AN278</f>
        <v>0</v>
      </c>
      <c r="AE97" s="415">
        <f>'[2]1.0_OriginalTargets'!AO278</f>
        <v>0</v>
      </c>
      <c r="AF97" s="416">
        <f>'[2]1.0_OriginalTargets'!AP278</f>
        <v>0</v>
      </c>
      <c r="AG97" s="401"/>
      <c r="AH97" s="415">
        <f>'[2]1.0_OriginalTargets'!AR278</f>
        <v>0</v>
      </c>
      <c r="AI97" s="415">
        <f>'[2]1.0_OriginalTargets'!AS278</f>
        <v>0</v>
      </c>
      <c r="AJ97" s="415">
        <f>'[2]1.0_OriginalTargets'!AT278</f>
        <v>0</v>
      </c>
      <c r="AK97" s="415">
        <f>'[2]1.0_OriginalTargets'!AU278</f>
        <v>0</v>
      </c>
      <c r="AL97" s="415">
        <f>'[2]1.0_OriginalTargets'!AV278</f>
        <v>0</v>
      </c>
      <c r="AM97" s="416">
        <f>'[2]1.0_OriginalTargets'!AW278</f>
        <v>0</v>
      </c>
      <c r="AN97" s="401"/>
      <c r="AO97" s="415">
        <f>'[2]1.0_OriginalTargets'!AY278</f>
        <v>0</v>
      </c>
      <c r="AP97" s="415">
        <f>'[2]1.0_OriginalTargets'!AZ278</f>
        <v>0</v>
      </c>
      <c r="AQ97" s="415">
        <f>'[2]1.0_OriginalTargets'!BA278</f>
        <v>0</v>
      </c>
      <c r="AR97" s="415">
        <f>'[2]1.0_OriginalTargets'!BB278</f>
        <v>0</v>
      </c>
      <c r="AS97" s="415">
        <f>'[2]1.0_OriginalTargets'!BC278</f>
        <v>0</v>
      </c>
      <c r="AT97" s="416">
        <f>'[2]1.0_OriginalTargets'!BD278</f>
        <v>0</v>
      </c>
      <c r="AU97" s="401"/>
      <c r="AV97" s="415">
        <f>'[2]1.0_OriginalTargets'!BF278</f>
        <v>0</v>
      </c>
      <c r="AW97" s="415">
        <f>'[2]1.0_OriginalTargets'!BG278</f>
        <v>0</v>
      </c>
      <c r="AX97" s="415">
        <f>'[2]1.0_OriginalTargets'!BH278</f>
        <v>0</v>
      </c>
      <c r="AY97" s="415">
        <f>'[2]1.0_OriginalTargets'!BI278</f>
        <v>0</v>
      </c>
      <c r="AZ97" s="415">
        <f>'[2]1.0_OriginalTargets'!BJ278</f>
        <v>0</v>
      </c>
      <c r="BA97" s="416">
        <f>'[2]1.0_OriginalTargets'!BK278</f>
        <v>0</v>
      </c>
    </row>
    <row r="98" spans="1:53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'[2]1.0_OriginalTargets'!I279</f>
        <v>0</v>
      </c>
      <c r="G98" s="397">
        <f>'[2]1.0_OriginalTargets'!J279</f>
        <v>0</v>
      </c>
      <c r="H98" s="397">
        <f>'[2]1.0_OriginalTargets'!K279</f>
        <v>0</v>
      </c>
      <c r="I98" s="397">
        <f>'[2]1.0_OriginalTargets'!L279</f>
        <v>0</v>
      </c>
      <c r="J98" s="397">
        <f>'[2]1.0_OriginalTargets'!M279</f>
        <v>0</v>
      </c>
      <c r="K98" s="398">
        <f>'[2]1.0_OriginalTargets'!N279</f>
        <v>0</v>
      </c>
      <c r="M98" s="397">
        <f>'[2]1.0_OriginalTargets'!S279</f>
        <v>0</v>
      </c>
      <c r="N98" s="397">
        <f>'[2]1.0_OriginalTargets'!T279</f>
        <v>0</v>
      </c>
      <c r="O98" s="397">
        <f>'[2]1.0_OriginalTargets'!U279</f>
        <v>0</v>
      </c>
      <c r="P98" s="397">
        <f>'[2]1.0_OriginalTargets'!V279</f>
        <v>0</v>
      </c>
      <c r="Q98" s="397">
        <f>'[2]1.0_OriginalTargets'!W279</f>
        <v>0</v>
      </c>
      <c r="R98" s="398">
        <f>'[2]1.0_OriginalTargets'!X279</f>
        <v>0</v>
      </c>
      <c r="T98" s="397">
        <f>'[2]1.0_OriginalTargets'!AC279</f>
        <v>0</v>
      </c>
      <c r="U98" s="397">
        <f>'[2]1.0_OriginalTargets'!AD279</f>
        <v>0</v>
      </c>
      <c r="V98" s="397">
        <f>'[2]1.0_OriginalTargets'!AE279</f>
        <v>0</v>
      </c>
      <c r="W98" s="397">
        <f>'[2]1.0_OriginalTargets'!AF279</f>
        <v>0</v>
      </c>
      <c r="X98" s="397">
        <f>'[2]1.0_OriginalTargets'!AG279</f>
        <v>0</v>
      </c>
      <c r="Y98" s="398">
        <f>'[2]1.0_OriginalTargets'!AH279</f>
        <v>0</v>
      </c>
      <c r="AA98" s="399">
        <f>'[2]1.0_OriginalTargets'!AK279</f>
        <v>0</v>
      </c>
      <c r="AB98" s="399">
        <f>'[2]1.0_OriginalTargets'!AL279</f>
        <v>0</v>
      </c>
      <c r="AC98" s="399">
        <f>'[2]1.0_OriginalTargets'!AM279</f>
        <v>0</v>
      </c>
      <c r="AD98" s="399">
        <f>'[2]1.0_OriginalTargets'!AN279</f>
        <v>0</v>
      </c>
      <c r="AE98" s="399">
        <f>'[2]1.0_OriginalTargets'!AO279</f>
        <v>0</v>
      </c>
      <c r="AF98" s="400">
        <f>'[2]1.0_OriginalTargets'!AP279</f>
        <v>0</v>
      </c>
      <c r="AG98" s="401"/>
      <c r="AH98" s="399">
        <f>'[2]1.0_OriginalTargets'!AR279</f>
        <v>0</v>
      </c>
      <c r="AI98" s="399">
        <f>'[2]1.0_OriginalTargets'!AS279</f>
        <v>0</v>
      </c>
      <c r="AJ98" s="399">
        <f>'[2]1.0_OriginalTargets'!AT279</f>
        <v>0</v>
      </c>
      <c r="AK98" s="399">
        <f>'[2]1.0_OriginalTargets'!AU279</f>
        <v>0</v>
      </c>
      <c r="AL98" s="399">
        <f>'[2]1.0_OriginalTargets'!AV279</f>
        <v>0</v>
      </c>
      <c r="AM98" s="400">
        <f>'[2]1.0_OriginalTargets'!AW279</f>
        <v>0</v>
      </c>
      <c r="AN98" s="401"/>
      <c r="AO98" s="399">
        <f>'[2]1.0_OriginalTargets'!AY279</f>
        <v>0</v>
      </c>
      <c r="AP98" s="399">
        <f>'[2]1.0_OriginalTargets'!AZ279</f>
        <v>0</v>
      </c>
      <c r="AQ98" s="399">
        <f>'[2]1.0_OriginalTargets'!BA279</f>
        <v>0</v>
      </c>
      <c r="AR98" s="399">
        <f>'[2]1.0_OriginalTargets'!BB279</f>
        <v>0</v>
      </c>
      <c r="AS98" s="399">
        <f>'[2]1.0_OriginalTargets'!BC279</f>
        <v>0</v>
      </c>
      <c r="AT98" s="400">
        <f>'[2]1.0_OriginalTargets'!BD279</f>
        <v>0</v>
      </c>
      <c r="AU98" s="401"/>
      <c r="AV98" s="399">
        <f>'[2]1.0_OriginalTargets'!BF279</f>
        <v>0</v>
      </c>
      <c r="AW98" s="399">
        <f>'[2]1.0_OriginalTargets'!BG279</f>
        <v>0</v>
      </c>
      <c r="AX98" s="399">
        <f>'[2]1.0_OriginalTargets'!BH279</f>
        <v>0</v>
      </c>
      <c r="AY98" s="399">
        <f>'[2]1.0_OriginalTargets'!BI279</f>
        <v>0</v>
      </c>
      <c r="AZ98" s="399">
        <f>'[2]1.0_OriginalTargets'!BJ279</f>
        <v>0</v>
      </c>
      <c r="BA98" s="400">
        <f>'[2]1.0_OriginalTargets'!BK279</f>
        <v>0</v>
      </c>
    </row>
    <row r="99" spans="1:53" ht="13.15" x14ac:dyDescent="0.35">
      <c r="A99" s="402"/>
      <c r="B99" s="403"/>
      <c r="C99" s="404"/>
      <c r="D99" s="405"/>
      <c r="E99" s="396" t="s">
        <v>26</v>
      </c>
      <c r="F99" s="406">
        <f>'[2]1.0_OriginalTargets'!I280</f>
        <v>116</v>
      </c>
      <c r="G99" s="406">
        <f>'[2]1.0_OriginalTargets'!J280</f>
        <v>4</v>
      </c>
      <c r="H99" s="406">
        <f>'[2]1.0_OriginalTargets'!K280</f>
        <v>76</v>
      </c>
      <c r="I99" s="406">
        <f>'[2]1.0_OriginalTargets'!L280</f>
        <v>25</v>
      </c>
      <c r="J99" s="406">
        <f>'[2]1.0_OriginalTargets'!M280</f>
        <v>11</v>
      </c>
      <c r="K99" s="407">
        <f>'[2]1.0_OriginalTargets'!N280</f>
        <v>0</v>
      </c>
      <c r="M99" s="406">
        <f>'[2]1.0_OriginalTargets'!S280</f>
        <v>113</v>
      </c>
      <c r="N99" s="406">
        <f>'[2]1.0_OriginalTargets'!T280</f>
        <v>9</v>
      </c>
      <c r="O99" s="406">
        <f>'[2]1.0_OriginalTargets'!U280</f>
        <v>13</v>
      </c>
      <c r="P99" s="406">
        <f>'[2]1.0_OriginalTargets'!V280</f>
        <v>71</v>
      </c>
      <c r="Q99" s="406">
        <f>'[2]1.0_OriginalTargets'!W280</f>
        <v>0</v>
      </c>
      <c r="R99" s="407">
        <f>'[2]1.0_OriginalTargets'!X280</f>
        <v>20</v>
      </c>
      <c r="T99" s="406">
        <f>'[2]1.0_OriginalTargets'!AC280</f>
        <v>113</v>
      </c>
      <c r="U99" s="406">
        <f>'[2]1.0_OriginalTargets'!AD280</f>
        <v>4</v>
      </c>
      <c r="V99" s="406">
        <f>'[2]1.0_OriginalTargets'!AE280</f>
        <v>2</v>
      </c>
      <c r="W99" s="406">
        <f>'[2]1.0_OriginalTargets'!AF280</f>
        <v>71</v>
      </c>
      <c r="X99" s="406">
        <f>'[2]1.0_OriginalTargets'!AG280</f>
        <v>0</v>
      </c>
      <c r="Y99" s="407">
        <f>'[2]1.0_OriginalTargets'!AH280</f>
        <v>36</v>
      </c>
      <c r="AA99" s="408">
        <f>'[2]1.0_OriginalTargets'!AK280</f>
        <v>0</v>
      </c>
      <c r="AB99" s="408">
        <f>'[2]1.0_OriginalTargets'!AL280</f>
        <v>5</v>
      </c>
      <c r="AC99" s="408">
        <f>'[2]1.0_OriginalTargets'!AM280</f>
        <v>11</v>
      </c>
      <c r="AD99" s="408">
        <f>'[2]1.0_OriginalTargets'!AN280</f>
        <v>0</v>
      </c>
      <c r="AE99" s="408">
        <f>'[2]1.0_OriginalTargets'!AO280</f>
        <v>0</v>
      </c>
      <c r="AF99" s="409">
        <f>'[2]1.0_OriginalTargets'!AP280</f>
        <v>-16</v>
      </c>
      <c r="AG99" s="401"/>
      <c r="AH99" s="408">
        <f>'[2]1.0_OriginalTargets'!AR280</f>
        <v>0</v>
      </c>
      <c r="AI99" s="408">
        <f>'[2]1.0_OriginalTargets'!AS280</f>
        <v>0</v>
      </c>
      <c r="AJ99" s="408">
        <f>'[2]1.0_OriginalTargets'!AT280</f>
        <v>0</v>
      </c>
      <c r="AK99" s="408">
        <f>'[2]1.0_OriginalTargets'!AU280</f>
        <v>0</v>
      </c>
      <c r="AL99" s="408">
        <f>'[2]1.0_OriginalTargets'!AV280</f>
        <v>0</v>
      </c>
      <c r="AM99" s="409">
        <f>'[2]1.0_OriginalTargets'!AW280</f>
        <v>0</v>
      </c>
      <c r="AN99" s="401"/>
      <c r="AO99" s="408">
        <f>'[2]1.0_OriginalTargets'!AY280</f>
        <v>0</v>
      </c>
      <c r="AP99" s="408">
        <f>'[2]1.0_OriginalTargets'!AZ280</f>
        <v>0</v>
      </c>
      <c r="AQ99" s="408">
        <f>'[2]1.0_OriginalTargets'!BA280</f>
        <v>0</v>
      </c>
      <c r="AR99" s="408">
        <f>'[2]1.0_OriginalTargets'!BB280</f>
        <v>0</v>
      </c>
      <c r="AS99" s="408">
        <f>'[2]1.0_OriginalTargets'!BC280</f>
        <v>0</v>
      </c>
      <c r="AT99" s="409">
        <f>'[2]1.0_OriginalTargets'!BD280</f>
        <v>0</v>
      </c>
      <c r="AU99" s="401"/>
      <c r="AV99" s="408">
        <f>'[2]1.0_OriginalTargets'!BF280</f>
        <v>0</v>
      </c>
      <c r="AW99" s="408">
        <f>'[2]1.0_OriginalTargets'!BG280</f>
        <v>0</v>
      </c>
      <c r="AX99" s="408">
        <f>'[2]1.0_OriginalTargets'!BH280</f>
        <v>0</v>
      </c>
      <c r="AY99" s="408">
        <f>'[2]1.0_OriginalTargets'!BI280</f>
        <v>0</v>
      </c>
      <c r="AZ99" s="408">
        <f>'[2]1.0_OriginalTargets'!BJ280</f>
        <v>0</v>
      </c>
      <c r="BA99" s="409">
        <f>'[2]1.0_OriginalTargets'!BK280</f>
        <v>0</v>
      </c>
    </row>
    <row r="100" spans="1:53" ht="13.15" x14ac:dyDescent="0.35">
      <c r="A100" s="402"/>
      <c r="B100" s="403"/>
      <c r="C100" s="404"/>
      <c r="D100" s="405"/>
      <c r="E100" s="396" t="s">
        <v>27</v>
      </c>
      <c r="F100" s="406">
        <f>'[2]1.0_OriginalTargets'!I281</f>
        <v>0</v>
      </c>
      <c r="G100" s="406">
        <f>'[2]1.0_OriginalTargets'!J281</f>
        <v>0</v>
      </c>
      <c r="H100" s="406">
        <f>'[2]1.0_OriginalTargets'!K281</f>
        <v>0</v>
      </c>
      <c r="I100" s="406">
        <f>'[2]1.0_OriginalTargets'!L281</f>
        <v>0</v>
      </c>
      <c r="J100" s="406">
        <f>'[2]1.0_OriginalTargets'!M281</f>
        <v>0</v>
      </c>
      <c r="K100" s="407">
        <f>'[2]1.0_OriginalTargets'!N281</f>
        <v>0</v>
      </c>
      <c r="M100" s="406">
        <f>'[2]1.0_OriginalTargets'!S281</f>
        <v>0</v>
      </c>
      <c r="N100" s="406">
        <f>'[2]1.0_OriginalTargets'!T281</f>
        <v>0</v>
      </c>
      <c r="O100" s="406">
        <f>'[2]1.0_OriginalTargets'!U281</f>
        <v>0</v>
      </c>
      <c r="P100" s="406">
        <f>'[2]1.0_OriginalTargets'!V281</f>
        <v>0</v>
      </c>
      <c r="Q100" s="406">
        <f>'[2]1.0_OriginalTargets'!W281</f>
        <v>0</v>
      </c>
      <c r="R100" s="407">
        <f>'[2]1.0_OriginalTargets'!X281</f>
        <v>0</v>
      </c>
      <c r="T100" s="406">
        <f>'[2]1.0_OriginalTargets'!AC281</f>
        <v>0</v>
      </c>
      <c r="U100" s="406">
        <f>'[2]1.0_OriginalTargets'!AD281</f>
        <v>0</v>
      </c>
      <c r="V100" s="406">
        <f>'[2]1.0_OriginalTargets'!AE281</f>
        <v>0</v>
      </c>
      <c r="W100" s="406">
        <f>'[2]1.0_OriginalTargets'!AF281</f>
        <v>0</v>
      </c>
      <c r="X100" s="406">
        <f>'[2]1.0_OriginalTargets'!AG281</f>
        <v>0</v>
      </c>
      <c r="Y100" s="407">
        <f>'[2]1.0_OriginalTargets'!AH281</f>
        <v>0</v>
      </c>
      <c r="AA100" s="408">
        <f>'[2]1.0_OriginalTargets'!AK281</f>
        <v>0</v>
      </c>
      <c r="AB100" s="408">
        <f>'[2]1.0_OriginalTargets'!AL281</f>
        <v>0</v>
      </c>
      <c r="AC100" s="408">
        <f>'[2]1.0_OriginalTargets'!AM281</f>
        <v>0</v>
      </c>
      <c r="AD100" s="408">
        <f>'[2]1.0_OriginalTargets'!AN281</f>
        <v>0</v>
      </c>
      <c r="AE100" s="408">
        <f>'[2]1.0_OriginalTargets'!AO281</f>
        <v>0</v>
      </c>
      <c r="AF100" s="409">
        <f>'[2]1.0_OriginalTargets'!AP281</f>
        <v>0</v>
      </c>
      <c r="AG100" s="401"/>
      <c r="AH100" s="408">
        <f>'[2]1.0_OriginalTargets'!AR281</f>
        <v>0</v>
      </c>
      <c r="AI100" s="408">
        <f>'[2]1.0_OriginalTargets'!AS281</f>
        <v>0</v>
      </c>
      <c r="AJ100" s="408">
        <f>'[2]1.0_OriginalTargets'!AT281</f>
        <v>0</v>
      </c>
      <c r="AK100" s="408">
        <f>'[2]1.0_OriginalTargets'!AU281</f>
        <v>0</v>
      </c>
      <c r="AL100" s="408">
        <f>'[2]1.0_OriginalTargets'!AV281</f>
        <v>0</v>
      </c>
      <c r="AM100" s="409">
        <f>'[2]1.0_OriginalTargets'!AW281</f>
        <v>0</v>
      </c>
      <c r="AN100" s="401"/>
      <c r="AO100" s="408">
        <f>'[2]1.0_OriginalTargets'!AY281</f>
        <v>0</v>
      </c>
      <c r="AP100" s="408">
        <f>'[2]1.0_OriginalTargets'!AZ281</f>
        <v>0</v>
      </c>
      <c r="AQ100" s="408">
        <f>'[2]1.0_OriginalTargets'!BA281</f>
        <v>0</v>
      </c>
      <c r="AR100" s="408">
        <f>'[2]1.0_OriginalTargets'!BB281</f>
        <v>0</v>
      </c>
      <c r="AS100" s="408">
        <f>'[2]1.0_OriginalTargets'!BC281</f>
        <v>0</v>
      </c>
      <c r="AT100" s="409">
        <f>'[2]1.0_OriginalTargets'!BD281</f>
        <v>0</v>
      </c>
      <c r="AU100" s="401"/>
      <c r="AV100" s="408">
        <f>'[2]1.0_OriginalTargets'!BF281</f>
        <v>0</v>
      </c>
      <c r="AW100" s="408">
        <f>'[2]1.0_OriginalTargets'!BG281</f>
        <v>0</v>
      </c>
      <c r="AX100" s="408">
        <f>'[2]1.0_OriginalTargets'!BH281</f>
        <v>0</v>
      </c>
      <c r="AY100" s="408">
        <f>'[2]1.0_OriginalTargets'!BI281</f>
        <v>0</v>
      </c>
      <c r="AZ100" s="408">
        <f>'[2]1.0_OriginalTargets'!BJ281</f>
        <v>0</v>
      </c>
      <c r="BA100" s="409">
        <f>'[2]1.0_OriginalTargets'!BK281</f>
        <v>0</v>
      </c>
    </row>
    <row r="101" spans="1:53" ht="13.5" thickBot="1" x14ac:dyDescent="0.4">
      <c r="A101" s="402"/>
      <c r="B101" s="410"/>
      <c r="C101" s="411"/>
      <c r="D101" s="405"/>
      <c r="E101" s="412" t="s">
        <v>28</v>
      </c>
      <c r="F101" s="413">
        <f>'[2]1.0_OriginalTargets'!I282</f>
        <v>0</v>
      </c>
      <c r="G101" s="413">
        <f>'[2]1.0_OriginalTargets'!J282</f>
        <v>0</v>
      </c>
      <c r="H101" s="413">
        <f>'[2]1.0_OriginalTargets'!K282</f>
        <v>0</v>
      </c>
      <c r="I101" s="413">
        <f>'[2]1.0_OriginalTargets'!L282</f>
        <v>0</v>
      </c>
      <c r="J101" s="413">
        <f>'[2]1.0_OriginalTargets'!M282</f>
        <v>0</v>
      </c>
      <c r="K101" s="414">
        <f>'[2]1.0_OriginalTargets'!N282</f>
        <v>0</v>
      </c>
      <c r="M101" s="413">
        <f>'[2]1.0_OriginalTargets'!S282</f>
        <v>0</v>
      </c>
      <c r="N101" s="413">
        <f>'[2]1.0_OriginalTargets'!T282</f>
        <v>0</v>
      </c>
      <c r="O101" s="413">
        <f>'[2]1.0_OriginalTargets'!U282</f>
        <v>0</v>
      </c>
      <c r="P101" s="413">
        <f>'[2]1.0_OriginalTargets'!V282</f>
        <v>0</v>
      </c>
      <c r="Q101" s="413">
        <f>'[2]1.0_OriginalTargets'!W282</f>
        <v>0</v>
      </c>
      <c r="R101" s="414">
        <f>'[2]1.0_OriginalTargets'!X282</f>
        <v>0</v>
      </c>
      <c r="T101" s="413">
        <f>'[2]1.0_OriginalTargets'!AC282</f>
        <v>0</v>
      </c>
      <c r="U101" s="413">
        <f>'[2]1.0_OriginalTargets'!AD282</f>
        <v>0</v>
      </c>
      <c r="V101" s="413">
        <f>'[2]1.0_OriginalTargets'!AE282</f>
        <v>0</v>
      </c>
      <c r="W101" s="413">
        <f>'[2]1.0_OriginalTargets'!AF282</f>
        <v>0</v>
      </c>
      <c r="X101" s="413">
        <f>'[2]1.0_OriginalTargets'!AG282</f>
        <v>0</v>
      </c>
      <c r="Y101" s="414">
        <f>'[2]1.0_OriginalTargets'!AH282</f>
        <v>0</v>
      </c>
      <c r="AA101" s="415">
        <f>'[2]1.0_OriginalTargets'!AK282</f>
        <v>0</v>
      </c>
      <c r="AB101" s="415">
        <f>'[2]1.0_OriginalTargets'!AL282</f>
        <v>0</v>
      </c>
      <c r="AC101" s="415">
        <f>'[2]1.0_OriginalTargets'!AM282</f>
        <v>0</v>
      </c>
      <c r="AD101" s="415">
        <f>'[2]1.0_OriginalTargets'!AN282</f>
        <v>0</v>
      </c>
      <c r="AE101" s="415">
        <f>'[2]1.0_OriginalTargets'!AO282</f>
        <v>0</v>
      </c>
      <c r="AF101" s="416">
        <f>'[2]1.0_OriginalTargets'!AP282</f>
        <v>0</v>
      </c>
      <c r="AG101" s="401"/>
      <c r="AH101" s="415">
        <f>'[2]1.0_OriginalTargets'!AR282</f>
        <v>0</v>
      </c>
      <c r="AI101" s="415">
        <f>'[2]1.0_OriginalTargets'!AS282</f>
        <v>0</v>
      </c>
      <c r="AJ101" s="415">
        <f>'[2]1.0_OriginalTargets'!AT282</f>
        <v>0</v>
      </c>
      <c r="AK101" s="415">
        <f>'[2]1.0_OriginalTargets'!AU282</f>
        <v>0</v>
      </c>
      <c r="AL101" s="415">
        <f>'[2]1.0_OriginalTargets'!AV282</f>
        <v>0</v>
      </c>
      <c r="AM101" s="416">
        <f>'[2]1.0_OriginalTargets'!AW282</f>
        <v>0</v>
      </c>
      <c r="AN101" s="401"/>
      <c r="AO101" s="415">
        <f>'[2]1.0_OriginalTargets'!AY282</f>
        <v>0</v>
      </c>
      <c r="AP101" s="415">
        <f>'[2]1.0_OriginalTargets'!AZ282</f>
        <v>0</v>
      </c>
      <c r="AQ101" s="415">
        <f>'[2]1.0_OriginalTargets'!BA282</f>
        <v>0</v>
      </c>
      <c r="AR101" s="415">
        <f>'[2]1.0_OriginalTargets'!BB282</f>
        <v>0</v>
      </c>
      <c r="AS101" s="415">
        <f>'[2]1.0_OriginalTargets'!BC282</f>
        <v>0</v>
      </c>
      <c r="AT101" s="416">
        <f>'[2]1.0_OriginalTargets'!BD282</f>
        <v>0</v>
      </c>
      <c r="AU101" s="401"/>
      <c r="AV101" s="415">
        <f>'[2]1.0_OriginalTargets'!BF282</f>
        <v>0</v>
      </c>
      <c r="AW101" s="415">
        <f>'[2]1.0_OriginalTargets'!BG282</f>
        <v>0</v>
      </c>
      <c r="AX101" s="415">
        <f>'[2]1.0_OriginalTargets'!BH282</f>
        <v>0</v>
      </c>
      <c r="AY101" s="415">
        <f>'[2]1.0_OriginalTargets'!BI282</f>
        <v>0</v>
      </c>
      <c r="AZ101" s="415">
        <f>'[2]1.0_OriginalTargets'!BJ282</f>
        <v>0</v>
      </c>
      <c r="BA101" s="416">
        <f>'[2]1.0_OriginalTargets'!BK282</f>
        <v>0</v>
      </c>
    </row>
    <row r="102" spans="1:53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'[2]1.0_OriginalTargets'!I283</f>
        <v>0</v>
      </c>
      <c r="G102" s="397">
        <f>'[2]1.0_OriginalTargets'!J283</f>
        <v>0</v>
      </c>
      <c r="H102" s="397">
        <f>'[2]1.0_OriginalTargets'!K283</f>
        <v>0</v>
      </c>
      <c r="I102" s="397">
        <f>'[2]1.0_OriginalTargets'!L283</f>
        <v>0</v>
      </c>
      <c r="J102" s="397">
        <f>'[2]1.0_OriginalTargets'!M283</f>
        <v>0</v>
      </c>
      <c r="K102" s="398">
        <f>'[2]1.0_OriginalTargets'!N283</f>
        <v>0</v>
      </c>
      <c r="M102" s="397">
        <f>'[2]1.0_OriginalTargets'!S283</f>
        <v>0</v>
      </c>
      <c r="N102" s="397">
        <f>'[2]1.0_OriginalTargets'!T283</f>
        <v>0</v>
      </c>
      <c r="O102" s="397">
        <f>'[2]1.0_OriginalTargets'!U283</f>
        <v>0</v>
      </c>
      <c r="P102" s="397">
        <f>'[2]1.0_OriginalTargets'!V283</f>
        <v>0</v>
      </c>
      <c r="Q102" s="397">
        <f>'[2]1.0_OriginalTargets'!W283</f>
        <v>0</v>
      </c>
      <c r="R102" s="398">
        <f>'[2]1.0_OriginalTargets'!X283</f>
        <v>0</v>
      </c>
      <c r="T102" s="397">
        <f>'[2]1.0_OriginalTargets'!AC283</f>
        <v>0</v>
      </c>
      <c r="U102" s="397">
        <f>'[2]1.0_OriginalTargets'!AD283</f>
        <v>0</v>
      </c>
      <c r="V102" s="397">
        <f>'[2]1.0_OriginalTargets'!AE283</f>
        <v>0</v>
      </c>
      <c r="W102" s="397">
        <f>'[2]1.0_OriginalTargets'!AF283</f>
        <v>0</v>
      </c>
      <c r="X102" s="397">
        <f>'[2]1.0_OriginalTargets'!AG283</f>
        <v>0</v>
      </c>
      <c r="Y102" s="398">
        <f>'[2]1.0_OriginalTargets'!AH283</f>
        <v>0</v>
      </c>
      <c r="AA102" s="399">
        <f>'[2]1.0_OriginalTargets'!AK283</f>
        <v>0</v>
      </c>
      <c r="AB102" s="399">
        <f>'[2]1.0_OriginalTargets'!AL283</f>
        <v>0</v>
      </c>
      <c r="AC102" s="399">
        <f>'[2]1.0_OriginalTargets'!AM283</f>
        <v>0</v>
      </c>
      <c r="AD102" s="399">
        <f>'[2]1.0_OriginalTargets'!AN283</f>
        <v>0</v>
      </c>
      <c r="AE102" s="399">
        <f>'[2]1.0_OriginalTargets'!AO283</f>
        <v>0</v>
      </c>
      <c r="AF102" s="400">
        <f>'[2]1.0_OriginalTargets'!AP283</f>
        <v>0</v>
      </c>
      <c r="AG102" s="401"/>
      <c r="AH102" s="399">
        <f>'[2]1.0_OriginalTargets'!AR283</f>
        <v>0</v>
      </c>
      <c r="AI102" s="399">
        <f>'[2]1.0_OriginalTargets'!AS283</f>
        <v>0</v>
      </c>
      <c r="AJ102" s="399">
        <f>'[2]1.0_OriginalTargets'!AT283</f>
        <v>0</v>
      </c>
      <c r="AK102" s="399">
        <f>'[2]1.0_OriginalTargets'!AU283</f>
        <v>0</v>
      </c>
      <c r="AL102" s="399">
        <f>'[2]1.0_OriginalTargets'!AV283</f>
        <v>0</v>
      </c>
      <c r="AM102" s="400">
        <f>'[2]1.0_OriginalTargets'!AW283</f>
        <v>0</v>
      </c>
      <c r="AN102" s="401"/>
      <c r="AO102" s="399">
        <f>'[2]1.0_OriginalTargets'!AY283</f>
        <v>0</v>
      </c>
      <c r="AP102" s="399">
        <f>'[2]1.0_OriginalTargets'!AZ283</f>
        <v>0</v>
      </c>
      <c r="AQ102" s="399">
        <f>'[2]1.0_OriginalTargets'!BA283</f>
        <v>0</v>
      </c>
      <c r="AR102" s="399">
        <f>'[2]1.0_OriginalTargets'!BB283</f>
        <v>0</v>
      </c>
      <c r="AS102" s="399">
        <f>'[2]1.0_OriginalTargets'!BC283</f>
        <v>0</v>
      </c>
      <c r="AT102" s="400">
        <f>'[2]1.0_OriginalTargets'!BD283</f>
        <v>0</v>
      </c>
      <c r="AU102" s="401"/>
      <c r="AV102" s="399">
        <f>'[2]1.0_OriginalTargets'!BF283</f>
        <v>0</v>
      </c>
      <c r="AW102" s="399">
        <f>'[2]1.0_OriginalTargets'!BG283</f>
        <v>0</v>
      </c>
      <c r="AX102" s="399">
        <f>'[2]1.0_OriginalTargets'!BH283</f>
        <v>0</v>
      </c>
      <c r="AY102" s="399">
        <f>'[2]1.0_OriginalTargets'!BI283</f>
        <v>0</v>
      </c>
      <c r="AZ102" s="399">
        <f>'[2]1.0_OriginalTargets'!BJ283</f>
        <v>0</v>
      </c>
      <c r="BA102" s="400">
        <f>'[2]1.0_OriginalTargets'!BK283</f>
        <v>0</v>
      </c>
    </row>
    <row r="103" spans="1:53" ht="13.15" x14ac:dyDescent="0.35">
      <c r="A103" s="402"/>
      <c r="B103" s="403"/>
      <c r="C103" s="404"/>
      <c r="D103" s="405"/>
      <c r="E103" s="396" t="s">
        <v>26</v>
      </c>
      <c r="F103" s="406">
        <f>'[2]1.0_OriginalTargets'!I284</f>
        <v>0</v>
      </c>
      <c r="G103" s="406">
        <f>'[2]1.0_OriginalTargets'!J284</f>
        <v>0</v>
      </c>
      <c r="H103" s="406">
        <f>'[2]1.0_OriginalTargets'!K284</f>
        <v>0</v>
      </c>
      <c r="I103" s="406">
        <f>'[2]1.0_OriginalTargets'!L284</f>
        <v>0</v>
      </c>
      <c r="J103" s="406">
        <f>'[2]1.0_OriginalTargets'!M284</f>
        <v>0</v>
      </c>
      <c r="K103" s="407">
        <f>'[2]1.0_OriginalTargets'!N284</f>
        <v>0</v>
      </c>
      <c r="M103" s="406">
        <f>'[2]1.0_OriginalTargets'!S284</f>
        <v>0</v>
      </c>
      <c r="N103" s="406">
        <f>'[2]1.0_OriginalTargets'!T284</f>
        <v>0</v>
      </c>
      <c r="O103" s="406">
        <f>'[2]1.0_OriginalTargets'!U284</f>
        <v>0</v>
      </c>
      <c r="P103" s="406">
        <f>'[2]1.0_OriginalTargets'!V284</f>
        <v>0</v>
      </c>
      <c r="Q103" s="406">
        <f>'[2]1.0_OriginalTargets'!W284</f>
        <v>0</v>
      </c>
      <c r="R103" s="407">
        <f>'[2]1.0_OriginalTargets'!X284</f>
        <v>0</v>
      </c>
      <c r="T103" s="406">
        <f>'[2]1.0_OriginalTargets'!AC284</f>
        <v>0</v>
      </c>
      <c r="U103" s="406">
        <f>'[2]1.0_OriginalTargets'!AD284</f>
        <v>0</v>
      </c>
      <c r="V103" s="406">
        <f>'[2]1.0_OriginalTargets'!AE284</f>
        <v>0</v>
      </c>
      <c r="W103" s="406">
        <f>'[2]1.0_OriginalTargets'!AF284</f>
        <v>0</v>
      </c>
      <c r="X103" s="406">
        <f>'[2]1.0_OriginalTargets'!AG284</f>
        <v>0</v>
      </c>
      <c r="Y103" s="407">
        <f>'[2]1.0_OriginalTargets'!AH284</f>
        <v>0</v>
      </c>
      <c r="AA103" s="408">
        <f>'[2]1.0_OriginalTargets'!AK284</f>
        <v>0</v>
      </c>
      <c r="AB103" s="408">
        <f>'[2]1.0_OriginalTargets'!AL284</f>
        <v>0</v>
      </c>
      <c r="AC103" s="408">
        <f>'[2]1.0_OriginalTargets'!AM284</f>
        <v>0</v>
      </c>
      <c r="AD103" s="408">
        <f>'[2]1.0_OriginalTargets'!AN284</f>
        <v>0</v>
      </c>
      <c r="AE103" s="408">
        <f>'[2]1.0_OriginalTargets'!AO284</f>
        <v>0</v>
      </c>
      <c r="AF103" s="409">
        <f>'[2]1.0_OriginalTargets'!AP284</f>
        <v>0</v>
      </c>
      <c r="AG103" s="401"/>
      <c r="AH103" s="408">
        <f>'[2]1.0_OriginalTargets'!AR284</f>
        <v>0</v>
      </c>
      <c r="AI103" s="408">
        <f>'[2]1.0_OriginalTargets'!AS284</f>
        <v>0</v>
      </c>
      <c r="AJ103" s="408">
        <f>'[2]1.0_OriginalTargets'!AT284</f>
        <v>0</v>
      </c>
      <c r="AK103" s="408">
        <f>'[2]1.0_OriginalTargets'!AU284</f>
        <v>0</v>
      </c>
      <c r="AL103" s="408">
        <f>'[2]1.0_OriginalTargets'!AV284</f>
        <v>0</v>
      </c>
      <c r="AM103" s="409">
        <f>'[2]1.0_OriginalTargets'!AW284</f>
        <v>0</v>
      </c>
      <c r="AN103" s="401"/>
      <c r="AO103" s="408">
        <f>'[2]1.0_OriginalTargets'!AY284</f>
        <v>0</v>
      </c>
      <c r="AP103" s="408">
        <f>'[2]1.0_OriginalTargets'!AZ284</f>
        <v>0</v>
      </c>
      <c r="AQ103" s="408">
        <f>'[2]1.0_OriginalTargets'!BA284</f>
        <v>0</v>
      </c>
      <c r="AR103" s="408">
        <f>'[2]1.0_OriginalTargets'!BB284</f>
        <v>0</v>
      </c>
      <c r="AS103" s="408">
        <f>'[2]1.0_OriginalTargets'!BC284</f>
        <v>0</v>
      </c>
      <c r="AT103" s="409">
        <f>'[2]1.0_OriginalTargets'!BD284</f>
        <v>0</v>
      </c>
      <c r="AU103" s="401"/>
      <c r="AV103" s="408">
        <f>'[2]1.0_OriginalTargets'!BF284</f>
        <v>0</v>
      </c>
      <c r="AW103" s="408">
        <f>'[2]1.0_OriginalTargets'!BG284</f>
        <v>0</v>
      </c>
      <c r="AX103" s="408">
        <f>'[2]1.0_OriginalTargets'!BH284</f>
        <v>0</v>
      </c>
      <c r="AY103" s="408">
        <f>'[2]1.0_OriginalTargets'!BI284</f>
        <v>0</v>
      </c>
      <c r="AZ103" s="408">
        <f>'[2]1.0_OriginalTargets'!BJ284</f>
        <v>0</v>
      </c>
      <c r="BA103" s="409">
        <f>'[2]1.0_OriginalTargets'!BK284</f>
        <v>0</v>
      </c>
    </row>
    <row r="104" spans="1:53" ht="13.15" x14ac:dyDescent="0.35">
      <c r="A104" s="402"/>
      <c r="B104" s="403"/>
      <c r="C104" s="404"/>
      <c r="D104" s="405"/>
      <c r="E104" s="396" t="s">
        <v>27</v>
      </c>
      <c r="F104" s="406">
        <f>'[2]1.0_OriginalTargets'!I285</f>
        <v>22</v>
      </c>
      <c r="G104" s="406">
        <f>'[2]1.0_OriginalTargets'!J285</f>
        <v>3</v>
      </c>
      <c r="H104" s="406">
        <f>'[2]1.0_OriginalTargets'!K285</f>
        <v>5</v>
      </c>
      <c r="I104" s="406">
        <f>'[2]1.0_OriginalTargets'!L285</f>
        <v>4</v>
      </c>
      <c r="J104" s="406">
        <f>'[2]1.0_OriginalTargets'!M285</f>
        <v>8</v>
      </c>
      <c r="K104" s="407">
        <f>'[2]1.0_OriginalTargets'!N285</f>
        <v>2</v>
      </c>
      <c r="M104" s="406">
        <f>'[2]1.0_OriginalTargets'!S285</f>
        <v>14</v>
      </c>
      <c r="N104" s="406">
        <f>'[2]1.0_OriginalTargets'!T285</f>
        <v>0</v>
      </c>
      <c r="O104" s="406">
        <f>'[2]1.0_OriginalTargets'!U285</f>
        <v>12</v>
      </c>
      <c r="P104" s="406">
        <f>'[2]1.0_OriginalTargets'!V285</f>
        <v>0</v>
      </c>
      <c r="Q104" s="406">
        <f>'[2]1.0_OriginalTargets'!W285</f>
        <v>1</v>
      </c>
      <c r="R104" s="407">
        <f>'[2]1.0_OriginalTargets'!X285</f>
        <v>1</v>
      </c>
      <c r="T104" s="406">
        <f>'[2]1.0_OriginalTargets'!AC285</f>
        <v>14</v>
      </c>
      <c r="U104" s="406">
        <f>'[2]1.0_OriginalTargets'!AD285</f>
        <v>0</v>
      </c>
      <c r="V104" s="406">
        <f>'[2]1.0_OriginalTargets'!AE285</f>
        <v>0</v>
      </c>
      <c r="W104" s="406">
        <f>'[2]1.0_OriginalTargets'!AF285</f>
        <v>0</v>
      </c>
      <c r="X104" s="406">
        <f>'[2]1.0_OriginalTargets'!AG285</f>
        <v>1</v>
      </c>
      <c r="Y104" s="407">
        <f>'[2]1.0_OriginalTargets'!AH285</f>
        <v>13</v>
      </c>
      <c r="AA104" s="408">
        <f>'[2]1.0_OriginalTargets'!AK285</f>
        <v>12</v>
      </c>
      <c r="AB104" s="408">
        <f>'[2]1.0_OriginalTargets'!AL285</f>
        <v>0</v>
      </c>
      <c r="AC104" s="408">
        <f>'[2]1.0_OriginalTargets'!AM285</f>
        <v>12</v>
      </c>
      <c r="AD104" s="408">
        <f>'[2]1.0_OriginalTargets'!AN285</f>
        <v>0</v>
      </c>
      <c r="AE104" s="408">
        <f>'[2]1.0_OriginalTargets'!AO285</f>
        <v>0</v>
      </c>
      <c r="AF104" s="409">
        <f>'[2]1.0_OriginalTargets'!AP285</f>
        <v>-12</v>
      </c>
      <c r="AG104" s="401"/>
      <c r="AH104" s="408">
        <f>'[2]1.0_OriginalTargets'!AR285</f>
        <v>0</v>
      </c>
      <c r="AI104" s="408">
        <f>'[2]1.0_OriginalTargets'!AS285</f>
        <v>0</v>
      </c>
      <c r="AJ104" s="408">
        <f>'[2]1.0_OriginalTargets'!AT285</f>
        <v>0</v>
      </c>
      <c r="AK104" s="408">
        <f>'[2]1.0_OriginalTargets'!AU285</f>
        <v>0</v>
      </c>
      <c r="AL104" s="408">
        <f>'[2]1.0_OriginalTargets'!AV285</f>
        <v>0</v>
      </c>
      <c r="AM104" s="409">
        <f>'[2]1.0_OriginalTargets'!AW285</f>
        <v>0</v>
      </c>
      <c r="AN104" s="401"/>
      <c r="AO104" s="408">
        <f>'[2]1.0_OriginalTargets'!AY285</f>
        <v>12</v>
      </c>
      <c r="AP104" s="408">
        <f>'[2]1.0_OriginalTargets'!AZ285</f>
        <v>0</v>
      </c>
      <c r="AQ104" s="408">
        <f>'[2]1.0_OriginalTargets'!BA285</f>
        <v>12</v>
      </c>
      <c r="AR104" s="408">
        <f>'[2]1.0_OriginalTargets'!BB285</f>
        <v>0</v>
      </c>
      <c r="AS104" s="408">
        <f>'[2]1.0_OriginalTargets'!BC285</f>
        <v>0</v>
      </c>
      <c r="AT104" s="409">
        <f>'[2]1.0_OriginalTargets'!BD285</f>
        <v>-12</v>
      </c>
      <c r="AU104" s="401"/>
      <c r="AV104" s="408">
        <f>'[2]1.0_OriginalTargets'!BF285</f>
        <v>0</v>
      </c>
      <c r="AW104" s="408">
        <f>'[2]1.0_OriginalTargets'!BG285</f>
        <v>0</v>
      </c>
      <c r="AX104" s="408">
        <f>'[2]1.0_OriginalTargets'!BH285</f>
        <v>0</v>
      </c>
      <c r="AY104" s="408">
        <f>'[2]1.0_OriginalTargets'!BI285</f>
        <v>0</v>
      </c>
      <c r="AZ104" s="408">
        <f>'[2]1.0_OriginalTargets'!BJ285</f>
        <v>0</v>
      </c>
      <c r="BA104" s="409">
        <f>'[2]1.0_OriginalTargets'!BK285</f>
        <v>0</v>
      </c>
    </row>
    <row r="105" spans="1:53" ht="13.5" thickBot="1" x14ac:dyDescent="0.4">
      <c r="A105" s="402"/>
      <c r="B105" s="410"/>
      <c r="C105" s="411"/>
      <c r="D105" s="405"/>
      <c r="E105" s="412" t="s">
        <v>28</v>
      </c>
      <c r="F105" s="413">
        <f>'[2]1.0_OriginalTargets'!I286</f>
        <v>0</v>
      </c>
      <c r="G105" s="413">
        <f>'[2]1.0_OriginalTargets'!J286</f>
        <v>0</v>
      </c>
      <c r="H105" s="413">
        <f>'[2]1.0_OriginalTargets'!K286</f>
        <v>0</v>
      </c>
      <c r="I105" s="413">
        <f>'[2]1.0_OriginalTargets'!L286</f>
        <v>0</v>
      </c>
      <c r="J105" s="413">
        <f>'[2]1.0_OriginalTargets'!M286</f>
        <v>0</v>
      </c>
      <c r="K105" s="414">
        <f>'[2]1.0_OriginalTargets'!N286</f>
        <v>0</v>
      </c>
      <c r="M105" s="413">
        <f>'[2]1.0_OriginalTargets'!S286</f>
        <v>0</v>
      </c>
      <c r="N105" s="413">
        <f>'[2]1.0_OriginalTargets'!T286</f>
        <v>0</v>
      </c>
      <c r="O105" s="413">
        <f>'[2]1.0_OriginalTargets'!U286</f>
        <v>0</v>
      </c>
      <c r="P105" s="413">
        <f>'[2]1.0_OriginalTargets'!V286</f>
        <v>0</v>
      </c>
      <c r="Q105" s="413">
        <f>'[2]1.0_OriginalTargets'!W286</f>
        <v>0</v>
      </c>
      <c r="R105" s="414">
        <f>'[2]1.0_OriginalTargets'!X286</f>
        <v>0</v>
      </c>
      <c r="T105" s="413">
        <f>'[2]1.0_OriginalTargets'!AC286</f>
        <v>0</v>
      </c>
      <c r="U105" s="413">
        <f>'[2]1.0_OriginalTargets'!AD286</f>
        <v>0</v>
      </c>
      <c r="V105" s="413">
        <f>'[2]1.0_OriginalTargets'!AE286</f>
        <v>0</v>
      </c>
      <c r="W105" s="413">
        <f>'[2]1.0_OriginalTargets'!AF286</f>
        <v>0</v>
      </c>
      <c r="X105" s="413">
        <f>'[2]1.0_OriginalTargets'!AG286</f>
        <v>0</v>
      </c>
      <c r="Y105" s="414">
        <f>'[2]1.0_OriginalTargets'!AH286</f>
        <v>0</v>
      </c>
      <c r="AA105" s="415">
        <f>'[2]1.0_OriginalTargets'!AK286</f>
        <v>0</v>
      </c>
      <c r="AB105" s="415">
        <f>'[2]1.0_OriginalTargets'!AL286</f>
        <v>0</v>
      </c>
      <c r="AC105" s="415">
        <f>'[2]1.0_OriginalTargets'!AM286</f>
        <v>0</v>
      </c>
      <c r="AD105" s="415">
        <f>'[2]1.0_OriginalTargets'!AN286</f>
        <v>0</v>
      </c>
      <c r="AE105" s="415">
        <f>'[2]1.0_OriginalTargets'!AO286</f>
        <v>0</v>
      </c>
      <c r="AF105" s="416">
        <f>'[2]1.0_OriginalTargets'!AP286</f>
        <v>0</v>
      </c>
      <c r="AG105" s="401"/>
      <c r="AH105" s="415">
        <f>'[2]1.0_OriginalTargets'!AR286</f>
        <v>0</v>
      </c>
      <c r="AI105" s="415">
        <f>'[2]1.0_OriginalTargets'!AS286</f>
        <v>0</v>
      </c>
      <c r="AJ105" s="415">
        <f>'[2]1.0_OriginalTargets'!AT286</f>
        <v>0</v>
      </c>
      <c r="AK105" s="415">
        <f>'[2]1.0_OriginalTargets'!AU286</f>
        <v>0</v>
      </c>
      <c r="AL105" s="415">
        <f>'[2]1.0_OriginalTargets'!AV286</f>
        <v>0</v>
      </c>
      <c r="AM105" s="416">
        <f>'[2]1.0_OriginalTargets'!AW286</f>
        <v>0</v>
      </c>
      <c r="AN105" s="401"/>
      <c r="AO105" s="415">
        <f>'[2]1.0_OriginalTargets'!AY286</f>
        <v>0</v>
      </c>
      <c r="AP105" s="415">
        <f>'[2]1.0_OriginalTargets'!AZ286</f>
        <v>0</v>
      </c>
      <c r="AQ105" s="415">
        <f>'[2]1.0_OriginalTargets'!BA286</f>
        <v>0</v>
      </c>
      <c r="AR105" s="415">
        <f>'[2]1.0_OriginalTargets'!BB286</f>
        <v>0</v>
      </c>
      <c r="AS105" s="415">
        <f>'[2]1.0_OriginalTargets'!BC286</f>
        <v>0</v>
      </c>
      <c r="AT105" s="416">
        <f>'[2]1.0_OriginalTargets'!BD286</f>
        <v>0</v>
      </c>
      <c r="AU105" s="401"/>
      <c r="AV105" s="415">
        <f>'[2]1.0_OriginalTargets'!BF286</f>
        <v>0</v>
      </c>
      <c r="AW105" s="415">
        <f>'[2]1.0_OriginalTargets'!BG286</f>
        <v>0</v>
      </c>
      <c r="AX105" s="415">
        <f>'[2]1.0_OriginalTargets'!BH286</f>
        <v>0</v>
      </c>
      <c r="AY105" s="415">
        <f>'[2]1.0_OriginalTargets'!BI286</f>
        <v>0</v>
      </c>
      <c r="AZ105" s="415">
        <f>'[2]1.0_OriginalTargets'!BJ286</f>
        <v>0</v>
      </c>
      <c r="BA105" s="416">
        <f>'[2]1.0_OriginalTargets'!BK286</f>
        <v>0</v>
      </c>
    </row>
    <row r="106" spans="1:53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'[2]1.0_OriginalTargets'!I287</f>
        <v>0</v>
      </c>
      <c r="G106" s="397">
        <f>'[2]1.0_OriginalTargets'!J287</f>
        <v>0</v>
      </c>
      <c r="H106" s="397">
        <f>'[2]1.0_OriginalTargets'!K287</f>
        <v>0</v>
      </c>
      <c r="I106" s="397">
        <f>'[2]1.0_OriginalTargets'!L287</f>
        <v>0</v>
      </c>
      <c r="J106" s="397">
        <f>'[2]1.0_OriginalTargets'!M287</f>
        <v>0</v>
      </c>
      <c r="K106" s="398">
        <f>'[2]1.0_OriginalTargets'!N287</f>
        <v>0</v>
      </c>
      <c r="M106" s="397">
        <f>'[2]1.0_OriginalTargets'!S287</f>
        <v>0</v>
      </c>
      <c r="N106" s="397">
        <f>'[2]1.0_OriginalTargets'!T287</f>
        <v>0</v>
      </c>
      <c r="O106" s="397">
        <f>'[2]1.0_OriginalTargets'!U287</f>
        <v>0</v>
      </c>
      <c r="P106" s="397">
        <f>'[2]1.0_OriginalTargets'!V287</f>
        <v>0</v>
      </c>
      <c r="Q106" s="397">
        <f>'[2]1.0_OriginalTargets'!W287</f>
        <v>0</v>
      </c>
      <c r="R106" s="398">
        <f>'[2]1.0_OriginalTargets'!X287</f>
        <v>0</v>
      </c>
      <c r="T106" s="397">
        <f>'[2]1.0_OriginalTargets'!AC287</f>
        <v>0</v>
      </c>
      <c r="U106" s="397">
        <f>'[2]1.0_OriginalTargets'!AD287</f>
        <v>0</v>
      </c>
      <c r="V106" s="397">
        <f>'[2]1.0_OriginalTargets'!AE287</f>
        <v>0</v>
      </c>
      <c r="W106" s="397">
        <f>'[2]1.0_OriginalTargets'!AF287</f>
        <v>0</v>
      </c>
      <c r="X106" s="397">
        <f>'[2]1.0_OriginalTargets'!AG287</f>
        <v>0</v>
      </c>
      <c r="Y106" s="398">
        <f>'[2]1.0_OriginalTargets'!AH287</f>
        <v>0</v>
      </c>
      <c r="AA106" s="399">
        <f>'[2]1.0_OriginalTargets'!AK287</f>
        <v>0</v>
      </c>
      <c r="AB106" s="399">
        <f>'[2]1.0_OriginalTargets'!AL287</f>
        <v>0</v>
      </c>
      <c r="AC106" s="399">
        <f>'[2]1.0_OriginalTargets'!AM287</f>
        <v>0</v>
      </c>
      <c r="AD106" s="399">
        <f>'[2]1.0_OriginalTargets'!AN287</f>
        <v>0</v>
      </c>
      <c r="AE106" s="399">
        <f>'[2]1.0_OriginalTargets'!AO287</f>
        <v>0</v>
      </c>
      <c r="AF106" s="400">
        <f>'[2]1.0_OriginalTargets'!AP287</f>
        <v>0</v>
      </c>
      <c r="AG106" s="401"/>
      <c r="AH106" s="399">
        <f>'[2]1.0_OriginalTargets'!AR287</f>
        <v>0</v>
      </c>
      <c r="AI106" s="399">
        <f>'[2]1.0_OriginalTargets'!AS287</f>
        <v>0</v>
      </c>
      <c r="AJ106" s="399">
        <f>'[2]1.0_OriginalTargets'!AT287</f>
        <v>0</v>
      </c>
      <c r="AK106" s="399">
        <f>'[2]1.0_OriginalTargets'!AU287</f>
        <v>0</v>
      </c>
      <c r="AL106" s="399">
        <f>'[2]1.0_OriginalTargets'!AV287</f>
        <v>0</v>
      </c>
      <c r="AM106" s="400">
        <f>'[2]1.0_OriginalTargets'!AW287</f>
        <v>0</v>
      </c>
      <c r="AN106" s="401"/>
      <c r="AO106" s="399">
        <f>'[2]1.0_OriginalTargets'!AY287</f>
        <v>0</v>
      </c>
      <c r="AP106" s="399">
        <f>'[2]1.0_OriginalTargets'!AZ287</f>
        <v>0</v>
      </c>
      <c r="AQ106" s="399">
        <f>'[2]1.0_OriginalTargets'!BA287</f>
        <v>0</v>
      </c>
      <c r="AR106" s="399">
        <f>'[2]1.0_OriginalTargets'!BB287</f>
        <v>0</v>
      </c>
      <c r="AS106" s="399">
        <f>'[2]1.0_OriginalTargets'!BC287</f>
        <v>0</v>
      </c>
      <c r="AT106" s="400">
        <f>'[2]1.0_OriginalTargets'!BD287</f>
        <v>0</v>
      </c>
      <c r="AU106" s="401"/>
      <c r="AV106" s="399">
        <f>'[2]1.0_OriginalTargets'!BF287</f>
        <v>0</v>
      </c>
      <c r="AW106" s="399">
        <f>'[2]1.0_OriginalTargets'!BG287</f>
        <v>0</v>
      </c>
      <c r="AX106" s="399">
        <f>'[2]1.0_OriginalTargets'!BH287</f>
        <v>0</v>
      </c>
      <c r="AY106" s="399">
        <f>'[2]1.0_OriginalTargets'!BI287</f>
        <v>0</v>
      </c>
      <c r="AZ106" s="399">
        <f>'[2]1.0_OriginalTargets'!BJ287</f>
        <v>0</v>
      </c>
      <c r="BA106" s="400">
        <f>'[2]1.0_OriginalTargets'!BK287</f>
        <v>0</v>
      </c>
    </row>
    <row r="107" spans="1:53" ht="13.15" x14ac:dyDescent="0.35">
      <c r="A107" s="402"/>
      <c r="B107" s="403"/>
      <c r="C107" s="404"/>
      <c r="D107" s="405"/>
      <c r="E107" s="396" t="s">
        <v>26</v>
      </c>
      <c r="F107" s="406">
        <f>'[2]1.0_OriginalTargets'!I288</f>
        <v>0</v>
      </c>
      <c r="G107" s="406">
        <f>'[2]1.0_OriginalTargets'!J288</f>
        <v>0</v>
      </c>
      <c r="H107" s="406">
        <f>'[2]1.0_OriginalTargets'!K288</f>
        <v>0</v>
      </c>
      <c r="I107" s="406">
        <f>'[2]1.0_OriginalTargets'!L288</f>
        <v>0</v>
      </c>
      <c r="J107" s="406">
        <f>'[2]1.0_OriginalTargets'!M288</f>
        <v>0</v>
      </c>
      <c r="K107" s="407">
        <f>'[2]1.0_OriginalTargets'!N288</f>
        <v>0</v>
      </c>
      <c r="M107" s="406">
        <f>'[2]1.0_OriginalTargets'!S288</f>
        <v>0</v>
      </c>
      <c r="N107" s="406">
        <f>'[2]1.0_OriginalTargets'!T288</f>
        <v>0</v>
      </c>
      <c r="O107" s="406">
        <f>'[2]1.0_OriginalTargets'!U288</f>
        <v>0</v>
      </c>
      <c r="P107" s="406">
        <f>'[2]1.0_OriginalTargets'!V288</f>
        <v>0</v>
      </c>
      <c r="Q107" s="406">
        <f>'[2]1.0_OriginalTargets'!W288</f>
        <v>0</v>
      </c>
      <c r="R107" s="407">
        <f>'[2]1.0_OriginalTargets'!X288</f>
        <v>0</v>
      </c>
      <c r="T107" s="406">
        <f>'[2]1.0_OriginalTargets'!AC288</f>
        <v>0</v>
      </c>
      <c r="U107" s="406">
        <f>'[2]1.0_OriginalTargets'!AD288</f>
        <v>0</v>
      </c>
      <c r="V107" s="406">
        <f>'[2]1.0_OriginalTargets'!AE288</f>
        <v>0</v>
      </c>
      <c r="W107" s="406">
        <f>'[2]1.0_OriginalTargets'!AF288</f>
        <v>0</v>
      </c>
      <c r="X107" s="406">
        <f>'[2]1.0_OriginalTargets'!AG288</f>
        <v>0</v>
      </c>
      <c r="Y107" s="407">
        <f>'[2]1.0_OriginalTargets'!AH288</f>
        <v>0</v>
      </c>
      <c r="AA107" s="408">
        <f>'[2]1.0_OriginalTargets'!AK288</f>
        <v>0</v>
      </c>
      <c r="AB107" s="408">
        <f>'[2]1.0_OriginalTargets'!AL288</f>
        <v>0</v>
      </c>
      <c r="AC107" s="408">
        <f>'[2]1.0_OriginalTargets'!AM288</f>
        <v>0</v>
      </c>
      <c r="AD107" s="408">
        <f>'[2]1.0_OriginalTargets'!AN288</f>
        <v>0</v>
      </c>
      <c r="AE107" s="408">
        <f>'[2]1.0_OriginalTargets'!AO288</f>
        <v>0</v>
      </c>
      <c r="AF107" s="409">
        <f>'[2]1.0_OriginalTargets'!AP288</f>
        <v>0</v>
      </c>
      <c r="AG107" s="401"/>
      <c r="AH107" s="408">
        <f>'[2]1.0_OriginalTargets'!AR288</f>
        <v>0</v>
      </c>
      <c r="AI107" s="408">
        <f>'[2]1.0_OriginalTargets'!AS288</f>
        <v>0</v>
      </c>
      <c r="AJ107" s="408">
        <f>'[2]1.0_OriginalTargets'!AT288</f>
        <v>0</v>
      </c>
      <c r="AK107" s="408">
        <f>'[2]1.0_OriginalTargets'!AU288</f>
        <v>0</v>
      </c>
      <c r="AL107" s="408">
        <f>'[2]1.0_OriginalTargets'!AV288</f>
        <v>0</v>
      </c>
      <c r="AM107" s="409">
        <f>'[2]1.0_OriginalTargets'!AW288</f>
        <v>0</v>
      </c>
      <c r="AN107" s="401"/>
      <c r="AO107" s="408">
        <f>'[2]1.0_OriginalTargets'!AY288</f>
        <v>0</v>
      </c>
      <c r="AP107" s="408">
        <f>'[2]1.0_OriginalTargets'!AZ288</f>
        <v>0</v>
      </c>
      <c r="AQ107" s="408">
        <f>'[2]1.0_OriginalTargets'!BA288</f>
        <v>0</v>
      </c>
      <c r="AR107" s="408">
        <f>'[2]1.0_OriginalTargets'!BB288</f>
        <v>0</v>
      </c>
      <c r="AS107" s="408">
        <f>'[2]1.0_OriginalTargets'!BC288</f>
        <v>0</v>
      </c>
      <c r="AT107" s="409">
        <f>'[2]1.0_OriginalTargets'!BD288</f>
        <v>0</v>
      </c>
      <c r="AU107" s="401"/>
      <c r="AV107" s="408">
        <f>'[2]1.0_OriginalTargets'!BF288</f>
        <v>0</v>
      </c>
      <c r="AW107" s="408">
        <f>'[2]1.0_OriginalTargets'!BG288</f>
        <v>0</v>
      </c>
      <c r="AX107" s="408">
        <f>'[2]1.0_OriginalTargets'!BH288</f>
        <v>0</v>
      </c>
      <c r="AY107" s="408">
        <f>'[2]1.0_OriginalTargets'!BI288</f>
        <v>0</v>
      </c>
      <c r="AZ107" s="408">
        <f>'[2]1.0_OriginalTargets'!BJ288</f>
        <v>0</v>
      </c>
      <c r="BA107" s="409">
        <f>'[2]1.0_OriginalTargets'!BK288</f>
        <v>0</v>
      </c>
    </row>
    <row r="108" spans="1:53" ht="13.15" x14ac:dyDescent="0.35">
      <c r="A108" s="402"/>
      <c r="B108" s="403"/>
      <c r="C108" s="404"/>
      <c r="D108" s="405"/>
      <c r="E108" s="396" t="s">
        <v>27</v>
      </c>
      <c r="F108" s="406">
        <f>'[2]1.0_OriginalTargets'!I289</f>
        <v>1076</v>
      </c>
      <c r="G108" s="406">
        <f>'[2]1.0_OriginalTargets'!J289</f>
        <v>17</v>
      </c>
      <c r="H108" s="406">
        <f>'[2]1.0_OriginalTargets'!K289</f>
        <v>290</v>
      </c>
      <c r="I108" s="406">
        <f>'[2]1.0_OriginalTargets'!L289</f>
        <v>742</v>
      </c>
      <c r="J108" s="406">
        <f>'[2]1.0_OriginalTargets'!M289</f>
        <v>21</v>
      </c>
      <c r="K108" s="407">
        <f>'[2]1.0_OriginalTargets'!N289</f>
        <v>6</v>
      </c>
      <c r="M108" s="406">
        <f>'[2]1.0_OriginalTargets'!S289</f>
        <v>845</v>
      </c>
      <c r="N108" s="406">
        <f>'[2]1.0_OriginalTargets'!T289</f>
        <v>30</v>
      </c>
      <c r="O108" s="406">
        <f>'[2]1.0_OriginalTargets'!U289</f>
        <v>113</v>
      </c>
      <c r="P108" s="406">
        <f>'[2]1.0_OriginalTargets'!V289</f>
        <v>702</v>
      </c>
      <c r="Q108" s="406">
        <f>'[2]1.0_OriginalTargets'!W289</f>
        <v>0</v>
      </c>
      <c r="R108" s="407">
        <f>'[2]1.0_OriginalTargets'!X289</f>
        <v>0</v>
      </c>
      <c r="T108" s="406">
        <f>'[2]1.0_OriginalTargets'!AC289</f>
        <v>947</v>
      </c>
      <c r="U108" s="406">
        <f>'[2]1.0_OriginalTargets'!AD289</f>
        <v>25</v>
      </c>
      <c r="V108" s="406">
        <f>'[2]1.0_OriginalTargets'!AE289</f>
        <v>153</v>
      </c>
      <c r="W108" s="406">
        <f>'[2]1.0_OriginalTargets'!AF289</f>
        <v>742</v>
      </c>
      <c r="X108" s="406">
        <f>'[2]1.0_OriginalTargets'!AG289</f>
        <v>0</v>
      </c>
      <c r="Y108" s="407">
        <f>'[2]1.0_OriginalTargets'!AH289</f>
        <v>27</v>
      </c>
      <c r="AA108" s="408">
        <f>'[2]1.0_OriginalTargets'!AK289</f>
        <v>107</v>
      </c>
      <c r="AB108" s="408">
        <f>'[2]1.0_OriginalTargets'!AL289</f>
        <v>5</v>
      </c>
      <c r="AC108" s="408">
        <f>'[2]1.0_OriginalTargets'!AM289</f>
        <v>-40</v>
      </c>
      <c r="AD108" s="408">
        <f>'[2]1.0_OriginalTargets'!AN289</f>
        <v>-40</v>
      </c>
      <c r="AE108" s="408">
        <f>'[2]1.0_OriginalTargets'!AO289</f>
        <v>0</v>
      </c>
      <c r="AF108" s="409">
        <f>'[2]1.0_OriginalTargets'!AP289</f>
        <v>-27</v>
      </c>
      <c r="AG108" s="401"/>
      <c r="AH108" s="408">
        <f>'[2]1.0_OriginalTargets'!AR289</f>
        <v>5</v>
      </c>
      <c r="AI108" s="408">
        <f>'[2]1.0_OriginalTargets'!AS289</f>
        <v>5</v>
      </c>
      <c r="AJ108" s="408">
        <f>'[2]1.0_OriginalTargets'!AT289</f>
        <v>0</v>
      </c>
      <c r="AK108" s="408">
        <f>'[2]1.0_OriginalTargets'!AU289</f>
        <v>0</v>
      </c>
      <c r="AL108" s="408">
        <f>'[2]1.0_OriginalTargets'!AV289</f>
        <v>0</v>
      </c>
      <c r="AM108" s="409">
        <f>'[2]1.0_OriginalTargets'!AW289</f>
        <v>-5</v>
      </c>
      <c r="AN108" s="401"/>
      <c r="AO108" s="408">
        <f>'[2]1.0_OriginalTargets'!AY289</f>
        <v>0</v>
      </c>
      <c r="AP108" s="408">
        <f>'[2]1.0_OriginalTargets'!AZ289</f>
        <v>0</v>
      </c>
      <c r="AQ108" s="408">
        <f>'[2]1.0_OriginalTargets'!BA289</f>
        <v>0</v>
      </c>
      <c r="AR108" s="408">
        <f>'[2]1.0_OriginalTargets'!BB289</f>
        <v>0</v>
      </c>
      <c r="AS108" s="408">
        <f>'[2]1.0_OriginalTargets'!BC289</f>
        <v>0</v>
      </c>
      <c r="AT108" s="409">
        <f>'[2]1.0_OriginalTargets'!BD289</f>
        <v>0</v>
      </c>
      <c r="AU108" s="401"/>
      <c r="AV108" s="408">
        <f>'[2]1.0_OriginalTargets'!BF289</f>
        <v>102</v>
      </c>
      <c r="AW108" s="408">
        <f>'[2]1.0_OriginalTargets'!BG289</f>
        <v>0</v>
      </c>
      <c r="AX108" s="408">
        <f>'[2]1.0_OriginalTargets'!BH289</f>
        <v>40</v>
      </c>
      <c r="AY108" s="408">
        <f>'[2]1.0_OriginalTargets'!BI289</f>
        <v>40</v>
      </c>
      <c r="AZ108" s="408">
        <f>'[2]1.0_OriginalTargets'!BJ289</f>
        <v>0</v>
      </c>
      <c r="BA108" s="409">
        <f>'[2]1.0_OriginalTargets'!BK289</f>
        <v>22</v>
      </c>
    </row>
    <row r="109" spans="1:53" ht="13.5" thickBot="1" x14ac:dyDescent="0.4">
      <c r="A109" s="402"/>
      <c r="B109" s="410"/>
      <c r="C109" s="411"/>
      <c r="D109" s="405"/>
      <c r="E109" s="412" t="s">
        <v>28</v>
      </c>
      <c r="F109" s="413">
        <f>'[2]1.0_OriginalTargets'!I290</f>
        <v>0</v>
      </c>
      <c r="G109" s="413">
        <f>'[2]1.0_OriginalTargets'!J290</f>
        <v>0</v>
      </c>
      <c r="H109" s="413">
        <f>'[2]1.0_OriginalTargets'!K290</f>
        <v>0</v>
      </c>
      <c r="I109" s="413">
        <f>'[2]1.0_OriginalTargets'!L290</f>
        <v>0</v>
      </c>
      <c r="J109" s="413">
        <f>'[2]1.0_OriginalTargets'!M290</f>
        <v>0</v>
      </c>
      <c r="K109" s="414">
        <f>'[2]1.0_OriginalTargets'!N290</f>
        <v>0</v>
      </c>
      <c r="M109" s="413">
        <f>'[2]1.0_OriginalTargets'!S290</f>
        <v>0</v>
      </c>
      <c r="N109" s="413">
        <f>'[2]1.0_OriginalTargets'!T290</f>
        <v>0</v>
      </c>
      <c r="O109" s="413">
        <f>'[2]1.0_OriginalTargets'!U290</f>
        <v>0</v>
      </c>
      <c r="P109" s="413">
        <f>'[2]1.0_OriginalTargets'!V290</f>
        <v>0</v>
      </c>
      <c r="Q109" s="413">
        <f>'[2]1.0_OriginalTargets'!W290</f>
        <v>0</v>
      </c>
      <c r="R109" s="414">
        <f>'[2]1.0_OriginalTargets'!X290</f>
        <v>0</v>
      </c>
      <c r="T109" s="413">
        <f>'[2]1.0_OriginalTargets'!AC290</f>
        <v>0</v>
      </c>
      <c r="U109" s="413">
        <f>'[2]1.0_OriginalTargets'!AD290</f>
        <v>0</v>
      </c>
      <c r="V109" s="413">
        <f>'[2]1.0_OriginalTargets'!AE290</f>
        <v>0</v>
      </c>
      <c r="W109" s="413">
        <f>'[2]1.0_OriginalTargets'!AF290</f>
        <v>0</v>
      </c>
      <c r="X109" s="413">
        <f>'[2]1.0_OriginalTargets'!AG290</f>
        <v>0</v>
      </c>
      <c r="Y109" s="414">
        <f>'[2]1.0_OriginalTargets'!AH290</f>
        <v>0</v>
      </c>
      <c r="AA109" s="415">
        <f>'[2]1.0_OriginalTargets'!AK290</f>
        <v>0</v>
      </c>
      <c r="AB109" s="415">
        <f>'[2]1.0_OriginalTargets'!AL290</f>
        <v>0</v>
      </c>
      <c r="AC109" s="415">
        <f>'[2]1.0_OriginalTargets'!AM290</f>
        <v>0</v>
      </c>
      <c r="AD109" s="415">
        <f>'[2]1.0_OriginalTargets'!AN290</f>
        <v>0</v>
      </c>
      <c r="AE109" s="415">
        <f>'[2]1.0_OriginalTargets'!AO290</f>
        <v>0</v>
      </c>
      <c r="AF109" s="416">
        <f>'[2]1.0_OriginalTargets'!AP290</f>
        <v>0</v>
      </c>
      <c r="AG109" s="401"/>
      <c r="AH109" s="415">
        <f>'[2]1.0_OriginalTargets'!AR290</f>
        <v>0</v>
      </c>
      <c r="AI109" s="415">
        <f>'[2]1.0_OriginalTargets'!AS290</f>
        <v>0</v>
      </c>
      <c r="AJ109" s="415">
        <f>'[2]1.0_OriginalTargets'!AT290</f>
        <v>0</v>
      </c>
      <c r="AK109" s="415">
        <f>'[2]1.0_OriginalTargets'!AU290</f>
        <v>0</v>
      </c>
      <c r="AL109" s="415">
        <f>'[2]1.0_OriginalTargets'!AV290</f>
        <v>0</v>
      </c>
      <c r="AM109" s="416">
        <f>'[2]1.0_OriginalTargets'!AW290</f>
        <v>0</v>
      </c>
      <c r="AN109" s="401"/>
      <c r="AO109" s="415">
        <f>'[2]1.0_OriginalTargets'!AY290</f>
        <v>0</v>
      </c>
      <c r="AP109" s="415">
        <f>'[2]1.0_OriginalTargets'!AZ290</f>
        <v>0</v>
      </c>
      <c r="AQ109" s="415">
        <f>'[2]1.0_OriginalTargets'!BA290</f>
        <v>0</v>
      </c>
      <c r="AR109" s="415">
        <f>'[2]1.0_OriginalTargets'!BB290</f>
        <v>0</v>
      </c>
      <c r="AS109" s="415">
        <f>'[2]1.0_OriginalTargets'!BC290</f>
        <v>0</v>
      </c>
      <c r="AT109" s="416">
        <f>'[2]1.0_OriginalTargets'!BD290</f>
        <v>0</v>
      </c>
      <c r="AU109" s="401"/>
      <c r="AV109" s="415">
        <f>'[2]1.0_OriginalTargets'!BF290</f>
        <v>0</v>
      </c>
      <c r="AW109" s="415">
        <f>'[2]1.0_OriginalTargets'!BG290</f>
        <v>0</v>
      </c>
      <c r="AX109" s="415">
        <f>'[2]1.0_OriginalTargets'!BH290</f>
        <v>0</v>
      </c>
      <c r="AY109" s="415">
        <f>'[2]1.0_OriginalTargets'!BI290</f>
        <v>0</v>
      </c>
      <c r="AZ109" s="415">
        <f>'[2]1.0_OriginalTargets'!BJ290</f>
        <v>0</v>
      </c>
      <c r="BA109" s="416">
        <f>'[2]1.0_OriginalTargets'!BK290</f>
        <v>0</v>
      </c>
    </row>
    <row r="110" spans="1:53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'[2]1.0_OriginalTargets'!I291</f>
        <v>0</v>
      </c>
      <c r="G110" s="397">
        <f>'[2]1.0_OriginalTargets'!J291</f>
        <v>0</v>
      </c>
      <c r="H110" s="397">
        <f>'[2]1.0_OriginalTargets'!K291</f>
        <v>0</v>
      </c>
      <c r="I110" s="397">
        <f>'[2]1.0_OriginalTargets'!L291</f>
        <v>0</v>
      </c>
      <c r="J110" s="397">
        <f>'[2]1.0_OriginalTargets'!M291</f>
        <v>0</v>
      </c>
      <c r="K110" s="398">
        <f>'[2]1.0_OriginalTargets'!N291</f>
        <v>0</v>
      </c>
      <c r="M110" s="397">
        <f>'[2]1.0_OriginalTargets'!S291</f>
        <v>0</v>
      </c>
      <c r="N110" s="397">
        <f>'[2]1.0_OriginalTargets'!T291</f>
        <v>0</v>
      </c>
      <c r="O110" s="397">
        <f>'[2]1.0_OriginalTargets'!U291</f>
        <v>0</v>
      </c>
      <c r="P110" s="397">
        <f>'[2]1.0_OriginalTargets'!V291</f>
        <v>0</v>
      </c>
      <c r="Q110" s="397">
        <f>'[2]1.0_OriginalTargets'!W291</f>
        <v>0</v>
      </c>
      <c r="R110" s="398">
        <f>'[2]1.0_OriginalTargets'!X291</f>
        <v>0</v>
      </c>
      <c r="T110" s="397">
        <f>'[2]1.0_OriginalTargets'!AC291</f>
        <v>0</v>
      </c>
      <c r="U110" s="397">
        <f>'[2]1.0_OriginalTargets'!AD291</f>
        <v>0</v>
      </c>
      <c r="V110" s="397">
        <f>'[2]1.0_OriginalTargets'!AE291</f>
        <v>0</v>
      </c>
      <c r="W110" s="397">
        <f>'[2]1.0_OriginalTargets'!AF291</f>
        <v>0</v>
      </c>
      <c r="X110" s="397">
        <f>'[2]1.0_OriginalTargets'!AG291</f>
        <v>0</v>
      </c>
      <c r="Y110" s="398">
        <f>'[2]1.0_OriginalTargets'!AH291</f>
        <v>0</v>
      </c>
      <c r="AA110" s="399">
        <f>'[2]1.0_OriginalTargets'!AK291</f>
        <v>0</v>
      </c>
      <c r="AB110" s="399">
        <f>'[2]1.0_OriginalTargets'!AL291</f>
        <v>0</v>
      </c>
      <c r="AC110" s="399">
        <f>'[2]1.0_OriginalTargets'!AM291</f>
        <v>0</v>
      </c>
      <c r="AD110" s="399">
        <f>'[2]1.0_OriginalTargets'!AN291</f>
        <v>0</v>
      </c>
      <c r="AE110" s="399">
        <f>'[2]1.0_OriginalTargets'!AO291</f>
        <v>0</v>
      </c>
      <c r="AF110" s="400">
        <f>'[2]1.0_OriginalTargets'!AP291</f>
        <v>0</v>
      </c>
      <c r="AG110" s="401"/>
      <c r="AH110" s="399">
        <f>'[2]1.0_OriginalTargets'!AR291</f>
        <v>0</v>
      </c>
      <c r="AI110" s="399">
        <f>'[2]1.0_OriginalTargets'!AS291</f>
        <v>0</v>
      </c>
      <c r="AJ110" s="399">
        <f>'[2]1.0_OriginalTargets'!AT291</f>
        <v>0</v>
      </c>
      <c r="AK110" s="399">
        <f>'[2]1.0_OriginalTargets'!AU291</f>
        <v>0</v>
      </c>
      <c r="AL110" s="399">
        <f>'[2]1.0_OriginalTargets'!AV291</f>
        <v>0</v>
      </c>
      <c r="AM110" s="400">
        <f>'[2]1.0_OriginalTargets'!AW291</f>
        <v>0</v>
      </c>
      <c r="AN110" s="401"/>
      <c r="AO110" s="399">
        <f>'[2]1.0_OriginalTargets'!AY291</f>
        <v>0</v>
      </c>
      <c r="AP110" s="399">
        <f>'[2]1.0_OriginalTargets'!AZ291</f>
        <v>0</v>
      </c>
      <c r="AQ110" s="399">
        <f>'[2]1.0_OriginalTargets'!BA291</f>
        <v>0</v>
      </c>
      <c r="AR110" s="399">
        <f>'[2]1.0_OriginalTargets'!BB291</f>
        <v>0</v>
      </c>
      <c r="AS110" s="399">
        <f>'[2]1.0_OriginalTargets'!BC291</f>
        <v>0</v>
      </c>
      <c r="AT110" s="400">
        <f>'[2]1.0_OriginalTargets'!BD291</f>
        <v>0</v>
      </c>
      <c r="AU110" s="401"/>
      <c r="AV110" s="399">
        <f>'[2]1.0_OriginalTargets'!BF291</f>
        <v>0</v>
      </c>
      <c r="AW110" s="399">
        <f>'[2]1.0_OriginalTargets'!BG291</f>
        <v>0</v>
      </c>
      <c r="AX110" s="399">
        <f>'[2]1.0_OriginalTargets'!BH291</f>
        <v>0</v>
      </c>
      <c r="AY110" s="399">
        <f>'[2]1.0_OriginalTargets'!BI291</f>
        <v>0</v>
      </c>
      <c r="AZ110" s="399">
        <f>'[2]1.0_OriginalTargets'!BJ291</f>
        <v>0</v>
      </c>
      <c r="BA110" s="400">
        <f>'[2]1.0_OriginalTargets'!BK291</f>
        <v>0</v>
      </c>
    </row>
    <row r="111" spans="1:53" ht="13.15" x14ac:dyDescent="0.35">
      <c r="A111" s="419"/>
      <c r="B111" s="403"/>
      <c r="C111" s="404"/>
      <c r="D111" s="405"/>
      <c r="E111" s="396" t="s">
        <v>26</v>
      </c>
      <c r="F111" s="406">
        <f>'[2]1.0_OriginalTargets'!I292</f>
        <v>31</v>
      </c>
      <c r="G111" s="406">
        <f>'[2]1.0_OriginalTargets'!J292</f>
        <v>0</v>
      </c>
      <c r="H111" s="406">
        <f>'[2]1.0_OriginalTargets'!K292</f>
        <v>10</v>
      </c>
      <c r="I111" s="406">
        <f>'[2]1.0_OriginalTargets'!L292</f>
        <v>18</v>
      </c>
      <c r="J111" s="406">
        <f>'[2]1.0_OriginalTargets'!M292</f>
        <v>2</v>
      </c>
      <c r="K111" s="407">
        <f>'[2]1.0_OriginalTargets'!N292</f>
        <v>1</v>
      </c>
      <c r="M111" s="406">
        <f>'[2]1.0_OriginalTargets'!S292</f>
        <v>30</v>
      </c>
      <c r="N111" s="406">
        <f>'[2]1.0_OriginalTargets'!T292</f>
        <v>0</v>
      </c>
      <c r="O111" s="406">
        <f>'[2]1.0_OriginalTargets'!U292</f>
        <v>24</v>
      </c>
      <c r="P111" s="406">
        <f>'[2]1.0_OriginalTargets'!V292</f>
        <v>0</v>
      </c>
      <c r="Q111" s="406">
        <f>'[2]1.0_OriginalTargets'!W292</f>
        <v>0</v>
      </c>
      <c r="R111" s="407">
        <f>'[2]1.0_OriginalTargets'!X292</f>
        <v>6</v>
      </c>
      <c r="T111" s="406">
        <f>'[2]1.0_OriginalTargets'!AC292</f>
        <v>30</v>
      </c>
      <c r="U111" s="406">
        <f>'[2]1.0_OriginalTargets'!AD292</f>
        <v>0</v>
      </c>
      <c r="V111" s="406">
        <f>'[2]1.0_OriginalTargets'!AE292</f>
        <v>0</v>
      </c>
      <c r="W111" s="406">
        <f>'[2]1.0_OriginalTargets'!AF292</f>
        <v>0</v>
      </c>
      <c r="X111" s="406">
        <f>'[2]1.0_OriginalTargets'!AG292</f>
        <v>9</v>
      </c>
      <c r="Y111" s="407">
        <f>'[2]1.0_OriginalTargets'!AH292</f>
        <v>21</v>
      </c>
      <c r="AA111" s="408">
        <f>'[2]1.0_OriginalTargets'!AK292</f>
        <v>24</v>
      </c>
      <c r="AB111" s="408">
        <f>'[2]1.0_OriginalTargets'!AL292</f>
        <v>0</v>
      </c>
      <c r="AC111" s="408">
        <f>'[2]1.0_OriginalTargets'!AM292</f>
        <v>24</v>
      </c>
      <c r="AD111" s="408">
        <f>'[2]1.0_OriginalTargets'!AN292</f>
        <v>0</v>
      </c>
      <c r="AE111" s="408">
        <f>'[2]1.0_OriginalTargets'!AO292</f>
        <v>-9</v>
      </c>
      <c r="AF111" s="409">
        <f>'[2]1.0_OriginalTargets'!AP292</f>
        <v>-15</v>
      </c>
      <c r="AG111" s="401"/>
      <c r="AH111" s="408">
        <f>'[2]1.0_OriginalTargets'!AR292</f>
        <v>24</v>
      </c>
      <c r="AI111" s="408">
        <f>'[2]1.0_OriginalTargets'!AS292</f>
        <v>0</v>
      </c>
      <c r="AJ111" s="408">
        <f>'[2]1.0_OriginalTargets'!AT292</f>
        <v>24</v>
      </c>
      <c r="AK111" s="408">
        <f>'[2]1.0_OriginalTargets'!AU292</f>
        <v>0</v>
      </c>
      <c r="AL111" s="408">
        <f>'[2]1.0_OriginalTargets'!AV292</f>
        <v>-9</v>
      </c>
      <c r="AM111" s="409">
        <f>'[2]1.0_OriginalTargets'!AW292</f>
        <v>-15</v>
      </c>
      <c r="AN111" s="401"/>
      <c r="AO111" s="408">
        <f>'[2]1.0_OriginalTargets'!AY292</f>
        <v>0</v>
      </c>
      <c r="AP111" s="408">
        <f>'[2]1.0_OriginalTargets'!AZ292</f>
        <v>0</v>
      </c>
      <c r="AQ111" s="408">
        <f>'[2]1.0_OriginalTargets'!BA292</f>
        <v>0</v>
      </c>
      <c r="AR111" s="408">
        <f>'[2]1.0_OriginalTargets'!BB292</f>
        <v>0</v>
      </c>
      <c r="AS111" s="408">
        <f>'[2]1.0_OriginalTargets'!BC292</f>
        <v>0</v>
      </c>
      <c r="AT111" s="409">
        <f>'[2]1.0_OriginalTargets'!BD292</f>
        <v>0</v>
      </c>
      <c r="AU111" s="401"/>
      <c r="AV111" s="408">
        <f>'[2]1.0_OriginalTargets'!BF292</f>
        <v>0</v>
      </c>
      <c r="AW111" s="408">
        <f>'[2]1.0_OriginalTargets'!BG292</f>
        <v>0</v>
      </c>
      <c r="AX111" s="408">
        <f>'[2]1.0_OriginalTargets'!BH292</f>
        <v>0</v>
      </c>
      <c r="AY111" s="408">
        <f>'[2]1.0_OriginalTargets'!BI292</f>
        <v>0</v>
      </c>
      <c r="AZ111" s="408">
        <f>'[2]1.0_OriginalTargets'!BJ292</f>
        <v>0</v>
      </c>
      <c r="BA111" s="409">
        <f>'[2]1.0_OriginalTargets'!BK292</f>
        <v>0</v>
      </c>
    </row>
    <row r="112" spans="1:53" ht="13.15" x14ac:dyDescent="0.35">
      <c r="A112" s="419"/>
      <c r="B112" s="403"/>
      <c r="C112" s="404"/>
      <c r="D112" s="405"/>
      <c r="E112" s="396" t="s">
        <v>27</v>
      </c>
      <c r="F112" s="406">
        <f>'[2]1.0_OriginalTargets'!I293</f>
        <v>0</v>
      </c>
      <c r="G112" s="406">
        <f>'[2]1.0_OriginalTargets'!J293</f>
        <v>0</v>
      </c>
      <c r="H112" s="406">
        <f>'[2]1.0_OriginalTargets'!K293</f>
        <v>0</v>
      </c>
      <c r="I112" s="406">
        <f>'[2]1.0_OriginalTargets'!L293</f>
        <v>0</v>
      </c>
      <c r="J112" s="406">
        <f>'[2]1.0_OriginalTargets'!M293</f>
        <v>0</v>
      </c>
      <c r="K112" s="407">
        <f>'[2]1.0_OriginalTargets'!N293</f>
        <v>0</v>
      </c>
      <c r="M112" s="406">
        <f>'[2]1.0_OriginalTargets'!S293</f>
        <v>0</v>
      </c>
      <c r="N112" s="406">
        <f>'[2]1.0_OriginalTargets'!T293</f>
        <v>0</v>
      </c>
      <c r="O112" s="406">
        <f>'[2]1.0_OriginalTargets'!U293</f>
        <v>0</v>
      </c>
      <c r="P112" s="406">
        <f>'[2]1.0_OriginalTargets'!V293</f>
        <v>0</v>
      </c>
      <c r="Q112" s="406">
        <f>'[2]1.0_OriginalTargets'!W293</f>
        <v>0</v>
      </c>
      <c r="R112" s="407">
        <f>'[2]1.0_OriginalTargets'!X293</f>
        <v>0</v>
      </c>
      <c r="T112" s="406">
        <f>'[2]1.0_OriginalTargets'!AC293</f>
        <v>0</v>
      </c>
      <c r="U112" s="406">
        <f>'[2]1.0_OriginalTargets'!AD293</f>
        <v>0</v>
      </c>
      <c r="V112" s="406">
        <f>'[2]1.0_OriginalTargets'!AE293</f>
        <v>0</v>
      </c>
      <c r="W112" s="406">
        <f>'[2]1.0_OriginalTargets'!AF293</f>
        <v>0</v>
      </c>
      <c r="X112" s="406">
        <f>'[2]1.0_OriginalTargets'!AG293</f>
        <v>0</v>
      </c>
      <c r="Y112" s="407">
        <f>'[2]1.0_OriginalTargets'!AH293</f>
        <v>0</v>
      </c>
      <c r="AA112" s="408">
        <f>'[2]1.0_OriginalTargets'!AK293</f>
        <v>0</v>
      </c>
      <c r="AB112" s="408">
        <f>'[2]1.0_OriginalTargets'!AL293</f>
        <v>0</v>
      </c>
      <c r="AC112" s="408">
        <f>'[2]1.0_OriginalTargets'!AM293</f>
        <v>0</v>
      </c>
      <c r="AD112" s="408">
        <f>'[2]1.0_OriginalTargets'!AN293</f>
        <v>0</v>
      </c>
      <c r="AE112" s="408">
        <f>'[2]1.0_OriginalTargets'!AO293</f>
        <v>0</v>
      </c>
      <c r="AF112" s="409">
        <f>'[2]1.0_OriginalTargets'!AP293</f>
        <v>0</v>
      </c>
      <c r="AG112" s="401"/>
      <c r="AH112" s="408">
        <f>'[2]1.0_OriginalTargets'!AR293</f>
        <v>0</v>
      </c>
      <c r="AI112" s="408">
        <f>'[2]1.0_OriginalTargets'!AS293</f>
        <v>0</v>
      </c>
      <c r="AJ112" s="408">
        <f>'[2]1.0_OriginalTargets'!AT293</f>
        <v>0</v>
      </c>
      <c r="AK112" s="408">
        <f>'[2]1.0_OriginalTargets'!AU293</f>
        <v>0</v>
      </c>
      <c r="AL112" s="408">
        <f>'[2]1.0_OriginalTargets'!AV293</f>
        <v>0</v>
      </c>
      <c r="AM112" s="409">
        <f>'[2]1.0_OriginalTargets'!AW293</f>
        <v>0</v>
      </c>
      <c r="AN112" s="401"/>
      <c r="AO112" s="408">
        <f>'[2]1.0_OriginalTargets'!AY293</f>
        <v>0</v>
      </c>
      <c r="AP112" s="408">
        <f>'[2]1.0_OriginalTargets'!AZ293</f>
        <v>0</v>
      </c>
      <c r="AQ112" s="408">
        <f>'[2]1.0_OriginalTargets'!BA293</f>
        <v>0</v>
      </c>
      <c r="AR112" s="408">
        <f>'[2]1.0_OriginalTargets'!BB293</f>
        <v>0</v>
      </c>
      <c r="AS112" s="408">
        <f>'[2]1.0_OriginalTargets'!BC293</f>
        <v>0</v>
      </c>
      <c r="AT112" s="409">
        <f>'[2]1.0_OriginalTargets'!BD293</f>
        <v>0</v>
      </c>
      <c r="AU112" s="401"/>
      <c r="AV112" s="408">
        <f>'[2]1.0_OriginalTargets'!BF293</f>
        <v>0</v>
      </c>
      <c r="AW112" s="408">
        <f>'[2]1.0_OriginalTargets'!BG293</f>
        <v>0</v>
      </c>
      <c r="AX112" s="408">
        <f>'[2]1.0_OriginalTargets'!BH293</f>
        <v>0</v>
      </c>
      <c r="AY112" s="408">
        <f>'[2]1.0_OriginalTargets'!BI293</f>
        <v>0</v>
      </c>
      <c r="AZ112" s="408">
        <f>'[2]1.0_OriginalTargets'!BJ293</f>
        <v>0</v>
      </c>
      <c r="BA112" s="409">
        <f>'[2]1.0_OriginalTargets'!BK293</f>
        <v>0</v>
      </c>
    </row>
    <row r="113" spans="1:53" ht="13.5" thickBot="1" x14ac:dyDescent="0.4">
      <c r="A113" s="420"/>
      <c r="B113" s="410"/>
      <c r="C113" s="411"/>
      <c r="D113" s="421"/>
      <c r="E113" s="412" t="s">
        <v>28</v>
      </c>
      <c r="F113" s="413">
        <f>'[2]1.0_OriginalTargets'!I294</f>
        <v>0</v>
      </c>
      <c r="G113" s="413">
        <f>'[2]1.0_OriginalTargets'!J294</f>
        <v>0</v>
      </c>
      <c r="H113" s="413">
        <f>'[2]1.0_OriginalTargets'!K294</f>
        <v>0</v>
      </c>
      <c r="I113" s="413">
        <f>'[2]1.0_OriginalTargets'!L294</f>
        <v>0</v>
      </c>
      <c r="J113" s="413">
        <f>'[2]1.0_OriginalTargets'!M294</f>
        <v>0</v>
      </c>
      <c r="K113" s="414">
        <f>'[2]1.0_OriginalTargets'!N294</f>
        <v>0</v>
      </c>
      <c r="M113" s="413">
        <f>'[2]1.0_OriginalTargets'!S294</f>
        <v>0</v>
      </c>
      <c r="N113" s="413">
        <f>'[2]1.0_OriginalTargets'!T294</f>
        <v>0</v>
      </c>
      <c r="O113" s="413">
        <f>'[2]1.0_OriginalTargets'!U294</f>
        <v>0</v>
      </c>
      <c r="P113" s="413">
        <f>'[2]1.0_OriginalTargets'!V294</f>
        <v>0</v>
      </c>
      <c r="Q113" s="413">
        <f>'[2]1.0_OriginalTargets'!W294</f>
        <v>0</v>
      </c>
      <c r="R113" s="414">
        <f>'[2]1.0_OriginalTargets'!X294</f>
        <v>0</v>
      </c>
      <c r="T113" s="413">
        <f>'[2]1.0_OriginalTargets'!AC294</f>
        <v>0</v>
      </c>
      <c r="U113" s="413">
        <f>'[2]1.0_OriginalTargets'!AD294</f>
        <v>0</v>
      </c>
      <c r="V113" s="413">
        <f>'[2]1.0_OriginalTargets'!AE294</f>
        <v>0</v>
      </c>
      <c r="W113" s="413">
        <f>'[2]1.0_OriginalTargets'!AF294</f>
        <v>0</v>
      </c>
      <c r="X113" s="413">
        <f>'[2]1.0_OriginalTargets'!AG294</f>
        <v>0</v>
      </c>
      <c r="Y113" s="414">
        <f>'[2]1.0_OriginalTargets'!AH294</f>
        <v>0</v>
      </c>
      <c r="AA113" s="415">
        <f>'[2]1.0_OriginalTargets'!AK294</f>
        <v>0</v>
      </c>
      <c r="AB113" s="415">
        <f>'[2]1.0_OriginalTargets'!AL294</f>
        <v>0</v>
      </c>
      <c r="AC113" s="415">
        <f>'[2]1.0_OriginalTargets'!AM294</f>
        <v>0</v>
      </c>
      <c r="AD113" s="415">
        <f>'[2]1.0_OriginalTargets'!AN294</f>
        <v>0</v>
      </c>
      <c r="AE113" s="415">
        <f>'[2]1.0_OriginalTargets'!AO294</f>
        <v>0</v>
      </c>
      <c r="AF113" s="416">
        <f>'[2]1.0_OriginalTargets'!AP294</f>
        <v>0</v>
      </c>
      <c r="AG113" s="401"/>
      <c r="AH113" s="415">
        <f>'[2]1.0_OriginalTargets'!AR294</f>
        <v>0</v>
      </c>
      <c r="AI113" s="415">
        <f>'[2]1.0_OriginalTargets'!AS294</f>
        <v>0</v>
      </c>
      <c r="AJ113" s="415">
        <f>'[2]1.0_OriginalTargets'!AT294</f>
        <v>0</v>
      </c>
      <c r="AK113" s="415">
        <f>'[2]1.0_OriginalTargets'!AU294</f>
        <v>0</v>
      </c>
      <c r="AL113" s="415">
        <f>'[2]1.0_OriginalTargets'!AV294</f>
        <v>0</v>
      </c>
      <c r="AM113" s="416">
        <f>'[2]1.0_OriginalTargets'!AW294</f>
        <v>0</v>
      </c>
      <c r="AN113" s="401"/>
      <c r="AO113" s="415">
        <f>'[2]1.0_OriginalTargets'!AY294</f>
        <v>0</v>
      </c>
      <c r="AP113" s="415">
        <f>'[2]1.0_OriginalTargets'!AZ294</f>
        <v>0</v>
      </c>
      <c r="AQ113" s="415">
        <f>'[2]1.0_OriginalTargets'!BA294</f>
        <v>0</v>
      </c>
      <c r="AR113" s="415">
        <f>'[2]1.0_OriginalTargets'!BB294</f>
        <v>0</v>
      </c>
      <c r="AS113" s="415">
        <f>'[2]1.0_OriginalTargets'!BC294</f>
        <v>0</v>
      </c>
      <c r="AT113" s="416">
        <f>'[2]1.0_OriginalTargets'!BD294</f>
        <v>0</v>
      </c>
      <c r="AU113" s="401"/>
      <c r="AV113" s="415">
        <f>'[2]1.0_OriginalTargets'!BF294</f>
        <v>0</v>
      </c>
      <c r="AW113" s="415">
        <f>'[2]1.0_OriginalTargets'!BG294</f>
        <v>0</v>
      </c>
      <c r="AX113" s="415">
        <f>'[2]1.0_OriginalTargets'!BH294</f>
        <v>0</v>
      </c>
      <c r="AY113" s="415">
        <f>'[2]1.0_OriginalTargets'!BI294</f>
        <v>0</v>
      </c>
      <c r="AZ113" s="415">
        <f>'[2]1.0_OriginalTargets'!BJ294</f>
        <v>0</v>
      </c>
      <c r="BA113" s="416">
        <f>'[2]1.0_OriginalTargets'!BK294</f>
        <v>0</v>
      </c>
    </row>
    <row r="116" spans="1:53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AW116"/>
  <sheetViews>
    <sheetView workbookViewId="0">
      <selection activeCell="D119" sqref="D119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3.820312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16384" width="8.9375" style="379"/>
  </cols>
  <sheetData>
    <row r="1" spans="1:25" s="375" customFormat="1" x14ac:dyDescent="0.35">
      <c r="U1" s="376"/>
    </row>
    <row r="2" spans="1:25" s="375" customFormat="1" ht="13.15" x14ac:dyDescent="0.4">
      <c r="E2" s="377" t="s">
        <v>55</v>
      </c>
      <c r="J2" s="377"/>
      <c r="O2" s="377"/>
      <c r="S2" s="377"/>
      <c r="U2" s="376"/>
      <c r="W2" s="377"/>
    </row>
    <row r="3" spans="1:25" s="375" customFormat="1" ht="13.15" x14ac:dyDescent="0.4">
      <c r="E3" s="378" t="s">
        <v>56</v>
      </c>
      <c r="J3" s="378"/>
      <c r="O3" s="378"/>
      <c r="S3" s="378"/>
      <c r="U3" s="376"/>
      <c r="W3" s="378"/>
    </row>
    <row r="4" spans="1:25" s="375" customFormat="1" x14ac:dyDescent="0.35">
      <c r="U4" s="376"/>
    </row>
    <row r="5" spans="1:25" ht="18" customHeight="1" x14ac:dyDescent="0.35"/>
    <row r="6" spans="1:25" ht="18" customHeight="1" x14ac:dyDescent="0.35">
      <c r="A6" s="380" t="s">
        <v>53</v>
      </c>
      <c r="B6" s="380"/>
      <c r="C6" s="380" t="s">
        <v>66</v>
      </c>
    </row>
    <row r="7" spans="1:25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</row>
    <row r="8" spans="1:25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</row>
    <row r="9" spans="1:25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</row>
    <row r="10" spans="1:25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'[2]1.1_MaterialChange'!I191</f>
        <v>0</v>
      </c>
      <c r="G10" s="397">
        <f>'[2]1.1_MaterialChange'!J191</f>
        <v>0</v>
      </c>
      <c r="H10" s="397">
        <f>'[2]1.1_MaterialChange'!K191</f>
        <v>0</v>
      </c>
      <c r="I10" s="397">
        <f>'[2]1.1_MaterialChange'!L191</f>
        <v>0</v>
      </c>
      <c r="J10" s="397">
        <f>'[2]1.1_MaterialChange'!M191</f>
        <v>0</v>
      </c>
      <c r="K10" s="398">
        <f>'[2]1.1_MaterialChange'!N191</f>
        <v>0</v>
      </c>
      <c r="M10" s="397">
        <f>'[2]1.1_MaterialChange'!S191</f>
        <v>-4</v>
      </c>
      <c r="N10" s="397">
        <f>'[2]1.1_MaterialChange'!T191</f>
        <v>2</v>
      </c>
      <c r="O10" s="397">
        <f>'[2]1.1_MaterialChange'!U191</f>
        <v>-6</v>
      </c>
      <c r="P10" s="397">
        <f>'[2]1.1_MaterialChange'!V191</f>
        <v>0</v>
      </c>
      <c r="Q10" s="397">
        <f>'[2]1.1_MaterialChange'!W191</f>
        <v>0</v>
      </c>
      <c r="R10" s="398">
        <f>'[2]1.1_MaterialChange'!X191</f>
        <v>0</v>
      </c>
      <c r="T10" s="397">
        <f>'[2]1.1_MaterialChange'!AC191</f>
        <v>-4</v>
      </c>
      <c r="U10" s="397">
        <f>'[2]1.1_MaterialChange'!AD191</f>
        <v>2</v>
      </c>
      <c r="V10" s="397">
        <f>'[2]1.1_MaterialChange'!AE191</f>
        <v>-6</v>
      </c>
      <c r="W10" s="397">
        <f>'[2]1.1_MaterialChange'!AF191</f>
        <v>0</v>
      </c>
      <c r="X10" s="397">
        <f>'[2]1.1_MaterialChange'!AG191</f>
        <v>0</v>
      </c>
      <c r="Y10" s="398">
        <f>'[2]1.1_MaterialChange'!AH191</f>
        <v>0</v>
      </c>
    </row>
    <row r="11" spans="1:25" ht="13.15" x14ac:dyDescent="0.35">
      <c r="A11" s="402"/>
      <c r="B11" s="403"/>
      <c r="C11" s="404"/>
      <c r="D11" s="405"/>
      <c r="E11" s="396" t="s">
        <v>26</v>
      </c>
      <c r="F11" s="406">
        <f>'[2]1.1_MaterialChange'!I192</f>
        <v>0</v>
      </c>
      <c r="G11" s="406">
        <f>'[2]1.1_MaterialChange'!J192</f>
        <v>0</v>
      </c>
      <c r="H11" s="406">
        <f>'[2]1.1_MaterialChange'!K192</f>
        <v>0</v>
      </c>
      <c r="I11" s="406">
        <f>'[2]1.1_MaterialChange'!L192</f>
        <v>0</v>
      </c>
      <c r="J11" s="406">
        <f>'[2]1.1_MaterialChange'!M192</f>
        <v>0</v>
      </c>
      <c r="K11" s="407">
        <f>'[2]1.1_MaterialChange'!N192</f>
        <v>0</v>
      </c>
      <c r="M11" s="406">
        <f>'[2]1.1_MaterialChange'!S192</f>
        <v>0</v>
      </c>
      <c r="N11" s="406">
        <f>'[2]1.1_MaterialChange'!T192</f>
        <v>0</v>
      </c>
      <c r="O11" s="406">
        <f>'[2]1.1_MaterialChange'!U192</f>
        <v>0</v>
      </c>
      <c r="P11" s="406">
        <f>'[2]1.1_MaterialChange'!V192</f>
        <v>0</v>
      </c>
      <c r="Q11" s="406">
        <f>'[2]1.1_MaterialChange'!W192</f>
        <v>0</v>
      </c>
      <c r="R11" s="407">
        <f>'[2]1.1_MaterialChange'!X192</f>
        <v>0</v>
      </c>
      <c r="T11" s="406">
        <f>'[2]1.1_MaterialChange'!AC192</f>
        <v>0</v>
      </c>
      <c r="U11" s="406">
        <f>'[2]1.1_MaterialChange'!AD192</f>
        <v>0</v>
      </c>
      <c r="V11" s="406">
        <f>'[2]1.1_MaterialChange'!AE192</f>
        <v>0</v>
      </c>
      <c r="W11" s="406">
        <f>'[2]1.1_MaterialChange'!AF192</f>
        <v>0</v>
      </c>
      <c r="X11" s="406">
        <f>'[2]1.1_MaterialChange'!AG192</f>
        <v>0</v>
      </c>
      <c r="Y11" s="407">
        <f>'[2]1.1_MaterialChange'!AH192</f>
        <v>0</v>
      </c>
    </row>
    <row r="12" spans="1:25" ht="13.15" x14ac:dyDescent="0.35">
      <c r="A12" s="402"/>
      <c r="B12" s="403"/>
      <c r="C12" s="404"/>
      <c r="D12" s="405"/>
      <c r="E12" s="396" t="s">
        <v>27</v>
      </c>
      <c r="F12" s="406">
        <f>'[2]1.1_MaterialChange'!I193</f>
        <v>0</v>
      </c>
      <c r="G12" s="406">
        <f>'[2]1.1_MaterialChange'!J193</f>
        <v>0</v>
      </c>
      <c r="H12" s="406">
        <f>'[2]1.1_MaterialChange'!K193</f>
        <v>0</v>
      </c>
      <c r="I12" s="406">
        <f>'[2]1.1_MaterialChange'!L193</f>
        <v>0</v>
      </c>
      <c r="J12" s="406">
        <f>'[2]1.1_MaterialChange'!M193</f>
        <v>0</v>
      </c>
      <c r="K12" s="407">
        <f>'[2]1.1_MaterialChange'!N193</f>
        <v>0</v>
      </c>
      <c r="M12" s="406">
        <f>'[2]1.1_MaterialChange'!S193</f>
        <v>0</v>
      </c>
      <c r="N12" s="406">
        <f>'[2]1.1_MaterialChange'!T193</f>
        <v>0</v>
      </c>
      <c r="O12" s="406">
        <f>'[2]1.1_MaterialChange'!U193</f>
        <v>0</v>
      </c>
      <c r="P12" s="406">
        <f>'[2]1.1_MaterialChange'!V193</f>
        <v>0</v>
      </c>
      <c r="Q12" s="406">
        <f>'[2]1.1_MaterialChange'!W193</f>
        <v>0</v>
      </c>
      <c r="R12" s="407">
        <f>'[2]1.1_MaterialChange'!X193</f>
        <v>0</v>
      </c>
      <c r="T12" s="406">
        <f>'[2]1.1_MaterialChange'!AC193</f>
        <v>0</v>
      </c>
      <c r="U12" s="406">
        <f>'[2]1.1_MaterialChange'!AD193</f>
        <v>0</v>
      </c>
      <c r="V12" s="406">
        <f>'[2]1.1_MaterialChange'!AE193</f>
        <v>0</v>
      </c>
      <c r="W12" s="406">
        <f>'[2]1.1_MaterialChange'!AF193</f>
        <v>0</v>
      </c>
      <c r="X12" s="406">
        <f>'[2]1.1_MaterialChange'!AG193</f>
        <v>0</v>
      </c>
      <c r="Y12" s="407">
        <f>'[2]1.1_MaterialChange'!AH193</f>
        <v>0</v>
      </c>
    </row>
    <row r="13" spans="1:25" ht="13.5" thickBot="1" x14ac:dyDescent="0.4">
      <c r="A13" s="402"/>
      <c r="B13" s="410"/>
      <c r="C13" s="411"/>
      <c r="D13" s="405"/>
      <c r="E13" s="412" t="s">
        <v>28</v>
      </c>
      <c r="F13" s="413">
        <f>'[2]1.1_MaterialChange'!I194</f>
        <v>0</v>
      </c>
      <c r="G13" s="413">
        <f>'[2]1.1_MaterialChange'!J194</f>
        <v>0</v>
      </c>
      <c r="H13" s="413">
        <f>'[2]1.1_MaterialChange'!K194</f>
        <v>0</v>
      </c>
      <c r="I13" s="413">
        <f>'[2]1.1_MaterialChange'!L194</f>
        <v>0</v>
      </c>
      <c r="J13" s="413">
        <f>'[2]1.1_MaterialChange'!M194</f>
        <v>0</v>
      </c>
      <c r="K13" s="414">
        <f>'[2]1.1_MaterialChange'!N194</f>
        <v>0</v>
      </c>
      <c r="M13" s="413">
        <f>'[2]1.1_MaterialChange'!S194</f>
        <v>0</v>
      </c>
      <c r="N13" s="413">
        <f>'[2]1.1_MaterialChange'!T194</f>
        <v>0</v>
      </c>
      <c r="O13" s="413">
        <f>'[2]1.1_MaterialChange'!U194</f>
        <v>0</v>
      </c>
      <c r="P13" s="413">
        <f>'[2]1.1_MaterialChange'!V194</f>
        <v>0</v>
      </c>
      <c r="Q13" s="413">
        <f>'[2]1.1_MaterialChange'!W194</f>
        <v>0</v>
      </c>
      <c r="R13" s="414">
        <f>'[2]1.1_MaterialChange'!X194</f>
        <v>0</v>
      </c>
      <c r="T13" s="413">
        <f>'[2]1.1_MaterialChange'!AC194</f>
        <v>0</v>
      </c>
      <c r="U13" s="413">
        <f>'[2]1.1_MaterialChange'!AD194</f>
        <v>0</v>
      </c>
      <c r="V13" s="413">
        <f>'[2]1.1_MaterialChange'!AE194</f>
        <v>0</v>
      </c>
      <c r="W13" s="413">
        <f>'[2]1.1_MaterialChange'!AF194</f>
        <v>0</v>
      </c>
      <c r="X13" s="413">
        <f>'[2]1.1_MaterialChange'!AG194</f>
        <v>0</v>
      </c>
      <c r="Y13" s="414">
        <f>'[2]1.1_MaterialChange'!AH194</f>
        <v>0</v>
      </c>
    </row>
    <row r="14" spans="1:25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397">
        <f>'[2]1.1_MaterialChange'!I195</f>
        <v>0</v>
      </c>
      <c r="G14" s="397">
        <f>'[2]1.1_MaterialChange'!J195</f>
        <v>0</v>
      </c>
      <c r="H14" s="397">
        <f>'[2]1.1_MaterialChange'!K195</f>
        <v>0</v>
      </c>
      <c r="I14" s="397">
        <f>'[2]1.1_MaterialChange'!L195</f>
        <v>0</v>
      </c>
      <c r="J14" s="397">
        <f>'[2]1.1_MaterialChange'!M195</f>
        <v>0</v>
      </c>
      <c r="K14" s="398">
        <f>'[2]1.1_MaterialChange'!N195</f>
        <v>0</v>
      </c>
      <c r="M14" s="397">
        <f>'[2]1.1_MaterialChange'!S195</f>
        <v>0</v>
      </c>
      <c r="N14" s="397">
        <f>'[2]1.1_MaterialChange'!T195</f>
        <v>0</v>
      </c>
      <c r="O14" s="397">
        <f>'[2]1.1_MaterialChange'!U195</f>
        <v>0</v>
      </c>
      <c r="P14" s="397">
        <f>'[2]1.1_MaterialChange'!V195</f>
        <v>0</v>
      </c>
      <c r="Q14" s="397">
        <f>'[2]1.1_MaterialChange'!W195</f>
        <v>0</v>
      </c>
      <c r="R14" s="398">
        <f>'[2]1.1_MaterialChange'!X195</f>
        <v>0</v>
      </c>
      <c r="T14" s="397">
        <f>'[2]1.1_MaterialChange'!AC195</f>
        <v>0</v>
      </c>
      <c r="U14" s="397">
        <f>'[2]1.1_MaterialChange'!AD195</f>
        <v>0</v>
      </c>
      <c r="V14" s="397">
        <f>'[2]1.1_MaterialChange'!AE195</f>
        <v>0</v>
      </c>
      <c r="W14" s="397">
        <f>'[2]1.1_MaterialChange'!AF195</f>
        <v>0</v>
      </c>
      <c r="X14" s="397">
        <f>'[2]1.1_MaterialChange'!AG195</f>
        <v>0</v>
      </c>
      <c r="Y14" s="398">
        <f>'[2]1.1_MaterialChange'!AH195</f>
        <v>0</v>
      </c>
    </row>
    <row r="15" spans="1:25" ht="13.15" x14ac:dyDescent="0.35">
      <c r="A15" s="402"/>
      <c r="B15" s="403"/>
      <c r="C15" s="404"/>
      <c r="D15" s="405"/>
      <c r="E15" s="396" t="s">
        <v>26</v>
      </c>
      <c r="F15" s="406">
        <f>'[2]1.1_MaterialChange'!I196</f>
        <v>0</v>
      </c>
      <c r="G15" s="406">
        <f>'[2]1.1_MaterialChange'!J196</f>
        <v>0</v>
      </c>
      <c r="H15" s="406">
        <f>'[2]1.1_MaterialChange'!K196</f>
        <v>0</v>
      </c>
      <c r="I15" s="406">
        <f>'[2]1.1_MaterialChange'!L196</f>
        <v>0</v>
      </c>
      <c r="J15" s="406">
        <f>'[2]1.1_MaterialChange'!M196</f>
        <v>0</v>
      </c>
      <c r="K15" s="407">
        <f>'[2]1.1_MaterialChange'!N196</f>
        <v>0</v>
      </c>
      <c r="M15" s="406">
        <f>'[2]1.1_MaterialChange'!S196</f>
        <v>0</v>
      </c>
      <c r="N15" s="406">
        <f>'[2]1.1_MaterialChange'!T196</f>
        <v>0</v>
      </c>
      <c r="O15" s="406">
        <f>'[2]1.1_MaterialChange'!U196</f>
        <v>0</v>
      </c>
      <c r="P15" s="406">
        <f>'[2]1.1_MaterialChange'!V196</f>
        <v>0</v>
      </c>
      <c r="Q15" s="406">
        <f>'[2]1.1_MaterialChange'!W196</f>
        <v>0</v>
      </c>
      <c r="R15" s="407">
        <f>'[2]1.1_MaterialChange'!X196</f>
        <v>0</v>
      </c>
      <c r="T15" s="406">
        <f>'[2]1.1_MaterialChange'!AC196</f>
        <v>0</v>
      </c>
      <c r="U15" s="406">
        <f>'[2]1.1_MaterialChange'!AD196</f>
        <v>0</v>
      </c>
      <c r="V15" s="406">
        <f>'[2]1.1_MaterialChange'!AE196</f>
        <v>0</v>
      </c>
      <c r="W15" s="406">
        <f>'[2]1.1_MaterialChange'!AF196</f>
        <v>0</v>
      </c>
      <c r="X15" s="406">
        <f>'[2]1.1_MaterialChange'!AG196</f>
        <v>0</v>
      </c>
      <c r="Y15" s="407">
        <f>'[2]1.1_MaterialChange'!AH196</f>
        <v>0</v>
      </c>
    </row>
    <row r="16" spans="1:25" ht="13.15" x14ac:dyDescent="0.35">
      <c r="A16" s="402"/>
      <c r="B16" s="403"/>
      <c r="C16" s="404"/>
      <c r="D16" s="405"/>
      <c r="E16" s="396" t="s">
        <v>27</v>
      </c>
      <c r="F16" s="406">
        <f>'[2]1.1_MaterialChange'!I197</f>
        <v>0</v>
      </c>
      <c r="G16" s="406">
        <f>'[2]1.1_MaterialChange'!J197</f>
        <v>0</v>
      </c>
      <c r="H16" s="406">
        <f>'[2]1.1_MaterialChange'!K197</f>
        <v>0</v>
      </c>
      <c r="I16" s="406">
        <f>'[2]1.1_MaterialChange'!L197</f>
        <v>0</v>
      </c>
      <c r="J16" s="406">
        <f>'[2]1.1_MaterialChange'!M197</f>
        <v>0</v>
      </c>
      <c r="K16" s="407">
        <f>'[2]1.1_MaterialChange'!N197</f>
        <v>0</v>
      </c>
      <c r="M16" s="406">
        <f>'[2]1.1_MaterialChange'!S197</f>
        <v>-6</v>
      </c>
      <c r="N16" s="406">
        <f>'[2]1.1_MaterialChange'!T197</f>
        <v>0</v>
      </c>
      <c r="O16" s="406">
        <f>'[2]1.1_MaterialChange'!U197</f>
        <v>0</v>
      </c>
      <c r="P16" s="406">
        <f>'[2]1.1_MaterialChange'!V197</f>
        <v>0</v>
      </c>
      <c r="Q16" s="406">
        <f>'[2]1.1_MaterialChange'!W197</f>
        <v>0</v>
      </c>
      <c r="R16" s="407">
        <f>'[2]1.1_MaterialChange'!X197</f>
        <v>-6</v>
      </c>
      <c r="T16" s="406">
        <f>'[2]1.1_MaterialChange'!AC197</f>
        <v>-6</v>
      </c>
      <c r="U16" s="406">
        <f>'[2]1.1_MaterialChange'!AD197</f>
        <v>0</v>
      </c>
      <c r="V16" s="406">
        <f>'[2]1.1_MaterialChange'!AE197</f>
        <v>0</v>
      </c>
      <c r="W16" s="406">
        <f>'[2]1.1_MaterialChange'!AF197</f>
        <v>0</v>
      </c>
      <c r="X16" s="406">
        <f>'[2]1.1_MaterialChange'!AG197</f>
        <v>0</v>
      </c>
      <c r="Y16" s="407">
        <f>'[2]1.1_MaterialChange'!AH197</f>
        <v>-6</v>
      </c>
    </row>
    <row r="17" spans="1:25" ht="13.5" thickBot="1" x14ac:dyDescent="0.4">
      <c r="A17" s="402"/>
      <c r="B17" s="410"/>
      <c r="C17" s="411"/>
      <c r="D17" s="405"/>
      <c r="E17" s="412" t="s">
        <v>28</v>
      </c>
      <c r="F17" s="413">
        <f>'[2]1.1_MaterialChange'!I198</f>
        <v>0</v>
      </c>
      <c r="G17" s="413">
        <f>'[2]1.1_MaterialChange'!J198</f>
        <v>0</v>
      </c>
      <c r="H17" s="413">
        <f>'[2]1.1_MaterialChange'!K198</f>
        <v>0</v>
      </c>
      <c r="I17" s="413">
        <f>'[2]1.1_MaterialChange'!L198</f>
        <v>0</v>
      </c>
      <c r="J17" s="413">
        <f>'[2]1.1_MaterialChange'!M198</f>
        <v>0</v>
      </c>
      <c r="K17" s="414">
        <f>'[2]1.1_MaterialChange'!N198</f>
        <v>0</v>
      </c>
      <c r="M17" s="413">
        <f>'[2]1.1_MaterialChange'!S198</f>
        <v>0</v>
      </c>
      <c r="N17" s="413">
        <f>'[2]1.1_MaterialChange'!T198</f>
        <v>0</v>
      </c>
      <c r="O17" s="413">
        <f>'[2]1.1_MaterialChange'!U198</f>
        <v>0</v>
      </c>
      <c r="P17" s="413">
        <f>'[2]1.1_MaterialChange'!V198</f>
        <v>0</v>
      </c>
      <c r="Q17" s="413">
        <f>'[2]1.1_MaterialChange'!W198</f>
        <v>0</v>
      </c>
      <c r="R17" s="414">
        <f>'[2]1.1_MaterialChange'!X198</f>
        <v>0</v>
      </c>
      <c r="T17" s="413">
        <f>'[2]1.1_MaterialChange'!AC198</f>
        <v>0</v>
      </c>
      <c r="U17" s="413">
        <f>'[2]1.1_MaterialChange'!AD198</f>
        <v>0</v>
      </c>
      <c r="V17" s="413">
        <f>'[2]1.1_MaterialChange'!AE198</f>
        <v>0</v>
      </c>
      <c r="W17" s="413">
        <f>'[2]1.1_MaterialChange'!AF198</f>
        <v>0</v>
      </c>
      <c r="X17" s="413">
        <f>'[2]1.1_MaterialChange'!AG198</f>
        <v>0</v>
      </c>
      <c r="Y17" s="414">
        <f>'[2]1.1_MaterialChange'!AH198</f>
        <v>0</v>
      </c>
    </row>
    <row r="18" spans="1:25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'[2]1.1_MaterialChange'!I199</f>
        <v>0</v>
      </c>
      <c r="G18" s="397">
        <f>'[2]1.1_MaterialChange'!J199</f>
        <v>0</v>
      </c>
      <c r="H18" s="397">
        <f>'[2]1.1_MaterialChange'!K199</f>
        <v>0</v>
      </c>
      <c r="I18" s="397">
        <f>'[2]1.1_MaterialChange'!L199</f>
        <v>0</v>
      </c>
      <c r="J18" s="397">
        <f>'[2]1.1_MaterialChange'!M199</f>
        <v>0</v>
      </c>
      <c r="K18" s="398">
        <f>'[2]1.1_MaterialChange'!N199</f>
        <v>0</v>
      </c>
      <c r="M18" s="397">
        <f>'[2]1.1_MaterialChange'!S199</f>
        <v>0</v>
      </c>
      <c r="N18" s="397">
        <f>'[2]1.1_MaterialChange'!T199</f>
        <v>0</v>
      </c>
      <c r="O18" s="397">
        <f>'[2]1.1_MaterialChange'!U199</f>
        <v>0</v>
      </c>
      <c r="P18" s="397">
        <f>'[2]1.1_MaterialChange'!V199</f>
        <v>0</v>
      </c>
      <c r="Q18" s="397">
        <f>'[2]1.1_MaterialChange'!W199</f>
        <v>0</v>
      </c>
      <c r="R18" s="398">
        <f>'[2]1.1_MaterialChange'!X199</f>
        <v>0</v>
      </c>
      <c r="T18" s="397">
        <f>'[2]1.1_MaterialChange'!AC199</f>
        <v>0</v>
      </c>
      <c r="U18" s="397">
        <f>'[2]1.1_MaterialChange'!AD199</f>
        <v>0</v>
      </c>
      <c r="V18" s="397">
        <f>'[2]1.1_MaterialChange'!AE199</f>
        <v>0</v>
      </c>
      <c r="W18" s="397">
        <f>'[2]1.1_MaterialChange'!AF199</f>
        <v>0</v>
      </c>
      <c r="X18" s="397">
        <f>'[2]1.1_MaterialChange'!AG199</f>
        <v>0</v>
      </c>
      <c r="Y18" s="398">
        <f>'[2]1.1_MaterialChange'!AH199</f>
        <v>0</v>
      </c>
    </row>
    <row r="19" spans="1:25" ht="13.15" x14ac:dyDescent="0.35">
      <c r="A19" s="402"/>
      <c r="B19" s="403"/>
      <c r="C19" s="404"/>
      <c r="D19" s="405"/>
      <c r="E19" s="396" t="s">
        <v>26</v>
      </c>
      <c r="F19" s="406">
        <f>'[2]1.1_MaterialChange'!I200</f>
        <v>0</v>
      </c>
      <c r="G19" s="406">
        <f>'[2]1.1_MaterialChange'!J200</f>
        <v>0</v>
      </c>
      <c r="H19" s="406">
        <f>'[2]1.1_MaterialChange'!K200</f>
        <v>0</v>
      </c>
      <c r="I19" s="406">
        <f>'[2]1.1_MaterialChange'!L200</f>
        <v>0</v>
      </c>
      <c r="J19" s="406">
        <f>'[2]1.1_MaterialChange'!M200</f>
        <v>0</v>
      </c>
      <c r="K19" s="407">
        <f>'[2]1.1_MaterialChange'!N200</f>
        <v>0</v>
      </c>
      <c r="M19" s="406">
        <f>'[2]1.1_MaterialChange'!S200</f>
        <v>0</v>
      </c>
      <c r="N19" s="406">
        <f>'[2]1.1_MaterialChange'!T200</f>
        <v>0</v>
      </c>
      <c r="O19" s="406">
        <f>'[2]1.1_MaterialChange'!U200</f>
        <v>0</v>
      </c>
      <c r="P19" s="406">
        <f>'[2]1.1_MaterialChange'!V200</f>
        <v>0</v>
      </c>
      <c r="Q19" s="406">
        <f>'[2]1.1_MaterialChange'!W200</f>
        <v>0</v>
      </c>
      <c r="R19" s="407">
        <f>'[2]1.1_MaterialChange'!X200</f>
        <v>0</v>
      </c>
      <c r="T19" s="406">
        <f>'[2]1.1_MaterialChange'!AC200</f>
        <v>0</v>
      </c>
      <c r="U19" s="406">
        <f>'[2]1.1_MaterialChange'!AD200</f>
        <v>0</v>
      </c>
      <c r="V19" s="406">
        <f>'[2]1.1_MaterialChange'!AE200</f>
        <v>0</v>
      </c>
      <c r="W19" s="406">
        <f>'[2]1.1_MaterialChange'!AF200</f>
        <v>0</v>
      </c>
      <c r="X19" s="406">
        <f>'[2]1.1_MaterialChange'!AG200</f>
        <v>0</v>
      </c>
      <c r="Y19" s="407">
        <f>'[2]1.1_MaterialChange'!AH200</f>
        <v>0</v>
      </c>
    </row>
    <row r="20" spans="1:25" ht="13.15" x14ac:dyDescent="0.35">
      <c r="A20" s="402"/>
      <c r="B20" s="403"/>
      <c r="C20" s="404"/>
      <c r="D20" s="405"/>
      <c r="E20" s="396" t="s">
        <v>27</v>
      </c>
      <c r="F20" s="406">
        <f>'[2]1.1_MaterialChange'!I201</f>
        <v>115</v>
      </c>
      <c r="G20" s="406">
        <f>'[2]1.1_MaterialChange'!J201</f>
        <v>97</v>
      </c>
      <c r="H20" s="406">
        <f>'[2]1.1_MaterialChange'!K201</f>
        <v>12</v>
      </c>
      <c r="I20" s="406">
        <f>'[2]1.1_MaterialChange'!L201</f>
        <v>4</v>
      </c>
      <c r="J20" s="406">
        <f>'[2]1.1_MaterialChange'!M201</f>
        <v>2</v>
      </c>
      <c r="K20" s="407">
        <f>'[2]1.1_MaterialChange'!N201</f>
        <v>0</v>
      </c>
      <c r="M20" s="406">
        <f>'[2]1.1_MaterialChange'!S201</f>
        <v>111</v>
      </c>
      <c r="N20" s="406">
        <f>'[2]1.1_MaterialChange'!T201</f>
        <v>48</v>
      </c>
      <c r="O20" s="406">
        <f>'[2]1.1_MaterialChange'!U201</f>
        <v>55</v>
      </c>
      <c r="P20" s="406">
        <f>'[2]1.1_MaterialChange'!V201</f>
        <v>8</v>
      </c>
      <c r="Q20" s="406">
        <f>'[2]1.1_MaterialChange'!W201</f>
        <v>0</v>
      </c>
      <c r="R20" s="407">
        <f>'[2]1.1_MaterialChange'!X201</f>
        <v>0</v>
      </c>
      <c r="T20" s="406">
        <f>'[2]1.1_MaterialChange'!AC201</f>
        <v>111</v>
      </c>
      <c r="U20" s="406">
        <f>'[2]1.1_MaterialChange'!AD201</f>
        <v>48</v>
      </c>
      <c r="V20" s="406">
        <f>'[2]1.1_MaterialChange'!AE201</f>
        <v>51</v>
      </c>
      <c r="W20" s="406">
        <f>'[2]1.1_MaterialChange'!AF201</f>
        <v>8</v>
      </c>
      <c r="X20" s="406">
        <f>'[2]1.1_MaterialChange'!AG201</f>
        <v>1</v>
      </c>
      <c r="Y20" s="407">
        <f>'[2]1.1_MaterialChange'!AH201</f>
        <v>3</v>
      </c>
    </row>
    <row r="21" spans="1:25" ht="13.5" thickBot="1" x14ac:dyDescent="0.4">
      <c r="A21" s="402"/>
      <c r="B21" s="410"/>
      <c r="C21" s="411"/>
      <c r="D21" s="405"/>
      <c r="E21" s="412" t="s">
        <v>28</v>
      </c>
      <c r="F21" s="413">
        <f>'[2]1.1_MaterialChange'!I202</f>
        <v>0</v>
      </c>
      <c r="G21" s="413">
        <f>'[2]1.1_MaterialChange'!J202</f>
        <v>0</v>
      </c>
      <c r="H21" s="413">
        <f>'[2]1.1_MaterialChange'!K202</f>
        <v>0</v>
      </c>
      <c r="I21" s="413">
        <f>'[2]1.1_MaterialChange'!L202</f>
        <v>0</v>
      </c>
      <c r="J21" s="413">
        <f>'[2]1.1_MaterialChange'!M202</f>
        <v>0</v>
      </c>
      <c r="K21" s="414">
        <f>'[2]1.1_MaterialChange'!N202</f>
        <v>0</v>
      </c>
      <c r="M21" s="413">
        <f>'[2]1.1_MaterialChange'!S202</f>
        <v>0</v>
      </c>
      <c r="N21" s="413">
        <f>'[2]1.1_MaterialChange'!T202</f>
        <v>0</v>
      </c>
      <c r="O21" s="413">
        <f>'[2]1.1_MaterialChange'!U202</f>
        <v>0</v>
      </c>
      <c r="P21" s="413">
        <f>'[2]1.1_MaterialChange'!V202</f>
        <v>0</v>
      </c>
      <c r="Q21" s="413">
        <f>'[2]1.1_MaterialChange'!W202</f>
        <v>0</v>
      </c>
      <c r="R21" s="414">
        <f>'[2]1.1_MaterialChange'!X202</f>
        <v>0</v>
      </c>
      <c r="T21" s="413">
        <f>'[2]1.1_MaterialChange'!AC202</f>
        <v>0</v>
      </c>
      <c r="U21" s="413">
        <f>'[2]1.1_MaterialChange'!AD202</f>
        <v>0</v>
      </c>
      <c r="V21" s="413">
        <f>'[2]1.1_MaterialChange'!AE202</f>
        <v>0</v>
      </c>
      <c r="W21" s="413">
        <f>'[2]1.1_MaterialChange'!AF202</f>
        <v>0</v>
      </c>
      <c r="X21" s="413">
        <f>'[2]1.1_MaterialChange'!AG202</f>
        <v>0</v>
      </c>
      <c r="Y21" s="414">
        <f>'[2]1.1_MaterialChange'!AH202</f>
        <v>0</v>
      </c>
    </row>
    <row r="22" spans="1:25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'[2]1.1_MaterialChange'!I203</f>
        <v>0</v>
      </c>
      <c r="G22" s="397">
        <f>'[2]1.1_MaterialChange'!J203</f>
        <v>0</v>
      </c>
      <c r="H22" s="397">
        <f>'[2]1.1_MaterialChange'!K203</f>
        <v>0</v>
      </c>
      <c r="I22" s="397">
        <f>'[2]1.1_MaterialChange'!L203</f>
        <v>0</v>
      </c>
      <c r="J22" s="397">
        <f>'[2]1.1_MaterialChange'!M203</f>
        <v>0</v>
      </c>
      <c r="K22" s="398">
        <f>'[2]1.1_MaterialChange'!N203</f>
        <v>0</v>
      </c>
      <c r="M22" s="397">
        <f>'[2]1.1_MaterialChange'!S203</f>
        <v>0</v>
      </c>
      <c r="N22" s="397">
        <f>'[2]1.1_MaterialChange'!T203</f>
        <v>0</v>
      </c>
      <c r="O22" s="397">
        <f>'[2]1.1_MaterialChange'!U203</f>
        <v>0</v>
      </c>
      <c r="P22" s="397">
        <f>'[2]1.1_MaterialChange'!V203</f>
        <v>0</v>
      </c>
      <c r="Q22" s="397">
        <f>'[2]1.1_MaterialChange'!W203</f>
        <v>0</v>
      </c>
      <c r="R22" s="398">
        <f>'[2]1.1_MaterialChange'!X203</f>
        <v>0</v>
      </c>
      <c r="T22" s="397">
        <f>'[2]1.1_MaterialChange'!AC203</f>
        <v>0</v>
      </c>
      <c r="U22" s="397">
        <f>'[2]1.1_MaterialChange'!AD203</f>
        <v>0</v>
      </c>
      <c r="V22" s="397">
        <f>'[2]1.1_MaterialChange'!AE203</f>
        <v>0</v>
      </c>
      <c r="W22" s="397">
        <f>'[2]1.1_MaterialChange'!AF203</f>
        <v>0</v>
      </c>
      <c r="X22" s="397">
        <f>'[2]1.1_MaterialChange'!AG203</f>
        <v>0</v>
      </c>
      <c r="Y22" s="398">
        <f>'[2]1.1_MaterialChange'!AH203</f>
        <v>0</v>
      </c>
    </row>
    <row r="23" spans="1:25" ht="13.15" x14ac:dyDescent="0.35">
      <c r="A23" s="402"/>
      <c r="B23" s="403"/>
      <c r="C23" s="404"/>
      <c r="D23" s="405"/>
      <c r="E23" s="396" t="s">
        <v>26</v>
      </c>
      <c r="F23" s="406">
        <f>'[2]1.1_MaterialChange'!I204</f>
        <v>0</v>
      </c>
      <c r="G23" s="406">
        <f>'[2]1.1_MaterialChange'!J204</f>
        <v>0</v>
      </c>
      <c r="H23" s="406">
        <f>'[2]1.1_MaterialChange'!K204</f>
        <v>0</v>
      </c>
      <c r="I23" s="406">
        <f>'[2]1.1_MaterialChange'!L204</f>
        <v>0</v>
      </c>
      <c r="J23" s="406">
        <f>'[2]1.1_MaterialChange'!M204</f>
        <v>0</v>
      </c>
      <c r="K23" s="407">
        <f>'[2]1.1_MaterialChange'!N204</f>
        <v>0</v>
      </c>
      <c r="M23" s="406">
        <f>'[2]1.1_MaterialChange'!S204</f>
        <v>0</v>
      </c>
      <c r="N23" s="406">
        <f>'[2]1.1_MaterialChange'!T204</f>
        <v>0</v>
      </c>
      <c r="O23" s="406">
        <f>'[2]1.1_MaterialChange'!U204</f>
        <v>0</v>
      </c>
      <c r="P23" s="406">
        <f>'[2]1.1_MaterialChange'!V204</f>
        <v>0</v>
      </c>
      <c r="Q23" s="406">
        <f>'[2]1.1_MaterialChange'!W204</f>
        <v>0</v>
      </c>
      <c r="R23" s="407">
        <f>'[2]1.1_MaterialChange'!X204</f>
        <v>0</v>
      </c>
      <c r="T23" s="406">
        <f>'[2]1.1_MaterialChange'!AC204</f>
        <v>0</v>
      </c>
      <c r="U23" s="406">
        <f>'[2]1.1_MaterialChange'!AD204</f>
        <v>0</v>
      </c>
      <c r="V23" s="406">
        <f>'[2]1.1_MaterialChange'!AE204</f>
        <v>0</v>
      </c>
      <c r="W23" s="406">
        <f>'[2]1.1_MaterialChange'!AF204</f>
        <v>0</v>
      </c>
      <c r="X23" s="406">
        <f>'[2]1.1_MaterialChange'!AG204</f>
        <v>0</v>
      </c>
      <c r="Y23" s="407">
        <f>'[2]1.1_MaterialChange'!AH204</f>
        <v>0</v>
      </c>
    </row>
    <row r="24" spans="1:25" ht="13.15" x14ac:dyDescent="0.35">
      <c r="A24" s="402"/>
      <c r="B24" s="403"/>
      <c r="C24" s="404"/>
      <c r="D24" s="405"/>
      <c r="E24" s="396" t="s">
        <v>27</v>
      </c>
      <c r="F24" s="406">
        <f>'[2]1.1_MaterialChange'!I205</f>
        <v>115</v>
      </c>
      <c r="G24" s="406">
        <f>'[2]1.1_MaterialChange'!J205</f>
        <v>80</v>
      </c>
      <c r="H24" s="406">
        <f>'[2]1.1_MaterialChange'!K205</f>
        <v>21</v>
      </c>
      <c r="I24" s="406">
        <f>'[2]1.1_MaterialChange'!L205</f>
        <v>13</v>
      </c>
      <c r="J24" s="406">
        <f>'[2]1.1_MaterialChange'!M205</f>
        <v>1</v>
      </c>
      <c r="K24" s="407">
        <f>'[2]1.1_MaterialChange'!N205</f>
        <v>0</v>
      </c>
      <c r="M24" s="406">
        <f>'[2]1.1_MaterialChange'!S205</f>
        <v>111</v>
      </c>
      <c r="N24" s="406">
        <f>'[2]1.1_MaterialChange'!T205</f>
        <v>82</v>
      </c>
      <c r="O24" s="406">
        <f>'[2]1.1_MaterialChange'!U205</f>
        <v>18</v>
      </c>
      <c r="P24" s="406">
        <f>'[2]1.1_MaterialChange'!V205</f>
        <v>6</v>
      </c>
      <c r="Q24" s="406">
        <f>'[2]1.1_MaterialChange'!W205</f>
        <v>0</v>
      </c>
      <c r="R24" s="407">
        <f>'[2]1.1_MaterialChange'!X205</f>
        <v>5</v>
      </c>
      <c r="T24" s="406">
        <f>'[2]1.1_MaterialChange'!AC205</f>
        <v>111</v>
      </c>
      <c r="U24" s="406">
        <f>'[2]1.1_MaterialChange'!AD205</f>
        <v>82</v>
      </c>
      <c r="V24" s="406">
        <f>'[2]1.1_MaterialChange'!AE205</f>
        <v>15</v>
      </c>
      <c r="W24" s="406">
        <f>'[2]1.1_MaterialChange'!AF205</f>
        <v>6</v>
      </c>
      <c r="X24" s="406">
        <f>'[2]1.1_MaterialChange'!AG205</f>
        <v>0</v>
      </c>
      <c r="Y24" s="407">
        <f>'[2]1.1_MaterialChange'!AH205</f>
        <v>8</v>
      </c>
    </row>
    <row r="25" spans="1:25" ht="13.5" thickBot="1" x14ac:dyDescent="0.4">
      <c r="A25" s="402"/>
      <c r="B25" s="410"/>
      <c r="C25" s="411"/>
      <c r="D25" s="405"/>
      <c r="E25" s="412" t="s">
        <v>28</v>
      </c>
      <c r="F25" s="413">
        <f>'[2]1.1_MaterialChange'!I206</f>
        <v>0</v>
      </c>
      <c r="G25" s="413">
        <f>'[2]1.1_MaterialChange'!J206</f>
        <v>0</v>
      </c>
      <c r="H25" s="413">
        <f>'[2]1.1_MaterialChange'!K206</f>
        <v>0</v>
      </c>
      <c r="I25" s="413">
        <f>'[2]1.1_MaterialChange'!L206</f>
        <v>0</v>
      </c>
      <c r="J25" s="413">
        <f>'[2]1.1_MaterialChange'!M206</f>
        <v>0</v>
      </c>
      <c r="K25" s="414">
        <f>'[2]1.1_MaterialChange'!N206</f>
        <v>0</v>
      </c>
      <c r="M25" s="413">
        <f>'[2]1.1_MaterialChange'!S206</f>
        <v>0</v>
      </c>
      <c r="N25" s="413">
        <f>'[2]1.1_MaterialChange'!T206</f>
        <v>0</v>
      </c>
      <c r="O25" s="413">
        <f>'[2]1.1_MaterialChange'!U206</f>
        <v>0</v>
      </c>
      <c r="P25" s="413">
        <f>'[2]1.1_MaterialChange'!V206</f>
        <v>0</v>
      </c>
      <c r="Q25" s="413">
        <f>'[2]1.1_MaterialChange'!W206</f>
        <v>0</v>
      </c>
      <c r="R25" s="414">
        <f>'[2]1.1_MaterialChange'!X206</f>
        <v>0</v>
      </c>
      <c r="T25" s="413">
        <f>'[2]1.1_MaterialChange'!AC206</f>
        <v>0</v>
      </c>
      <c r="U25" s="413">
        <f>'[2]1.1_MaterialChange'!AD206</f>
        <v>0</v>
      </c>
      <c r="V25" s="413">
        <f>'[2]1.1_MaterialChange'!AE206</f>
        <v>0</v>
      </c>
      <c r="W25" s="413">
        <f>'[2]1.1_MaterialChange'!AF206</f>
        <v>0</v>
      </c>
      <c r="X25" s="413">
        <f>'[2]1.1_MaterialChange'!AG206</f>
        <v>0</v>
      </c>
      <c r="Y25" s="414">
        <f>'[2]1.1_MaterialChange'!AH206</f>
        <v>0</v>
      </c>
    </row>
    <row r="26" spans="1:25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'[2]1.1_MaterialChange'!I207</f>
        <v>0</v>
      </c>
      <c r="G26" s="397">
        <f>'[2]1.1_MaterialChange'!J207</f>
        <v>0</v>
      </c>
      <c r="H26" s="397">
        <f>'[2]1.1_MaterialChange'!K207</f>
        <v>0</v>
      </c>
      <c r="I26" s="397">
        <f>'[2]1.1_MaterialChange'!L207</f>
        <v>0</v>
      </c>
      <c r="J26" s="397">
        <f>'[2]1.1_MaterialChange'!M207</f>
        <v>0</v>
      </c>
      <c r="K26" s="398">
        <f>'[2]1.1_MaterialChange'!N207</f>
        <v>0</v>
      </c>
      <c r="M26" s="397">
        <f>'[2]1.1_MaterialChange'!S207</f>
        <v>0</v>
      </c>
      <c r="N26" s="397">
        <f>'[2]1.1_MaterialChange'!T207</f>
        <v>0</v>
      </c>
      <c r="O26" s="397">
        <f>'[2]1.1_MaterialChange'!U207</f>
        <v>0</v>
      </c>
      <c r="P26" s="397">
        <f>'[2]1.1_MaterialChange'!V207</f>
        <v>0</v>
      </c>
      <c r="Q26" s="397">
        <f>'[2]1.1_MaterialChange'!W207</f>
        <v>0</v>
      </c>
      <c r="R26" s="398">
        <f>'[2]1.1_MaterialChange'!X207</f>
        <v>0</v>
      </c>
      <c r="T26" s="397">
        <f>'[2]1.1_MaterialChange'!AC207</f>
        <v>0</v>
      </c>
      <c r="U26" s="397">
        <f>'[2]1.1_MaterialChange'!AD207</f>
        <v>0</v>
      </c>
      <c r="V26" s="397">
        <f>'[2]1.1_MaterialChange'!AE207</f>
        <v>0</v>
      </c>
      <c r="W26" s="397">
        <f>'[2]1.1_MaterialChange'!AF207</f>
        <v>0</v>
      </c>
      <c r="X26" s="397">
        <f>'[2]1.1_MaterialChange'!AG207</f>
        <v>0</v>
      </c>
      <c r="Y26" s="398">
        <f>'[2]1.1_MaterialChange'!AH207</f>
        <v>0</v>
      </c>
    </row>
    <row r="27" spans="1:25" ht="13.15" x14ac:dyDescent="0.35">
      <c r="A27" s="402"/>
      <c r="B27" s="403"/>
      <c r="C27" s="404"/>
      <c r="D27" s="405"/>
      <c r="E27" s="396" t="s">
        <v>26</v>
      </c>
      <c r="F27" s="406">
        <f>'[2]1.1_MaterialChange'!I208</f>
        <v>0</v>
      </c>
      <c r="G27" s="406">
        <f>'[2]1.1_MaterialChange'!J208</f>
        <v>0</v>
      </c>
      <c r="H27" s="406">
        <f>'[2]1.1_MaterialChange'!K208</f>
        <v>0</v>
      </c>
      <c r="I27" s="406">
        <f>'[2]1.1_MaterialChange'!L208</f>
        <v>0</v>
      </c>
      <c r="J27" s="406">
        <f>'[2]1.1_MaterialChange'!M208</f>
        <v>0</v>
      </c>
      <c r="K27" s="407">
        <f>'[2]1.1_MaterialChange'!N208</f>
        <v>0</v>
      </c>
      <c r="M27" s="406">
        <f>'[2]1.1_MaterialChange'!S208</f>
        <v>2</v>
      </c>
      <c r="N27" s="406">
        <f>'[2]1.1_MaterialChange'!T208</f>
        <v>0</v>
      </c>
      <c r="O27" s="406">
        <f>'[2]1.1_MaterialChange'!U208</f>
        <v>2</v>
      </c>
      <c r="P27" s="406">
        <f>'[2]1.1_MaterialChange'!V208</f>
        <v>0</v>
      </c>
      <c r="Q27" s="406">
        <f>'[2]1.1_MaterialChange'!W208</f>
        <v>0</v>
      </c>
      <c r="R27" s="407">
        <f>'[2]1.1_MaterialChange'!X208</f>
        <v>0</v>
      </c>
      <c r="T27" s="406">
        <f>'[2]1.1_MaterialChange'!AC208</f>
        <v>2</v>
      </c>
      <c r="U27" s="406">
        <f>'[2]1.1_MaterialChange'!AD208</f>
        <v>0</v>
      </c>
      <c r="V27" s="406">
        <f>'[2]1.1_MaterialChange'!AE208</f>
        <v>2</v>
      </c>
      <c r="W27" s="406">
        <f>'[2]1.1_MaterialChange'!AF208</f>
        <v>0</v>
      </c>
      <c r="X27" s="406">
        <f>'[2]1.1_MaterialChange'!AG208</f>
        <v>0</v>
      </c>
      <c r="Y27" s="407">
        <f>'[2]1.1_MaterialChange'!AH208</f>
        <v>0</v>
      </c>
    </row>
    <row r="28" spans="1:25" ht="13.15" x14ac:dyDescent="0.35">
      <c r="A28" s="402"/>
      <c r="B28" s="403"/>
      <c r="C28" s="404"/>
      <c r="D28" s="405"/>
      <c r="E28" s="396" t="s">
        <v>27</v>
      </c>
      <c r="F28" s="406">
        <f>'[2]1.1_MaterialChange'!I209</f>
        <v>0</v>
      </c>
      <c r="G28" s="406">
        <f>'[2]1.1_MaterialChange'!J209</f>
        <v>0</v>
      </c>
      <c r="H28" s="406">
        <f>'[2]1.1_MaterialChange'!K209</f>
        <v>0</v>
      </c>
      <c r="I28" s="406">
        <f>'[2]1.1_MaterialChange'!L209</f>
        <v>0</v>
      </c>
      <c r="J28" s="406">
        <f>'[2]1.1_MaterialChange'!M209</f>
        <v>0</v>
      </c>
      <c r="K28" s="407">
        <f>'[2]1.1_MaterialChange'!N209</f>
        <v>0</v>
      </c>
      <c r="M28" s="406">
        <f>'[2]1.1_MaterialChange'!S209</f>
        <v>-5</v>
      </c>
      <c r="N28" s="406">
        <f>'[2]1.1_MaterialChange'!T209</f>
        <v>0</v>
      </c>
      <c r="O28" s="406">
        <f>'[2]1.1_MaterialChange'!U209</f>
        <v>0</v>
      </c>
      <c r="P28" s="406">
        <f>'[2]1.1_MaterialChange'!V209</f>
        <v>-5</v>
      </c>
      <c r="Q28" s="406">
        <f>'[2]1.1_MaterialChange'!W209</f>
        <v>0</v>
      </c>
      <c r="R28" s="407">
        <f>'[2]1.1_MaterialChange'!X209</f>
        <v>0</v>
      </c>
      <c r="T28" s="406">
        <f>'[2]1.1_MaterialChange'!AC209</f>
        <v>-5</v>
      </c>
      <c r="U28" s="406">
        <f>'[2]1.1_MaterialChange'!AD209</f>
        <v>0</v>
      </c>
      <c r="V28" s="406">
        <f>'[2]1.1_MaterialChange'!AE209</f>
        <v>0</v>
      </c>
      <c r="W28" s="406">
        <f>'[2]1.1_MaterialChange'!AF209</f>
        <v>-5</v>
      </c>
      <c r="X28" s="406">
        <f>'[2]1.1_MaterialChange'!AG209</f>
        <v>0</v>
      </c>
      <c r="Y28" s="407">
        <f>'[2]1.1_MaterialChange'!AH209</f>
        <v>0</v>
      </c>
    </row>
    <row r="29" spans="1:25" ht="13.5" thickBot="1" x14ac:dyDescent="0.4">
      <c r="A29" s="402"/>
      <c r="B29" s="410"/>
      <c r="C29" s="411"/>
      <c r="D29" s="405"/>
      <c r="E29" s="412" t="s">
        <v>28</v>
      </c>
      <c r="F29" s="413">
        <f>'[2]1.1_MaterialChange'!I210</f>
        <v>0</v>
      </c>
      <c r="G29" s="413">
        <f>'[2]1.1_MaterialChange'!J210</f>
        <v>0</v>
      </c>
      <c r="H29" s="413">
        <f>'[2]1.1_MaterialChange'!K210</f>
        <v>0</v>
      </c>
      <c r="I29" s="413">
        <f>'[2]1.1_MaterialChange'!L210</f>
        <v>0</v>
      </c>
      <c r="J29" s="413">
        <f>'[2]1.1_MaterialChange'!M210</f>
        <v>0</v>
      </c>
      <c r="K29" s="414">
        <f>'[2]1.1_MaterialChange'!N210</f>
        <v>0</v>
      </c>
      <c r="M29" s="413">
        <f>'[2]1.1_MaterialChange'!S210</f>
        <v>-1</v>
      </c>
      <c r="N29" s="413">
        <f>'[2]1.1_MaterialChange'!T210</f>
        <v>0</v>
      </c>
      <c r="O29" s="413">
        <f>'[2]1.1_MaterialChange'!U210</f>
        <v>0</v>
      </c>
      <c r="P29" s="413">
        <f>'[2]1.1_MaterialChange'!V210</f>
        <v>0</v>
      </c>
      <c r="Q29" s="413">
        <f>'[2]1.1_MaterialChange'!W210</f>
        <v>0</v>
      </c>
      <c r="R29" s="414">
        <f>'[2]1.1_MaterialChange'!X210</f>
        <v>-1</v>
      </c>
      <c r="T29" s="413">
        <f>'[2]1.1_MaterialChange'!AC210</f>
        <v>-1</v>
      </c>
      <c r="U29" s="413">
        <f>'[2]1.1_MaterialChange'!AD210</f>
        <v>0</v>
      </c>
      <c r="V29" s="413">
        <f>'[2]1.1_MaterialChange'!AE210</f>
        <v>0</v>
      </c>
      <c r="W29" s="413">
        <f>'[2]1.1_MaterialChange'!AF210</f>
        <v>0</v>
      </c>
      <c r="X29" s="413">
        <f>'[2]1.1_MaterialChange'!AG210</f>
        <v>0</v>
      </c>
      <c r="Y29" s="414">
        <f>'[2]1.1_MaterialChange'!AH210</f>
        <v>-1</v>
      </c>
    </row>
    <row r="30" spans="1:25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'[2]1.1_MaterialChange'!I211</f>
        <v>0</v>
      </c>
      <c r="G30" s="397">
        <f>'[2]1.1_MaterialChange'!J211</f>
        <v>0</v>
      </c>
      <c r="H30" s="397">
        <f>'[2]1.1_MaterialChange'!K211</f>
        <v>0</v>
      </c>
      <c r="I30" s="397">
        <f>'[2]1.1_MaterialChange'!L211</f>
        <v>0</v>
      </c>
      <c r="J30" s="397">
        <f>'[2]1.1_MaterialChange'!M211</f>
        <v>0</v>
      </c>
      <c r="K30" s="398">
        <f>'[2]1.1_MaterialChange'!N211</f>
        <v>0</v>
      </c>
      <c r="M30" s="397">
        <f>'[2]1.1_MaterialChange'!S211</f>
        <v>-4</v>
      </c>
      <c r="N30" s="397">
        <f>'[2]1.1_MaterialChange'!T211</f>
        <v>0</v>
      </c>
      <c r="O30" s="397">
        <f>'[2]1.1_MaterialChange'!U211</f>
        <v>2</v>
      </c>
      <c r="P30" s="397">
        <f>'[2]1.1_MaterialChange'!V211</f>
        <v>-7</v>
      </c>
      <c r="Q30" s="397">
        <f>'[2]1.1_MaterialChange'!W211</f>
        <v>1</v>
      </c>
      <c r="R30" s="398">
        <f>'[2]1.1_MaterialChange'!X211</f>
        <v>0</v>
      </c>
      <c r="T30" s="397">
        <f>'[2]1.1_MaterialChange'!AC211</f>
        <v>-4</v>
      </c>
      <c r="U30" s="397">
        <f>'[2]1.1_MaterialChange'!AD211</f>
        <v>0</v>
      </c>
      <c r="V30" s="397">
        <f>'[2]1.1_MaterialChange'!AE211</f>
        <v>2</v>
      </c>
      <c r="W30" s="397">
        <f>'[2]1.1_MaterialChange'!AF211</f>
        <v>-7</v>
      </c>
      <c r="X30" s="397">
        <f>'[2]1.1_MaterialChange'!AG211</f>
        <v>1</v>
      </c>
      <c r="Y30" s="398">
        <f>'[2]1.1_MaterialChange'!AH211</f>
        <v>0</v>
      </c>
    </row>
    <row r="31" spans="1:25" ht="13.15" x14ac:dyDescent="0.35">
      <c r="A31" s="402"/>
      <c r="B31" s="403"/>
      <c r="C31" s="404"/>
      <c r="D31" s="405"/>
      <c r="E31" s="396" t="s">
        <v>26</v>
      </c>
      <c r="F31" s="406">
        <f>'[2]1.1_MaterialChange'!I212</f>
        <v>0</v>
      </c>
      <c r="G31" s="406">
        <f>'[2]1.1_MaterialChange'!J212</f>
        <v>0</v>
      </c>
      <c r="H31" s="406">
        <f>'[2]1.1_MaterialChange'!K212</f>
        <v>0</v>
      </c>
      <c r="I31" s="406">
        <f>'[2]1.1_MaterialChange'!L212</f>
        <v>0</v>
      </c>
      <c r="J31" s="406">
        <f>'[2]1.1_MaterialChange'!M212</f>
        <v>0</v>
      </c>
      <c r="K31" s="407">
        <f>'[2]1.1_MaterialChange'!N212</f>
        <v>0</v>
      </c>
      <c r="M31" s="406">
        <f>'[2]1.1_MaterialChange'!S212</f>
        <v>0</v>
      </c>
      <c r="N31" s="406">
        <f>'[2]1.1_MaterialChange'!T212</f>
        <v>0</v>
      </c>
      <c r="O31" s="406">
        <f>'[2]1.1_MaterialChange'!U212</f>
        <v>0</v>
      </c>
      <c r="P31" s="406">
        <f>'[2]1.1_MaterialChange'!V212</f>
        <v>0</v>
      </c>
      <c r="Q31" s="406">
        <f>'[2]1.1_MaterialChange'!W212</f>
        <v>0</v>
      </c>
      <c r="R31" s="407">
        <f>'[2]1.1_MaterialChange'!X212</f>
        <v>0</v>
      </c>
      <c r="T31" s="406">
        <f>'[2]1.1_MaterialChange'!AC212</f>
        <v>0</v>
      </c>
      <c r="U31" s="406">
        <f>'[2]1.1_MaterialChange'!AD212</f>
        <v>0</v>
      </c>
      <c r="V31" s="406">
        <f>'[2]1.1_MaterialChange'!AE212</f>
        <v>0</v>
      </c>
      <c r="W31" s="406">
        <f>'[2]1.1_MaterialChange'!AF212</f>
        <v>0</v>
      </c>
      <c r="X31" s="406">
        <f>'[2]1.1_MaterialChange'!AG212</f>
        <v>0</v>
      </c>
      <c r="Y31" s="407">
        <f>'[2]1.1_MaterialChange'!AH212</f>
        <v>0</v>
      </c>
    </row>
    <row r="32" spans="1:25" ht="13.15" x14ac:dyDescent="0.35">
      <c r="A32" s="402"/>
      <c r="B32" s="403"/>
      <c r="C32" s="404"/>
      <c r="D32" s="405"/>
      <c r="E32" s="396" t="s">
        <v>27</v>
      </c>
      <c r="F32" s="406">
        <f>'[2]1.1_MaterialChange'!I213</f>
        <v>0</v>
      </c>
      <c r="G32" s="406">
        <f>'[2]1.1_MaterialChange'!J213</f>
        <v>0</v>
      </c>
      <c r="H32" s="406">
        <f>'[2]1.1_MaterialChange'!K213</f>
        <v>0</v>
      </c>
      <c r="I32" s="406">
        <f>'[2]1.1_MaterialChange'!L213</f>
        <v>0</v>
      </c>
      <c r="J32" s="406">
        <f>'[2]1.1_MaterialChange'!M213</f>
        <v>0</v>
      </c>
      <c r="K32" s="407">
        <f>'[2]1.1_MaterialChange'!N213</f>
        <v>0</v>
      </c>
      <c r="M32" s="406">
        <f>'[2]1.1_MaterialChange'!S213</f>
        <v>0</v>
      </c>
      <c r="N32" s="406">
        <f>'[2]1.1_MaterialChange'!T213</f>
        <v>0</v>
      </c>
      <c r="O32" s="406">
        <f>'[2]1.1_MaterialChange'!U213</f>
        <v>0</v>
      </c>
      <c r="P32" s="406">
        <f>'[2]1.1_MaterialChange'!V213</f>
        <v>0</v>
      </c>
      <c r="Q32" s="406">
        <f>'[2]1.1_MaterialChange'!W213</f>
        <v>0</v>
      </c>
      <c r="R32" s="407">
        <f>'[2]1.1_MaterialChange'!X213</f>
        <v>0</v>
      </c>
      <c r="T32" s="406">
        <f>'[2]1.1_MaterialChange'!AC213</f>
        <v>0</v>
      </c>
      <c r="U32" s="406">
        <f>'[2]1.1_MaterialChange'!AD213</f>
        <v>0</v>
      </c>
      <c r="V32" s="406">
        <f>'[2]1.1_MaterialChange'!AE213</f>
        <v>0</v>
      </c>
      <c r="W32" s="406">
        <f>'[2]1.1_MaterialChange'!AF213</f>
        <v>0</v>
      </c>
      <c r="X32" s="406">
        <f>'[2]1.1_MaterialChange'!AG213</f>
        <v>0</v>
      </c>
      <c r="Y32" s="407">
        <f>'[2]1.1_MaterialChange'!AH213</f>
        <v>0</v>
      </c>
    </row>
    <row r="33" spans="1:25" ht="13.5" thickBot="1" x14ac:dyDescent="0.4">
      <c r="A33" s="402"/>
      <c r="B33" s="410"/>
      <c r="C33" s="411"/>
      <c r="D33" s="405"/>
      <c r="E33" s="412" t="s">
        <v>28</v>
      </c>
      <c r="F33" s="413">
        <f>'[2]1.1_MaterialChange'!I214</f>
        <v>0</v>
      </c>
      <c r="G33" s="413">
        <f>'[2]1.1_MaterialChange'!J214</f>
        <v>0</v>
      </c>
      <c r="H33" s="413">
        <f>'[2]1.1_MaterialChange'!K214</f>
        <v>0</v>
      </c>
      <c r="I33" s="413">
        <f>'[2]1.1_MaterialChange'!L214</f>
        <v>0</v>
      </c>
      <c r="J33" s="413">
        <f>'[2]1.1_MaterialChange'!M214</f>
        <v>0</v>
      </c>
      <c r="K33" s="414">
        <f>'[2]1.1_MaterialChange'!N214</f>
        <v>0</v>
      </c>
      <c r="M33" s="413">
        <f>'[2]1.1_MaterialChange'!S214</f>
        <v>0</v>
      </c>
      <c r="N33" s="413">
        <f>'[2]1.1_MaterialChange'!T214</f>
        <v>0</v>
      </c>
      <c r="O33" s="413">
        <f>'[2]1.1_MaterialChange'!U214</f>
        <v>0</v>
      </c>
      <c r="P33" s="413">
        <f>'[2]1.1_MaterialChange'!V214</f>
        <v>0</v>
      </c>
      <c r="Q33" s="413">
        <f>'[2]1.1_MaterialChange'!W214</f>
        <v>0</v>
      </c>
      <c r="R33" s="414">
        <f>'[2]1.1_MaterialChange'!X214</f>
        <v>0</v>
      </c>
      <c r="T33" s="413">
        <f>'[2]1.1_MaterialChange'!AC214</f>
        <v>0</v>
      </c>
      <c r="U33" s="413">
        <f>'[2]1.1_MaterialChange'!AD214</f>
        <v>0</v>
      </c>
      <c r="V33" s="413">
        <f>'[2]1.1_MaterialChange'!AE214</f>
        <v>0</v>
      </c>
      <c r="W33" s="413">
        <f>'[2]1.1_MaterialChange'!AF214</f>
        <v>0</v>
      </c>
      <c r="X33" s="413">
        <f>'[2]1.1_MaterialChange'!AG214</f>
        <v>0</v>
      </c>
      <c r="Y33" s="414">
        <f>'[2]1.1_MaterialChange'!AH214</f>
        <v>0</v>
      </c>
    </row>
    <row r="34" spans="1:25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'[2]1.1_MaterialChange'!I215</f>
        <v>0</v>
      </c>
      <c r="G34" s="397">
        <f>'[2]1.1_MaterialChange'!J215</f>
        <v>0</v>
      </c>
      <c r="H34" s="397">
        <f>'[2]1.1_MaterialChange'!K215</f>
        <v>0</v>
      </c>
      <c r="I34" s="397">
        <f>'[2]1.1_MaterialChange'!L215</f>
        <v>0</v>
      </c>
      <c r="J34" s="397">
        <f>'[2]1.1_MaterialChange'!M215</f>
        <v>0</v>
      </c>
      <c r="K34" s="398">
        <f>'[2]1.1_MaterialChange'!N215</f>
        <v>0</v>
      </c>
      <c r="M34" s="397">
        <f>'[2]1.1_MaterialChange'!S215</f>
        <v>-8</v>
      </c>
      <c r="N34" s="397">
        <f>'[2]1.1_MaterialChange'!T215</f>
        <v>0</v>
      </c>
      <c r="O34" s="397">
        <f>'[2]1.1_MaterialChange'!U215</f>
        <v>0</v>
      </c>
      <c r="P34" s="397">
        <f>'[2]1.1_MaterialChange'!V215</f>
        <v>0</v>
      </c>
      <c r="Q34" s="397">
        <f>'[2]1.1_MaterialChange'!W215</f>
        <v>0</v>
      </c>
      <c r="R34" s="398">
        <f>'[2]1.1_MaterialChange'!X215</f>
        <v>-8</v>
      </c>
      <c r="T34" s="397">
        <f>'[2]1.1_MaterialChange'!AC215</f>
        <v>-8</v>
      </c>
      <c r="U34" s="397">
        <f>'[2]1.1_MaterialChange'!AD215</f>
        <v>0</v>
      </c>
      <c r="V34" s="397">
        <f>'[2]1.1_MaterialChange'!AE215</f>
        <v>0</v>
      </c>
      <c r="W34" s="397">
        <f>'[2]1.1_MaterialChange'!AF215</f>
        <v>0</v>
      </c>
      <c r="X34" s="397">
        <f>'[2]1.1_MaterialChange'!AG215</f>
        <v>0</v>
      </c>
      <c r="Y34" s="398">
        <f>'[2]1.1_MaterialChange'!AH215</f>
        <v>-8</v>
      </c>
    </row>
    <row r="35" spans="1:25" ht="13.15" x14ac:dyDescent="0.35">
      <c r="A35" s="402"/>
      <c r="B35" s="403"/>
      <c r="C35" s="404"/>
      <c r="D35" s="405"/>
      <c r="E35" s="396" t="s">
        <v>26</v>
      </c>
      <c r="F35" s="406">
        <f>'[2]1.1_MaterialChange'!I216</f>
        <v>0</v>
      </c>
      <c r="G35" s="406">
        <f>'[2]1.1_MaterialChange'!J216</f>
        <v>0</v>
      </c>
      <c r="H35" s="406">
        <f>'[2]1.1_MaterialChange'!K216</f>
        <v>0</v>
      </c>
      <c r="I35" s="406">
        <f>'[2]1.1_MaterialChange'!L216</f>
        <v>0</v>
      </c>
      <c r="J35" s="406">
        <f>'[2]1.1_MaterialChange'!M216</f>
        <v>0</v>
      </c>
      <c r="K35" s="407">
        <f>'[2]1.1_MaterialChange'!N216</f>
        <v>0</v>
      </c>
      <c r="M35" s="406">
        <f>'[2]1.1_MaterialChange'!S216</f>
        <v>0</v>
      </c>
      <c r="N35" s="406">
        <f>'[2]1.1_MaterialChange'!T216</f>
        <v>0</v>
      </c>
      <c r="O35" s="406">
        <f>'[2]1.1_MaterialChange'!U216</f>
        <v>0</v>
      </c>
      <c r="P35" s="406">
        <f>'[2]1.1_MaterialChange'!V216</f>
        <v>0</v>
      </c>
      <c r="Q35" s="406">
        <f>'[2]1.1_MaterialChange'!W216</f>
        <v>0</v>
      </c>
      <c r="R35" s="407">
        <f>'[2]1.1_MaterialChange'!X216</f>
        <v>0</v>
      </c>
      <c r="T35" s="406">
        <f>'[2]1.1_MaterialChange'!AC216</f>
        <v>0</v>
      </c>
      <c r="U35" s="406">
        <f>'[2]1.1_MaterialChange'!AD216</f>
        <v>0</v>
      </c>
      <c r="V35" s="406">
        <f>'[2]1.1_MaterialChange'!AE216</f>
        <v>0</v>
      </c>
      <c r="W35" s="406">
        <f>'[2]1.1_MaterialChange'!AF216</f>
        <v>0</v>
      </c>
      <c r="X35" s="406">
        <f>'[2]1.1_MaterialChange'!AG216</f>
        <v>0</v>
      </c>
      <c r="Y35" s="407">
        <f>'[2]1.1_MaterialChange'!AH216</f>
        <v>0</v>
      </c>
    </row>
    <row r="36" spans="1:25" ht="13.15" x14ac:dyDescent="0.35">
      <c r="A36" s="402"/>
      <c r="B36" s="403"/>
      <c r="C36" s="404"/>
      <c r="D36" s="405"/>
      <c r="E36" s="396" t="s">
        <v>27</v>
      </c>
      <c r="F36" s="406">
        <f>'[2]1.1_MaterialChange'!I217</f>
        <v>0</v>
      </c>
      <c r="G36" s="406">
        <f>'[2]1.1_MaterialChange'!J217</f>
        <v>0</v>
      </c>
      <c r="H36" s="406">
        <f>'[2]1.1_MaterialChange'!K217</f>
        <v>0</v>
      </c>
      <c r="I36" s="406">
        <f>'[2]1.1_MaterialChange'!L217</f>
        <v>0</v>
      </c>
      <c r="J36" s="406">
        <f>'[2]1.1_MaterialChange'!M217</f>
        <v>0</v>
      </c>
      <c r="K36" s="407">
        <f>'[2]1.1_MaterialChange'!N217</f>
        <v>0</v>
      </c>
      <c r="M36" s="406">
        <f>'[2]1.1_MaterialChange'!S217</f>
        <v>0</v>
      </c>
      <c r="N36" s="406">
        <f>'[2]1.1_MaterialChange'!T217</f>
        <v>0</v>
      </c>
      <c r="O36" s="406">
        <f>'[2]1.1_MaterialChange'!U217</f>
        <v>0</v>
      </c>
      <c r="P36" s="406">
        <f>'[2]1.1_MaterialChange'!V217</f>
        <v>0</v>
      </c>
      <c r="Q36" s="406">
        <f>'[2]1.1_MaterialChange'!W217</f>
        <v>0</v>
      </c>
      <c r="R36" s="407">
        <f>'[2]1.1_MaterialChange'!X217</f>
        <v>0</v>
      </c>
      <c r="T36" s="406">
        <f>'[2]1.1_MaterialChange'!AC217</f>
        <v>0</v>
      </c>
      <c r="U36" s="406">
        <f>'[2]1.1_MaterialChange'!AD217</f>
        <v>0</v>
      </c>
      <c r="V36" s="406">
        <f>'[2]1.1_MaterialChange'!AE217</f>
        <v>0</v>
      </c>
      <c r="W36" s="406">
        <f>'[2]1.1_MaterialChange'!AF217</f>
        <v>0</v>
      </c>
      <c r="X36" s="406">
        <f>'[2]1.1_MaterialChange'!AG217</f>
        <v>0</v>
      </c>
      <c r="Y36" s="407">
        <f>'[2]1.1_MaterialChange'!AH217</f>
        <v>0</v>
      </c>
    </row>
    <row r="37" spans="1:25" ht="13.5" thickBot="1" x14ac:dyDescent="0.4">
      <c r="A37" s="402"/>
      <c r="B37" s="410"/>
      <c r="C37" s="411"/>
      <c r="D37" s="405"/>
      <c r="E37" s="412" t="s">
        <v>28</v>
      </c>
      <c r="F37" s="413">
        <f>'[2]1.1_MaterialChange'!I218</f>
        <v>0</v>
      </c>
      <c r="G37" s="413">
        <f>'[2]1.1_MaterialChange'!J218</f>
        <v>0</v>
      </c>
      <c r="H37" s="413">
        <f>'[2]1.1_MaterialChange'!K218</f>
        <v>0</v>
      </c>
      <c r="I37" s="413">
        <f>'[2]1.1_MaterialChange'!L218</f>
        <v>0</v>
      </c>
      <c r="J37" s="413">
        <f>'[2]1.1_MaterialChange'!M218</f>
        <v>0</v>
      </c>
      <c r="K37" s="414">
        <f>'[2]1.1_MaterialChange'!N218</f>
        <v>0</v>
      </c>
      <c r="M37" s="413">
        <f>'[2]1.1_MaterialChange'!S218</f>
        <v>0</v>
      </c>
      <c r="N37" s="413">
        <f>'[2]1.1_MaterialChange'!T218</f>
        <v>0</v>
      </c>
      <c r="O37" s="413">
        <f>'[2]1.1_MaterialChange'!U218</f>
        <v>0</v>
      </c>
      <c r="P37" s="413">
        <f>'[2]1.1_MaterialChange'!V218</f>
        <v>0</v>
      </c>
      <c r="Q37" s="413">
        <f>'[2]1.1_MaterialChange'!W218</f>
        <v>0</v>
      </c>
      <c r="R37" s="414">
        <f>'[2]1.1_MaterialChange'!X218</f>
        <v>0</v>
      </c>
      <c r="T37" s="413">
        <f>'[2]1.1_MaterialChange'!AC218</f>
        <v>0</v>
      </c>
      <c r="U37" s="413">
        <f>'[2]1.1_MaterialChange'!AD218</f>
        <v>0</v>
      </c>
      <c r="V37" s="413">
        <f>'[2]1.1_MaterialChange'!AE218</f>
        <v>0</v>
      </c>
      <c r="W37" s="413">
        <f>'[2]1.1_MaterialChange'!AF218</f>
        <v>0</v>
      </c>
      <c r="X37" s="413">
        <f>'[2]1.1_MaterialChange'!AG218</f>
        <v>0</v>
      </c>
      <c r="Y37" s="414">
        <f>'[2]1.1_MaterialChange'!AH218</f>
        <v>0</v>
      </c>
    </row>
    <row r="38" spans="1:25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'[2]1.1_MaterialChange'!I219</f>
        <v>0</v>
      </c>
      <c r="G38" s="397">
        <f>'[2]1.1_MaterialChange'!J219</f>
        <v>0</v>
      </c>
      <c r="H38" s="397">
        <f>'[2]1.1_MaterialChange'!K219</f>
        <v>0</v>
      </c>
      <c r="I38" s="397">
        <f>'[2]1.1_MaterialChange'!L219</f>
        <v>0</v>
      </c>
      <c r="J38" s="397">
        <f>'[2]1.1_MaterialChange'!M219</f>
        <v>0</v>
      </c>
      <c r="K38" s="398">
        <f>'[2]1.1_MaterialChange'!N219</f>
        <v>0</v>
      </c>
      <c r="M38" s="397">
        <f>'[2]1.1_MaterialChange'!S219</f>
        <v>0</v>
      </c>
      <c r="N38" s="397">
        <f>'[2]1.1_MaterialChange'!T219</f>
        <v>0</v>
      </c>
      <c r="O38" s="397">
        <f>'[2]1.1_MaterialChange'!U219</f>
        <v>0</v>
      </c>
      <c r="P38" s="397">
        <f>'[2]1.1_MaterialChange'!V219</f>
        <v>0</v>
      </c>
      <c r="Q38" s="397">
        <f>'[2]1.1_MaterialChange'!W219</f>
        <v>0</v>
      </c>
      <c r="R38" s="398">
        <f>'[2]1.1_MaterialChange'!X219</f>
        <v>0</v>
      </c>
      <c r="T38" s="397">
        <f>'[2]1.1_MaterialChange'!AC219</f>
        <v>0</v>
      </c>
      <c r="U38" s="397">
        <f>'[2]1.1_MaterialChange'!AD219</f>
        <v>0</v>
      </c>
      <c r="V38" s="397">
        <f>'[2]1.1_MaterialChange'!AE219</f>
        <v>0</v>
      </c>
      <c r="W38" s="397">
        <f>'[2]1.1_MaterialChange'!AF219</f>
        <v>0</v>
      </c>
      <c r="X38" s="397">
        <f>'[2]1.1_MaterialChange'!AG219</f>
        <v>0</v>
      </c>
      <c r="Y38" s="398">
        <f>'[2]1.1_MaterialChange'!AH219</f>
        <v>0</v>
      </c>
    </row>
    <row r="39" spans="1:25" ht="13.15" x14ac:dyDescent="0.35">
      <c r="A39" s="402"/>
      <c r="B39" s="403"/>
      <c r="C39" s="404"/>
      <c r="D39" s="405"/>
      <c r="E39" s="396" t="s">
        <v>26</v>
      </c>
      <c r="F39" s="406">
        <f>'[2]1.1_MaterialChange'!I220</f>
        <v>0</v>
      </c>
      <c r="G39" s="406">
        <f>'[2]1.1_MaterialChange'!J220</f>
        <v>0</v>
      </c>
      <c r="H39" s="406">
        <f>'[2]1.1_MaterialChange'!K220</f>
        <v>0</v>
      </c>
      <c r="I39" s="406">
        <f>'[2]1.1_MaterialChange'!L220</f>
        <v>0</v>
      </c>
      <c r="J39" s="406">
        <f>'[2]1.1_MaterialChange'!M220</f>
        <v>0</v>
      </c>
      <c r="K39" s="407">
        <f>'[2]1.1_MaterialChange'!N220</f>
        <v>0</v>
      </c>
      <c r="M39" s="406">
        <f>'[2]1.1_MaterialChange'!S220</f>
        <v>2</v>
      </c>
      <c r="N39" s="406">
        <f>'[2]1.1_MaterialChange'!T220</f>
        <v>0</v>
      </c>
      <c r="O39" s="406">
        <f>'[2]1.1_MaterialChange'!U220</f>
        <v>2</v>
      </c>
      <c r="P39" s="406">
        <f>'[2]1.1_MaterialChange'!V220</f>
        <v>0</v>
      </c>
      <c r="Q39" s="406">
        <f>'[2]1.1_MaterialChange'!W220</f>
        <v>0</v>
      </c>
      <c r="R39" s="407">
        <f>'[2]1.1_MaterialChange'!X220</f>
        <v>0</v>
      </c>
      <c r="T39" s="406">
        <f>'[2]1.1_MaterialChange'!AC220</f>
        <v>2</v>
      </c>
      <c r="U39" s="406">
        <f>'[2]1.1_MaterialChange'!AD220</f>
        <v>0</v>
      </c>
      <c r="V39" s="406">
        <f>'[2]1.1_MaterialChange'!AE220</f>
        <v>2</v>
      </c>
      <c r="W39" s="406">
        <f>'[2]1.1_MaterialChange'!AF220</f>
        <v>0</v>
      </c>
      <c r="X39" s="406">
        <f>'[2]1.1_MaterialChange'!AG220</f>
        <v>0</v>
      </c>
      <c r="Y39" s="407">
        <f>'[2]1.1_MaterialChange'!AH220</f>
        <v>0</v>
      </c>
    </row>
    <row r="40" spans="1:25" ht="13.15" x14ac:dyDescent="0.35">
      <c r="A40" s="402"/>
      <c r="B40" s="403"/>
      <c r="C40" s="404"/>
      <c r="D40" s="405"/>
      <c r="E40" s="396" t="s">
        <v>27</v>
      </c>
      <c r="F40" s="406">
        <f>'[2]1.1_MaterialChange'!I221</f>
        <v>0</v>
      </c>
      <c r="G40" s="406">
        <f>'[2]1.1_MaterialChange'!J221</f>
        <v>0</v>
      </c>
      <c r="H40" s="406">
        <f>'[2]1.1_MaterialChange'!K221</f>
        <v>0</v>
      </c>
      <c r="I40" s="406">
        <f>'[2]1.1_MaterialChange'!L221</f>
        <v>0</v>
      </c>
      <c r="J40" s="406">
        <f>'[2]1.1_MaterialChange'!M221</f>
        <v>0</v>
      </c>
      <c r="K40" s="407">
        <f>'[2]1.1_MaterialChange'!N221</f>
        <v>0</v>
      </c>
      <c r="M40" s="406">
        <f>'[2]1.1_MaterialChange'!S221</f>
        <v>-5</v>
      </c>
      <c r="N40" s="406">
        <f>'[2]1.1_MaterialChange'!T221</f>
        <v>0</v>
      </c>
      <c r="O40" s="406">
        <f>'[2]1.1_MaterialChange'!U221</f>
        <v>0</v>
      </c>
      <c r="P40" s="406">
        <f>'[2]1.1_MaterialChange'!V221</f>
        <v>0</v>
      </c>
      <c r="Q40" s="406">
        <f>'[2]1.1_MaterialChange'!W221</f>
        <v>-5</v>
      </c>
      <c r="R40" s="407">
        <f>'[2]1.1_MaterialChange'!X221</f>
        <v>0</v>
      </c>
      <c r="T40" s="406">
        <f>'[2]1.1_MaterialChange'!AC221</f>
        <v>-5</v>
      </c>
      <c r="U40" s="406">
        <f>'[2]1.1_MaterialChange'!AD221</f>
        <v>0</v>
      </c>
      <c r="V40" s="406">
        <f>'[2]1.1_MaterialChange'!AE221</f>
        <v>0</v>
      </c>
      <c r="W40" s="406">
        <f>'[2]1.1_MaterialChange'!AF221</f>
        <v>0</v>
      </c>
      <c r="X40" s="406">
        <f>'[2]1.1_MaterialChange'!AG221</f>
        <v>-5</v>
      </c>
      <c r="Y40" s="407">
        <f>'[2]1.1_MaterialChange'!AH221</f>
        <v>0</v>
      </c>
    </row>
    <row r="41" spans="1:25" ht="13.5" thickBot="1" x14ac:dyDescent="0.4">
      <c r="A41" s="402"/>
      <c r="B41" s="410"/>
      <c r="C41" s="411"/>
      <c r="D41" s="405"/>
      <c r="E41" s="412" t="s">
        <v>28</v>
      </c>
      <c r="F41" s="413">
        <f>'[2]1.1_MaterialChange'!I222</f>
        <v>0</v>
      </c>
      <c r="G41" s="413">
        <f>'[2]1.1_MaterialChange'!J222</f>
        <v>0</v>
      </c>
      <c r="H41" s="413">
        <f>'[2]1.1_MaterialChange'!K222</f>
        <v>0</v>
      </c>
      <c r="I41" s="413">
        <f>'[2]1.1_MaterialChange'!L222</f>
        <v>0</v>
      </c>
      <c r="J41" s="413">
        <f>'[2]1.1_MaterialChange'!M222</f>
        <v>0</v>
      </c>
      <c r="K41" s="414">
        <f>'[2]1.1_MaterialChange'!N222</f>
        <v>0</v>
      </c>
      <c r="M41" s="413">
        <f>'[2]1.1_MaterialChange'!S222</f>
        <v>-1</v>
      </c>
      <c r="N41" s="413">
        <f>'[2]1.1_MaterialChange'!T222</f>
        <v>0</v>
      </c>
      <c r="O41" s="413">
        <f>'[2]1.1_MaterialChange'!U222</f>
        <v>0</v>
      </c>
      <c r="P41" s="413">
        <f>'[2]1.1_MaterialChange'!V222</f>
        <v>0</v>
      </c>
      <c r="Q41" s="413">
        <f>'[2]1.1_MaterialChange'!W222</f>
        <v>-1</v>
      </c>
      <c r="R41" s="414">
        <f>'[2]1.1_MaterialChange'!X222</f>
        <v>0</v>
      </c>
      <c r="T41" s="413">
        <f>'[2]1.1_MaterialChange'!AC222</f>
        <v>-1</v>
      </c>
      <c r="U41" s="413">
        <f>'[2]1.1_MaterialChange'!AD222</f>
        <v>0</v>
      </c>
      <c r="V41" s="413">
        <f>'[2]1.1_MaterialChange'!AE222</f>
        <v>0</v>
      </c>
      <c r="W41" s="413">
        <f>'[2]1.1_MaterialChange'!AF222</f>
        <v>0</v>
      </c>
      <c r="X41" s="413">
        <f>'[2]1.1_MaterialChange'!AG222</f>
        <v>-1</v>
      </c>
      <c r="Y41" s="414">
        <f>'[2]1.1_MaterialChange'!AH222</f>
        <v>0</v>
      </c>
    </row>
    <row r="42" spans="1:25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'[2]1.1_MaterialChange'!I223</f>
        <v>0</v>
      </c>
      <c r="G42" s="397">
        <f>'[2]1.1_MaterialChange'!J223</f>
        <v>0</v>
      </c>
      <c r="H42" s="397">
        <f>'[2]1.1_MaterialChange'!K223</f>
        <v>0</v>
      </c>
      <c r="I42" s="397">
        <f>'[2]1.1_MaterialChange'!L223</f>
        <v>0</v>
      </c>
      <c r="J42" s="397">
        <f>'[2]1.1_MaterialChange'!M223</f>
        <v>0</v>
      </c>
      <c r="K42" s="398">
        <f>'[2]1.1_MaterialChange'!N223</f>
        <v>0</v>
      </c>
      <c r="M42" s="397">
        <f>'[2]1.1_MaterialChange'!S223</f>
        <v>0</v>
      </c>
      <c r="N42" s="397">
        <f>'[2]1.1_MaterialChange'!T223</f>
        <v>0</v>
      </c>
      <c r="O42" s="397">
        <f>'[2]1.1_MaterialChange'!U223</f>
        <v>0</v>
      </c>
      <c r="P42" s="397">
        <f>'[2]1.1_MaterialChange'!V223</f>
        <v>0</v>
      </c>
      <c r="Q42" s="397">
        <f>'[2]1.1_MaterialChange'!W223</f>
        <v>0</v>
      </c>
      <c r="R42" s="398">
        <f>'[2]1.1_MaterialChange'!X223</f>
        <v>0</v>
      </c>
      <c r="T42" s="397">
        <f>'[2]1.1_MaterialChange'!AC223</f>
        <v>0</v>
      </c>
      <c r="U42" s="397">
        <f>'[2]1.1_MaterialChange'!AD223</f>
        <v>0</v>
      </c>
      <c r="V42" s="397">
        <f>'[2]1.1_MaterialChange'!AE223</f>
        <v>0</v>
      </c>
      <c r="W42" s="397">
        <f>'[2]1.1_MaterialChange'!AF223</f>
        <v>0</v>
      </c>
      <c r="X42" s="397">
        <f>'[2]1.1_MaterialChange'!AG223</f>
        <v>0</v>
      </c>
      <c r="Y42" s="398">
        <f>'[2]1.1_MaterialChange'!AH223</f>
        <v>0</v>
      </c>
    </row>
    <row r="43" spans="1:25" ht="13.15" x14ac:dyDescent="0.35">
      <c r="A43" s="402"/>
      <c r="B43" s="403"/>
      <c r="C43" s="404"/>
      <c r="D43" s="405"/>
      <c r="E43" s="396" t="s">
        <v>26</v>
      </c>
      <c r="F43" s="406">
        <f>'[2]1.1_MaterialChange'!I224</f>
        <v>0</v>
      </c>
      <c r="G43" s="406">
        <f>'[2]1.1_MaterialChange'!J224</f>
        <v>0</v>
      </c>
      <c r="H43" s="406">
        <f>'[2]1.1_MaterialChange'!K224</f>
        <v>0</v>
      </c>
      <c r="I43" s="406">
        <f>'[2]1.1_MaterialChange'!L224</f>
        <v>0</v>
      </c>
      <c r="J43" s="406">
        <f>'[2]1.1_MaterialChange'!M224</f>
        <v>0</v>
      </c>
      <c r="K43" s="407">
        <f>'[2]1.1_MaterialChange'!N224</f>
        <v>0</v>
      </c>
      <c r="M43" s="406">
        <f>'[2]1.1_MaterialChange'!S224</f>
        <v>-2</v>
      </c>
      <c r="N43" s="406">
        <f>'[2]1.1_MaterialChange'!T224</f>
        <v>0</v>
      </c>
      <c r="O43" s="406">
        <f>'[2]1.1_MaterialChange'!U224</f>
        <v>0</v>
      </c>
      <c r="P43" s="406">
        <f>'[2]1.1_MaterialChange'!V224</f>
        <v>0</v>
      </c>
      <c r="Q43" s="406">
        <f>'[2]1.1_MaterialChange'!W224</f>
        <v>-1</v>
      </c>
      <c r="R43" s="407">
        <f>'[2]1.1_MaterialChange'!X224</f>
        <v>-1</v>
      </c>
      <c r="T43" s="406">
        <f>'[2]1.1_MaterialChange'!AC224</f>
        <v>-2</v>
      </c>
      <c r="U43" s="406">
        <f>'[2]1.1_MaterialChange'!AD224</f>
        <v>0</v>
      </c>
      <c r="V43" s="406">
        <f>'[2]1.1_MaterialChange'!AE224</f>
        <v>0</v>
      </c>
      <c r="W43" s="406">
        <f>'[2]1.1_MaterialChange'!AF224</f>
        <v>0</v>
      </c>
      <c r="X43" s="406">
        <f>'[2]1.1_MaterialChange'!AG224</f>
        <v>-1</v>
      </c>
      <c r="Y43" s="407">
        <f>'[2]1.1_MaterialChange'!AH224</f>
        <v>-1</v>
      </c>
    </row>
    <row r="44" spans="1:25" ht="13.15" x14ac:dyDescent="0.35">
      <c r="A44" s="402"/>
      <c r="B44" s="403"/>
      <c r="C44" s="404"/>
      <c r="D44" s="405"/>
      <c r="E44" s="396" t="s">
        <v>27</v>
      </c>
      <c r="F44" s="406">
        <f>'[2]1.1_MaterialChange'!I225</f>
        <v>0</v>
      </c>
      <c r="G44" s="406">
        <f>'[2]1.1_MaterialChange'!J225</f>
        <v>0</v>
      </c>
      <c r="H44" s="406">
        <f>'[2]1.1_MaterialChange'!K225</f>
        <v>0</v>
      </c>
      <c r="I44" s="406">
        <f>'[2]1.1_MaterialChange'!L225</f>
        <v>0</v>
      </c>
      <c r="J44" s="406">
        <f>'[2]1.1_MaterialChange'!M225</f>
        <v>0</v>
      </c>
      <c r="K44" s="407">
        <f>'[2]1.1_MaterialChange'!N225</f>
        <v>0</v>
      </c>
      <c r="M44" s="406">
        <f>'[2]1.1_MaterialChange'!S225</f>
        <v>0</v>
      </c>
      <c r="N44" s="406">
        <f>'[2]1.1_MaterialChange'!T225</f>
        <v>0</v>
      </c>
      <c r="O44" s="406">
        <f>'[2]1.1_MaterialChange'!U225</f>
        <v>0</v>
      </c>
      <c r="P44" s="406">
        <f>'[2]1.1_MaterialChange'!V225</f>
        <v>0</v>
      </c>
      <c r="Q44" s="406">
        <f>'[2]1.1_MaterialChange'!W225</f>
        <v>0</v>
      </c>
      <c r="R44" s="407">
        <f>'[2]1.1_MaterialChange'!X225</f>
        <v>0</v>
      </c>
      <c r="T44" s="406">
        <f>'[2]1.1_MaterialChange'!AC225</f>
        <v>0</v>
      </c>
      <c r="U44" s="406">
        <f>'[2]1.1_MaterialChange'!AD225</f>
        <v>0</v>
      </c>
      <c r="V44" s="406">
        <f>'[2]1.1_MaterialChange'!AE225</f>
        <v>0</v>
      </c>
      <c r="W44" s="406">
        <f>'[2]1.1_MaterialChange'!AF225</f>
        <v>0</v>
      </c>
      <c r="X44" s="406">
        <f>'[2]1.1_MaterialChange'!AG225</f>
        <v>0</v>
      </c>
      <c r="Y44" s="407">
        <f>'[2]1.1_MaterialChange'!AH225</f>
        <v>0</v>
      </c>
    </row>
    <row r="45" spans="1:25" ht="13.5" thickBot="1" x14ac:dyDescent="0.4">
      <c r="A45" s="402"/>
      <c r="B45" s="410"/>
      <c r="C45" s="411"/>
      <c r="D45" s="405"/>
      <c r="E45" s="412" t="s">
        <v>28</v>
      </c>
      <c r="F45" s="413">
        <f>'[2]1.1_MaterialChange'!I226</f>
        <v>0</v>
      </c>
      <c r="G45" s="413">
        <f>'[2]1.1_MaterialChange'!J226</f>
        <v>0</v>
      </c>
      <c r="H45" s="413">
        <f>'[2]1.1_MaterialChange'!K226</f>
        <v>0</v>
      </c>
      <c r="I45" s="413">
        <f>'[2]1.1_MaterialChange'!L226</f>
        <v>0</v>
      </c>
      <c r="J45" s="413">
        <f>'[2]1.1_MaterialChange'!M226</f>
        <v>0</v>
      </c>
      <c r="K45" s="414">
        <f>'[2]1.1_MaterialChange'!N226</f>
        <v>0</v>
      </c>
      <c r="M45" s="413">
        <f>'[2]1.1_MaterialChange'!S226</f>
        <v>0</v>
      </c>
      <c r="N45" s="413">
        <f>'[2]1.1_MaterialChange'!T226</f>
        <v>0</v>
      </c>
      <c r="O45" s="413">
        <f>'[2]1.1_MaterialChange'!U226</f>
        <v>0</v>
      </c>
      <c r="P45" s="413">
        <f>'[2]1.1_MaterialChange'!V226</f>
        <v>0</v>
      </c>
      <c r="Q45" s="413">
        <f>'[2]1.1_MaterialChange'!W226</f>
        <v>0</v>
      </c>
      <c r="R45" s="414">
        <f>'[2]1.1_MaterialChange'!X226</f>
        <v>0</v>
      </c>
      <c r="T45" s="413">
        <f>'[2]1.1_MaterialChange'!AC226</f>
        <v>0</v>
      </c>
      <c r="U45" s="413">
        <f>'[2]1.1_MaterialChange'!AD226</f>
        <v>0</v>
      </c>
      <c r="V45" s="413">
        <f>'[2]1.1_MaterialChange'!AE226</f>
        <v>0</v>
      </c>
      <c r="W45" s="413">
        <f>'[2]1.1_MaterialChange'!AF226</f>
        <v>0</v>
      </c>
      <c r="X45" s="413">
        <f>'[2]1.1_MaterialChange'!AG226</f>
        <v>0</v>
      </c>
      <c r="Y45" s="414">
        <f>'[2]1.1_MaterialChange'!AH226</f>
        <v>0</v>
      </c>
    </row>
    <row r="46" spans="1:25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'[2]1.1_MaterialChange'!I227</f>
        <v>0</v>
      </c>
      <c r="G46" s="397">
        <f>'[2]1.1_MaterialChange'!J227</f>
        <v>0</v>
      </c>
      <c r="H46" s="397">
        <f>'[2]1.1_MaterialChange'!K227</f>
        <v>0</v>
      </c>
      <c r="I46" s="397">
        <f>'[2]1.1_MaterialChange'!L227</f>
        <v>0</v>
      </c>
      <c r="J46" s="397">
        <f>'[2]1.1_MaterialChange'!M227</f>
        <v>0</v>
      </c>
      <c r="K46" s="398">
        <f>'[2]1.1_MaterialChange'!N227</f>
        <v>0</v>
      </c>
      <c r="M46" s="397">
        <f>'[2]1.1_MaterialChange'!S227</f>
        <v>0</v>
      </c>
      <c r="N46" s="397">
        <f>'[2]1.1_MaterialChange'!T227</f>
        <v>0</v>
      </c>
      <c r="O46" s="397">
        <f>'[2]1.1_MaterialChange'!U227</f>
        <v>0</v>
      </c>
      <c r="P46" s="397">
        <f>'[2]1.1_MaterialChange'!V227</f>
        <v>0</v>
      </c>
      <c r="Q46" s="397">
        <f>'[2]1.1_MaterialChange'!W227</f>
        <v>0</v>
      </c>
      <c r="R46" s="398">
        <f>'[2]1.1_MaterialChange'!X227</f>
        <v>0</v>
      </c>
      <c r="T46" s="397">
        <f>'[2]1.1_MaterialChange'!AC227</f>
        <v>0</v>
      </c>
      <c r="U46" s="397">
        <f>'[2]1.1_MaterialChange'!AD227</f>
        <v>0</v>
      </c>
      <c r="V46" s="397">
        <f>'[2]1.1_MaterialChange'!AE227</f>
        <v>0</v>
      </c>
      <c r="W46" s="397">
        <f>'[2]1.1_MaterialChange'!AF227</f>
        <v>0</v>
      </c>
      <c r="X46" s="397">
        <f>'[2]1.1_MaterialChange'!AG227</f>
        <v>0</v>
      </c>
      <c r="Y46" s="398">
        <f>'[2]1.1_MaterialChange'!AH227</f>
        <v>0</v>
      </c>
    </row>
    <row r="47" spans="1:25" ht="13.15" x14ac:dyDescent="0.35">
      <c r="A47" s="402"/>
      <c r="B47" s="403"/>
      <c r="C47" s="404"/>
      <c r="D47" s="405"/>
      <c r="E47" s="396" t="s">
        <v>26</v>
      </c>
      <c r="F47" s="406">
        <f>'[2]1.1_MaterialChange'!I228</f>
        <v>0</v>
      </c>
      <c r="G47" s="406">
        <f>'[2]1.1_MaterialChange'!J228</f>
        <v>0</v>
      </c>
      <c r="H47" s="406">
        <f>'[2]1.1_MaterialChange'!K228</f>
        <v>0</v>
      </c>
      <c r="I47" s="406">
        <f>'[2]1.1_MaterialChange'!L228</f>
        <v>0</v>
      </c>
      <c r="J47" s="406">
        <f>'[2]1.1_MaterialChange'!M228</f>
        <v>0</v>
      </c>
      <c r="K47" s="407">
        <f>'[2]1.1_MaterialChange'!N228</f>
        <v>0</v>
      </c>
      <c r="M47" s="406">
        <f>'[2]1.1_MaterialChange'!S228</f>
        <v>0</v>
      </c>
      <c r="N47" s="406">
        <f>'[2]1.1_MaterialChange'!T228</f>
        <v>0</v>
      </c>
      <c r="O47" s="406">
        <f>'[2]1.1_MaterialChange'!U228</f>
        <v>0</v>
      </c>
      <c r="P47" s="406">
        <f>'[2]1.1_MaterialChange'!V228</f>
        <v>0</v>
      </c>
      <c r="Q47" s="406">
        <f>'[2]1.1_MaterialChange'!W228</f>
        <v>0</v>
      </c>
      <c r="R47" s="407">
        <f>'[2]1.1_MaterialChange'!X228</f>
        <v>0</v>
      </c>
      <c r="T47" s="406">
        <f>'[2]1.1_MaterialChange'!AC228</f>
        <v>0</v>
      </c>
      <c r="U47" s="406">
        <f>'[2]1.1_MaterialChange'!AD228</f>
        <v>0</v>
      </c>
      <c r="V47" s="406">
        <f>'[2]1.1_MaterialChange'!AE228</f>
        <v>0</v>
      </c>
      <c r="W47" s="406">
        <f>'[2]1.1_MaterialChange'!AF228</f>
        <v>0</v>
      </c>
      <c r="X47" s="406">
        <f>'[2]1.1_MaterialChange'!AG228</f>
        <v>0</v>
      </c>
      <c r="Y47" s="407">
        <f>'[2]1.1_MaterialChange'!AH228</f>
        <v>0</v>
      </c>
    </row>
    <row r="48" spans="1:25" ht="13.15" x14ac:dyDescent="0.35">
      <c r="A48" s="402"/>
      <c r="B48" s="403"/>
      <c r="C48" s="404"/>
      <c r="D48" s="405"/>
      <c r="E48" s="396" t="s">
        <v>27</v>
      </c>
      <c r="F48" s="406">
        <f>'[2]1.1_MaterialChange'!I229</f>
        <v>0</v>
      </c>
      <c r="G48" s="406">
        <f>'[2]1.1_MaterialChange'!J229</f>
        <v>0</v>
      </c>
      <c r="H48" s="406">
        <f>'[2]1.1_MaterialChange'!K229</f>
        <v>0</v>
      </c>
      <c r="I48" s="406">
        <f>'[2]1.1_MaterialChange'!L229</f>
        <v>0</v>
      </c>
      <c r="J48" s="406">
        <f>'[2]1.1_MaterialChange'!M229</f>
        <v>0</v>
      </c>
      <c r="K48" s="407">
        <f>'[2]1.1_MaterialChange'!N229</f>
        <v>0</v>
      </c>
      <c r="M48" s="406">
        <f>'[2]1.1_MaterialChange'!S229</f>
        <v>-12</v>
      </c>
      <c r="N48" s="406">
        <f>'[2]1.1_MaterialChange'!T229</f>
        <v>0</v>
      </c>
      <c r="O48" s="406">
        <f>'[2]1.1_MaterialChange'!U229</f>
        <v>0</v>
      </c>
      <c r="P48" s="406">
        <f>'[2]1.1_MaterialChange'!V229</f>
        <v>0</v>
      </c>
      <c r="Q48" s="406">
        <f>'[2]1.1_MaterialChange'!W229</f>
        <v>-4</v>
      </c>
      <c r="R48" s="407">
        <f>'[2]1.1_MaterialChange'!X229</f>
        <v>-8</v>
      </c>
      <c r="T48" s="406">
        <f>'[2]1.1_MaterialChange'!AC229</f>
        <v>-12</v>
      </c>
      <c r="U48" s="406">
        <f>'[2]1.1_MaterialChange'!AD229</f>
        <v>0</v>
      </c>
      <c r="V48" s="406">
        <f>'[2]1.1_MaterialChange'!AE229</f>
        <v>0</v>
      </c>
      <c r="W48" s="406">
        <f>'[2]1.1_MaterialChange'!AF229</f>
        <v>0</v>
      </c>
      <c r="X48" s="406">
        <f>'[2]1.1_MaterialChange'!AG229</f>
        <v>-4</v>
      </c>
      <c r="Y48" s="407">
        <f>'[2]1.1_MaterialChange'!AH229</f>
        <v>-8</v>
      </c>
    </row>
    <row r="49" spans="1:25" ht="13.5" thickBot="1" x14ac:dyDescent="0.4">
      <c r="A49" s="402"/>
      <c r="B49" s="410"/>
      <c r="C49" s="411"/>
      <c r="D49" s="405"/>
      <c r="E49" s="412" t="s">
        <v>28</v>
      </c>
      <c r="F49" s="413">
        <f>'[2]1.1_MaterialChange'!I230</f>
        <v>0</v>
      </c>
      <c r="G49" s="413">
        <f>'[2]1.1_MaterialChange'!J230</f>
        <v>0</v>
      </c>
      <c r="H49" s="413">
        <f>'[2]1.1_MaterialChange'!K230</f>
        <v>0</v>
      </c>
      <c r="I49" s="413">
        <f>'[2]1.1_MaterialChange'!L230</f>
        <v>0</v>
      </c>
      <c r="J49" s="413">
        <f>'[2]1.1_MaterialChange'!M230</f>
        <v>0</v>
      </c>
      <c r="K49" s="414">
        <f>'[2]1.1_MaterialChange'!N230</f>
        <v>0</v>
      </c>
      <c r="M49" s="413">
        <f>'[2]1.1_MaterialChange'!S230</f>
        <v>0</v>
      </c>
      <c r="N49" s="413">
        <f>'[2]1.1_MaterialChange'!T230</f>
        <v>0</v>
      </c>
      <c r="O49" s="413">
        <f>'[2]1.1_MaterialChange'!U230</f>
        <v>0</v>
      </c>
      <c r="P49" s="413">
        <f>'[2]1.1_MaterialChange'!V230</f>
        <v>0</v>
      </c>
      <c r="Q49" s="413">
        <f>'[2]1.1_MaterialChange'!W230</f>
        <v>0</v>
      </c>
      <c r="R49" s="414">
        <f>'[2]1.1_MaterialChange'!X230</f>
        <v>0</v>
      </c>
      <c r="T49" s="413">
        <f>'[2]1.1_MaterialChange'!AC230</f>
        <v>0</v>
      </c>
      <c r="U49" s="413">
        <f>'[2]1.1_MaterialChange'!AD230</f>
        <v>0</v>
      </c>
      <c r="V49" s="413">
        <f>'[2]1.1_MaterialChange'!AE230</f>
        <v>0</v>
      </c>
      <c r="W49" s="413">
        <f>'[2]1.1_MaterialChange'!AF230</f>
        <v>0</v>
      </c>
      <c r="X49" s="413">
        <f>'[2]1.1_MaterialChange'!AG230</f>
        <v>0</v>
      </c>
      <c r="Y49" s="414">
        <f>'[2]1.1_MaterialChange'!AH230</f>
        <v>0</v>
      </c>
    </row>
    <row r="50" spans="1:25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'[2]1.1_MaterialChange'!I231</f>
        <v>0</v>
      </c>
      <c r="G50" s="397">
        <f>'[2]1.1_MaterialChange'!J231</f>
        <v>0</v>
      </c>
      <c r="H50" s="397">
        <f>'[2]1.1_MaterialChange'!K231</f>
        <v>0</v>
      </c>
      <c r="I50" s="397">
        <f>'[2]1.1_MaterialChange'!L231</f>
        <v>0</v>
      </c>
      <c r="J50" s="397">
        <f>'[2]1.1_MaterialChange'!M231</f>
        <v>0</v>
      </c>
      <c r="K50" s="398">
        <f>'[2]1.1_MaterialChange'!N231</f>
        <v>0</v>
      </c>
      <c r="M50" s="397">
        <f>'[2]1.1_MaterialChange'!S231</f>
        <v>0</v>
      </c>
      <c r="N50" s="397">
        <f>'[2]1.1_MaterialChange'!T231</f>
        <v>0</v>
      </c>
      <c r="O50" s="397">
        <f>'[2]1.1_MaterialChange'!U231</f>
        <v>0</v>
      </c>
      <c r="P50" s="397">
        <f>'[2]1.1_MaterialChange'!V231</f>
        <v>0</v>
      </c>
      <c r="Q50" s="397">
        <f>'[2]1.1_MaterialChange'!W231</f>
        <v>0</v>
      </c>
      <c r="R50" s="398">
        <f>'[2]1.1_MaterialChange'!X231</f>
        <v>0</v>
      </c>
      <c r="T50" s="397">
        <f>'[2]1.1_MaterialChange'!AC231</f>
        <v>0</v>
      </c>
      <c r="U50" s="397">
        <f>'[2]1.1_MaterialChange'!AD231</f>
        <v>0</v>
      </c>
      <c r="V50" s="397">
        <f>'[2]1.1_MaterialChange'!AE231</f>
        <v>0</v>
      </c>
      <c r="W50" s="397">
        <f>'[2]1.1_MaterialChange'!AF231</f>
        <v>0</v>
      </c>
      <c r="X50" s="397">
        <f>'[2]1.1_MaterialChange'!AG231</f>
        <v>0</v>
      </c>
      <c r="Y50" s="398">
        <f>'[2]1.1_MaterialChange'!AH231</f>
        <v>0</v>
      </c>
    </row>
    <row r="51" spans="1:25" ht="13.15" x14ac:dyDescent="0.35">
      <c r="A51" s="402"/>
      <c r="B51" s="403"/>
      <c r="C51" s="404"/>
      <c r="D51" s="405"/>
      <c r="E51" s="396" t="s">
        <v>26</v>
      </c>
      <c r="F51" s="406">
        <f>'[2]1.1_MaterialChange'!I232</f>
        <v>0</v>
      </c>
      <c r="G51" s="406">
        <f>'[2]1.1_MaterialChange'!J232</f>
        <v>0</v>
      </c>
      <c r="H51" s="406">
        <f>'[2]1.1_MaterialChange'!K232</f>
        <v>0</v>
      </c>
      <c r="I51" s="406">
        <f>'[2]1.1_MaterialChange'!L232</f>
        <v>0</v>
      </c>
      <c r="J51" s="406">
        <f>'[2]1.1_MaterialChange'!M232</f>
        <v>0</v>
      </c>
      <c r="K51" s="407">
        <f>'[2]1.1_MaterialChange'!N232</f>
        <v>0</v>
      </c>
      <c r="M51" s="406">
        <f>'[2]1.1_MaterialChange'!S232</f>
        <v>-3</v>
      </c>
      <c r="N51" s="406">
        <f>'[2]1.1_MaterialChange'!T232</f>
        <v>0</v>
      </c>
      <c r="O51" s="406">
        <f>'[2]1.1_MaterialChange'!U232</f>
        <v>0</v>
      </c>
      <c r="P51" s="406">
        <f>'[2]1.1_MaterialChange'!V232</f>
        <v>0</v>
      </c>
      <c r="Q51" s="406">
        <f>'[2]1.1_MaterialChange'!W232</f>
        <v>0</v>
      </c>
      <c r="R51" s="407">
        <f>'[2]1.1_MaterialChange'!X232</f>
        <v>-3</v>
      </c>
      <c r="T51" s="406">
        <f>'[2]1.1_MaterialChange'!AC232</f>
        <v>-3</v>
      </c>
      <c r="U51" s="406">
        <f>'[2]1.1_MaterialChange'!AD232</f>
        <v>0</v>
      </c>
      <c r="V51" s="406">
        <f>'[2]1.1_MaterialChange'!AE232</f>
        <v>0</v>
      </c>
      <c r="W51" s="406">
        <f>'[2]1.1_MaterialChange'!AF232</f>
        <v>0</v>
      </c>
      <c r="X51" s="406">
        <f>'[2]1.1_MaterialChange'!AG232</f>
        <v>0</v>
      </c>
      <c r="Y51" s="407">
        <f>'[2]1.1_MaterialChange'!AH232</f>
        <v>-3</v>
      </c>
    </row>
    <row r="52" spans="1:25" ht="13.15" x14ac:dyDescent="0.35">
      <c r="A52" s="402"/>
      <c r="B52" s="403"/>
      <c r="C52" s="404"/>
      <c r="D52" s="405"/>
      <c r="E52" s="396" t="s">
        <v>27</v>
      </c>
      <c r="F52" s="406">
        <f>'[2]1.1_MaterialChange'!I233</f>
        <v>0</v>
      </c>
      <c r="G52" s="406">
        <f>'[2]1.1_MaterialChange'!J233</f>
        <v>0</v>
      </c>
      <c r="H52" s="406">
        <f>'[2]1.1_MaterialChange'!K233</f>
        <v>0</v>
      </c>
      <c r="I52" s="406">
        <f>'[2]1.1_MaterialChange'!L233</f>
        <v>0</v>
      </c>
      <c r="J52" s="406">
        <f>'[2]1.1_MaterialChange'!M233</f>
        <v>0</v>
      </c>
      <c r="K52" s="407">
        <f>'[2]1.1_MaterialChange'!N233</f>
        <v>0</v>
      </c>
      <c r="M52" s="406">
        <f>'[2]1.1_MaterialChange'!S233</f>
        <v>-11</v>
      </c>
      <c r="N52" s="406">
        <f>'[2]1.1_MaterialChange'!T233</f>
        <v>0</v>
      </c>
      <c r="O52" s="406">
        <f>'[2]1.1_MaterialChange'!U233</f>
        <v>0</v>
      </c>
      <c r="P52" s="406">
        <f>'[2]1.1_MaterialChange'!V233</f>
        <v>-11</v>
      </c>
      <c r="Q52" s="406">
        <f>'[2]1.1_MaterialChange'!W233</f>
        <v>0</v>
      </c>
      <c r="R52" s="407">
        <f>'[2]1.1_MaterialChange'!X233</f>
        <v>0</v>
      </c>
      <c r="T52" s="406">
        <f>'[2]1.1_MaterialChange'!AC233</f>
        <v>-11</v>
      </c>
      <c r="U52" s="406">
        <f>'[2]1.1_MaterialChange'!AD233</f>
        <v>0</v>
      </c>
      <c r="V52" s="406">
        <f>'[2]1.1_MaterialChange'!AE233</f>
        <v>0</v>
      </c>
      <c r="W52" s="406">
        <f>'[2]1.1_MaterialChange'!AF233</f>
        <v>-11</v>
      </c>
      <c r="X52" s="406">
        <f>'[2]1.1_MaterialChange'!AG233</f>
        <v>0</v>
      </c>
      <c r="Y52" s="407">
        <f>'[2]1.1_MaterialChange'!AH233</f>
        <v>0</v>
      </c>
    </row>
    <row r="53" spans="1:25" ht="13.5" thickBot="1" x14ac:dyDescent="0.4">
      <c r="A53" s="402"/>
      <c r="B53" s="410"/>
      <c r="C53" s="411"/>
      <c r="D53" s="405"/>
      <c r="E53" s="412" t="s">
        <v>28</v>
      </c>
      <c r="F53" s="413">
        <f>'[2]1.1_MaterialChange'!I234</f>
        <v>0</v>
      </c>
      <c r="G53" s="413">
        <f>'[2]1.1_MaterialChange'!J234</f>
        <v>0</v>
      </c>
      <c r="H53" s="413">
        <f>'[2]1.1_MaterialChange'!K234</f>
        <v>0</v>
      </c>
      <c r="I53" s="413">
        <f>'[2]1.1_MaterialChange'!L234</f>
        <v>0</v>
      </c>
      <c r="J53" s="413">
        <f>'[2]1.1_MaterialChange'!M234</f>
        <v>0</v>
      </c>
      <c r="K53" s="414">
        <f>'[2]1.1_MaterialChange'!N234</f>
        <v>0</v>
      </c>
      <c r="M53" s="413">
        <f>'[2]1.1_MaterialChange'!S234</f>
        <v>0</v>
      </c>
      <c r="N53" s="413">
        <f>'[2]1.1_MaterialChange'!T234</f>
        <v>0</v>
      </c>
      <c r="O53" s="413">
        <f>'[2]1.1_MaterialChange'!U234</f>
        <v>0</v>
      </c>
      <c r="P53" s="413">
        <f>'[2]1.1_MaterialChange'!V234</f>
        <v>0</v>
      </c>
      <c r="Q53" s="413">
        <f>'[2]1.1_MaterialChange'!W234</f>
        <v>0</v>
      </c>
      <c r="R53" s="414">
        <f>'[2]1.1_MaterialChange'!X234</f>
        <v>0</v>
      </c>
      <c r="T53" s="413">
        <f>'[2]1.1_MaterialChange'!AC234</f>
        <v>0</v>
      </c>
      <c r="U53" s="413">
        <f>'[2]1.1_MaterialChange'!AD234</f>
        <v>0</v>
      </c>
      <c r="V53" s="413">
        <f>'[2]1.1_MaterialChange'!AE234</f>
        <v>0</v>
      </c>
      <c r="W53" s="413">
        <f>'[2]1.1_MaterialChange'!AF234</f>
        <v>0</v>
      </c>
      <c r="X53" s="413">
        <f>'[2]1.1_MaterialChange'!AG234</f>
        <v>0</v>
      </c>
      <c r="Y53" s="414">
        <f>'[2]1.1_MaterialChange'!AH234</f>
        <v>0</v>
      </c>
    </row>
    <row r="54" spans="1:25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'[2]1.1_MaterialChange'!I235</f>
        <v>0</v>
      </c>
      <c r="G54" s="397">
        <f>'[2]1.1_MaterialChange'!J235</f>
        <v>0</v>
      </c>
      <c r="H54" s="397">
        <f>'[2]1.1_MaterialChange'!K235</f>
        <v>0</v>
      </c>
      <c r="I54" s="397">
        <f>'[2]1.1_MaterialChange'!L235</f>
        <v>0</v>
      </c>
      <c r="J54" s="397">
        <f>'[2]1.1_MaterialChange'!M235</f>
        <v>0</v>
      </c>
      <c r="K54" s="398">
        <f>'[2]1.1_MaterialChange'!N235</f>
        <v>0</v>
      </c>
      <c r="M54" s="397">
        <f>'[2]1.1_MaterialChange'!S235</f>
        <v>0</v>
      </c>
      <c r="N54" s="397">
        <f>'[2]1.1_MaterialChange'!T235</f>
        <v>0</v>
      </c>
      <c r="O54" s="397">
        <f>'[2]1.1_MaterialChange'!U235</f>
        <v>0</v>
      </c>
      <c r="P54" s="397">
        <f>'[2]1.1_MaterialChange'!V235</f>
        <v>0</v>
      </c>
      <c r="Q54" s="397">
        <f>'[2]1.1_MaterialChange'!W235</f>
        <v>0</v>
      </c>
      <c r="R54" s="398">
        <f>'[2]1.1_MaterialChange'!X235</f>
        <v>0</v>
      </c>
      <c r="T54" s="397">
        <f>'[2]1.1_MaterialChange'!AC235</f>
        <v>0</v>
      </c>
      <c r="U54" s="397">
        <f>'[2]1.1_MaterialChange'!AD235</f>
        <v>0</v>
      </c>
      <c r="V54" s="397">
        <f>'[2]1.1_MaterialChange'!AE235</f>
        <v>0</v>
      </c>
      <c r="W54" s="397">
        <f>'[2]1.1_MaterialChange'!AF235</f>
        <v>0</v>
      </c>
      <c r="X54" s="397">
        <f>'[2]1.1_MaterialChange'!AG235</f>
        <v>0</v>
      </c>
      <c r="Y54" s="398">
        <f>'[2]1.1_MaterialChange'!AH235</f>
        <v>0</v>
      </c>
    </row>
    <row r="55" spans="1:25" ht="13.15" x14ac:dyDescent="0.35">
      <c r="A55" s="402"/>
      <c r="B55" s="403"/>
      <c r="C55" s="404"/>
      <c r="D55" s="405"/>
      <c r="E55" s="396" t="s">
        <v>26</v>
      </c>
      <c r="F55" s="406">
        <f>'[2]1.1_MaterialChange'!I236</f>
        <v>0</v>
      </c>
      <c r="G55" s="406">
        <f>'[2]1.1_MaterialChange'!J236</f>
        <v>0</v>
      </c>
      <c r="H55" s="406">
        <f>'[2]1.1_MaterialChange'!K236</f>
        <v>0</v>
      </c>
      <c r="I55" s="406">
        <f>'[2]1.1_MaterialChange'!L236</f>
        <v>0</v>
      </c>
      <c r="J55" s="406">
        <f>'[2]1.1_MaterialChange'!M236</f>
        <v>0</v>
      </c>
      <c r="K55" s="407">
        <f>'[2]1.1_MaterialChange'!N236</f>
        <v>0</v>
      </c>
      <c r="M55" s="406">
        <f>'[2]1.1_MaterialChange'!S236</f>
        <v>0</v>
      </c>
      <c r="N55" s="406">
        <f>'[2]1.1_MaterialChange'!T236</f>
        <v>0</v>
      </c>
      <c r="O55" s="406">
        <f>'[2]1.1_MaterialChange'!U236</f>
        <v>0</v>
      </c>
      <c r="P55" s="406">
        <f>'[2]1.1_MaterialChange'!V236</f>
        <v>0</v>
      </c>
      <c r="Q55" s="406">
        <f>'[2]1.1_MaterialChange'!W236</f>
        <v>0</v>
      </c>
      <c r="R55" s="407">
        <f>'[2]1.1_MaterialChange'!X236</f>
        <v>0</v>
      </c>
      <c r="T55" s="406">
        <f>'[2]1.1_MaterialChange'!AC236</f>
        <v>0</v>
      </c>
      <c r="U55" s="406">
        <f>'[2]1.1_MaterialChange'!AD236</f>
        <v>0</v>
      </c>
      <c r="V55" s="406">
        <f>'[2]1.1_MaterialChange'!AE236</f>
        <v>0</v>
      </c>
      <c r="W55" s="406">
        <f>'[2]1.1_MaterialChange'!AF236</f>
        <v>0</v>
      </c>
      <c r="X55" s="406">
        <f>'[2]1.1_MaterialChange'!AG236</f>
        <v>0</v>
      </c>
      <c r="Y55" s="407">
        <f>'[2]1.1_MaterialChange'!AH236</f>
        <v>0</v>
      </c>
    </row>
    <row r="56" spans="1:25" ht="13.15" x14ac:dyDescent="0.35">
      <c r="A56" s="402"/>
      <c r="B56" s="403"/>
      <c r="C56" s="404"/>
      <c r="D56" s="405"/>
      <c r="E56" s="396" t="s">
        <v>27</v>
      </c>
      <c r="F56" s="406">
        <f>'[2]1.1_MaterialChange'!I237</f>
        <v>0</v>
      </c>
      <c r="G56" s="406">
        <f>'[2]1.1_MaterialChange'!J237</f>
        <v>0</v>
      </c>
      <c r="H56" s="406">
        <f>'[2]1.1_MaterialChange'!K237</f>
        <v>0</v>
      </c>
      <c r="I56" s="406">
        <f>'[2]1.1_MaterialChange'!L237</f>
        <v>0</v>
      </c>
      <c r="J56" s="406">
        <f>'[2]1.1_MaterialChange'!M237</f>
        <v>0</v>
      </c>
      <c r="K56" s="407">
        <f>'[2]1.1_MaterialChange'!N237</f>
        <v>0</v>
      </c>
      <c r="M56" s="406">
        <f>'[2]1.1_MaterialChange'!S237</f>
        <v>-6</v>
      </c>
      <c r="N56" s="406">
        <f>'[2]1.1_MaterialChange'!T237</f>
        <v>0</v>
      </c>
      <c r="O56" s="406">
        <f>'[2]1.1_MaterialChange'!U237</f>
        <v>0</v>
      </c>
      <c r="P56" s="406">
        <f>'[2]1.1_MaterialChange'!V237</f>
        <v>0</v>
      </c>
      <c r="Q56" s="406">
        <f>'[2]1.1_MaterialChange'!W237</f>
        <v>0</v>
      </c>
      <c r="R56" s="407">
        <f>'[2]1.1_MaterialChange'!X237</f>
        <v>-6</v>
      </c>
      <c r="T56" s="406">
        <f>'[2]1.1_MaterialChange'!AC237</f>
        <v>-6</v>
      </c>
      <c r="U56" s="406">
        <f>'[2]1.1_MaterialChange'!AD237</f>
        <v>0</v>
      </c>
      <c r="V56" s="406">
        <f>'[2]1.1_MaterialChange'!AE237</f>
        <v>0</v>
      </c>
      <c r="W56" s="406">
        <f>'[2]1.1_MaterialChange'!AF237</f>
        <v>0</v>
      </c>
      <c r="X56" s="406">
        <f>'[2]1.1_MaterialChange'!AG237</f>
        <v>0</v>
      </c>
      <c r="Y56" s="407">
        <f>'[2]1.1_MaterialChange'!AH237</f>
        <v>-6</v>
      </c>
    </row>
    <row r="57" spans="1:25" ht="13.5" thickBot="1" x14ac:dyDescent="0.4">
      <c r="A57" s="402"/>
      <c r="B57" s="410"/>
      <c r="C57" s="411"/>
      <c r="D57" s="405"/>
      <c r="E57" s="412" t="s">
        <v>28</v>
      </c>
      <c r="F57" s="413">
        <f>'[2]1.1_MaterialChange'!I238</f>
        <v>0</v>
      </c>
      <c r="G57" s="413">
        <f>'[2]1.1_MaterialChange'!J238</f>
        <v>0</v>
      </c>
      <c r="H57" s="413">
        <f>'[2]1.1_MaterialChange'!K238</f>
        <v>0</v>
      </c>
      <c r="I57" s="413">
        <f>'[2]1.1_MaterialChange'!L238</f>
        <v>0</v>
      </c>
      <c r="J57" s="413">
        <f>'[2]1.1_MaterialChange'!M238</f>
        <v>0</v>
      </c>
      <c r="K57" s="414">
        <f>'[2]1.1_MaterialChange'!N238</f>
        <v>0</v>
      </c>
      <c r="M57" s="413">
        <f>'[2]1.1_MaterialChange'!S238</f>
        <v>0</v>
      </c>
      <c r="N57" s="413">
        <f>'[2]1.1_MaterialChange'!T238</f>
        <v>0</v>
      </c>
      <c r="O57" s="413">
        <f>'[2]1.1_MaterialChange'!U238</f>
        <v>0</v>
      </c>
      <c r="P57" s="413">
        <f>'[2]1.1_MaterialChange'!V238</f>
        <v>0</v>
      </c>
      <c r="Q57" s="413">
        <f>'[2]1.1_MaterialChange'!W238</f>
        <v>0</v>
      </c>
      <c r="R57" s="414">
        <f>'[2]1.1_MaterialChange'!X238</f>
        <v>0</v>
      </c>
      <c r="T57" s="413">
        <f>'[2]1.1_MaterialChange'!AC238</f>
        <v>0</v>
      </c>
      <c r="U57" s="413">
        <f>'[2]1.1_MaterialChange'!AD238</f>
        <v>0</v>
      </c>
      <c r="V57" s="413">
        <f>'[2]1.1_MaterialChange'!AE238</f>
        <v>0</v>
      </c>
      <c r="W57" s="413">
        <f>'[2]1.1_MaterialChange'!AF238</f>
        <v>0</v>
      </c>
      <c r="X57" s="413">
        <f>'[2]1.1_MaterialChange'!AG238</f>
        <v>0</v>
      </c>
      <c r="Y57" s="414">
        <f>'[2]1.1_MaterialChange'!AH238</f>
        <v>0</v>
      </c>
    </row>
    <row r="58" spans="1:25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'[2]1.1_MaterialChange'!I239</f>
        <v>0</v>
      </c>
      <c r="G58" s="397">
        <f>'[2]1.1_MaterialChange'!J239</f>
        <v>0</v>
      </c>
      <c r="H58" s="397">
        <f>'[2]1.1_MaterialChange'!K239</f>
        <v>0</v>
      </c>
      <c r="I58" s="397">
        <f>'[2]1.1_MaterialChange'!L239</f>
        <v>0</v>
      </c>
      <c r="J58" s="397">
        <f>'[2]1.1_MaterialChange'!M239</f>
        <v>0</v>
      </c>
      <c r="K58" s="398">
        <f>'[2]1.1_MaterialChange'!N239</f>
        <v>0</v>
      </c>
      <c r="M58" s="397">
        <f>'[2]1.1_MaterialChange'!S239</f>
        <v>0</v>
      </c>
      <c r="N58" s="397">
        <f>'[2]1.1_MaterialChange'!T239</f>
        <v>0</v>
      </c>
      <c r="O58" s="397">
        <f>'[2]1.1_MaterialChange'!U239</f>
        <v>0</v>
      </c>
      <c r="P58" s="397">
        <f>'[2]1.1_MaterialChange'!V239</f>
        <v>0</v>
      </c>
      <c r="Q58" s="397">
        <f>'[2]1.1_MaterialChange'!W239</f>
        <v>0</v>
      </c>
      <c r="R58" s="398">
        <f>'[2]1.1_MaterialChange'!X239</f>
        <v>0</v>
      </c>
      <c r="T58" s="397">
        <f>'[2]1.1_MaterialChange'!AC239</f>
        <v>0</v>
      </c>
      <c r="U58" s="397">
        <f>'[2]1.1_MaterialChange'!AD239</f>
        <v>0</v>
      </c>
      <c r="V58" s="397">
        <f>'[2]1.1_MaterialChange'!AE239</f>
        <v>0</v>
      </c>
      <c r="W58" s="397">
        <f>'[2]1.1_MaterialChange'!AF239</f>
        <v>0</v>
      </c>
      <c r="X58" s="397">
        <f>'[2]1.1_MaterialChange'!AG239</f>
        <v>0</v>
      </c>
      <c r="Y58" s="398">
        <f>'[2]1.1_MaterialChange'!AH239</f>
        <v>0</v>
      </c>
    </row>
    <row r="59" spans="1:25" ht="13.15" x14ac:dyDescent="0.35">
      <c r="A59" s="402"/>
      <c r="B59" s="403"/>
      <c r="C59" s="404"/>
      <c r="D59" s="405"/>
      <c r="E59" s="396" t="s">
        <v>26</v>
      </c>
      <c r="F59" s="406">
        <f>'[2]1.1_MaterialChange'!I240</f>
        <v>0</v>
      </c>
      <c r="G59" s="406">
        <f>'[2]1.1_MaterialChange'!J240</f>
        <v>0</v>
      </c>
      <c r="H59" s="406">
        <f>'[2]1.1_MaterialChange'!K240</f>
        <v>0</v>
      </c>
      <c r="I59" s="406">
        <f>'[2]1.1_MaterialChange'!L240</f>
        <v>0</v>
      </c>
      <c r="J59" s="406">
        <f>'[2]1.1_MaterialChange'!M240</f>
        <v>0</v>
      </c>
      <c r="K59" s="407">
        <f>'[2]1.1_MaterialChange'!N240</f>
        <v>0</v>
      </c>
      <c r="M59" s="406">
        <f>'[2]1.1_MaterialChange'!S240</f>
        <v>-3</v>
      </c>
      <c r="N59" s="406">
        <f>'[2]1.1_MaterialChange'!T240</f>
        <v>0</v>
      </c>
      <c r="O59" s="406">
        <f>'[2]1.1_MaterialChange'!U240</f>
        <v>0</v>
      </c>
      <c r="P59" s="406">
        <f>'[2]1.1_MaterialChange'!V240</f>
        <v>-1</v>
      </c>
      <c r="Q59" s="406">
        <f>'[2]1.1_MaterialChange'!W240</f>
        <v>0</v>
      </c>
      <c r="R59" s="407">
        <f>'[2]1.1_MaterialChange'!X240</f>
        <v>-2</v>
      </c>
      <c r="T59" s="406">
        <f>'[2]1.1_MaterialChange'!AC240</f>
        <v>-3</v>
      </c>
      <c r="U59" s="406">
        <f>'[2]1.1_MaterialChange'!AD240</f>
        <v>0</v>
      </c>
      <c r="V59" s="406">
        <f>'[2]1.1_MaterialChange'!AE240</f>
        <v>0</v>
      </c>
      <c r="W59" s="406">
        <f>'[2]1.1_MaterialChange'!AF240</f>
        <v>-1</v>
      </c>
      <c r="X59" s="406">
        <f>'[2]1.1_MaterialChange'!AG240</f>
        <v>0</v>
      </c>
      <c r="Y59" s="407">
        <f>'[2]1.1_MaterialChange'!AH240</f>
        <v>-2</v>
      </c>
    </row>
    <row r="60" spans="1:25" ht="13.15" x14ac:dyDescent="0.35">
      <c r="A60" s="402"/>
      <c r="B60" s="403"/>
      <c r="C60" s="404"/>
      <c r="D60" s="405"/>
      <c r="E60" s="396" t="s">
        <v>27</v>
      </c>
      <c r="F60" s="406">
        <f>'[2]1.1_MaterialChange'!I241</f>
        <v>0</v>
      </c>
      <c r="G60" s="406">
        <f>'[2]1.1_MaterialChange'!J241</f>
        <v>0</v>
      </c>
      <c r="H60" s="406">
        <f>'[2]1.1_MaterialChange'!K241</f>
        <v>0</v>
      </c>
      <c r="I60" s="406">
        <f>'[2]1.1_MaterialChange'!L241</f>
        <v>0</v>
      </c>
      <c r="J60" s="406">
        <f>'[2]1.1_MaterialChange'!M241</f>
        <v>0</v>
      </c>
      <c r="K60" s="407">
        <f>'[2]1.1_MaterialChange'!N241</f>
        <v>0</v>
      </c>
      <c r="M60" s="406">
        <f>'[2]1.1_MaterialChange'!S241</f>
        <v>0</v>
      </c>
      <c r="N60" s="406">
        <f>'[2]1.1_MaterialChange'!T241</f>
        <v>0</v>
      </c>
      <c r="O60" s="406">
        <f>'[2]1.1_MaterialChange'!U241</f>
        <v>0</v>
      </c>
      <c r="P60" s="406">
        <f>'[2]1.1_MaterialChange'!V241</f>
        <v>0</v>
      </c>
      <c r="Q60" s="406">
        <f>'[2]1.1_MaterialChange'!W241</f>
        <v>0</v>
      </c>
      <c r="R60" s="407">
        <f>'[2]1.1_MaterialChange'!X241</f>
        <v>0</v>
      </c>
      <c r="T60" s="406">
        <f>'[2]1.1_MaterialChange'!AC241</f>
        <v>0</v>
      </c>
      <c r="U60" s="406">
        <f>'[2]1.1_MaterialChange'!AD241</f>
        <v>0</v>
      </c>
      <c r="V60" s="406">
        <f>'[2]1.1_MaterialChange'!AE241</f>
        <v>0</v>
      </c>
      <c r="W60" s="406">
        <f>'[2]1.1_MaterialChange'!AF241</f>
        <v>0</v>
      </c>
      <c r="X60" s="406">
        <f>'[2]1.1_MaterialChange'!AG241</f>
        <v>0</v>
      </c>
      <c r="Y60" s="407">
        <f>'[2]1.1_MaterialChange'!AH241</f>
        <v>0</v>
      </c>
    </row>
    <row r="61" spans="1:25" ht="13.5" thickBot="1" x14ac:dyDescent="0.4">
      <c r="A61" s="402"/>
      <c r="B61" s="410"/>
      <c r="C61" s="411"/>
      <c r="D61" s="405"/>
      <c r="E61" s="412" t="s">
        <v>28</v>
      </c>
      <c r="F61" s="413">
        <f>'[2]1.1_MaterialChange'!I242</f>
        <v>0</v>
      </c>
      <c r="G61" s="413">
        <f>'[2]1.1_MaterialChange'!J242</f>
        <v>0</v>
      </c>
      <c r="H61" s="413">
        <f>'[2]1.1_MaterialChange'!K242</f>
        <v>0</v>
      </c>
      <c r="I61" s="413">
        <f>'[2]1.1_MaterialChange'!L242</f>
        <v>0</v>
      </c>
      <c r="J61" s="413">
        <f>'[2]1.1_MaterialChange'!M242</f>
        <v>0</v>
      </c>
      <c r="K61" s="414">
        <f>'[2]1.1_MaterialChange'!N242</f>
        <v>0</v>
      </c>
      <c r="M61" s="413">
        <f>'[2]1.1_MaterialChange'!S242</f>
        <v>0</v>
      </c>
      <c r="N61" s="413">
        <f>'[2]1.1_MaterialChange'!T242</f>
        <v>0</v>
      </c>
      <c r="O61" s="413">
        <f>'[2]1.1_MaterialChange'!U242</f>
        <v>0</v>
      </c>
      <c r="P61" s="413">
        <f>'[2]1.1_MaterialChange'!V242</f>
        <v>0</v>
      </c>
      <c r="Q61" s="413">
        <f>'[2]1.1_MaterialChange'!W242</f>
        <v>0</v>
      </c>
      <c r="R61" s="414">
        <f>'[2]1.1_MaterialChange'!X242</f>
        <v>0</v>
      </c>
      <c r="T61" s="413">
        <f>'[2]1.1_MaterialChange'!AC242</f>
        <v>0</v>
      </c>
      <c r="U61" s="413">
        <f>'[2]1.1_MaterialChange'!AD242</f>
        <v>0</v>
      </c>
      <c r="V61" s="413">
        <f>'[2]1.1_MaterialChange'!AE242</f>
        <v>0</v>
      </c>
      <c r="W61" s="413">
        <f>'[2]1.1_MaterialChange'!AF242</f>
        <v>0</v>
      </c>
      <c r="X61" s="413">
        <f>'[2]1.1_MaterialChange'!AG242</f>
        <v>0</v>
      </c>
      <c r="Y61" s="414">
        <f>'[2]1.1_MaterialChange'!AH242</f>
        <v>0</v>
      </c>
    </row>
    <row r="62" spans="1:25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'[2]1.1_MaterialChange'!I243</f>
        <v>91</v>
      </c>
      <c r="G62" s="397">
        <f>'[2]1.1_MaterialChange'!J243</f>
        <v>0</v>
      </c>
      <c r="H62" s="397">
        <f>'[2]1.1_MaterialChange'!K243</f>
        <v>39</v>
      </c>
      <c r="I62" s="397">
        <f>'[2]1.1_MaterialChange'!L243</f>
        <v>26</v>
      </c>
      <c r="J62" s="397">
        <f>'[2]1.1_MaterialChange'!M243</f>
        <v>20</v>
      </c>
      <c r="K62" s="398">
        <f>'[2]1.1_MaterialChange'!N243</f>
        <v>6</v>
      </c>
      <c r="M62" s="397">
        <f>'[2]1.1_MaterialChange'!S243</f>
        <v>65</v>
      </c>
      <c r="N62" s="397">
        <f>'[2]1.1_MaterialChange'!T243</f>
        <v>7</v>
      </c>
      <c r="O62" s="397">
        <f>'[2]1.1_MaterialChange'!U243</f>
        <v>58</v>
      </c>
      <c r="P62" s="397">
        <f>'[2]1.1_MaterialChange'!V243</f>
        <v>0</v>
      </c>
      <c r="Q62" s="397">
        <f>'[2]1.1_MaterialChange'!W243</f>
        <v>0</v>
      </c>
      <c r="R62" s="398">
        <f>'[2]1.1_MaterialChange'!X243</f>
        <v>0</v>
      </c>
      <c r="T62" s="397">
        <f>'[2]1.1_MaterialChange'!AC243</f>
        <v>65</v>
      </c>
      <c r="U62" s="397">
        <f>'[2]1.1_MaterialChange'!AD243</f>
        <v>0</v>
      </c>
      <c r="V62" s="397">
        <f>'[2]1.1_MaterialChange'!AE243</f>
        <v>13</v>
      </c>
      <c r="W62" s="397">
        <f>'[2]1.1_MaterialChange'!AF243</f>
        <v>0</v>
      </c>
      <c r="X62" s="397">
        <f>'[2]1.1_MaterialChange'!AG243</f>
        <v>0</v>
      </c>
      <c r="Y62" s="398">
        <f>'[2]1.1_MaterialChange'!AH243</f>
        <v>52</v>
      </c>
    </row>
    <row r="63" spans="1:25" ht="13.15" x14ac:dyDescent="0.35">
      <c r="A63" s="402"/>
      <c r="B63" s="403"/>
      <c r="C63" s="404"/>
      <c r="D63" s="405"/>
      <c r="E63" s="396" t="s">
        <v>26</v>
      </c>
      <c r="F63" s="406">
        <f>'[2]1.1_MaterialChange'!I244</f>
        <v>0</v>
      </c>
      <c r="G63" s="406">
        <f>'[2]1.1_MaterialChange'!J244</f>
        <v>0</v>
      </c>
      <c r="H63" s="406">
        <f>'[2]1.1_MaterialChange'!K244</f>
        <v>0</v>
      </c>
      <c r="I63" s="406">
        <f>'[2]1.1_MaterialChange'!L244</f>
        <v>0</v>
      </c>
      <c r="J63" s="406">
        <f>'[2]1.1_MaterialChange'!M244</f>
        <v>0</v>
      </c>
      <c r="K63" s="407">
        <f>'[2]1.1_MaterialChange'!N244</f>
        <v>0</v>
      </c>
      <c r="M63" s="406">
        <f>'[2]1.1_MaterialChange'!S244</f>
        <v>0</v>
      </c>
      <c r="N63" s="406">
        <f>'[2]1.1_MaterialChange'!T244</f>
        <v>0</v>
      </c>
      <c r="O63" s="406">
        <f>'[2]1.1_MaterialChange'!U244</f>
        <v>0</v>
      </c>
      <c r="P63" s="406">
        <f>'[2]1.1_MaterialChange'!V244</f>
        <v>0</v>
      </c>
      <c r="Q63" s="406">
        <f>'[2]1.1_MaterialChange'!W244</f>
        <v>0</v>
      </c>
      <c r="R63" s="407">
        <f>'[2]1.1_MaterialChange'!X244</f>
        <v>0</v>
      </c>
      <c r="T63" s="406">
        <f>'[2]1.1_MaterialChange'!AC244</f>
        <v>0</v>
      </c>
      <c r="U63" s="406">
        <f>'[2]1.1_MaterialChange'!AD244</f>
        <v>0</v>
      </c>
      <c r="V63" s="406">
        <f>'[2]1.1_MaterialChange'!AE244</f>
        <v>0</v>
      </c>
      <c r="W63" s="406">
        <f>'[2]1.1_MaterialChange'!AF244</f>
        <v>0</v>
      </c>
      <c r="X63" s="406">
        <f>'[2]1.1_MaterialChange'!AG244</f>
        <v>0</v>
      </c>
      <c r="Y63" s="407">
        <f>'[2]1.1_MaterialChange'!AH244</f>
        <v>0</v>
      </c>
    </row>
    <row r="64" spans="1:25" ht="13.15" x14ac:dyDescent="0.35">
      <c r="A64" s="402"/>
      <c r="B64" s="403"/>
      <c r="C64" s="404"/>
      <c r="D64" s="405"/>
      <c r="E64" s="396" t="s">
        <v>27</v>
      </c>
      <c r="F64" s="406">
        <f>'[2]1.1_MaterialChange'!I245</f>
        <v>0</v>
      </c>
      <c r="G64" s="406">
        <f>'[2]1.1_MaterialChange'!J245</f>
        <v>0</v>
      </c>
      <c r="H64" s="406">
        <f>'[2]1.1_MaterialChange'!K245</f>
        <v>0</v>
      </c>
      <c r="I64" s="406">
        <f>'[2]1.1_MaterialChange'!L245</f>
        <v>0</v>
      </c>
      <c r="J64" s="406">
        <f>'[2]1.1_MaterialChange'!M245</f>
        <v>0</v>
      </c>
      <c r="K64" s="407">
        <f>'[2]1.1_MaterialChange'!N245</f>
        <v>0</v>
      </c>
      <c r="M64" s="406">
        <f>'[2]1.1_MaterialChange'!S245</f>
        <v>0</v>
      </c>
      <c r="N64" s="406">
        <f>'[2]1.1_MaterialChange'!T245</f>
        <v>0</v>
      </c>
      <c r="O64" s="406">
        <f>'[2]1.1_MaterialChange'!U245</f>
        <v>0</v>
      </c>
      <c r="P64" s="406">
        <f>'[2]1.1_MaterialChange'!V245</f>
        <v>0</v>
      </c>
      <c r="Q64" s="406">
        <f>'[2]1.1_MaterialChange'!W245</f>
        <v>0</v>
      </c>
      <c r="R64" s="407">
        <f>'[2]1.1_MaterialChange'!X245</f>
        <v>0</v>
      </c>
      <c r="T64" s="406">
        <f>'[2]1.1_MaterialChange'!AC245</f>
        <v>0</v>
      </c>
      <c r="U64" s="406">
        <f>'[2]1.1_MaterialChange'!AD245</f>
        <v>0</v>
      </c>
      <c r="V64" s="406">
        <f>'[2]1.1_MaterialChange'!AE245</f>
        <v>0</v>
      </c>
      <c r="W64" s="406">
        <f>'[2]1.1_MaterialChange'!AF245</f>
        <v>0</v>
      </c>
      <c r="X64" s="406">
        <f>'[2]1.1_MaterialChange'!AG245</f>
        <v>0</v>
      </c>
      <c r="Y64" s="407">
        <f>'[2]1.1_MaterialChange'!AH245</f>
        <v>0</v>
      </c>
    </row>
    <row r="65" spans="1:25" ht="13.5" thickBot="1" x14ac:dyDescent="0.4">
      <c r="A65" s="402"/>
      <c r="B65" s="410"/>
      <c r="C65" s="411"/>
      <c r="D65" s="405"/>
      <c r="E65" s="412" t="s">
        <v>28</v>
      </c>
      <c r="F65" s="413">
        <f>'[2]1.1_MaterialChange'!I246</f>
        <v>0</v>
      </c>
      <c r="G65" s="413">
        <f>'[2]1.1_MaterialChange'!J246</f>
        <v>0</v>
      </c>
      <c r="H65" s="413">
        <f>'[2]1.1_MaterialChange'!K246</f>
        <v>0</v>
      </c>
      <c r="I65" s="413">
        <f>'[2]1.1_MaterialChange'!L246</f>
        <v>0</v>
      </c>
      <c r="J65" s="413">
        <f>'[2]1.1_MaterialChange'!M246</f>
        <v>0</v>
      </c>
      <c r="K65" s="414">
        <f>'[2]1.1_MaterialChange'!N246</f>
        <v>0</v>
      </c>
      <c r="M65" s="413">
        <f>'[2]1.1_MaterialChange'!S246</f>
        <v>0</v>
      </c>
      <c r="N65" s="413">
        <f>'[2]1.1_MaterialChange'!T246</f>
        <v>0</v>
      </c>
      <c r="O65" s="413">
        <f>'[2]1.1_MaterialChange'!U246</f>
        <v>0</v>
      </c>
      <c r="P65" s="413">
        <f>'[2]1.1_MaterialChange'!V246</f>
        <v>0</v>
      </c>
      <c r="Q65" s="413">
        <f>'[2]1.1_MaterialChange'!W246</f>
        <v>0</v>
      </c>
      <c r="R65" s="414">
        <f>'[2]1.1_MaterialChange'!X246</f>
        <v>0</v>
      </c>
      <c r="T65" s="413">
        <f>'[2]1.1_MaterialChange'!AC246</f>
        <v>0</v>
      </c>
      <c r="U65" s="413">
        <f>'[2]1.1_MaterialChange'!AD246</f>
        <v>0</v>
      </c>
      <c r="V65" s="413">
        <f>'[2]1.1_MaterialChange'!AE246</f>
        <v>0</v>
      </c>
      <c r="W65" s="413">
        <f>'[2]1.1_MaterialChange'!AF246</f>
        <v>0</v>
      </c>
      <c r="X65" s="413">
        <f>'[2]1.1_MaterialChange'!AG246</f>
        <v>0</v>
      </c>
      <c r="Y65" s="414">
        <f>'[2]1.1_MaterialChange'!AH246</f>
        <v>0</v>
      </c>
    </row>
    <row r="66" spans="1:25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'[2]1.1_MaterialChange'!I247</f>
        <v>0</v>
      </c>
      <c r="G66" s="397">
        <f>'[2]1.1_MaterialChange'!J247</f>
        <v>0</v>
      </c>
      <c r="H66" s="397">
        <f>'[2]1.1_MaterialChange'!K247</f>
        <v>0</v>
      </c>
      <c r="I66" s="397">
        <f>'[2]1.1_MaterialChange'!L247</f>
        <v>0</v>
      </c>
      <c r="J66" s="397">
        <f>'[2]1.1_MaterialChange'!M247</f>
        <v>0</v>
      </c>
      <c r="K66" s="398">
        <f>'[2]1.1_MaterialChange'!N247</f>
        <v>0</v>
      </c>
      <c r="M66" s="397">
        <f>'[2]1.1_MaterialChange'!S247</f>
        <v>0</v>
      </c>
      <c r="N66" s="397">
        <f>'[2]1.1_MaterialChange'!T247</f>
        <v>0</v>
      </c>
      <c r="O66" s="397">
        <f>'[2]1.1_MaterialChange'!U247</f>
        <v>0</v>
      </c>
      <c r="P66" s="397">
        <f>'[2]1.1_MaterialChange'!V247</f>
        <v>0</v>
      </c>
      <c r="Q66" s="397">
        <f>'[2]1.1_MaterialChange'!W247</f>
        <v>0</v>
      </c>
      <c r="R66" s="398">
        <f>'[2]1.1_MaterialChange'!X247</f>
        <v>0</v>
      </c>
      <c r="T66" s="397">
        <f>'[2]1.1_MaterialChange'!AC247</f>
        <v>0</v>
      </c>
      <c r="U66" s="397">
        <f>'[2]1.1_MaterialChange'!AD247</f>
        <v>0</v>
      </c>
      <c r="V66" s="397">
        <f>'[2]1.1_MaterialChange'!AE247</f>
        <v>0</v>
      </c>
      <c r="W66" s="397">
        <f>'[2]1.1_MaterialChange'!AF247</f>
        <v>0</v>
      </c>
      <c r="X66" s="397">
        <f>'[2]1.1_MaterialChange'!AG247</f>
        <v>0</v>
      </c>
      <c r="Y66" s="398">
        <f>'[2]1.1_MaterialChange'!AH247</f>
        <v>0</v>
      </c>
    </row>
    <row r="67" spans="1:25" ht="13.15" x14ac:dyDescent="0.35">
      <c r="A67" s="402"/>
      <c r="B67" s="403"/>
      <c r="C67" s="404"/>
      <c r="D67" s="405"/>
      <c r="E67" s="396" t="s">
        <v>26</v>
      </c>
      <c r="F67" s="406">
        <f>'[2]1.1_MaterialChange'!I248</f>
        <v>0</v>
      </c>
      <c r="G67" s="406">
        <f>'[2]1.1_MaterialChange'!J248</f>
        <v>0</v>
      </c>
      <c r="H67" s="406">
        <f>'[2]1.1_MaterialChange'!K248</f>
        <v>0</v>
      </c>
      <c r="I67" s="406">
        <f>'[2]1.1_MaterialChange'!L248</f>
        <v>0</v>
      </c>
      <c r="J67" s="406">
        <f>'[2]1.1_MaterialChange'!M248</f>
        <v>0</v>
      </c>
      <c r="K67" s="407">
        <f>'[2]1.1_MaterialChange'!N248</f>
        <v>0</v>
      </c>
      <c r="M67" s="406">
        <f>'[2]1.1_MaterialChange'!S248</f>
        <v>0</v>
      </c>
      <c r="N67" s="406">
        <f>'[2]1.1_MaterialChange'!T248</f>
        <v>0</v>
      </c>
      <c r="O67" s="406">
        <f>'[2]1.1_MaterialChange'!U248</f>
        <v>0</v>
      </c>
      <c r="P67" s="406">
        <f>'[2]1.1_MaterialChange'!V248</f>
        <v>0</v>
      </c>
      <c r="Q67" s="406">
        <f>'[2]1.1_MaterialChange'!W248</f>
        <v>0</v>
      </c>
      <c r="R67" s="407">
        <f>'[2]1.1_MaterialChange'!X248</f>
        <v>0</v>
      </c>
      <c r="T67" s="406">
        <f>'[2]1.1_MaterialChange'!AC248</f>
        <v>0</v>
      </c>
      <c r="U67" s="406">
        <f>'[2]1.1_MaterialChange'!AD248</f>
        <v>0</v>
      </c>
      <c r="V67" s="406">
        <f>'[2]1.1_MaterialChange'!AE248</f>
        <v>0</v>
      </c>
      <c r="W67" s="406">
        <f>'[2]1.1_MaterialChange'!AF248</f>
        <v>0</v>
      </c>
      <c r="X67" s="406">
        <f>'[2]1.1_MaterialChange'!AG248</f>
        <v>0</v>
      </c>
      <c r="Y67" s="407">
        <f>'[2]1.1_MaterialChange'!AH248</f>
        <v>0</v>
      </c>
    </row>
    <row r="68" spans="1:25" ht="13.15" x14ac:dyDescent="0.35">
      <c r="A68" s="402"/>
      <c r="B68" s="403"/>
      <c r="C68" s="404"/>
      <c r="D68" s="405"/>
      <c r="E68" s="396" t="s">
        <v>27</v>
      </c>
      <c r="F68" s="406">
        <f>'[2]1.1_MaterialChange'!I249</f>
        <v>0</v>
      </c>
      <c r="G68" s="406">
        <f>'[2]1.1_MaterialChange'!J249</f>
        <v>0</v>
      </c>
      <c r="H68" s="406">
        <f>'[2]1.1_MaterialChange'!K249</f>
        <v>0</v>
      </c>
      <c r="I68" s="406">
        <f>'[2]1.1_MaterialChange'!L249</f>
        <v>0</v>
      </c>
      <c r="J68" s="406">
        <f>'[2]1.1_MaterialChange'!M249</f>
        <v>0</v>
      </c>
      <c r="K68" s="407">
        <f>'[2]1.1_MaterialChange'!N249</f>
        <v>0</v>
      </c>
      <c r="M68" s="406">
        <f>'[2]1.1_MaterialChange'!S249</f>
        <v>0</v>
      </c>
      <c r="N68" s="406">
        <f>'[2]1.1_MaterialChange'!T249</f>
        <v>0</v>
      </c>
      <c r="O68" s="406">
        <f>'[2]1.1_MaterialChange'!U249</f>
        <v>0</v>
      </c>
      <c r="P68" s="406">
        <f>'[2]1.1_MaterialChange'!V249</f>
        <v>0</v>
      </c>
      <c r="Q68" s="406">
        <f>'[2]1.1_MaterialChange'!W249</f>
        <v>0</v>
      </c>
      <c r="R68" s="407">
        <f>'[2]1.1_MaterialChange'!X249</f>
        <v>0</v>
      </c>
      <c r="T68" s="406">
        <f>'[2]1.1_MaterialChange'!AC249</f>
        <v>0</v>
      </c>
      <c r="U68" s="406">
        <f>'[2]1.1_MaterialChange'!AD249</f>
        <v>0</v>
      </c>
      <c r="V68" s="406">
        <f>'[2]1.1_MaterialChange'!AE249</f>
        <v>0</v>
      </c>
      <c r="W68" s="406">
        <f>'[2]1.1_MaterialChange'!AF249</f>
        <v>0</v>
      </c>
      <c r="X68" s="406">
        <f>'[2]1.1_MaterialChange'!AG249</f>
        <v>0</v>
      </c>
      <c r="Y68" s="407">
        <f>'[2]1.1_MaterialChange'!AH249</f>
        <v>0</v>
      </c>
    </row>
    <row r="69" spans="1:25" ht="13.5" thickBot="1" x14ac:dyDescent="0.4">
      <c r="A69" s="402"/>
      <c r="B69" s="410"/>
      <c r="C69" s="411"/>
      <c r="D69" s="405"/>
      <c r="E69" s="412" t="s">
        <v>28</v>
      </c>
      <c r="F69" s="413">
        <f>'[2]1.1_MaterialChange'!I250</f>
        <v>0</v>
      </c>
      <c r="G69" s="413">
        <f>'[2]1.1_MaterialChange'!J250</f>
        <v>0</v>
      </c>
      <c r="H69" s="413">
        <f>'[2]1.1_MaterialChange'!K250</f>
        <v>0</v>
      </c>
      <c r="I69" s="413">
        <f>'[2]1.1_MaterialChange'!L250</f>
        <v>0</v>
      </c>
      <c r="J69" s="413">
        <f>'[2]1.1_MaterialChange'!M250</f>
        <v>0</v>
      </c>
      <c r="K69" s="414">
        <f>'[2]1.1_MaterialChange'!N250</f>
        <v>0</v>
      </c>
      <c r="M69" s="413">
        <f>'[2]1.1_MaterialChange'!S250</f>
        <v>-6</v>
      </c>
      <c r="N69" s="413">
        <f>'[2]1.1_MaterialChange'!T250</f>
        <v>0</v>
      </c>
      <c r="O69" s="413">
        <f>'[2]1.1_MaterialChange'!U250</f>
        <v>0</v>
      </c>
      <c r="P69" s="413">
        <f>'[2]1.1_MaterialChange'!V250</f>
        <v>0</v>
      </c>
      <c r="Q69" s="413">
        <f>'[2]1.1_MaterialChange'!W250</f>
        <v>-6</v>
      </c>
      <c r="R69" s="414">
        <f>'[2]1.1_MaterialChange'!X250</f>
        <v>0</v>
      </c>
      <c r="T69" s="413">
        <f>'[2]1.1_MaterialChange'!AC250</f>
        <v>-6</v>
      </c>
      <c r="U69" s="413">
        <f>'[2]1.1_MaterialChange'!AD250</f>
        <v>0</v>
      </c>
      <c r="V69" s="413">
        <f>'[2]1.1_MaterialChange'!AE250</f>
        <v>0</v>
      </c>
      <c r="W69" s="413">
        <f>'[2]1.1_MaterialChange'!AF250</f>
        <v>0</v>
      </c>
      <c r="X69" s="413">
        <f>'[2]1.1_MaterialChange'!AG250</f>
        <v>-6</v>
      </c>
      <c r="Y69" s="414">
        <f>'[2]1.1_MaterialChange'!AH250</f>
        <v>0</v>
      </c>
    </row>
    <row r="70" spans="1:25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'[2]1.1_MaterialChange'!I251</f>
        <v>0</v>
      </c>
      <c r="G70" s="397">
        <f>'[2]1.1_MaterialChange'!J251</f>
        <v>0</v>
      </c>
      <c r="H70" s="397">
        <f>'[2]1.1_MaterialChange'!K251</f>
        <v>0</v>
      </c>
      <c r="I70" s="397">
        <f>'[2]1.1_MaterialChange'!L251</f>
        <v>0</v>
      </c>
      <c r="J70" s="397">
        <f>'[2]1.1_MaterialChange'!M251</f>
        <v>0</v>
      </c>
      <c r="K70" s="398">
        <f>'[2]1.1_MaterialChange'!N251</f>
        <v>0</v>
      </c>
      <c r="M70" s="397">
        <f>'[2]1.1_MaterialChange'!S251</f>
        <v>0</v>
      </c>
      <c r="N70" s="397">
        <f>'[2]1.1_MaterialChange'!T251</f>
        <v>0</v>
      </c>
      <c r="O70" s="397">
        <f>'[2]1.1_MaterialChange'!U251</f>
        <v>0</v>
      </c>
      <c r="P70" s="397">
        <f>'[2]1.1_MaterialChange'!V251</f>
        <v>0</v>
      </c>
      <c r="Q70" s="397">
        <f>'[2]1.1_MaterialChange'!W251</f>
        <v>0</v>
      </c>
      <c r="R70" s="398">
        <f>'[2]1.1_MaterialChange'!X251</f>
        <v>0</v>
      </c>
      <c r="T70" s="397">
        <f>'[2]1.1_MaterialChange'!AC251</f>
        <v>0</v>
      </c>
      <c r="U70" s="397">
        <f>'[2]1.1_MaterialChange'!AD251</f>
        <v>0</v>
      </c>
      <c r="V70" s="397">
        <f>'[2]1.1_MaterialChange'!AE251</f>
        <v>0</v>
      </c>
      <c r="W70" s="397">
        <f>'[2]1.1_MaterialChange'!AF251</f>
        <v>0</v>
      </c>
      <c r="X70" s="397">
        <f>'[2]1.1_MaterialChange'!AG251</f>
        <v>0</v>
      </c>
      <c r="Y70" s="398">
        <f>'[2]1.1_MaterialChange'!AH251</f>
        <v>0</v>
      </c>
    </row>
    <row r="71" spans="1:25" ht="13.15" x14ac:dyDescent="0.35">
      <c r="A71" s="402"/>
      <c r="B71" s="403"/>
      <c r="C71" s="404"/>
      <c r="D71" s="405"/>
      <c r="E71" s="396" t="s">
        <v>26</v>
      </c>
      <c r="F71" s="406">
        <f>'[2]1.1_MaterialChange'!I252</f>
        <v>0</v>
      </c>
      <c r="G71" s="406">
        <f>'[2]1.1_MaterialChange'!J252</f>
        <v>0</v>
      </c>
      <c r="H71" s="406">
        <f>'[2]1.1_MaterialChange'!K252</f>
        <v>0</v>
      </c>
      <c r="I71" s="406">
        <f>'[2]1.1_MaterialChange'!L252</f>
        <v>0</v>
      </c>
      <c r="J71" s="406">
        <f>'[2]1.1_MaterialChange'!M252</f>
        <v>0</v>
      </c>
      <c r="K71" s="407">
        <f>'[2]1.1_MaterialChange'!N252</f>
        <v>0</v>
      </c>
      <c r="M71" s="406">
        <f>'[2]1.1_MaterialChange'!S252</f>
        <v>0</v>
      </c>
      <c r="N71" s="406">
        <f>'[2]1.1_MaterialChange'!T252</f>
        <v>0</v>
      </c>
      <c r="O71" s="406">
        <f>'[2]1.1_MaterialChange'!U252</f>
        <v>0</v>
      </c>
      <c r="P71" s="406">
        <f>'[2]1.1_MaterialChange'!V252</f>
        <v>0</v>
      </c>
      <c r="Q71" s="406">
        <f>'[2]1.1_MaterialChange'!W252</f>
        <v>0</v>
      </c>
      <c r="R71" s="407">
        <f>'[2]1.1_MaterialChange'!X252</f>
        <v>0</v>
      </c>
      <c r="T71" s="406">
        <f>'[2]1.1_MaterialChange'!AC252</f>
        <v>0</v>
      </c>
      <c r="U71" s="406">
        <f>'[2]1.1_MaterialChange'!AD252</f>
        <v>0</v>
      </c>
      <c r="V71" s="406">
        <f>'[2]1.1_MaterialChange'!AE252</f>
        <v>0</v>
      </c>
      <c r="W71" s="406">
        <f>'[2]1.1_MaterialChange'!AF252</f>
        <v>0</v>
      </c>
      <c r="X71" s="406">
        <f>'[2]1.1_MaterialChange'!AG252</f>
        <v>0</v>
      </c>
      <c r="Y71" s="407">
        <f>'[2]1.1_MaterialChange'!AH252</f>
        <v>0</v>
      </c>
    </row>
    <row r="72" spans="1:25" ht="13.15" x14ac:dyDescent="0.35">
      <c r="A72" s="402"/>
      <c r="B72" s="403"/>
      <c r="C72" s="404"/>
      <c r="D72" s="405"/>
      <c r="E72" s="396" t="s">
        <v>27</v>
      </c>
      <c r="F72" s="406">
        <f>'[2]1.1_MaterialChange'!I253</f>
        <v>117</v>
      </c>
      <c r="G72" s="406">
        <f>'[2]1.1_MaterialChange'!J253</f>
        <v>4</v>
      </c>
      <c r="H72" s="406">
        <f>'[2]1.1_MaterialChange'!K253</f>
        <v>53</v>
      </c>
      <c r="I72" s="406">
        <f>'[2]1.1_MaterialChange'!L253</f>
        <v>37</v>
      </c>
      <c r="J72" s="406">
        <f>'[2]1.1_MaterialChange'!M253</f>
        <v>23</v>
      </c>
      <c r="K72" s="407">
        <f>'[2]1.1_MaterialChange'!N253</f>
        <v>0</v>
      </c>
      <c r="M72" s="406">
        <f>'[2]1.1_MaterialChange'!S253</f>
        <v>113</v>
      </c>
      <c r="N72" s="406">
        <f>'[2]1.1_MaterialChange'!T253</f>
        <v>48</v>
      </c>
      <c r="O72" s="406">
        <f>'[2]1.1_MaterialChange'!U253</f>
        <v>45</v>
      </c>
      <c r="P72" s="406">
        <f>'[2]1.1_MaterialChange'!V253</f>
        <v>5</v>
      </c>
      <c r="Q72" s="406">
        <f>'[2]1.1_MaterialChange'!W253</f>
        <v>13</v>
      </c>
      <c r="R72" s="407">
        <f>'[2]1.1_MaterialChange'!X253</f>
        <v>2</v>
      </c>
      <c r="T72" s="406">
        <f>'[2]1.1_MaterialChange'!AC253</f>
        <v>113</v>
      </c>
      <c r="U72" s="406">
        <f>'[2]1.1_MaterialChange'!AD253</f>
        <v>0</v>
      </c>
      <c r="V72" s="406">
        <f>'[2]1.1_MaterialChange'!AE253</f>
        <v>0</v>
      </c>
      <c r="W72" s="406">
        <f>'[2]1.1_MaterialChange'!AF253</f>
        <v>5</v>
      </c>
      <c r="X72" s="406">
        <f>'[2]1.1_MaterialChange'!AG253</f>
        <v>48</v>
      </c>
      <c r="Y72" s="407">
        <f>'[2]1.1_MaterialChange'!AH253</f>
        <v>60</v>
      </c>
    </row>
    <row r="73" spans="1:25" ht="13.5" thickBot="1" x14ac:dyDescent="0.4">
      <c r="A73" s="402"/>
      <c r="B73" s="410"/>
      <c r="C73" s="411"/>
      <c r="D73" s="405"/>
      <c r="E73" s="412" t="s">
        <v>28</v>
      </c>
      <c r="F73" s="413">
        <f>'[2]1.1_MaterialChange'!I254</f>
        <v>0</v>
      </c>
      <c r="G73" s="413">
        <f>'[2]1.1_MaterialChange'!J254</f>
        <v>0</v>
      </c>
      <c r="H73" s="413">
        <f>'[2]1.1_MaterialChange'!K254</f>
        <v>0</v>
      </c>
      <c r="I73" s="413">
        <f>'[2]1.1_MaterialChange'!L254</f>
        <v>0</v>
      </c>
      <c r="J73" s="413">
        <f>'[2]1.1_MaterialChange'!M254</f>
        <v>0</v>
      </c>
      <c r="K73" s="414">
        <f>'[2]1.1_MaterialChange'!N254</f>
        <v>0</v>
      </c>
      <c r="M73" s="413">
        <f>'[2]1.1_MaterialChange'!S254</f>
        <v>0</v>
      </c>
      <c r="N73" s="413">
        <f>'[2]1.1_MaterialChange'!T254</f>
        <v>0</v>
      </c>
      <c r="O73" s="413">
        <f>'[2]1.1_MaterialChange'!U254</f>
        <v>0</v>
      </c>
      <c r="P73" s="413">
        <f>'[2]1.1_MaterialChange'!V254</f>
        <v>0</v>
      </c>
      <c r="Q73" s="413">
        <f>'[2]1.1_MaterialChange'!W254</f>
        <v>0</v>
      </c>
      <c r="R73" s="414">
        <f>'[2]1.1_MaterialChange'!X254</f>
        <v>0</v>
      </c>
      <c r="T73" s="413">
        <f>'[2]1.1_MaterialChange'!AC254</f>
        <v>0</v>
      </c>
      <c r="U73" s="413">
        <f>'[2]1.1_MaterialChange'!AD254</f>
        <v>0</v>
      </c>
      <c r="V73" s="413">
        <f>'[2]1.1_MaterialChange'!AE254</f>
        <v>0</v>
      </c>
      <c r="W73" s="413">
        <f>'[2]1.1_MaterialChange'!AF254</f>
        <v>0</v>
      </c>
      <c r="X73" s="413">
        <f>'[2]1.1_MaterialChange'!AG254</f>
        <v>0</v>
      </c>
      <c r="Y73" s="414">
        <f>'[2]1.1_MaterialChange'!AH254</f>
        <v>0</v>
      </c>
    </row>
    <row r="74" spans="1:25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'[2]1.1_MaterialChange'!I255</f>
        <v>0</v>
      </c>
      <c r="G74" s="397">
        <f>'[2]1.1_MaterialChange'!J255</f>
        <v>0</v>
      </c>
      <c r="H74" s="397">
        <f>'[2]1.1_MaterialChange'!K255</f>
        <v>0</v>
      </c>
      <c r="I74" s="397">
        <f>'[2]1.1_MaterialChange'!L255</f>
        <v>0</v>
      </c>
      <c r="J74" s="397">
        <f>'[2]1.1_MaterialChange'!M255</f>
        <v>0</v>
      </c>
      <c r="K74" s="398">
        <f>'[2]1.1_MaterialChange'!N255</f>
        <v>0</v>
      </c>
      <c r="M74" s="397">
        <f>'[2]1.1_MaterialChange'!S255</f>
        <v>0</v>
      </c>
      <c r="N74" s="397">
        <f>'[2]1.1_MaterialChange'!T255</f>
        <v>0</v>
      </c>
      <c r="O74" s="397">
        <f>'[2]1.1_MaterialChange'!U255</f>
        <v>0</v>
      </c>
      <c r="P74" s="397">
        <f>'[2]1.1_MaterialChange'!V255</f>
        <v>0</v>
      </c>
      <c r="Q74" s="397">
        <f>'[2]1.1_MaterialChange'!W255</f>
        <v>0</v>
      </c>
      <c r="R74" s="398">
        <f>'[2]1.1_MaterialChange'!X255</f>
        <v>0</v>
      </c>
      <c r="T74" s="397">
        <f>'[2]1.1_MaterialChange'!AC255</f>
        <v>0</v>
      </c>
      <c r="U74" s="397">
        <f>'[2]1.1_MaterialChange'!AD255</f>
        <v>0</v>
      </c>
      <c r="V74" s="397">
        <f>'[2]1.1_MaterialChange'!AE255</f>
        <v>0</v>
      </c>
      <c r="W74" s="397">
        <f>'[2]1.1_MaterialChange'!AF255</f>
        <v>0</v>
      </c>
      <c r="X74" s="397">
        <f>'[2]1.1_MaterialChange'!AG255</f>
        <v>0</v>
      </c>
      <c r="Y74" s="398">
        <f>'[2]1.1_MaterialChange'!AH255</f>
        <v>0</v>
      </c>
    </row>
    <row r="75" spans="1:25" ht="13.15" x14ac:dyDescent="0.35">
      <c r="A75" s="402"/>
      <c r="B75" s="403"/>
      <c r="C75" s="404"/>
      <c r="D75" s="405"/>
      <c r="E75" s="396" t="s">
        <v>26</v>
      </c>
      <c r="F75" s="406">
        <f>'[2]1.1_MaterialChange'!I256</f>
        <v>15</v>
      </c>
      <c r="G75" s="406">
        <f>'[2]1.1_MaterialChange'!J256</f>
        <v>11</v>
      </c>
      <c r="H75" s="406">
        <f>'[2]1.1_MaterialChange'!K256</f>
        <v>0</v>
      </c>
      <c r="I75" s="406">
        <f>'[2]1.1_MaterialChange'!L256</f>
        <v>2</v>
      </c>
      <c r="J75" s="406">
        <f>'[2]1.1_MaterialChange'!M256</f>
        <v>2</v>
      </c>
      <c r="K75" s="407">
        <f>'[2]1.1_MaterialChange'!N256</f>
        <v>0</v>
      </c>
      <c r="M75" s="406">
        <f>'[2]1.1_MaterialChange'!S256</f>
        <v>51</v>
      </c>
      <c r="N75" s="406">
        <f>'[2]1.1_MaterialChange'!T256</f>
        <v>47</v>
      </c>
      <c r="O75" s="406">
        <f>'[2]1.1_MaterialChange'!U256</f>
        <v>2</v>
      </c>
      <c r="P75" s="406">
        <f>'[2]1.1_MaterialChange'!V256</f>
        <v>1</v>
      </c>
      <c r="Q75" s="406">
        <f>'[2]1.1_MaterialChange'!W256</f>
        <v>1</v>
      </c>
      <c r="R75" s="407">
        <f>'[2]1.1_MaterialChange'!X256</f>
        <v>0</v>
      </c>
      <c r="T75" s="406">
        <f>'[2]1.1_MaterialChange'!AC256</f>
        <v>17</v>
      </c>
      <c r="U75" s="406">
        <f>'[2]1.1_MaterialChange'!AD256</f>
        <v>11</v>
      </c>
      <c r="V75" s="406">
        <f>'[2]1.1_MaterialChange'!AE256</f>
        <v>2</v>
      </c>
      <c r="W75" s="406">
        <f>'[2]1.1_MaterialChange'!AF256</f>
        <v>1</v>
      </c>
      <c r="X75" s="406">
        <f>'[2]1.1_MaterialChange'!AG256</f>
        <v>1</v>
      </c>
      <c r="Y75" s="407">
        <f>'[2]1.1_MaterialChange'!AH256</f>
        <v>2</v>
      </c>
    </row>
    <row r="76" spans="1:25" ht="13.15" x14ac:dyDescent="0.35">
      <c r="A76" s="402"/>
      <c r="B76" s="403"/>
      <c r="C76" s="404"/>
      <c r="D76" s="405"/>
      <c r="E76" s="396" t="s">
        <v>27</v>
      </c>
      <c r="F76" s="406">
        <f>'[2]1.1_MaterialChange'!I257</f>
        <v>26</v>
      </c>
      <c r="G76" s="406">
        <f>'[2]1.1_MaterialChange'!J257</f>
        <v>0</v>
      </c>
      <c r="H76" s="406">
        <f>'[2]1.1_MaterialChange'!K257</f>
        <v>16</v>
      </c>
      <c r="I76" s="406">
        <f>'[2]1.1_MaterialChange'!L257</f>
        <v>10</v>
      </c>
      <c r="J76" s="406">
        <f>'[2]1.1_MaterialChange'!M257</f>
        <v>0</v>
      </c>
      <c r="K76" s="407">
        <f>'[2]1.1_MaterialChange'!N257</f>
        <v>0</v>
      </c>
      <c r="M76" s="406">
        <f>'[2]1.1_MaterialChange'!S257</f>
        <v>21</v>
      </c>
      <c r="N76" s="406">
        <f>'[2]1.1_MaterialChange'!T257</f>
        <v>2</v>
      </c>
      <c r="O76" s="406">
        <f>'[2]1.1_MaterialChange'!U257</f>
        <v>18</v>
      </c>
      <c r="P76" s="406">
        <f>'[2]1.1_MaterialChange'!V257</f>
        <v>0</v>
      </c>
      <c r="Q76" s="406">
        <f>'[2]1.1_MaterialChange'!W257</f>
        <v>0</v>
      </c>
      <c r="R76" s="407">
        <f>'[2]1.1_MaterialChange'!X257</f>
        <v>1</v>
      </c>
      <c r="T76" s="406">
        <f>'[2]1.1_MaterialChange'!AC257</f>
        <v>21</v>
      </c>
      <c r="U76" s="406">
        <f>'[2]1.1_MaterialChange'!AD257</f>
        <v>0</v>
      </c>
      <c r="V76" s="406">
        <f>'[2]1.1_MaterialChange'!AE257</f>
        <v>16</v>
      </c>
      <c r="W76" s="406">
        <f>'[2]1.1_MaterialChange'!AF257</f>
        <v>0</v>
      </c>
      <c r="X76" s="406">
        <f>'[2]1.1_MaterialChange'!AG257</f>
        <v>0</v>
      </c>
      <c r="Y76" s="407">
        <f>'[2]1.1_MaterialChange'!AH257</f>
        <v>5</v>
      </c>
    </row>
    <row r="77" spans="1:25" ht="13.5" thickBot="1" x14ac:dyDescent="0.4">
      <c r="A77" s="402"/>
      <c r="B77" s="410"/>
      <c r="C77" s="411"/>
      <c r="D77" s="405"/>
      <c r="E77" s="412" t="s">
        <v>28</v>
      </c>
      <c r="F77" s="413">
        <f>'[2]1.1_MaterialChange'!I258</f>
        <v>12</v>
      </c>
      <c r="G77" s="413">
        <f>'[2]1.1_MaterialChange'!J258</f>
        <v>0</v>
      </c>
      <c r="H77" s="413">
        <f>'[2]1.1_MaterialChange'!K258</f>
        <v>6</v>
      </c>
      <c r="I77" s="413">
        <f>'[2]1.1_MaterialChange'!L258</f>
        <v>3</v>
      </c>
      <c r="J77" s="413">
        <f>'[2]1.1_MaterialChange'!M258</f>
        <v>2</v>
      </c>
      <c r="K77" s="414">
        <f>'[2]1.1_MaterialChange'!N258</f>
        <v>1</v>
      </c>
      <c r="M77" s="413">
        <f>'[2]1.1_MaterialChange'!S258</f>
        <v>11</v>
      </c>
      <c r="N77" s="413">
        <f>'[2]1.1_MaterialChange'!T258</f>
        <v>2</v>
      </c>
      <c r="O77" s="413">
        <f>'[2]1.1_MaterialChange'!U258</f>
        <v>6</v>
      </c>
      <c r="P77" s="413">
        <f>'[2]1.1_MaterialChange'!V258</f>
        <v>1</v>
      </c>
      <c r="Q77" s="413">
        <f>'[2]1.1_MaterialChange'!W258</f>
        <v>1</v>
      </c>
      <c r="R77" s="414">
        <f>'[2]1.1_MaterialChange'!X258</f>
        <v>1</v>
      </c>
      <c r="T77" s="413">
        <f>'[2]1.1_MaterialChange'!AC258</f>
        <v>11</v>
      </c>
      <c r="U77" s="413">
        <f>'[2]1.1_MaterialChange'!AD258</f>
        <v>0</v>
      </c>
      <c r="V77" s="413">
        <f>'[2]1.1_MaterialChange'!AE258</f>
        <v>5</v>
      </c>
      <c r="W77" s="413">
        <f>'[2]1.1_MaterialChange'!AF258</f>
        <v>1</v>
      </c>
      <c r="X77" s="413">
        <f>'[2]1.1_MaterialChange'!AG258</f>
        <v>1</v>
      </c>
      <c r="Y77" s="414">
        <f>'[2]1.1_MaterialChange'!AH258</f>
        <v>4</v>
      </c>
    </row>
    <row r="78" spans="1:25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'[2]1.1_MaterialChange'!I259</f>
        <v>0</v>
      </c>
      <c r="G78" s="397">
        <f>'[2]1.1_MaterialChange'!J259</f>
        <v>0</v>
      </c>
      <c r="H78" s="397">
        <f>'[2]1.1_MaterialChange'!K259</f>
        <v>0</v>
      </c>
      <c r="I78" s="397">
        <f>'[2]1.1_MaterialChange'!L259</f>
        <v>0</v>
      </c>
      <c r="J78" s="397">
        <f>'[2]1.1_MaterialChange'!M259</f>
        <v>0</v>
      </c>
      <c r="K78" s="398">
        <f>'[2]1.1_MaterialChange'!N259</f>
        <v>0</v>
      </c>
      <c r="M78" s="397">
        <f>'[2]1.1_MaterialChange'!S259</f>
        <v>0</v>
      </c>
      <c r="N78" s="397">
        <f>'[2]1.1_MaterialChange'!T259</f>
        <v>0</v>
      </c>
      <c r="O78" s="397">
        <f>'[2]1.1_MaterialChange'!U259</f>
        <v>0</v>
      </c>
      <c r="P78" s="397">
        <f>'[2]1.1_MaterialChange'!V259</f>
        <v>0</v>
      </c>
      <c r="Q78" s="397">
        <f>'[2]1.1_MaterialChange'!W259</f>
        <v>0</v>
      </c>
      <c r="R78" s="398">
        <f>'[2]1.1_MaterialChange'!X259</f>
        <v>0</v>
      </c>
      <c r="T78" s="397">
        <f>'[2]1.1_MaterialChange'!AC259</f>
        <v>0</v>
      </c>
      <c r="U78" s="397">
        <f>'[2]1.1_MaterialChange'!AD259</f>
        <v>0</v>
      </c>
      <c r="V78" s="397">
        <f>'[2]1.1_MaterialChange'!AE259</f>
        <v>0</v>
      </c>
      <c r="W78" s="397">
        <f>'[2]1.1_MaterialChange'!AF259</f>
        <v>0</v>
      </c>
      <c r="X78" s="397">
        <f>'[2]1.1_MaterialChange'!AG259</f>
        <v>0</v>
      </c>
      <c r="Y78" s="398">
        <f>'[2]1.1_MaterialChange'!AH259</f>
        <v>0</v>
      </c>
    </row>
    <row r="79" spans="1:25" ht="13.15" x14ac:dyDescent="0.35">
      <c r="A79" s="402"/>
      <c r="B79" s="403"/>
      <c r="C79" s="404"/>
      <c r="D79" s="405"/>
      <c r="E79" s="396" t="s">
        <v>26</v>
      </c>
      <c r="F79" s="406">
        <f>'[2]1.1_MaterialChange'!I260</f>
        <v>81</v>
      </c>
      <c r="G79" s="406">
        <f>'[2]1.1_MaterialChange'!J260</f>
        <v>10</v>
      </c>
      <c r="H79" s="406">
        <f>'[2]1.1_MaterialChange'!K260</f>
        <v>24</v>
      </c>
      <c r="I79" s="406">
        <f>'[2]1.1_MaterialChange'!L260</f>
        <v>40</v>
      </c>
      <c r="J79" s="406">
        <f>'[2]1.1_MaterialChange'!M260</f>
        <v>7</v>
      </c>
      <c r="K79" s="407">
        <f>'[2]1.1_MaterialChange'!N260</f>
        <v>0</v>
      </c>
      <c r="M79" s="406">
        <f>'[2]1.1_MaterialChange'!S260</f>
        <v>99</v>
      </c>
      <c r="N79" s="406">
        <f>'[2]1.1_MaterialChange'!T260</f>
        <v>26</v>
      </c>
      <c r="O79" s="406">
        <f>'[2]1.1_MaterialChange'!U260</f>
        <v>51</v>
      </c>
      <c r="P79" s="406">
        <f>'[2]1.1_MaterialChange'!V260</f>
        <v>20</v>
      </c>
      <c r="Q79" s="406">
        <f>'[2]1.1_MaterialChange'!W260</f>
        <v>0</v>
      </c>
      <c r="R79" s="407">
        <f>'[2]1.1_MaterialChange'!X260</f>
        <v>2</v>
      </c>
      <c r="T79" s="406">
        <f>'[2]1.1_MaterialChange'!AC260</f>
        <v>83</v>
      </c>
      <c r="U79" s="406">
        <f>'[2]1.1_MaterialChange'!AD260</f>
        <v>10</v>
      </c>
      <c r="V79" s="406">
        <f>'[2]1.1_MaterialChange'!AE260</f>
        <v>26</v>
      </c>
      <c r="W79" s="406">
        <f>'[2]1.1_MaterialChange'!AF260</f>
        <v>20</v>
      </c>
      <c r="X79" s="406">
        <f>'[2]1.1_MaterialChange'!AG260</f>
        <v>3</v>
      </c>
      <c r="Y79" s="407">
        <f>'[2]1.1_MaterialChange'!AH260</f>
        <v>24</v>
      </c>
    </row>
    <row r="80" spans="1:25" ht="13.15" x14ac:dyDescent="0.35">
      <c r="A80" s="402"/>
      <c r="B80" s="403"/>
      <c r="C80" s="404"/>
      <c r="D80" s="405"/>
      <c r="E80" s="396" t="s">
        <v>27</v>
      </c>
      <c r="F80" s="406">
        <f>'[2]1.1_MaterialChange'!I261</f>
        <v>26</v>
      </c>
      <c r="G80" s="406">
        <f>'[2]1.1_MaterialChange'!J261</f>
        <v>0</v>
      </c>
      <c r="H80" s="406">
        <f>'[2]1.1_MaterialChange'!K261</f>
        <v>6</v>
      </c>
      <c r="I80" s="406">
        <f>'[2]1.1_MaterialChange'!L261</f>
        <v>14</v>
      </c>
      <c r="J80" s="406">
        <f>'[2]1.1_MaterialChange'!M261</f>
        <v>6</v>
      </c>
      <c r="K80" s="407">
        <f>'[2]1.1_MaterialChange'!N261</f>
        <v>0</v>
      </c>
      <c r="M80" s="406">
        <f>'[2]1.1_MaterialChange'!S261</f>
        <v>21</v>
      </c>
      <c r="N80" s="406">
        <f>'[2]1.1_MaterialChange'!T261</f>
        <v>0</v>
      </c>
      <c r="O80" s="406">
        <f>'[2]1.1_MaterialChange'!U261</f>
        <v>19</v>
      </c>
      <c r="P80" s="406">
        <f>'[2]1.1_MaterialChange'!V261</f>
        <v>2</v>
      </c>
      <c r="Q80" s="406">
        <f>'[2]1.1_MaterialChange'!W261</f>
        <v>0</v>
      </c>
      <c r="R80" s="407">
        <f>'[2]1.1_MaterialChange'!X261</f>
        <v>0</v>
      </c>
      <c r="T80" s="406">
        <f>'[2]1.1_MaterialChange'!AC261</f>
        <v>21</v>
      </c>
      <c r="U80" s="406">
        <f>'[2]1.1_MaterialChange'!AD261</f>
        <v>0</v>
      </c>
      <c r="V80" s="406">
        <f>'[2]1.1_MaterialChange'!AE261</f>
        <v>6</v>
      </c>
      <c r="W80" s="406">
        <f>'[2]1.1_MaterialChange'!AF261</f>
        <v>2</v>
      </c>
      <c r="X80" s="406">
        <f>'[2]1.1_MaterialChange'!AG261</f>
        <v>3</v>
      </c>
      <c r="Y80" s="407">
        <f>'[2]1.1_MaterialChange'!AH261</f>
        <v>10</v>
      </c>
    </row>
    <row r="81" spans="1:25" ht="13.5" thickBot="1" x14ac:dyDescent="0.4">
      <c r="A81" s="402"/>
      <c r="B81" s="410"/>
      <c r="C81" s="411"/>
      <c r="D81" s="405"/>
      <c r="E81" s="412" t="s">
        <v>28</v>
      </c>
      <c r="F81" s="413">
        <f>'[2]1.1_MaterialChange'!I262</f>
        <v>12</v>
      </c>
      <c r="G81" s="413">
        <f>'[2]1.1_MaterialChange'!J262</f>
        <v>0</v>
      </c>
      <c r="H81" s="413">
        <f>'[2]1.1_MaterialChange'!K262</f>
        <v>4</v>
      </c>
      <c r="I81" s="413">
        <f>'[2]1.1_MaterialChange'!L262</f>
        <v>4</v>
      </c>
      <c r="J81" s="413">
        <f>'[2]1.1_MaterialChange'!M262</f>
        <v>4</v>
      </c>
      <c r="K81" s="414">
        <f>'[2]1.1_MaterialChange'!N262</f>
        <v>0</v>
      </c>
      <c r="M81" s="413">
        <f>'[2]1.1_MaterialChange'!S262</f>
        <v>11</v>
      </c>
      <c r="N81" s="413">
        <f>'[2]1.1_MaterialChange'!T262</f>
        <v>0</v>
      </c>
      <c r="O81" s="413">
        <f>'[2]1.1_MaterialChange'!U262</f>
        <v>9</v>
      </c>
      <c r="P81" s="413">
        <f>'[2]1.1_MaterialChange'!V262</f>
        <v>2</v>
      </c>
      <c r="Q81" s="413">
        <f>'[2]1.1_MaterialChange'!W262</f>
        <v>0</v>
      </c>
      <c r="R81" s="414">
        <f>'[2]1.1_MaterialChange'!X262</f>
        <v>0</v>
      </c>
      <c r="T81" s="413">
        <f>'[2]1.1_MaterialChange'!AC262</f>
        <v>11</v>
      </c>
      <c r="U81" s="413">
        <f>'[2]1.1_MaterialChange'!AD262</f>
        <v>0</v>
      </c>
      <c r="V81" s="413">
        <f>'[2]1.1_MaterialChange'!AE262</f>
        <v>3</v>
      </c>
      <c r="W81" s="413">
        <f>'[2]1.1_MaterialChange'!AF262</f>
        <v>2</v>
      </c>
      <c r="X81" s="413">
        <f>'[2]1.1_MaterialChange'!AG262</f>
        <v>2</v>
      </c>
      <c r="Y81" s="414">
        <f>'[2]1.1_MaterialChange'!AH262</f>
        <v>4</v>
      </c>
    </row>
    <row r="82" spans="1:25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'[2]1.1_MaterialChange'!I263</f>
        <v>0</v>
      </c>
      <c r="G82" s="397">
        <f>'[2]1.1_MaterialChange'!J263</f>
        <v>0</v>
      </c>
      <c r="H82" s="397">
        <f>'[2]1.1_MaterialChange'!K263</f>
        <v>0</v>
      </c>
      <c r="I82" s="397">
        <f>'[2]1.1_MaterialChange'!L263</f>
        <v>0</v>
      </c>
      <c r="J82" s="397">
        <f>'[2]1.1_MaterialChange'!M263</f>
        <v>0</v>
      </c>
      <c r="K82" s="398">
        <f>'[2]1.1_MaterialChange'!N263</f>
        <v>0</v>
      </c>
      <c r="M82" s="397">
        <f>'[2]1.1_MaterialChange'!S263</f>
        <v>0</v>
      </c>
      <c r="N82" s="397">
        <f>'[2]1.1_MaterialChange'!T263</f>
        <v>0</v>
      </c>
      <c r="O82" s="397">
        <f>'[2]1.1_MaterialChange'!U263</f>
        <v>0</v>
      </c>
      <c r="P82" s="397">
        <f>'[2]1.1_MaterialChange'!V263</f>
        <v>0</v>
      </c>
      <c r="Q82" s="397">
        <f>'[2]1.1_MaterialChange'!W263</f>
        <v>0</v>
      </c>
      <c r="R82" s="398">
        <f>'[2]1.1_MaterialChange'!X263</f>
        <v>0</v>
      </c>
      <c r="T82" s="397">
        <f>'[2]1.1_MaterialChange'!AC263</f>
        <v>0</v>
      </c>
      <c r="U82" s="397">
        <f>'[2]1.1_MaterialChange'!AD263</f>
        <v>0</v>
      </c>
      <c r="V82" s="397">
        <f>'[2]1.1_MaterialChange'!AE263</f>
        <v>0</v>
      </c>
      <c r="W82" s="397">
        <f>'[2]1.1_MaterialChange'!AF263</f>
        <v>0</v>
      </c>
      <c r="X82" s="397">
        <f>'[2]1.1_MaterialChange'!AG263</f>
        <v>0</v>
      </c>
      <c r="Y82" s="398">
        <f>'[2]1.1_MaterialChange'!AH263</f>
        <v>0</v>
      </c>
    </row>
    <row r="83" spans="1:25" ht="13.15" x14ac:dyDescent="0.35">
      <c r="A83" s="402"/>
      <c r="B83" s="403"/>
      <c r="C83" s="404"/>
      <c r="D83" s="405"/>
      <c r="E83" s="396" t="s">
        <v>26</v>
      </c>
      <c r="F83" s="406">
        <f>'[2]1.1_MaterialChange'!I264</f>
        <v>75</v>
      </c>
      <c r="G83" s="406">
        <f>'[2]1.1_MaterialChange'!J264</f>
        <v>1</v>
      </c>
      <c r="H83" s="406">
        <f>'[2]1.1_MaterialChange'!K264</f>
        <v>59</v>
      </c>
      <c r="I83" s="406">
        <f>'[2]1.1_MaterialChange'!L264</f>
        <v>12</v>
      </c>
      <c r="J83" s="406">
        <f>'[2]1.1_MaterialChange'!M264</f>
        <v>3</v>
      </c>
      <c r="K83" s="407">
        <f>'[2]1.1_MaterialChange'!N264</f>
        <v>0</v>
      </c>
      <c r="M83" s="406">
        <f>'[2]1.1_MaterialChange'!S264</f>
        <v>75</v>
      </c>
      <c r="N83" s="406">
        <f>'[2]1.1_MaterialChange'!T264</f>
        <v>1</v>
      </c>
      <c r="O83" s="406">
        <f>'[2]1.1_MaterialChange'!U264</f>
        <v>73</v>
      </c>
      <c r="P83" s="406">
        <f>'[2]1.1_MaterialChange'!V264</f>
        <v>0</v>
      </c>
      <c r="Q83" s="406">
        <f>'[2]1.1_MaterialChange'!W264</f>
        <v>0</v>
      </c>
      <c r="R83" s="407">
        <f>'[2]1.1_MaterialChange'!X264</f>
        <v>1</v>
      </c>
      <c r="T83" s="406">
        <f>'[2]1.1_MaterialChange'!AC264</f>
        <v>75</v>
      </c>
      <c r="U83" s="406">
        <f>'[2]1.1_MaterialChange'!AD264</f>
        <v>1</v>
      </c>
      <c r="V83" s="406">
        <f>'[2]1.1_MaterialChange'!AE264</f>
        <v>59</v>
      </c>
      <c r="W83" s="406">
        <f>'[2]1.1_MaterialChange'!AF264</f>
        <v>0</v>
      </c>
      <c r="X83" s="406">
        <f>'[2]1.1_MaterialChange'!AG264</f>
        <v>0</v>
      </c>
      <c r="Y83" s="407">
        <f>'[2]1.1_MaterialChange'!AH264</f>
        <v>15</v>
      </c>
    </row>
    <row r="84" spans="1:25" ht="13.15" x14ac:dyDescent="0.35">
      <c r="A84" s="402"/>
      <c r="B84" s="403"/>
      <c r="C84" s="404"/>
      <c r="D84" s="405"/>
      <c r="E84" s="396" t="s">
        <v>27</v>
      </c>
      <c r="F84" s="406">
        <f>'[2]1.1_MaterialChange'!I265</f>
        <v>26</v>
      </c>
      <c r="G84" s="406">
        <f>'[2]1.1_MaterialChange'!J265</f>
        <v>0</v>
      </c>
      <c r="H84" s="406">
        <f>'[2]1.1_MaterialChange'!K265</f>
        <v>14</v>
      </c>
      <c r="I84" s="406">
        <f>'[2]1.1_MaterialChange'!L265</f>
        <v>7</v>
      </c>
      <c r="J84" s="406">
        <f>'[2]1.1_MaterialChange'!M265</f>
        <v>5</v>
      </c>
      <c r="K84" s="407">
        <f>'[2]1.1_MaterialChange'!N265</f>
        <v>0</v>
      </c>
      <c r="M84" s="406">
        <f>'[2]1.1_MaterialChange'!S265</f>
        <v>21</v>
      </c>
      <c r="N84" s="406">
        <f>'[2]1.1_MaterialChange'!T265</f>
        <v>0</v>
      </c>
      <c r="O84" s="406">
        <f>'[2]1.1_MaterialChange'!U265</f>
        <v>18</v>
      </c>
      <c r="P84" s="406">
        <f>'[2]1.1_MaterialChange'!V265</f>
        <v>0</v>
      </c>
      <c r="Q84" s="406">
        <f>'[2]1.1_MaterialChange'!W265</f>
        <v>0</v>
      </c>
      <c r="R84" s="407">
        <f>'[2]1.1_MaterialChange'!X265</f>
        <v>3</v>
      </c>
      <c r="T84" s="406">
        <f>'[2]1.1_MaterialChange'!AC265</f>
        <v>21</v>
      </c>
      <c r="U84" s="406">
        <f>'[2]1.1_MaterialChange'!AD265</f>
        <v>0</v>
      </c>
      <c r="V84" s="406">
        <f>'[2]1.1_MaterialChange'!AE265</f>
        <v>9</v>
      </c>
      <c r="W84" s="406">
        <f>'[2]1.1_MaterialChange'!AF265</f>
        <v>0</v>
      </c>
      <c r="X84" s="406">
        <f>'[2]1.1_MaterialChange'!AG265</f>
        <v>0</v>
      </c>
      <c r="Y84" s="407">
        <f>'[2]1.1_MaterialChange'!AH265</f>
        <v>12</v>
      </c>
    </row>
    <row r="85" spans="1:25" ht="13.5" thickBot="1" x14ac:dyDescent="0.4">
      <c r="A85" s="402"/>
      <c r="B85" s="410"/>
      <c r="C85" s="411"/>
      <c r="D85" s="405"/>
      <c r="E85" s="412" t="s">
        <v>28</v>
      </c>
      <c r="F85" s="413">
        <f>'[2]1.1_MaterialChange'!I266</f>
        <v>16</v>
      </c>
      <c r="G85" s="413">
        <f>'[2]1.1_MaterialChange'!J266</f>
        <v>4</v>
      </c>
      <c r="H85" s="413">
        <f>'[2]1.1_MaterialChange'!K266</f>
        <v>7</v>
      </c>
      <c r="I85" s="413">
        <f>'[2]1.1_MaterialChange'!L266</f>
        <v>4</v>
      </c>
      <c r="J85" s="413">
        <f>'[2]1.1_MaterialChange'!M266</f>
        <v>1</v>
      </c>
      <c r="K85" s="414">
        <f>'[2]1.1_MaterialChange'!N266</f>
        <v>0</v>
      </c>
      <c r="M85" s="413">
        <f>'[2]1.1_MaterialChange'!S266</f>
        <v>17</v>
      </c>
      <c r="N85" s="413">
        <f>'[2]1.1_MaterialChange'!T266</f>
        <v>4</v>
      </c>
      <c r="O85" s="413">
        <f>'[2]1.1_MaterialChange'!U266</f>
        <v>12</v>
      </c>
      <c r="P85" s="413">
        <f>'[2]1.1_MaterialChange'!V266</f>
        <v>0</v>
      </c>
      <c r="Q85" s="413">
        <f>'[2]1.1_MaterialChange'!W266</f>
        <v>0</v>
      </c>
      <c r="R85" s="414">
        <f>'[2]1.1_MaterialChange'!X266</f>
        <v>1</v>
      </c>
      <c r="T85" s="413">
        <f>'[2]1.1_MaterialChange'!AC266</f>
        <v>17</v>
      </c>
      <c r="U85" s="413">
        <f>'[2]1.1_MaterialChange'!AD266</f>
        <v>4</v>
      </c>
      <c r="V85" s="413">
        <f>'[2]1.1_MaterialChange'!AE266</f>
        <v>8</v>
      </c>
      <c r="W85" s="413">
        <f>'[2]1.1_MaterialChange'!AF266</f>
        <v>0</v>
      </c>
      <c r="X85" s="413">
        <f>'[2]1.1_MaterialChange'!AG266</f>
        <v>0</v>
      </c>
      <c r="Y85" s="414">
        <f>'[2]1.1_MaterialChange'!AH266</f>
        <v>5</v>
      </c>
    </row>
    <row r="86" spans="1:25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'[2]1.1_MaterialChange'!I267</f>
        <v>0</v>
      </c>
      <c r="G86" s="397">
        <f>'[2]1.1_MaterialChange'!J267</f>
        <v>0</v>
      </c>
      <c r="H86" s="397">
        <f>'[2]1.1_MaterialChange'!K267</f>
        <v>0</v>
      </c>
      <c r="I86" s="397">
        <f>'[2]1.1_MaterialChange'!L267</f>
        <v>0</v>
      </c>
      <c r="J86" s="397">
        <f>'[2]1.1_MaterialChange'!M267</f>
        <v>0</v>
      </c>
      <c r="K86" s="398">
        <f>'[2]1.1_MaterialChange'!N267</f>
        <v>0</v>
      </c>
      <c r="M86" s="397">
        <f>'[2]1.1_MaterialChange'!S267</f>
        <v>0</v>
      </c>
      <c r="N86" s="397">
        <f>'[2]1.1_MaterialChange'!T267</f>
        <v>0</v>
      </c>
      <c r="O86" s="397">
        <f>'[2]1.1_MaterialChange'!U267</f>
        <v>0</v>
      </c>
      <c r="P86" s="397">
        <f>'[2]1.1_MaterialChange'!V267</f>
        <v>0</v>
      </c>
      <c r="Q86" s="397">
        <f>'[2]1.1_MaterialChange'!W267</f>
        <v>0</v>
      </c>
      <c r="R86" s="398">
        <f>'[2]1.1_MaterialChange'!X267</f>
        <v>0</v>
      </c>
      <c r="T86" s="397">
        <f>'[2]1.1_MaterialChange'!AC267</f>
        <v>0</v>
      </c>
      <c r="U86" s="397">
        <f>'[2]1.1_MaterialChange'!AD267</f>
        <v>0</v>
      </c>
      <c r="V86" s="397">
        <f>'[2]1.1_MaterialChange'!AE267</f>
        <v>0</v>
      </c>
      <c r="W86" s="397">
        <f>'[2]1.1_MaterialChange'!AF267</f>
        <v>0</v>
      </c>
      <c r="X86" s="397">
        <f>'[2]1.1_MaterialChange'!AG267</f>
        <v>0</v>
      </c>
      <c r="Y86" s="398">
        <f>'[2]1.1_MaterialChange'!AH267</f>
        <v>0</v>
      </c>
    </row>
    <row r="87" spans="1:25" ht="13.15" x14ac:dyDescent="0.35">
      <c r="A87" s="402"/>
      <c r="B87" s="403"/>
      <c r="C87" s="404"/>
      <c r="D87" s="405"/>
      <c r="E87" s="396" t="s">
        <v>26</v>
      </c>
      <c r="F87" s="406">
        <f>'[2]1.1_MaterialChange'!I268</f>
        <v>0</v>
      </c>
      <c r="G87" s="406">
        <f>'[2]1.1_MaterialChange'!J268</f>
        <v>0</v>
      </c>
      <c r="H87" s="406">
        <f>'[2]1.1_MaterialChange'!K268</f>
        <v>0</v>
      </c>
      <c r="I87" s="406">
        <f>'[2]1.1_MaterialChange'!L268</f>
        <v>0</v>
      </c>
      <c r="J87" s="406">
        <f>'[2]1.1_MaterialChange'!M268</f>
        <v>0</v>
      </c>
      <c r="K87" s="407">
        <f>'[2]1.1_MaterialChange'!N268</f>
        <v>0</v>
      </c>
      <c r="M87" s="406">
        <f>'[2]1.1_MaterialChange'!S268</f>
        <v>-5</v>
      </c>
      <c r="N87" s="406">
        <f>'[2]1.1_MaterialChange'!T268</f>
        <v>0</v>
      </c>
      <c r="O87" s="406">
        <f>'[2]1.1_MaterialChange'!U268</f>
        <v>0</v>
      </c>
      <c r="P87" s="406">
        <f>'[2]1.1_MaterialChange'!V268</f>
        <v>-5</v>
      </c>
      <c r="Q87" s="406">
        <f>'[2]1.1_MaterialChange'!W268</f>
        <v>0</v>
      </c>
      <c r="R87" s="407">
        <f>'[2]1.1_MaterialChange'!X268</f>
        <v>0</v>
      </c>
      <c r="T87" s="406">
        <f>'[2]1.1_MaterialChange'!AC268</f>
        <v>-5</v>
      </c>
      <c r="U87" s="406">
        <f>'[2]1.1_MaterialChange'!AD268</f>
        <v>0</v>
      </c>
      <c r="V87" s="406">
        <f>'[2]1.1_MaterialChange'!AE268</f>
        <v>0</v>
      </c>
      <c r="W87" s="406">
        <f>'[2]1.1_MaterialChange'!AF268</f>
        <v>-5</v>
      </c>
      <c r="X87" s="406">
        <f>'[2]1.1_MaterialChange'!AG268</f>
        <v>0</v>
      </c>
      <c r="Y87" s="407">
        <f>'[2]1.1_MaterialChange'!AH268</f>
        <v>0</v>
      </c>
    </row>
    <row r="88" spans="1:25" ht="13.15" x14ac:dyDescent="0.35">
      <c r="A88" s="402"/>
      <c r="B88" s="403"/>
      <c r="C88" s="404"/>
      <c r="D88" s="405"/>
      <c r="E88" s="396" t="s">
        <v>27</v>
      </c>
      <c r="F88" s="406">
        <f>'[2]1.1_MaterialChange'!I269</f>
        <v>0</v>
      </c>
      <c r="G88" s="406">
        <f>'[2]1.1_MaterialChange'!J269</f>
        <v>0</v>
      </c>
      <c r="H88" s="406">
        <f>'[2]1.1_MaterialChange'!K269</f>
        <v>0</v>
      </c>
      <c r="I88" s="406">
        <f>'[2]1.1_MaterialChange'!L269</f>
        <v>0</v>
      </c>
      <c r="J88" s="406">
        <f>'[2]1.1_MaterialChange'!M269</f>
        <v>0</v>
      </c>
      <c r="K88" s="407">
        <f>'[2]1.1_MaterialChange'!N269</f>
        <v>0</v>
      </c>
      <c r="M88" s="406">
        <f>'[2]1.1_MaterialChange'!S269</f>
        <v>0</v>
      </c>
      <c r="N88" s="406">
        <f>'[2]1.1_MaterialChange'!T269</f>
        <v>0</v>
      </c>
      <c r="O88" s="406">
        <f>'[2]1.1_MaterialChange'!U269</f>
        <v>0</v>
      </c>
      <c r="P88" s="406">
        <f>'[2]1.1_MaterialChange'!V269</f>
        <v>0</v>
      </c>
      <c r="Q88" s="406">
        <f>'[2]1.1_MaterialChange'!W269</f>
        <v>0</v>
      </c>
      <c r="R88" s="407">
        <f>'[2]1.1_MaterialChange'!X269</f>
        <v>0</v>
      </c>
      <c r="T88" s="406">
        <f>'[2]1.1_MaterialChange'!AC269</f>
        <v>0</v>
      </c>
      <c r="U88" s="406">
        <f>'[2]1.1_MaterialChange'!AD269</f>
        <v>0</v>
      </c>
      <c r="V88" s="406">
        <f>'[2]1.1_MaterialChange'!AE269</f>
        <v>0</v>
      </c>
      <c r="W88" s="406">
        <f>'[2]1.1_MaterialChange'!AF269</f>
        <v>0</v>
      </c>
      <c r="X88" s="406">
        <f>'[2]1.1_MaterialChange'!AG269</f>
        <v>0</v>
      </c>
      <c r="Y88" s="407">
        <f>'[2]1.1_MaterialChange'!AH269</f>
        <v>0</v>
      </c>
    </row>
    <row r="89" spans="1:25" ht="13.5" thickBot="1" x14ac:dyDescent="0.4">
      <c r="A89" s="402"/>
      <c r="B89" s="410"/>
      <c r="C89" s="411"/>
      <c r="D89" s="405"/>
      <c r="E89" s="412" t="s">
        <v>28</v>
      </c>
      <c r="F89" s="413">
        <f>'[2]1.1_MaterialChange'!I270</f>
        <v>0</v>
      </c>
      <c r="G89" s="413">
        <f>'[2]1.1_MaterialChange'!J270</f>
        <v>0</v>
      </c>
      <c r="H89" s="413">
        <f>'[2]1.1_MaterialChange'!K270</f>
        <v>0</v>
      </c>
      <c r="I89" s="413">
        <f>'[2]1.1_MaterialChange'!L270</f>
        <v>0</v>
      </c>
      <c r="J89" s="413">
        <f>'[2]1.1_MaterialChange'!M270</f>
        <v>0</v>
      </c>
      <c r="K89" s="414">
        <f>'[2]1.1_MaterialChange'!N270</f>
        <v>0</v>
      </c>
      <c r="M89" s="413">
        <f>'[2]1.1_MaterialChange'!S270</f>
        <v>0</v>
      </c>
      <c r="N89" s="413">
        <f>'[2]1.1_MaterialChange'!T270</f>
        <v>0</v>
      </c>
      <c r="O89" s="413">
        <f>'[2]1.1_MaterialChange'!U270</f>
        <v>0</v>
      </c>
      <c r="P89" s="413">
        <f>'[2]1.1_MaterialChange'!V270</f>
        <v>0</v>
      </c>
      <c r="Q89" s="413">
        <f>'[2]1.1_MaterialChange'!W270</f>
        <v>0</v>
      </c>
      <c r="R89" s="414">
        <f>'[2]1.1_MaterialChange'!X270</f>
        <v>0</v>
      </c>
      <c r="T89" s="413">
        <f>'[2]1.1_MaterialChange'!AC270</f>
        <v>0</v>
      </c>
      <c r="U89" s="413">
        <f>'[2]1.1_MaterialChange'!AD270</f>
        <v>0</v>
      </c>
      <c r="V89" s="413">
        <f>'[2]1.1_MaterialChange'!AE270</f>
        <v>0</v>
      </c>
      <c r="W89" s="413">
        <f>'[2]1.1_MaterialChange'!AF270</f>
        <v>0</v>
      </c>
      <c r="X89" s="413">
        <f>'[2]1.1_MaterialChange'!AG270</f>
        <v>0</v>
      </c>
      <c r="Y89" s="414">
        <f>'[2]1.1_MaterialChange'!AH270</f>
        <v>0</v>
      </c>
    </row>
    <row r="90" spans="1:25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'[2]1.1_MaterialChange'!I271</f>
        <v>0</v>
      </c>
      <c r="G90" s="397">
        <f>'[2]1.1_MaterialChange'!J271</f>
        <v>0</v>
      </c>
      <c r="H90" s="397">
        <f>'[2]1.1_MaterialChange'!K271</f>
        <v>0</v>
      </c>
      <c r="I90" s="397">
        <f>'[2]1.1_MaterialChange'!L271</f>
        <v>0</v>
      </c>
      <c r="J90" s="397">
        <f>'[2]1.1_MaterialChange'!M271</f>
        <v>0</v>
      </c>
      <c r="K90" s="398">
        <f>'[2]1.1_MaterialChange'!N271</f>
        <v>0</v>
      </c>
      <c r="M90" s="397">
        <f>'[2]1.1_MaterialChange'!S271</f>
        <v>0</v>
      </c>
      <c r="N90" s="397">
        <f>'[2]1.1_MaterialChange'!T271</f>
        <v>0</v>
      </c>
      <c r="O90" s="397">
        <f>'[2]1.1_MaterialChange'!U271</f>
        <v>0</v>
      </c>
      <c r="P90" s="397">
        <f>'[2]1.1_MaterialChange'!V271</f>
        <v>0</v>
      </c>
      <c r="Q90" s="397">
        <f>'[2]1.1_MaterialChange'!W271</f>
        <v>0</v>
      </c>
      <c r="R90" s="398">
        <f>'[2]1.1_MaterialChange'!X271</f>
        <v>0</v>
      </c>
      <c r="T90" s="397">
        <f>'[2]1.1_MaterialChange'!AC271</f>
        <v>0</v>
      </c>
      <c r="U90" s="397">
        <f>'[2]1.1_MaterialChange'!AD271</f>
        <v>0</v>
      </c>
      <c r="V90" s="397">
        <f>'[2]1.1_MaterialChange'!AE271</f>
        <v>0</v>
      </c>
      <c r="W90" s="397">
        <f>'[2]1.1_MaterialChange'!AF271</f>
        <v>0</v>
      </c>
      <c r="X90" s="397">
        <f>'[2]1.1_MaterialChange'!AG271</f>
        <v>0</v>
      </c>
      <c r="Y90" s="398">
        <f>'[2]1.1_MaterialChange'!AH271</f>
        <v>0</v>
      </c>
    </row>
    <row r="91" spans="1:25" ht="13.15" x14ac:dyDescent="0.35">
      <c r="A91" s="402"/>
      <c r="B91" s="403"/>
      <c r="C91" s="404"/>
      <c r="D91" s="405"/>
      <c r="E91" s="396" t="s">
        <v>26</v>
      </c>
      <c r="F91" s="406">
        <f>'[2]1.1_MaterialChange'!I272</f>
        <v>0</v>
      </c>
      <c r="G91" s="406">
        <f>'[2]1.1_MaterialChange'!J272</f>
        <v>0</v>
      </c>
      <c r="H91" s="406">
        <f>'[2]1.1_MaterialChange'!K272</f>
        <v>0</v>
      </c>
      <c r="I91" s="406">
        <f>'[2]1.1_MaterialChange'!L272</f>
        <v>0</v>
      </c>
      <c r="J91" s="406">
        <f>'[2]1.1_MaterialChange'!M272</f>
        <v>0</v>
      </c>
      <c r="K91" s="407">
        <f>'[2]1.1_MaterialChange'!N272</f>
        <v>0</v>
      </c>
      <c r="M91" s="406">
        <f>'[2]1.1_MaterialChange'!S272</f>
        <v>-4</v>
      </c>
      <c r="N91" s="406">
        <f>'[2]1.1_MaterialChange'!T272</f>
        <v>0</v>
      </c>
      <c r="O91" s="406">
        <f>'[2]1.1_MaterialChange'!U272</f>
        <v>1</v>
      </c>
      <c r="P91" s="406">
        <f>'[2]1.1_MaterialChange'!V272</f>
        <v>-5</v>
      </c>
      <c r="Q91" s="406">
        <f>'[2]1.1_MaterialChange'!W272</f>
        <v>0</v>
      </c>
      <c r="R91" s="407">
        <f>'[2]1.1_MaterialChange'!X272</f>
        <v>0</v>
      </c>
      <c r="T91" s="406">
        <f>'[2]1.1_MaterialChange'!AC272</f>
        <v>-4</v>
      </c>
      <c r="U91" s="406">
        <f>'[2]1.1_MaterialChange'!AD272</f>
        <v>0</v>
      </c>
      <c r="V91" s="406">
        <f>'[2]1.1_MaterialChange'!AE272</f>
        <v>1</v>
      </c>
      <c r="W91" s="406">
        <f>'[2]1.1_MaterialChange'!AF272</f>
        <v>-5</v>
      </c>
      <c r="X91" s="406">
        <f>'[2]1.1_MaterialChange'!AG272</f>
        <v>0</v>
      </c>
      <c r="Y91" s="407">
        <f>'[2]1.1_MaterialChange'!AH272</f>
        <v>0</v>
      </c>
    </row>
    <row r="92" spans="1:25" ht="13.15" x14ac:dyDescent="0.35">
      <c r="A92" s="402"/>
      <c r="B92" s="403"/>
      <c r="C92" s="404"/>
      <c r="D92" s="405"/>
      <c r="E92" s="396" t="s">
        <v>27</v>
      </c>
      <c r="F92" s="406">
        <f>'[2]1.1_MaterialChange'!I273</f>
        <v>0</v>
      </c>
      <c r="G92" s="406">
        <f>'[2]1.1_MaterialChange'!J273</f>
        <v>0</v>
      </c>
      <c r="H92" s="406">
        <f>'[2]1.1_MaterialChange'!K273</f>
        <v>0</v>
      </c>
      <c r="I92" s="406">
        <f>'[2]1.1_MaterialChange'!L273</f>
        <v>0</v>
      </c>
      <c r="J92" s="406">
        <f>'[2]1.1_MaterialChange'!M273</f>
        <v>0</v>
      </c>
      <c r="K92" s="407">
        <f>'[2]1.1_MaterialChange'!N273</f>
        <v>0</v>
      </c>
      <c r="M92" s="406">
        <f>'[2]1.1_MaterialChange'!S273</f>
        <v>0</v>
      </c>
      <c r="N92" s="406">
        <f>'[2]1.1_MaterialChange'!T273</f>
        <v>0</v>
      </c>
      <c r="O92" s="406">
        <f>'[2]1.1_MaterialChange'!U273</f>
        <v>0</v>
      </c>
      <c r="P92" s="406">
        <f>'[2]1.1_MaterialChange'!V273</f>
        <v>0</v>
      </c>
      <c r="Q92" s="406">
        <f>'[2]1.1_MaterialChange'!W273</f>
        <v>0</v>
      </c>
      <c r="R92" s="407">
        <f>'[2]1.1_MaterialChange'!X273</f>
        <v>0</v>
      </c>
      <c r="T92" s="406">
        <f>'[2]1.1_MaterialChange'!AC273</f>
        <v>0</v>
      </c>
      <c r="U92" s="406">
        <f>'[2]1.1_MaterialChange'!AD273</f>
        <v>0</v>
      </c>
      <c r="V92" s="406">
        <f>'[2]1.1_MaterialChange'!AE273</f>
        <v>0</v>
      </c>
      <c r="W92" s="406">
        <f>'[2]1.1_MaterialChange'!AF273</f>
        <v>0</v>
      </c>
      <c r="X92" s="406">
        <f>'[2]1.1_MaterialChange'!AG273</f>
        <v>0</v>
      </c>
      <c r="Y92" s="407">
        <f>'[2]1.1_MaterialChange'!AH273</f>
        <v>0</v>
      </c>
    </row>
    <row r="93" spans="1:25" ht="13.5" thickBot="1" x14ac:dyDescent="0.4">
      <c r="A93" s="402"/>
      <c r="B93" s="410"/>
      <c r="C93" s="411"/>
      <c r="D93" s="405"/>
      <c r="E93" s="412" t="s">
        <v>28</v>
      </c>
      <c r="F93" s="413">
        <f>'[2]1.1_MaterialChange'!I274</f>
        <v>0</v>
      </c>
      <c r="G93" s="413">
        <f>'[2]1.1_MaterialChange'!J274</f>
        <v>0</v>
      </c>
      <c r="H93" s="413">
        <f>'[2]1.1_MaterialChange'!K274</f>
        <v>0</v>
      </c>
      <c r="I93" s="413">
        <f>'[2]1.1_MaterialChange'!L274</f>
        <v>0</v>
      </c>
      <c r="J93" s="413">
        <f>'[2]1.1_MaterialChange'!M274</f>
        <v>0</v>
      </c>
      <c r="K93" s="414">
        <f>'[2]1.1_MaterialChange'!N274</f>
        <v>0</v>
      </c>
      <c r="M93" s="413">
        <f>'[2]1.1_MaterialChange'!S274</f>
        <v>0</v>
      </c>
      <c r="N93" s="413">
        <f>'[2]1.1_MaterialChange'!T274</f>
        <v>0</v>
      </c>
      <c r="O93" s="413">
        <f>'[2]1.1_MaterialChange'!U274</f>
        <v>0</v>
      </c>
      <c r="P93" s="413">
        <f>'[2]1.1_MaterialChange'!V274</f>
        <v>0</v>
      </c>
      <c r="Q93" s="413">
        <f>'[2]1.1_MaterialChange'!W274</f>
        <v>0</v>
      </c>
      <c r="R93" s="414">
        <f>'[2]1.1_MaterialChange'!X274</f>
        <v>0</v>
      </c>
      <c r="T93" s="413">
        <f>'[2]1.1_MaterialChange'!AC274</f>
        <v>0</v>
      </c>
      <c r="U93" s="413">
        <f>'[2]1.1_MaterialChange'!AD274</f>
        <v>0</v>
      </c>
      <c r="V93" s="413">
        <f>'[2]1.1_MaterialChange'!AE274</f>
        <v>0</v>
      </c>
      <c r="W93" s="413">
        <f>'[2]1.1_MaterialChange'!AF274</f>
        <v>0</v>
      </c>
      <c r="X93" s="413">
        <f>'[2]1.1_MaterialChange'!AG274</f>
        <v>0</v>
      </c>
      <c r="Y93" s="414">
        <f>'[2]1.1_MaterialChange'!AH274</f>
        <v>0</v>
      </c>
    </row>
    <row r="94" spans="1:25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'[2]1.1_MaterialChange'!I275</f>
        <v>0</v>
      </c>
      <c r="G94" s="397">
        <f>'[2]1.1_MaterialChange'!J275</f>
        <v>0</v>
      </c>
      <c r="H94" s="397">
        <f>'[2]1.1_MaterialChange'!K275</f>
        <v>0</v>
      </c>
      <c r="I94" s="397">
        <f>'[2]1.1_MaterialChange'!L275</f>
        <v>0</v>
      </c>
      <c r="J94" s="397">
        <f>'[2]1.1_MaterialChange'!M275</f>
        <v>0</v>
      </c>
      <c r="K94" s="398">
        <f>'[2]1.1_MaterialChange'!N275</f>
        <v>0</v>
      </c>
      <c r="M94" s="397">
        <f>'[2]1.1_MaterialChange'!S275</f>
        <v>0</v>
      </c>
      <c r="N94" s="397">
        <f>'[2]1.1_MaterialChange'!T275</f>
        <v>0</v>
      </c>
      <c r="O94" s="397">
        <f>'[2]1.1_MaterialChange'!U275</f>
        <v>0</v>
      </c>
      <c r="P94" s="397">
        <f>'[2]1.1_MaterialChange'!V275</f>
        <v>0</v>
      </c>
      <c r="Q94" s="397">
        <f>'[2]1.1_MaterialChange'!W275</f>
        <v>0</v>
      </c>
      <c r="R94" s="398">
        <f>'[2]1.1_MaterialChange'!X275</f>
        <v>0</v>
      </c>
      <c r="T94" s="397">
        <f>'[2]1.1_MaterialChange'!AC275</f>
        <v>0</v>
      </c>
      <c r="U94" s="397">
        <f>'[2]1.1_MaterialChange'!AD275</f>
        <v>0</v>
      </c>
      <c r="V94" s="397">
        <f>'[2]1.1_MaterialChange'!AE275</f>
        <v>0</v>
      </c>
      <c r="W94" s="397">
        <f>'[2]1.1_MaterialChange'!AF275</f>
        <v>0</v>
      </c>
      <c r="X94" s="397">
        <f>'[2]1.1_MaterialChange'!AG275</f>
        <v>0</v>
      </c>
      <c r="Y94" s="398">
        <f>'[2]1.1_MaterialChange'!AH275</f>
        <v>0</v>
      </c>
    </row>
    <row r="95" spans="1:25" ht="13.15" x14ac:dyDescent="0.35">
      <c r="A95" s="402"/>
      <c r="B95" s="403"/>
      <c r="C95" s="404"/>
      <c r="D95" s="405"/>
      <c r="E95" s="396" t="s">
        <v>26</v>
      </c>
      <c r="F95" s="406">
        <f>'[2]1.1_MaterialChange'!I276</f>
        <v>0</v>
      </c>
      <c r="G95" s="406">
        <f>'[2]1.1_MaterialChange'!J276</f>
        <v>0</v>
      </c>
      <c r="H95" s="406">
        <f>'[2]1.1_MaterialChange'!K276</f>
        <v>0</v>
      </c>
      <c r="I95" s="406">
        <f>'[2]1.1_MaterialChange'!L276</f>
        <v>0</v>
      </c>
      <c r="J95" s="406">
        <f>'[2]1.1_MaterialChange'!M276</f>
        <v>0</v>
      </c>
      <c r="K95" s="407">
        <f>'[2]1.1_MaterialChange'!N276</f>
        <v>0</v>
      </c>
      <c r="M95" s="406">
        <f>'[2]1.1_MaterialChange'!S276</f>
        <v>-4</v>
      </c>
      <c r="N95" s="406">
        <f>'[2]1.1_MaterialChange'!T276</f>
        <v>0</v>
      </c>
      <c r="O95" s="406">
        <f>'[2]1.1_MaterialChange'!U276</f>
        <v>-4</v>
      </c>
      <c r="P95" s="406">
        <f>'[2]1.1_MaterialChange'!V276</f>
        <v>0</v>
      </c>
      <c r="Q95" s="406">
        <f>'[2]1.1_MaterialChange'!W276</f>
        <v>0</v>
      </c>
      <c r="R95" s="407">
        <f>'[2]1.1_MaterialChange'!X276</f>
        <v>0</v>
      </c>
      <c r="T95" s="406">
        <f>'[2]1.1_MaterialChange'!AC276</f>
        <v>-4</v>
      </c>
      <c r="U95" s="406">
        <f>'[2]1.1_MaterialChange'!AD276</f>
        <v>0</v>
      </c>
      <c r="V95" s="406">
        <f>'[2]1.1_MaterialChange'!AE276</f>
        <v>-4</v>
      </c>
      <c r="W95" s="406">
        <f>'[2]1.1_MaterialChange'!AF276</f>
        <v>0</v>
      </c>
      <c r="X95" s="406">
        <f>'[2]1.1_MaterialChange'!AG276</f>
        <v>0</v>
      </c>
      <c r="Y95" s="407">
        <f>'[2]1.1_MaterialChange'!AH276</f>
        <v>0</v>
      </c>
    </row>
    <row r="96" spans="1:25" ht="13.15" x14ac:dyDescent="0.35">
      <c r="A96" s="402"/>
      <c r="B96" s="403"/>
      <c r="C96" s="404"/>
      <c r="D96" s="405"/>
      <c r="E96" s="396" t="s">
        <v>27</v>
      </c>
      <c r="F96" s="406">
        <f>'[2]1.1_MaterialChange'!I277</f>
        <v>0</v>
      </c>
      <c r="G96" s="406">
        <f>'[2]1.1_MaterialChange'!J277</f>
        <v>0</v>
      </c>
      <c r="H96" s="406">
        <f>'[2]1.1_MaterialChange'!K277</f>
        <v>0</v>
      </c>
      <c r="I96" s="406">
        <f>'[2]1.1_MaterialChange'!L277</f>
        <v>0</v>
      </c>
      <c r="J96" s="406">
        <f>'[2]1.1_MaterialChange'!M277</f>
        <v>0</v>
      </c>
      <c r="K96" s="407">
        <f>'[2]1.1_MaterialChange'!N277</f>
        <v>0</v>
      </c>
      <c r="M96" s="406">
        <f>'[2]1.1_MaterialChange'!S277</f>
        <v>0</v>
      </c>
      <c r="N96" s="406">
        <f>'[2]1.1_MaterialChange'!T277</f>
        <v>0</v>
      </c>
      <c r="O96" s="406">
        <f>'[2]1.1_MaterialChange'!U277</f>
        <v>0</v>
      </c>
      <c r="P96" s="406">
        <f>'[2]1.1_MaterialChange'!V277</f>
        <v>0</v>
      </c>
      <c r="Q96" s="406">
        <f>'[2]1.1_MaterialChange'!W277</f>
        <v>0</v>
      </c>
      <c r="R96" s="407">
        <f>'[2]1.1_MaterialChange'!X277</f>
        <v>0</v>
      </c>
      <c r="T96" s="406">
        <f>'[2]1.1_MaterialChange'!AC277</f>
        <v>0</v>
      </c>
      <c r="U96" s="406">
        <f>'[2]1.1_MaterialChange'!AD277</f>
        <v>0</v>
      </c>
      <c r="V96" s="406">
        <f>'[2]1.1_MaterialChange'!AE277</f>
        <v>0</v>
      </c>
      <c r="W96" s="406">
        <f>'[2]1.1_MaterialChange'!AF277</f>
        <v>0</v>
      </c>
      <c r="X96" s="406">
        <f>'[2]1.1_MaterialChange'!AG277</f>
        <v>0</v>
      </c>
      <c r="Y96" s="407">
        <f>'[2]1.1_MaterialChange'!AH277</f>
        <v>0</v>
      </c>
    </row>
    <row r="97" spans="1:25" ht="13.5" thickBot="1" x14ac:dyDescent="0.4">
      <c r="A97" s="402"/>
      <c r="B97" s="410"/>
      <c r="C97" s="411"/>
      <c r="D97" s="405"/>
      <c r="E97" s="412" t="s">
        <v>28</v>
      </c>
      <c r="F97" s="413">
        <f>'[2]1.1_MaterialChange'!I278</f>
        <v>0</v>
      </c>
      <c r="G97" s="413">
        <f>'[2]1.1_MaterialChange'!J278</f>
        <v>0</v>
      </c>
      <c r="H97" s="413">
        <f>'[2]1.1_MaterialChange'!K278</f>
        <v>0</v>
      </c>
      <c r="I97" s="413">
        <f>'[2]1.1_MaterialChange'!L278</f>
        <v>0</v>
      </c>
      <c r="J97" s="413">
        <f>'[2]1.1_MaterialChange'!M278</f>
        <v>0</v>
      </c>
      <c r="K97" s="414">
        <f>'[2]1.1_MaterialChange'!N278</f>
        <v>0</v>
      </c>
      <c r="M97" s="413">
        <f>'[2]1.1_MaterialChange'!S278</f>
        <v>0</v>
      </c>
      <c r="N97" s="413">
        <f>'[2]1.1_MaterialChange'!T278</f>
        <v>0</v>
      </c>
      <c r="O97" s="413">
        <f>'[2]1.1_MaterialChange'!U278</f>
        <v>0</v>
      </c>
      <c r="P97" s="413">
        <f>'[2]1.1_MaterialChange'!V278</f>
        <v>0</v>
      </c>
      <c r="Q97" s="413">
        <f>'[2]1.1_MaterialChange'!W278</f>
        <v>0</v>
      </c>
      <c r="R97" s="414">
        <f>'[2]1.1_MaterialChange'!X278</f>
        <v>0</v>
      </c>
      <c r="T97" s="413">
        <f>'[2]1.1_MaterialChange'!AC278</f>
        <v>0</v>
      </c>
      <c r="U97" s="413">
        <f>'[2]1.1_MaterialChange'!AD278</f>
        <v>0</v>
      </c>
      <c r="V97" s="413">
        <f>'[2]1.1_MaterialChange'!AE278</f>
        <v>0</v>
      </c>
      <c r="W97" s="413">
        <f>'[2]1.1_MaterialChange'!AF278</f>
        <v>0</v>
      </c>
      <c r="X97" s="413">
        <f>'[2]1.1_MaterialChange'!AG278</f>
        <v>0</v>
      </c>
      <c r="Y97" s="414">
        <f>'[2]1.1_MaterialChange'!AH278</f>
        <v>0</v>
      </c>
    </row>
    <row r="98" spans="1:25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'[2]1.1_MaterialChange'!I279</f>
        <v>0</v>
      </c>
      <c r="G98" s="397">
        <f>'[2]1.1_MaterialChange'!J279</f>
        <v>0</v>
      </c>
      <c r="H98" s="397">
        <f>'[2]1.1_MaterialChange'!K279</f>
        <v>0</v>
      </c>
      <c r="I98" s="397">
        <f>'[2]1.1_MaterialChange'!L279</f>
        <v>0</v>
      </c>
      <c r="J98" s="397">
        <f>'[2]1.1_MaterialChange'!M279</f>
        <v>0</v>
      </c>
      <c r="K98" s="398">
        <f>'[2]1.1_MaterialChange'!N279</f>
        <v>0</v>
      </c>
      <c r="M98" s="397">
        <f>'[2]1.1_MaterialChange'!S279</f>
        <v>0</v>
      </c>
      <c r="N98" s="397">
        <f>'[2]1.1_MaterialChange'!T279</f>
        <v>0</v>
      </c>
      <c r="O98" s="397">
        <f>'[2]1.1_MaterialChange'!U279</f>
        <v>0</v>
      </c>
      <c r="P98" s="397">
        <f>'[2]1.1_MaterialChange'!V279</f>
        <v>0</v>
      </c>
      <c r="Q98" s="397">
        <f>'[2]1.1_MaterialChange'!W279</f>
        <v>0</v>
      </c>
      <c r="R98" s="398">
        <f>'[2]1.1_MaterialChange'!X279</f>
        <v>0</v>
      </c>
      <c r="T98" s="397">
        <f>'[2]1.1_MaterialChange'!AC279</f>
        <v>0</v>
      </c>
      <c r="U98" s="397">
        <f>'[2]1.1_MaterialChange'!AD279</f>
        <v>0</v>
      </c>
      <c r="V98" s="397">
        <f>'[2]1.1_MaterialChange'!AE279</f>
        <v>0</v>
      </c>
      <c r="W98" s="397">
        <f>'[2]1.1_MaterialChange'!AF279</f>
        <v>0</v>
      </c>
      <c r="X98" s="397">
        <f>'[2]1.1_MaterialChange'!AG279</f>
        <v>0</v>
      </c>
      <c r="Y98" s="398">
        <f>'[2]1.1_MaterialChange'!AH279</f>
        <v>0</v>
      </c>
    </row>
    <row r="99" spans="1:25" ht="13.15" x14ac:dyDescent="0.35">
      <c r="A99" s="402"/>
      <c r="B99" s="403"/>
      <c r="C99" s="404"/>
      <c r="D99" s="405"/>
      <c r="E99" s="396" t="s">
        <v>26</v>
      </c>
      <c r="F99" s="406">
        <f>'[2]1.1_MaterialChange'!I280</f>
        <v>116</v>
      </c>
      <c r="G99" s="406">
        <f>'[2]1.1_MaterialChange'!J280</f>
        <v>4</v>
      </c>
      <c r="H99" s="406">
        <f>'[2]1.1_MaterialChange'!K280</f>
        <v>76</v>
      </c>
      <c r="I99" s="406">
        <f>'[2]1.1_MaterialChange'!L280</f>
        <v>25</v>
      </c>
      <c r="J99" s="406">
        <f>'[2]1.1_MaterialChange'!M280</f>
        <v>11</v>
      </c>
      <c r="K99" s="407">
        <f>'[2]1.1_MaterialChange'!N280</f>
        <v>0</v>
      </c>
      <c r="M99" s="406">
        <f>'[2]1.1_MaterialChange'!S280</f>
        <v>113</v>
      </c>
      <c r="N99" s="406">
        <f>'[2]1.1_MaterialChange'!T280</f>
        <v>9</v>
      </c>
      <c r="O99" s="406">
        <f>'[2]1.1_MaterialChange'!U280</f>
        <v>13</v>
      </c>
      <c r="P99" s="406">
        <f>'[2]1.1_MaterialChange'!V280</f>
        <v>71</v>
      </c>
      <c r="Q99" s="406">
        <f>'[2]1.1_MaterialChange'!W280</f>
        <v>0</v>
      </c>
      <c r="R99" s="407">
        <f>'[2]1.1_MaterialChange'!X280</f>
        <v>20</v>
      </c>
      <c r="T99" s="406">
        <f>'[2]1.1_MaterialChange'!AC280</f>
        <v>113</v>
      </c>
      <c r="U99" s="406">
        <f>'[2]1.1_MaterialChange'!AD280</f>
        <v>4</v>
      </c>
      <c r="V99" s="406">
        <f>'[2]1.1_MaterialChange'!AE280</f>
        <v>2</v>
      </c>
      <c r="W99" s="406">
        <f>'[2]1.1_MaterialChange'!AF280</f>
        <v>71</v>
      </c>
      <c r="X99" s="406">
        <f>'[2]1.1_MaterialChange'!AG280</f>
        <v>0</v>
      </c>
      <c r="Y99" s="407">
        <f>'[2]1.1_MaterialChange'!AH280</f>
        <v>36</v>
      </c>
    </row>
    <row r="100" spans="1:25" ht="13.15" x14ac:dyDescent="0.35">
      <c r="A100" s="402"/>
      <c r="B100" s="403"/>
      <c r="C100" s="404"/>
      <c r="D100" s="405"/>
      <c r="E100" s="396" t="s">
        <v>27</v>
      </c>
      <c r="F100" s="406">
        <f>'[2]1.1_MaterialChange'!I281</f>
        <v>0</v>
      </c>
      <c r="G100" s="406">
        <f>'[2]1.1_MaterialChange'!J281</f>
        <v>0</v>
      </c>
      <c r="H100" s="406">
        <f>'[2]1.1_MaterialChange'!K281</f>
        <v>0</v>
      </c>
      <c r="I100" s="406">
        <f>'[2]1.1_MaterialChange'!L281</f>
        <v>0</v>
      </c>
      <c r="J100" s="406">
        <f>'[2]1.1_MaterialChange'!M281</f>
        <v>0</v>
      </c>
      <c r="K100" s="407">
        <f>'[2]1.1_MaterialChange'!N281</f>
        <v>0</v>
      </c>
      <c r="M100" s="406">
        <f>'[2]1.1_MaterialChange'!S281</f>
        <v>0</v>
      </c>
      <c r="N100" s="406">
        <f>'[2]1.1_MaterialChange'!T281</f>
        <v>0</v>
      </c>
      <c r="O100" s="406">
        <f>'[2]1.1_MaterialChange'!U281</f>
        <v>0</v>
      </c>
      <c r="P100" s="406">
        <f>'[2]1.1_MaterialChange'!V281</f>
        <v>0</v>
      </c>
      <c r="Q100" s="406">
        <f>'[2]1.1_MaterialChange'!W281</f>
        <v>0</v>
      </c>
      <c r="R100" s="407">
        <f>'[2]1.1_MaterialChange'!X281</f>
        <v>0</v>
      </c>
      <c r="T100" s="406">
        <f>'[2]1.1_MaterialChange'!AC281</f>
        <v>0</v>
      </c>
      <c r="U100" s="406">
        <f>'[2]1.1_MaterialChange'!AD281</f>
        <v>0</v>
      </c>
      <c r="V100" s="406">
        <f>'[2]1.1_MaterialChange'!AE281</f>
        <v>0</v>
      </c>
      <c r="W100" s="406">
        <f>'[2]1.1_MaterialChange'!AF281</f>
        <v>0</v>
      </c>
      <c r="X100" s="406">
        <f>'[2]1.1_MaterialChange'!AG281</f>
        <v>0</v>
      </c>
      <c r="Y100" s="407">
        <f>'[2]1.1_MaterialChange'!AH281</f>
        <v>0</v>
      </c>
    </row>
    <row r="101" spans="1:25" ht="13.5" thickBot="1" x14ac:dyDescent="0.4">
      <c r="A101" s="402"/>
      <c r="B101" s="410"/>
      <c r="C101" s="411"/>
      <c r="D101" s="405"/>
      <c r="E101" s="412" t="s">
        <v>28</v>
      </c>
      <c r="F101" s="413">
        <f>'[2]1.1_MaterialChange'!I282</f>
        <v>0</v>
      </c>
      <c r="G101" s="413">
        <f>'[2]1.1_MaterialChange'!J282</f>
        <v>0</v>
      </c>
      <c r="H101" s="413">
        <f>'[2]1.1_MaterialChange'!K282</f>
        <v>0</v>
      </c>
      <c r="I101" s="413">
        <f>'[2]1.1_MaterialChange'!L282</f>
        <v>0</v>
      </c>
      <c r="J101" s="413">
        <f>'[2]1.1_MaterialChange'!M282</f>
        <v>0</v>
      </c>
      <c r="K101" s="414">
        <f>'[2]1.1_MaterialChange'!N282</f>
        <v>0</v>
      </c>
      <c r="M101" s="413">
        <f>'[2]1.1_MaterialChange'!S282</f>
        <v>0</v>
      </c>
      <c r="N101" s="413">
        <f>'[2]1.1_MaterialChange'!T282</f>
        <v>0</v>
      </c>
      <c r="O101" s="413">
        <f>'[2]1.1_MaterialChange'!U282</f>
        <v>0</v>
      </c>
      <c r="P101" s="413">
        <f>'[2]1.1_MaterialChange'!V282</f>
        <v>0</v>
      </c>
      <c r="Q101" s="413">
        <f>'[2]1.1_MaterialChange'!W282</f>
        <v>0</v>
      </c>
      <c r="R101" s="414">
        <f>'[2]1.1_MaterialChange'!X282</f>
        <v>0</v>
      </c>
      <c r="T101" s="413">
        <f>'[2]1.1_MaterialChange'!AC282</f>
        <v>0</v>
      </c>
      <c r="U101" s="413">
        <f>'[2]1.1_MaterialChange'!AD282</f>
        <v>0</v>
      </c>
      <c r="V101" s="413">
        <f>'[2]1.1_MaterialChange'!AE282</f>
        <v>0</v>
      </c>
      <c r="W101" s="413">
        <f>'[2]1.1_MaterialChange'!AF282</f>
        <v>0</v>
      </c>
      <c r="X101" s="413">
        <f>'[2]1.1_MaterialChange'!AG282</f>
        <v>0</v>
      </c>
      <c r="Y101" s="414">
        <f>'[2]1.1_MaterialChange'!AH282</f>
        <v>0</v>
      </c>
    </row>
    <row r="102" spans="1:25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'[2]1.1_MaterialChange'!I283</f>
        <v>0</v>
      </c>
      <c r="G102" s="397">
        <f>'[2]1.1_MaterialChange'!J283</f>
        <v>0</v>
      </c>
      <c r="H102" s="397">
        <f>'[2]1.1_MaterialChange'!K283</f>
        <v>0</v>
      </c>
      <c r="I102" s="397">
        <f>'[2]1.1_MaterialChange'!L283</f>
        <v>0</v>
      </c>
      <c r="J102" s="397">
        <f>'[2]1.1_MaterialChange'!M283</f>
        <v>0</v>
      </c>
      <c r="K102" s="398">
        <f>'[2]1.1_MaterialChange'!N283</f>
        <v>0</v>
      </c>
      <c r="M102" s="397">
        <f>'[2]1.1_MaterialChange'!S283</f>
        <v>0</v>
      </c>
      <c r="N102" s="397">
        <f>'[2]1.1_MaterialChange'!T283</f>
        <v>0</v>
      </c>
      <c r="O102" s="397">
        <f>'[2]1.1_MaterialChange'!U283</f>
        <v>0</v>
      </c>
      <c r="P102" s="397">
        <f>'[2]1.1_MaterialChange'!V283</f>
        <v>0</v>
      </c>
      <c r="Q102" s="397">
        <f>'[2]1.1_MaterialChange'!W283</f>
        <v>0</v>
      </c>
      <c r="R102" s="398">
        <f>'[2]1.1_MaterialChange'!X283</f>
        <v>0</v>
      </c>
      <c r="T102" s="397">
        <f>'[2]1.1_MaterialChange'!AC283</f>
        <v>0</v>
      </c>
      <c r="U102" s="397">
        <f>'[2]1.1_MaterialChange'!AD283</f>
        <v>0</v>
      </c>
      <c r="V102" s="397">
        <f>'[2]1.1_MaterialChange'!AE283</f>
        <v>0</v>
      </c>
      <c r="W102" s="397">
        <f>'[2]1.1_MaterialChange'!AF283</f>
        <v>0</v>
      </c>
      <c r="X102" s="397">
        <f>'[2]1.1_MaterialChange'!AG283</f>
        <v>0</v>
      </c>
      <c r="Y102" s="398">
        <f>'[2]1.1_MaterialChange'!AH283</f>
        <v>0</v>
      </c>
    </row>
    <row r="103" spans="1:25" ht="13.15" x14ac:dyDescent="0.35">
      <c r="A103" s="402"/>
      <c r="B103" s="403"/>
      <c r="C103" s="404"/>
      <c r="D103" s="405"/>
      <c r="E103" s="396" t="s">
        <v>26</v>
      </c>
      <c r="F103" s="406">
        <f>'[2]1.1_MaterialChange'!I284</f>
        <v>0</v>
      </c>
      <c r="G103" s="406">
        <f>'[2]1.1_MaterialChange'!J284</f>
        <v>0</v>
      </c>
      <c r="H103" s="406">
        <f>'[2]1.1_MaterialChange'!K284</f>
        <v>0</v>
      </c>
      <c r="I103" s="406">
        <f>'[2]1.1_MaterialChange'!L284</f>
        <v>0</v>
      </c>
      <c r="J103" s="406">
        <f>'[2]1.1_MaterialChange'!M284</f>
        <v>0</v>
      </c>
      <c r="K103" s="407">
        <f>'[2]1.1_MaterialChange'!N284</f>
        <v>0</v>
      </c>
      <c r="M103" s="406">
        <f>'[2]1.1_MaterialChange'!S284</f>
        <v>0</v>
      </c>
      <c r="N103" s="406">
        <f>'[2]1.1_MaterialChange'!T284</f>
        <v>0</v>
      </c>
      <c r="O103" s="406">
        <f>'[2]1.1_MaterialChange'!U284</f>
        <v>0</v>
      </c>
      <c r="P103" s="406">
        <f>'[2]1.1_MaterialChange'!V284</f>
        <v>0</v>
      </c>
      <c r="Q103" s="406">
        <f>'[2]1.1_MaterialChange'!W284</f>
        <v>0</v>
      </c>
      <c r="R103" s="407">
        <f>'[2]1.1_MaterialChange'!X284</f>
        <v>0</v>
      </c>
      <c r="T103" s="406">
        <f>'[2]1.1_MaterialChange'!AC284</f>
        <v>0</v>
      </c>
      <c r="U103" s="406">
        <f>'[2]1.1_MaterialChange'!AD284</f>
        <v>0</v>
      </c>
      <c r="V103" s="406">
        <f>'[2]1.1_MaterialChange'!AE284</f>
        <v>0</v>
      </c>
      <c r="W103" s="406">
        <f>'[2]1.1_MaterialChange'!AF284</f>
        <v>0</v>
      </c>
      <c r="X103" s="406">
        <f>'[2]1.1_MaterialChange'!AG284</f>
        <v>0</v>
      </c>
      <c r="Y103" s="407">
        <f>'[2]1.1_MaterialChange'!AH284</f>
        <v>0</v>
      </c>
    </row>
    <row r="104" spans="1:25" ht="13.15" x14ac:dyDescent="0.35">
      <c r="A104" s="402"/>
      <c r="B104" s="403"/>
      <c r="C104" s="404"/>
      <c r="D104" s="405"/>
      <c r="E104" s="396" t="s">
        <v>27</v>
      </c>
      <c r="F104" s="406">
        <f>'[2]1.1_MaterialChange'!I285</f>
        <v>0</v>
      </c>
      <c r="G104" s="406">
        <f>'[2]1.1_MaterialChange'!J285</f>
        <v>0</v>
      </c>
      <c r="H104" s="406">
        <f>'[2]1.1_MaterialChange'!K285</f>
        <v>0</v>
      </c>
      <c r="I104" s="406">
        <f>'[2]1.1_MaterialChange'!L285</f>
        <v>0</v>
      </c>
      <c r="J104" s="406">
        <f>'[2]1.1_MaterialChange'!M285</f>
        <v>0</v>
      </c>
      <c r="K104" s="407">
        <f>'[2]1.1_MaterialChange'!N285</f>
        <v>0</v>
      </c>
      <c r="M104" s="406">
        <f>'[2]1.1_MaterialChange'!S285</f>
        <v>-8</v>
      </c>
      <c r="N104" s="406">
        <f>'[2]1.1_MaterialChange'!T285</f>
        <v>0</v>
      </c>
      <c r="O104" s="406">
        <f>'[2]1.1_MaterialChange'!U285</f>
        <v>0</v>
      </c>
      <c r="P104" s="406">
        <f>'[2]1.1_MaterialChange'!V285</f>
        <v>-3</v>
      </c>
      <c r="Q104" s="406">
        <f>'[2]1.1_MaterialChange'!W285</f>
        <v>-4</v>
      </c>
      <c r="R104" s="407">
        <f>'[2]1.1_MaterialChange'!X285</f>
        <v>-1</v>
      </c>
      <c r="T104" s="406">
        <f>'[2]1.1_MaterialChange'!AC285</f>
        <v>-8</v>
      </c>
      <c r="U104" s="406">
        <f>'[2]1.1_MaterialChange'!AD285</f>
        <v>0</v>
      </c>
      <c r="V104" s="406">
        <f>'[2]1.1_MaterialChange'!AE285</f>
        <v>0</v>
      </c>
      <c r="W104" s="406">
        <f>'[2]1.1_MaterialChange'!AF285</f>
        <v>-3</v>
      </c>
      <c r="X104" s="406">
        <f>'[2]1.1_MaterialChange'!AG285</f>
        <v>-4</v>
      </c>
      <c r="Y104" s="407">
        <f>'[2]1.1_MaterialChange'!AH285</f>
        <v>-1</v>
      </c>
    </row>
    <row r="105" spans="1:25" ht="13.5" thickBot="1" x14ac:dyDescent="0.4">
      <c r="A105" s="402"/>
      <c r="B105" s="410"/>
      <c r="C105" s="411"/>
      <c r="D105" s="405"/>
      <c r="E105" s="412" t="s">
        <v>28</v>
      </c>
      <c r="F105" s="413">
        <f>'[2]1.1_MaterialChange'!I286</f>
        <v>0</v>
      </c>
      <c r="G105" s="413">
        <f>'[2]1.1_MaterialChange'!J286</f>
        <v>0</v>
      </c>
      <c r="H105" s="413">
        <f>'[2]1.1_MaterialChange'!K286</f>
        <v>0</v>
      </c>
      <c r="I105" s="413">
        <f>'[2]1.1_MaterialChange'!L286</f>
        <v>0</v>
      </c>
      <c r="J105" s="413">
        <f>'[2]1.1_MaterialChange'!M286</f>
        <v>0</v>
      </c>
      <c r="K105" s="414">
        <f>'[2]1.1_MaterialChange'!N286</f>
        <v>0</v>
      </c>
      <c r="M105" s="413">
        <f>'[2]1.1_MaterialChange'!S286</f>
        <v>0</v>
      </c>
      <c r="N105" s="413">
        <f>'[2]1.1_MaterialChange'!T286</f>
        <v>0</v>
      </c>
      <c r="O105" s="413">
        <f>'[2]1.1_MaterialChange'!U286</f>
        <v>0</v>
      </c>
      <c r="P105" s="413">
        <f>'[2]1.1_MaterialChange'!V286</f>
        <v>0</v>
      </c>
      <c r="Q105" s="413">
        <f>'[2]1.1_MaterialChange'!W286</f>
        <v>0</v>
      </c>
      <c r="R105" s="414">
        <f>'[2]1.1_MaterialChange'!X286</f>
        <v>0</v>
      </c>
      <c r="T105" s="413">
        <f>'[2]1.1_MaterialChange'!AC286</f>
        <v>0</v>
      </c>
      <c r="U105" s="413">
        <f>'[2]1.1_MaterialChange'!AD286</f>
        <v>0</v>
      </c>
      <c r="V105" s="413">
        <f>'[2]1.1_MaterialChange'!AE286</f>
        <v>0</v>
      </c>
      <c r="W105" s="413">
        <f>'[2]1.1_MaterialChange'!AF286</f>
        <v>0</v>
      </c>
      <c r="X105" s="413">
        <f>'[2]1.1_MaterialChange'!AG286</f>
        <v>0</v>
      </c>
      <c r="Y105" s="414">
        <f>'[2]1.1_MaterialChange'!AH286</f>
        <v>0</v>
      </c>
    </row>
    <row r="106" spans="1:25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'[2]1.1_MaterialChange'!I287</f>
        <v>0</v>
      </c>
      <c r="G106" s="397">
        <f>'[2]1.1_MaterialChange'!J287</f>
        <v>0</v>
      </c>
      <c r="H106" s="397">
        <f>'[2]1.1_MaterialChange'!K287</f>
        <v>0</v>
      </c>
      <c r="I106" s="397">
        <f>'[2]1.1_MaterialChange'!L287</f>
        <v>0</v>
      </c>
      <c r="J106" s="397">
        <f>'[2]1.1_MaterialChange'!M287</f>
        <v>0</v>
      </c>
      <c r="K106" s="398">
        <f>'[2]1.1_MaterialChange'!N287</f>
        <v>0</v>
      </c>
      <c r="M106" s="397">
        <f>'[2]1.1_MaterialChange'!S287</f>
        <v>0</v>
      </c>
      <c r="N106" s="397">
        <f>'[2]1.1_MaterialChange'!T287</f>
        <v>0</v>
      </c>
      <c r="O106" s="397">
        <f>'[2]1.1_MaterialChange'!U287</f>
        <v>0</v>
      </c>
      <c r="P106" s="397">
        <f>'[2]1.1_MaterialChange'!V287</f>
        <v>0</v>
      </c>
      <c r="Q106" s="397">
        <f>'[2]1.1_MaterialChange'!W287</f>
        <v>0</v>
      </c>
      <c r="R106" s="398">
        <f>'[2]1.1_MaterialChange'!X287</f>
        <v>0</v>
      </c>
      <c r="T106" s="397">
        <f>'[2]1.1_MaterialChange'!AC287</f>
        <v>0</v>
      </c>
      <c r="U106" s="397">
        <f>'[2]1.1_MaterialChange'!AD287</f>
        <v>0</v>
      </c>
      <c r="V106" s="397">
        <f>'[2]1.1_MaterialChange'!AE287</f>
        <v>0</v>
      </c>
      <c r="W106" s="397">
        <f>'[2]1.1_MaterialChange'!AF287</f>
        <v>0</v>
      </c>
      <c r="X106" s="397">
        <f>'[2]1.1_MaterialChange'!AG287</f>
        <v>0</v>
      </c>
      <c r="Y106" s="398">
        <f>'[2]1.1_MaterialChange'!AH287</f>
        <v>0</v>
      </c>
    </row>
    <row r="107" spans="1:25" ht="13.15" x14ac:dyDescent="0.35">
      <c r="A107" s="402"/>
      <c r="B107" s="403"/>
      <c r="C107" s="404"/>
      <c r="D107" s="405"/>
      <c r="E107" s="396" t="s">
        <v>26</v>
      </c>
      <c r="F107" s="406">
        <f>'[2]1.1_MaterialChange'!I288</f>
        <v>0</v>
      </c>
      <c r="G107" s="406">
        <f>'[2]1.1_MaterialChange'!J288</f>
        <v>0</v>
      </c>
      <c r="H107" s="406">
        <f>'[2]1.1_MaterialChange'!K288</f>
        <v>0</v>
      </c>
      <c r="I107" s="406">
        <f>'[2]1.1_MaterialChange'!L288</f>
        <v>0</v>
      </c>
      <c r="J107" s="406">
        <f>'[2]1.1_MaterialChange'!M288</f>
        <v>0</v>
      </c>
      <c r="K107" s="407">
        <f>'[2]1.1_MaterialChange'!N288</f>
        <v>0</v>
      </c>
      <c r="M107" s="406">
        <f>'[2]1.1_MaterialChange'!S288</f>
        <v>0</v>
      </c>
      <c r="N107" s="406">
        <f>'[2]1.1_MaterialChange'!T288</f>
        <v>0</v>
      </c>
      <c r="O107" s="406">
        <f>'[2]1.1_MaterialChange'!U288</f>
        <v>0</v>
      </c>
      <c r="P107" s="406">
        <f>'[2]1.1_MaterialChange'!V288</f>
        <v>0</v>
      </c>
      <c r="Q107" s="406">
        <f>'[2]1.1_MaterialChange'!W288</f>
        <v>0</v>
      </c>
      <c r="R107" s="407">
        <f>'[2]1.1_MaterialChange'!X288</f>
        <v>0</v>
      </c>
      <c r="T107" s="406">
        <f>'[2]1.1_MaterialChange'!AC288</f>
        <v>0</v>
      </c>
      <c r="U107" s="406">
        <f>'[2]1.1_MaterialChange'!AD288</f>
        <v>0</v>
      </c>
      <c r="V107" s="406">
        <f>'[2]1.1_MaterialChange'!AE288</f>
        <v>0</v>
      </c>
      <c r="W107" s="406">
        <f>'[2]1.1_MaterialChange'!AF288</f>
        <v>0</v>
      </c>
      <c r="X107" s="406">
        <f>'[2]1.1_MaterialChange'!AG288</f>
        <v>0</v>
      </c>
      <c r="Y107" s="407">
        <f>'[2]1.1_MaterialChange'!AH288</f>
        <v>0</v>
      </c>
    </row>
    <row r="108" spans="1:25" ht="13.15" x14ac:dyDescent="0.35">
      <c r="A108" s="402"/>
      <c r="B108" s="403"/>
      <c r="C108" s="404"/>
      <c r="D108" s="405"/>
      <c r="E108" s="396" t="s">
        <v>27</v>
      </c>
      <c r="F108" s="406">
        <f>'[2]1.1_MaterialChange'!I289</f>
        <v>0</v>
      </c>
      <c r="G108" s="406">
        <f>'[2]1.1_MaterialChange'!J289</f>
        <v>0</v>
      </c>
      <c r="H108" s="406">
        <f>'[2]1.1_MaterialChange'!K289</f>
        <v>0</v>
      </c>
      <c r="I108" s="406">
        <f>'[2]1.1_MaterialChange'!L289</f>
        <v>0</v>
      </c>
      <c r="J108" s="406">
        <f>'[2]1.1_MaterialChange'!M289</f>
        <v>0</v>
      </c>
      <c r="K108" s="407">
        <f>'[2]1.1_MaterialChange'!N289</f>
        <v>0</v>
      </c>
      <c r="M108" s="406">
        <f>'[2]1.1_MaterialChange'!S289</f>
        <v>-129</v>
      </c>
      <c r="N108" s="406">
        <f>'[2]1.1_MaterialChange'!T289</f>
        <v>8</v>
      </c>
      <c r="O108" s="406">
        <f>'[2]1.1_MaterialChange'!U289</f>
        <v>-137</v>
      </c>
      <c r="P108" s="406">
        <f>'[2]1.1_MaterialChange'!V289</f>
        <v>0</v>
      </c>
      <c r="Q108" s="406">
        <f>'[2]1.1_MaterialChange'!W289</f>
        <v>0</v>
      </c>
      <c r="R108" s="407">
        <f>'[2]1.1_MaterialChange'!X289</f>
        <v>0</v>
      </c>
      <c r="T108" s="406">
        <f>'[2]1.1_MaterialChange'!AC289</f>
        <v>-129</v>
      </c>
      <c r="U108" s="406">
        <f>'[2]1.1_MaterialChange'!AD289</f>
        <v>8</v>
      </c>
      <c r="V108" s="406">
        <f>'[2]1.1_MaterialChange'!AE289</f>
        <v>-137</v>
      </c>
      <c r="W108" s="406">
        <f>'[2]1.1_MaterialChange'!AF289</f>
        <v>0</v>
      </c>
      <c r="X108" s="406">
        <f>'[2]1.1_MaterialChange'!AG289</f>
        <v>0</v>
      </c>
      <c r="Y108" s="407">
        <f>'[2]1.1_MaterialChange'!AH289</f>
        <v>0</v>
      </c>
    </row>
    <row r="109" spans="1:25" ht="13.5" thickBot="1" x14ac:dyDescent="0.4">
      <c r="A109" s="402"/>
      <c r="B109" s="410"/>
      <c r="C109" s="411"/>
      <c r="D109" s="405"/>
      <c r="E109" s="412" t="s">
        <v>28</v>
      </c>
      <c r="F109" s="413">
        <f>'[2]1.1_MaterialChange'!I290</f>
        <v>0</v>
      </c>
      <c r="G109" s="413">
        <f>'[2]1.1_MaterialChange'!J290</f>
        <v>0</v>
      </c>
      <c r="H109" s="413">
        <f>'[2]1.1_MaterialChange'!K290</f>
        <v>0</v>
      </c>
      <c r="I109" s="413">
        <f>'[2]1.1_MaterialChange'!L290</f>
        <v>0</v>
      </c>
      <c r="J109" s="413">
        <f>'[2]1.1_MaterialChange'!M290</f>
        <v>0</v>
      </c>
      <c r="K109" s="414">
        <f>'[2]1.1_MaterialChange'!N290</f>
        <v>0</v>
      </c>
      <c r="M109" s="413">
        <f>'[2]1.1_MaterialChange'!S290</f>
        <v>0</v>
      </c>
      <c r="N109" s="413">
        <f>'[2]1.1_MaterialChange'!T290</f>
        <v>0</v>
      </c>
      <c r="O109" s="413">
        <f>'[2]1.1_MaterialChange'!U290</f>
        <v>0</v>
      </c>
      <c r="P109" s="413">
        <f>'[2]1.1_MaterialChange'!V290</f>
        <v>0</v>
      </c>
      <c r="Q109" s="413">
        <f>'[2]1.1_MaterialChange'!W290</f>
        <v>0</v>
      </c>
      <c r="R109" s="414">
        <f>'[2]1.1_MaterialChange'!X290</f>
        <v>0</v>
      </c>
      <c r="T109" s="413">
        <f>'[2]1.1_MaterialChange'!AC290</f>
        <v>0</v>
      </c>
      <c r="U109" s="413">
        <f>'[2]1.1_MaterialChange'!AD290</f>
        <v>0</v>
      </c>
      <c r="V109" s="413">
        <f>'[2]1.1_MaterialChange'!AE290</f>
        <v>0</v>
      </c>
      <c r="W109" s="413">
        <f>'[2]1.1_MaterialChange'!AF290</f>
        <v>0</v>
      </c>
      <c r="X109" s="413">
        <f>'[2]1.1_MaterialChange'!AG290</f>
        <v>0</v>
      </c>
      <c r="Y109" s="414">
        <f>'[2]1.1_MaterialChange'!AH290</f>
        <v>0</v>
      </c>
    </row>
    <row r="110" spans="1:25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'[2]1.1_MaterialChange'!I291</f>
        <v>0</v>
      </c>
      <c r="G110" s="397">
        <f>'[2]1.1_MaterialChange'!J291</f>
        <v>0</v>
      </c>
      <c r="H110" s="397">
        <f>'[2]1.1_MaterialChange'!K291</f>
        <v>0</v>
      </c>
      <c r="I110" s="397">
        <f>'[2]1.1_MaterialChange'!L291</f>
        <v>0</v>
      </c>
      <c r="J110" s="397">
        <f>'[2]1.1_MaterialChange'!M291</f>
        <v>0</v>
      </c>
      <c r="K110" s="398">
        <f>'[2]1.1_MaterialChange'!N291</f>
        <v>0</v>
      </c>
      <c r="M110" s="397">
        <f>'[2]1.1_MaterialChange'!S291</f>
        <v>0</v>
      </c>
      <c r="N110" s="397">
        <f>'[2]1.1_MaterialChange'!T291</f>
        <v>0</v>
      </c>
      <c r="O110" s="397">
        <f>'[2]1.1_MaterialChange'!U291</f>
        <v>0</v>
      </c>
      <c r="P110" s="397">
        <f>'[2]1.1_MaterialChange'!V291</f>
        <v>0</v>
      </c>
      <c r="Q110" s="397">
        <f>'[2]1.1_MaterialChange'!W291</f>
        <v>0</v>
      </c>
      <c r="R110" s="398">
        <f>'[2]1.1_MaterialChange'!X291</f>
        <v>0</v>
      </c>
      <c r="T110" s="397">
        <f>'[2]1.1_MaterialChange'!AC291</f>
        <v>0</v>
      </c>
      <c r="U110" s="397">
        <f>'[2]1.1_MaterialChange'!AD291</f>
        <v>0</v>
      </c>
      <c r="V110" s="397">
        <f>'[2]1.1_MaterialChange'!AE291</f>
        <v>0</v>
      </c>
      <c r="W110" s="397">
        <f>'[2]1.1_MaterialChange'!AF291</f>
        <v>0</v>
      </c>
      <c r="X110" s="397">
        <f>'[2]1.1_MaterialChange'!AG291</f>
        <v>0</v>
      </c>
      <c r="Y110" s="398">
        <f>'[2]1.1_MaterialChange'!AH291</f>
        <v>0</v>
      </c>
    </row>
    <row r="111" spans="1:25" ht="13.15" x14ac:dyDescent="0.35">
      <c r="A111" s="419"/>
      <c r="B111" s="403"/>
      <c r="C111" s="404"/>
      <c r="D111" s="405"/>
      <c r="E111" s="396" t="s">
        <v>26</v>
      </c>
      <c r="F111" s="406">
        <f>'[2]1.1_MaterialChange'!I292</f>
        <v>0</v>
      </c>
      <c r="G111" s="406">
        <f>'[2]1.1_MaterialChange'!J292</f>
        <v>0</v>
      </c>
      <c r="H111" s="406">
        <f>'[2]1.1_MaterialChange'!K292</f>
        <v>0</v>
      </c>
      <c r="I111" s="406">
        <f>'[2]1.1_MaterialChange'!L292</f>
        <v>0</v>
      </c>
      <c r="J111" s="406">
        <f>'[2]1.1_MaterialChange'!M292</f>
        <v>0</v>
      </c>
      <c r="K111" s="407">
        <f>'[2]1.1_MaterialChange'!N292</f>
        <v>0</v>
      </c>
      <c r="M111" s="406">
        <f>'[2]1.1_MaterialChange'!S292</f>
        <v>-1</v>
      </c>
      <c r="N111" s="406">
        <f>'[2]1.1_MaterialChange'!T292</f>
        <v>0</v>
      </c>
      <c r="O111" s="406">
        <f>'[2]1.1_MaterialChange'!U292</f>
        <v>0</v>
      </c>
      <c r="P111" s="406">
        <f>'[2]1.1_MaterialChange'!V292</f>
        <v>0</v>
      </c>
      <c r="Q111" s="406">
        <f>'[2]1.1_MaterialChange'!W292</f>
        <v>-1</v>
      </c>
      <c r="R111" s="407">
        <f>'[2]1.1_MaterialChange'!X292</f>
        <v>0</v>
      </c>
      <c r="T111" s="406">
        <f>'[2]1.1_MaterialChange'!AC292</f>
        <v>-1</v>
      </c>
      <c r="U111" s="406">
        <f>'[2]1.1_MaterialChange'!AD292</f>
        <v>0</v>
      </c>
      <c r="V111" s="406">
        <f>'[2]1.1_MaterialChange'!AE292</f>
        <v>0</v>
      </c>
      <c r="W111" s="406">
        <f>'[2]1.1_MaterialChange'!AF292</f>
        <v>0</v>
      </c>
      <c r="X111" s="406">
        <f>'[2]1.1_MaterialChange'!AG292</f>
        <v>-1</v>
      </c>
      <c r="Y111" s="407">
        <f>'[2]1.1_MaterialChange'!AH292</f>
        <v>0</v>
      </c>
    </row>
    <row r="112" spans="1:25" ht="13.15" x14ac:dyDescent="0.35">
      <c r="A112" s="419"/>
      <c r="B112" s="403"/>
      <c r="C112" s="404"/>
      <c r="D112" s="405"/>
      <c r="E112" s="396" t="s">
        <v>27</v>
      </c>
      <c r="F112" s="406">
        <f>'[2]1.1_MaterialChange'!I293</f>
        <v>0</v>
      </c>
      <c r="G112" s="406">
        <f>'[2]1.1_MaterialChange'!J293</f>
        <v>0</v>
      </c>
      <c r="H112" s="406">
        <f>'[2]1.1_MaterialChange'!K293</f>
        <v>0</v>
      </c>
      <c r="I112" s="406">
        <f>'[2]1.1_MaterialChange'!L293</f>
        <v>0</v>
      </c>
      <c r="J112" s="406">
        <f>'[2]1.1_MaterialChange'!M293</f>
        <v>0</v>
      </c>
      <c r="K112" s="407">
        <f>'[2]1.1_MaterialChange'!N293</f>
        <v>0</v>
      </c>
      <c r="M112" s="406">
        <f>'[2]1.1_MaterialChange'!S293</f>
        <v>0</v>
      </c>
      <c r="N112" s="406">
        <f>'[2]1.1_MaterialChange'!T293</f>
        <v>0</v>
      </c>
      <c r="O112" s="406">
        <f>'[2]1.1_MaterialChange'!U293</f>
        <v>0</v>
      </c>
      <c r="P112" s="406">
        <f>'[2]1.1_MaterialChange'!V293</f>
        <v>0</v>
      </c>
      <c r="Q112" s="406">
        <f>'[2]1.1_MaterialChange'!W293</f>
        <v>0</v>
      </c>
      <c r="R112" s="407">
        <f>'[2]1.1_MaterialChange'!X293</f>
        <v>0</v>
      </c>
      <c r="T112" s="406">
        <f>'[2]1.1_MaterialChange'!AC293</f>
        <v>0</v>
      </c>
      <c r="U112" s="406">
        <f>'[2]1.1_MaterialChange'!AD293</f>
        <v>0</v>
      </c>
      <c r="V112" s="406">
        <f>'[2]1.1_MaterialChange'!AE293</f>
        <v>0</v>
      </c>
      <c r="W112" s="406">
        <f>'[2]1.1_MaterialChange'!AF293</f>
        <v>0</v>
      </c>
      <c r="X112" s="406">
        <f>'[2]1.1_MaterialChange'!AG293</f>
        <v>0</v>
      </c>
      <c r="Y112" s="407">
        <f>'[2]1.1_MaterialChange'!AH293</f>
        <v>0</v>
      </c>
    </row>
    <row r="113" spans="1:49" ht="13.5" thickBot="1" x14ac:dyDescent="0.4">
      <c r="A113" s="420"/>
      <c r="B113" s="410"/>
      <c r="C113" s="411"/>
      <c r="D113" s="421"/>
      <c r="E113" s="412" t="s">
        <v>28</v>
      </c>
      <c r="F113" s="413">
        <f>'[2]1.1_MaterialChange'!I294</f>
        <v>0</v>
      </c>
      <c r="G113" s="413">
        <f>'[2]1.1_MaterialChange'!J294</f>
        <v>0</v>
      </c>
      <c r="H113" s="413">
        <f>'[2]1.1_MaterialChange'!K294</f>
        <v>0</v>
      </c>
      <c r="I113" s="413">
        <f>'[2]1.1_MaterialChange'!L294</f>
        <v>0</v>
      </c>
      <c r="J113" s="413">
        <f>'[2]1.1_MaterialChange'!M294</f>
        <v>0</v>
      </c>
      <c r="K113" s="414">
        <f>'[2]1.1_MaterialChange'!N294</f>
        <v>0</v>
      </c>
      <c r="M113" s="413">
        <f>'[2]1.1_MaterialChange'!S294</f>
        <v>0</v>
      </c>
      <c r="N113" s="413">
        <f>'[2]1.1_MaterialChange'!T294</f>
        <v>0</v>
      </c>
      <c r="O113" s="413">
        <f>'[2]1.1_MaterialChange'!U294</f>
        <v>0</v>
      </c>
      <c r="P113" s="413">
        <f>'[2]1.1_MaterialChange'!V294</f>
        <v>0</v>
      </c>
      <c r="Q113" s="413">
        <f>'[2]1.1_MaterialChange'!W294</f>
        <v>0</v>
      </c>
      <c r="R113" s="414">
        <f>'[2]1.1_MaterialChange'!X294</f>
        <v>0</v>
      </c>
      <c r="T113" s="413">
        <f>'[2]1.1_MaterialChange'!AC294</f>
        <v>0</v>
      </c>
      <c r="U113" s="413">
        <f>'[2]1.1_MaterialChange'!AD294</f>
        <v>0</v>
      </c>
      <c r="V113" s="413">
        <f>'[2]1.1_MaterialChange'!AE294</f>
        <v>0</v>
      </c>
      <c r="W113" s="413">
        <f>'[2]1.1_MaterialChange'!AF294</f>
        <v>0</v>
      </c>
      <c r="X113" s="413">
        <f>'[2]1.1_MaterialChange'!AG294</f>
        <v>0</v>
      </c>
      <c r="Y113" s="414">
        <f>'[2]1.1_MaterialChange'!AH294</f>
        <v>0</v>
      </c>
    </row>
    <row r="116" spans="1:49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</sheetData>
  <mergeCells count="6">
    <mergeCell ref="F7:K7"/>
    <mergeCell ref="M7:R7"/>
    <mergeCell ref="T7:Y7"/>
    <mergeCell ref="F8:K8"/>
    <mergeCell ref="M8:R8"/>
    <mergeCell ref="T8:Y8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16"/>
  <sheetViews>
    <sheetView workbookViewId="0">
      <selection activeCell="D119" sqref="D119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3.820312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16384" width="8.9375" style="379"/>
  </cols>
  <sheetData>
    <row r="1" spans="1:53" s="375" customFormat="1" x14ac:dyDescent="0.35">
      <c r="U1" s="376"/>
    </row>
    <row r="2" spans="1:53" s="375" customFormat="1" ht="13.15" x14ac:dyDescent="0.4">
      <c r="E2" s="377" t="s">
        <v>55</v>
      </c>
      <c r="J2" s="377"/>
      <c r="O2" s="377"/>
      <c r="S2" s="377"/>
      <c r="U2" s="376"/>
      <c r="W2" s="377"/>
      <c r="AA2" s="377"/>
      <c r="AE2" s="377"/>
      <c r="AF2" s="377"/>
      <c r="AG2" s="377"/>
    </row>
    <row r="3" spans="1:53" s="375" customFormat="1" ht="13.15" x14ac:dyDescent="0.4">
      <c r="E3" s="378" t="s">
        <v>56</v>
      </c>
      <c r="J3" s="378"/>
      <c r="O3" s="378"/>
      <c r="S3" s="378"/>
      <c r="U3" s="376"/>
      <c r="W3" s="378"/>
      <c r="AA3" s="378"/>
      <c r="AE3" s="378"/>
      <c r="AF3" s="378"/>
      <c r="AG3" s="378"/>
    </row>
    <row r="4" spans="1:53" s="375" customFormat="1" x14ac:dyDescent="0.35">
      <c r="U4" s="376"/>
    </row>
    <row r="5" spans="1:53" ht="18" customHeight="1" x14ac:dyDescent="0.35"/>
    <row r="6" spans="1:53" ht="18" customHeight="1" x14ac:dyDescent="0.35">
      <c r="A6" s="380" t="s">
        <v>53</v>
      </c>
      <c r="B6" s="380"/>
      <c r="C6" s="380" t="s">
        <v>74</v>
      </c>
      <c r="D6" s="380"/>
    </row>
    <row r="7" spans="1:53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</row>
    <row r="8" spans="1:53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239</v>
      </c>
      <c r="AW8" s="616"/>
      <c r="AX8" s="616"/>
      <c r="AY8" s="616"/>
      <c r="AZ8" s="616"/>
      <c r="BA8" s="619"/>
    </row>
    <row r="9" spans="1:53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</row>
    <row r="10" spans="1:53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'[2]1.2_OriginalTargets_AfterMC'!I191</f>
        <v>174</v>
      </c>
      <c r="G10" s="397">
        <f>'[2]1.2_OriginalTargets_AfterMC'!J191</f>
        <v>67</v>
      </c>
      <c r="H10" s="397">
        <f>'[2]1.2_OriginalTargets_AfterMC'!K191</f>
        <v>90</v>
      </c>
      <c r="I10" s="397">
        <f>'[2]1.2_OriginalTargets_AfterMC'!L191</f>
        <v>11</v>
      </c>
      <c r="J10" s="397">
        <f>'[2]1.2_OriginalTargets_AfterMC'!M191</f>
        <v>6</v>
      </c>
      <c r="K10" s="398">
        <f>'[2]1.2_OriginalTargets_AfterMC'!N191</f>
        <v>0</v>
      </c>
      <c r="M10" s="397">
        <f>'[2]1.2_OriginalTargets_AfterMC'!S191</f>
        <v>276</v>
      </c>
      <c r="N10" s="397">
        <f>'[2]1.2_OriginalTargets_AfterMC'!T191</f>
        <v>69</v>
      </c>
      <c r="O10" s="397">
        <f>'[2]1.2_OriginalTargets_AfterMC'!U191</f>
        <v>195</v>
      </c>
      <c r="P10" s="397">
        <f>'[2]1.2_OriginalTargets_AfterMC'!V191</f>
        <v>5</v>
      </c>
      <c r="Q10" s="397">
        <f>'[2]1.2_OriginalTargets_AfterMC'!W191</f>
        <v>0</v>
      </c>
      <c r="R10" s="398">
        <f>'[2]1.2_OriginalTargets_AfterMC'!X191</f>
        <v>7</v>
      </c>
      <c r="T10" s="397">
        <f>'[2]1.2_OriginalTargets_AfterMC'!AC191</f>
        <v>174</v>
      </c>
      <c r="U10" s="397">
        <f>'[2]1.2_OriginalTargets_AfterMC'!AD191</f>
        <v>67</v>
      </c>
      <c r="V10" s="397">
        <f>'[2]1.2_OriginalTargets_AfterMC'!AE191</f>
        <v>90</v>
      </c>
      <c r="W10" s="397">
        <f>'[2]1.2_OriginalTargets_AfterMC'!AF191</f>
        <v>5</v>
      </c>
      <c r="X10" s="397">
        <f>'[2]1.2_OriginalTargets_AfterMC'!AG191</f>
        <v>3</v>
      </c>
      <c r="Y10" s="398">
        <f>'[2]1.2_OriginalTargets_AfterMC'!AH191</f>
        <v>9</v>
      </c>
      <c r="AA10" s="399">
        <f>'[2]1.2_OriginalTargets_AfterMC'!AK191</f>
        <v>-97</v>
      </c>
      <c r="AB10" s="399">
        <f>'[2]1.2_OriginalTargets_AfterMC'!AL191</f>
        <v>2</v>
      </c>
      <c r="AC10" s="399">
        <f>'[2]1.2_OriginalTargets_AfterMC'!AM191</f>
        <v>105</v>
      </c>
      <c r="AD10" s="399">
        <f>'[2]1.2_OriginalTargets_AfterMC'!AN191</f>
        <v>0</v>
      </c>
      <c r="AE10" s="399">
        <f>'[2]1.2_OriginalTargets_AfterMC'!AO191</f>
        <v>-3</v>
      </c>
      <c r="AF10" s="400">
        <f>'[2]1.2_OriginalTargets_AfterMC'!AP191</f>
        <v>-2</v>
      </c>
      <c r="AG10" s="401"/>
      <c r="AH10" s="399">
        <f>'[2]1.2_OriginalTargets_AfterMC'!AR191</f>
        <v>5</v>
      </c>
      <c r="AI10" s="399">
        <f>'[2]1.2_OriginalTargets_AfterMC'!AS191</f>
        <v>2</v>
      </c>
      <c r="AJ10" s="399">
        <f>'[2]1.2_OriginalTargets_AfterMC'!AT191</f>
        <v>3</v>
      </c>
      <c r="AK10" s="399">
        <f>'[2]1.2_OriginalTargets_AfterMC'!AU191</f>
        <v>0</v>
      </c>
      <c r="AL10" s="399">
        <f>'[2]1.2_OriginalTargets_AfterMC'!AV191</f>
        <v>-3</v>
      </c>
      <c r="AM10" s="400">
        <f>'[2]1.2_OriginalTargets_AfterMC'!AW191</f>
        <v>-2</v>
      </c>
      <c r="AN10" s="401"/>
      <c r="AO10" s="399">
        <f>'[2]1.2_OriginalTargets_AfterMC'!AY191</f>
        <v>0</v>
      </c>
      <c r="AP10" s="399">
        <f>'[2]1.2_OriginalTargets_AfterMC'!AZ191</f>
        <v>0</v>
      </c>
      <c r="AQ10" s="399">
        <f>'[2]1.2_OriginalTargets_AfterMC'!BA191</f>
        <v>0</v>
      </c>
      <c r="AR10" s="399">
        <f>'[2]1.2_OriginalTargets_AfterMC'!BB191</f>
        <v>0</v>
      </c>
      <c r="AS10" s="399">
        <f>'[2]1.2_OriginalTargets_AfterMC'!BC191</f>
        <v>0</v>
      </c>
      <c r="AT10" s="400">
        <f>'[2]1.2_OriginalTargets_AfterMC'!BD191</f>
        <v>0</v>
      </c>
      <c r="AU10" s="401"/>
      <c r="AV10" s="399">
        <f>'[2]1.2_OriginalTargets_AfterMC'!BF191</f>
        <v>-102</v>
      </c>
      <c r="AW10" s="399">
        <f>'[2]1.2_OriginalTargets_AfterMC'!BG191</f>
        <v>0</v>
      </c>
      <c r="AX10" s="399">
        <f>'[2]1.2_OriginalTargets_AfterMC'!BH191</f>
        <v>-102</v>
      </c>
      <c r="AY10" s="399">
        <f>'[2]1.2_OriginalTargets_AfterMC'!BI191</f>
        <v>0</v>
      </c>
      <c r="AZ10" s="399">
        <f>'[2]1.2_OriginalTargets_AfterMC'!BJ191</f>
        <v>0</v>
      </c>
      <c r="BA10" s="400">
        <f>'[2]1.2_OriginalTargets_AfterMC'!BK191</f>
        <v>0</v>
      </c>
    </row>
    <row r="11" spans="1:53" ht="13.15" x14ac:dyDescent="0.35">
      <c r="A11" s="402"/>
      <c r="B11" s="403"/>
      <c r="C11" s="404"/>
      <c r="D11" s="405"/>
      <c r="E11" s="396" t="s">
        <v>26</v>
      </c>
      <c r="F11" s="406">
        <f>'[2]1.2_OriginalTargets_AfterMC'!I192</f>
        <v>0</v>
      </c>
      <c r="G11" s="406">
        <f>'[2]1.2_OriginalTargets_AfterMC'!J192</f>
        <v>0</v>
      </c>
      <c r="H11" s="406">
        <f>'[2]1.2_OriginalTargets_AfterMC'!K192</f>
        <v>0</v>
      </c>
      <c r="I11" s="406">
        <f>'[2]1.2_OriginalTargets_AfterMC'!L192</f>
        <v>0</v>
      </c>
      <c r="J11" s="406">
        <f>'[2]1.2_OriginalTargets_AfterMC'!M192</f>
        <v>0</v>
      </c>
      <c r="K11" s="407">
        <f>'[2]1.2_OriginalTargets_AfterMC'!N192</f>
        <v>0</v>
      </c>
      <c r="M11" s="406">
        <f>'[2]1.2_OriginalTargets_AfterMC'!S192</f>
        <v>0</v>
      </c>
      <c r="N11" s="406">
        <f>'[2]1.2_OriginalTargets_AfterMC'!T192</f>
        <v>0</v>
      </c>
      <c r="O11" s="406">
        <f>'[2]1.2_OriginalTargets_AfterMC'!U192</f>
        <v>0</v>
      </c>
      <c r="P11" s="406">
        <f>'[2]1.2_OriginalTargets_AfterMC'!V192</f>
        <v>0</v>
      </c>
      <c r="Q11" s="406">
        <f>'[2]1.2_OriginalTargets_AfterMC'!W192</f>
        <v>0</v>
      </c>
      <c r="R11" s="407">
        <f>'[2]1.2_OriginalTargets_AfterMC'!X192</f>
        <v>0</v>
      </c>
      <c r="T11" s="406">
        <f>'[2]1.2_OriginalTargets_AfterMC'!AC192</f>
        <v>0</v>
      </c>
      <c r="U11" s="406">
        <f>'[2]1.2_OriginalTargets_AfterMC'!AD192</f>
        <v>0</v>
      </c>
      <c r="V11" s="406">
        <f>'[2]1.2_OriginalTargets_AfterMC'!AE192</f>
        <v>0</v>
      </c>
      <c r="W11" s="406">
        <f>'[2]1.2_OriginalTargets_AfterMC'!AF192</f>
        <v>0</v>
      </c>
      <c r="X11" s="406">
        <f>'[2]1.2_OriginalTargets_AfterMC'!AG192</f>
        <v>0</v>
      </c>
      <c r="Y11" s="407">
        <f>'[2]1.2_OriginalTargets_AfterMC'!AH192</f>
        <v>0</v>
      </c>
      <c r="AA11" s="408">
        <f>'[2]1.2_OriginalTargets_AfterMC'!AK192</f>
        <v>0</v>
      </c>
      <c r="AB11" s="408">
        <f>'[2]1.2_OriginalTargets_AfterMC'!AL192</f>
        <v>0</v>
      </c>
      <c r="AC11" s="408">
        <f>'[2]1.2_OriginalTargets_AfterMC'!AM192</f>
        <v>0</v>
      </c>
      <c r="AD11" s="408">
        <f>'[2]1.2_OriginalTargets_AfterMC'!AN192</f>
        <v>0</v>
      </c>
      <c r="AE11" s="408">
        <f>'[2]1.2_OriginalTargets_AfterMC'!AO192</f>
        <v>0</v>
      </c>
      <c r="AF11" s="409">
        <f>'[2]1.2_OriginalTargets_AfterMC'!AP192</f>
        <v>0</v>
      </c>
      <c r="AG11" s="401"/>
      <c r="AH11" s="408">
        <f>'[2]1.2_OriginalTargets_AfterMC'!AR192</f>
        <v>0</v>
      </c>
      <c r="AI11" s="408">
        <f>'[2]1.2_OriginalTargets_AfterMC'!AS192</f>
        <v>0</v>
      </c>
      <c r="AJ11" s="408">
        <f>'[2]1.2_OriginalTargets_AfterMC'!AT192</f>
        <v>0</v>
      </c>
      <c r="AK11" s="408">
        <f>'[2]1.2_OriginalTargets_AfterMC'!AU192</f>
        <v>0</v>
      </c>
      <c r="AL11" s="408">
        <f>'[2]1.2_OriginalTargets_AfterMC'!AV192</f>
        <v>0</v>
      </c>
      <c r="AM11" s="409">
        <f>'[2]1.2_OriginalTargets_AfterMC'!AW192</f>
        <v>0</v>
      </c>
      <c r="AN11" s="401"/>
      <c r="AO11" s="408">
        <f>'[2]1.2_OriginalTargets_AfterMC'!AY192</f>
        <v>0</v>
      </c>
      <c r="AP11" s="408">
        <f>'[2]1.2_OriginalTargets_AfterMC'!AZ192</f>
        <v>0</v>
      </c>
      <c r="AQ11" s="408">
        <f>'[2]1.2_OriginalTargets_AfterMC'!BA192</f>
        <v>0</v>
      </c>
      <c r="AR11" s="408">
        <f>'[2]1.2_OriginalTargets_AfterMC'!BB192</f>
        <v>0</v>
      </c>
      <c r="AS11" s="408">
        <f>'[2]1.2_OriginalTargets_AfterMC'!BC192</f>
        <v>0</v>
      </c>
      <c r="AT11" s="409">
        <f>'[2]1.2_OriginalTargets_AfterMC'!BD192</f>
        <v>0</v>
      </c>
      <c r="AU11" s="401"/>
      <c r="AV11" s="408">
        <f>'[2]1.2_OriginalTargets_AfterMC'!BF192</f>
        <v>0</v>
      </c>
      <c r="AW11" s="408">
        <f>'[2]1.2_OriginalTargets_AfterMC'!BG192</f>
        <v>0</v>
      </c>
      <c r="AX11" s="408">
        <f>'[2]1.2_OriginalTargets_AfterMC'!BH192</f>
        <v>0</v>
      </c>
      <c r="AY11" s="408">
        <f>'[2]1.2_OriginalTargets_AfterMC'!BI192</f>
        <v>0</v>
      </c>
      <c r="AZ11" s="408">
        <f>'[2]1.2_OriginalTargets_AfterMC'!BJ192</f>
        <v>0</v>
      </c>
      <c r="BA11" s="409">
        <f>'[2]1.2_OriginalTargets_AfterMC'!BK192</f>
        <v>0</v>
      </c>
    </row>
    <row r="12" spans="1:53" ht="13.15" x14ac:dyDescent="0.35">
      <c r="A12" s="402"/>
      <c r="B12" s="403"/>
      <c r="C12" s="404"/>
      <c r="D12" s="405"/>
      <c r="E12" s="396" t="s">
        <v>27</v>
      </c>
      <c r="F12" s="406">
        <f>'[2]1.2_OriginalTargets_AfterMC'!I193</f>
        <v>0</v>
      </c>
      <c r="G12" s="406">
        <f>'[2]1.2_OriginalTargets_AfterMC'!J193</f>
        <v>0</v>
      </c>
      <c r="H12" s="406">
        <f>'[2]1.2_OriginalTargets_AfterMC'!K193</f>
        <v>0</v>
      </c>
      <c r="I12" s="406">
        <f>'[2]1.2_OriginalTargets_AfterMC'!L193</f>
        <v>0</v>
      </c>
      <c r="J12" s="406">
        <f>'[2]1.2_OriginalTargets_AfterMC'!M193</f>
        <v>0</v>
      </c>
      <c r="K12" s="407">
        <f>'[2]1.2_OriginalTargets_AfterMC'!N193</f>
        <v>0</v>
      </c>
      <c r="M12" s="406">
        <f>'[2]1.2_OriginalTargets_AfterMC'!S193</f>
        <v>0</v>
      </c>
      <c r="N12" s="406">
        <f>'[2]1.2_OriginalTargets_AfterMC'!T193</f>
        <v>0</v>
      </c>
      <c r="O12" s="406">
        <f>'[2]1.2_OriginalTargets_AfterMC'!U193</f>
        <v>0</v>
      </c>
      <c r="P12" s="406">
        <f>'[2]1.2_OriginalTargets_AfterMC'!V193</f>
        <v>0</v>
      </c>
      <c r="Q12" s="406">
        <f>'[2]1.2_OriginalTargets_AfterMC'!W193</f>
        <v>0</v>
      </c>
      <c r="R12" s="407">
        <f>'[2]1.2_OriginalTargets_AfterMC'!X193</f>
        <v>0</v>
      </c>
      <c r="T12" s="406">
        <f>'[2]1.2_OriginalTargets_AfterMC'!AC193</f>
        <v>0</v>
      </c>
      <c r="U12" s="406">
        <f>'[2]1.2_OriginalTargets_AfterMC'!AD193</f>
        <v>0</v>
      </c>
      <c r="V12" s="406">
        <f>'[2]1.2_OriginalTargets_AfterMC'!AE193</f>
        <v>0</v>
      </c>
      <c r="W12" s="406">
        <f>'[2]1.2_OriginalTargets_AfterMC'!AF193</f>
        <v>0</v>
      </c>
      <c r="X12" s="406">
        <f>'[2]1.2_OriginalTargets_AfterMC'!AG193</f>
        <v>0</v>
      </c>
      <c r="Y12" s="407">
        <f>'[2]1.2_OriginalTargets_AfterMC'!AH193</f>
        <v>0</v>
      </c>
      <c r="AA12" s="408">
        <f>'[2]1.2_OriginalTargets_AfterMC'!AK193</f>
        <v>0</v>
      </c>
      <c r="AB12" s="408">
        <f>'[2]1.2_OriginalTargets_AfterMC'!AL193</f>
        <v>0</v>
      </c>
      <c r="AC12" s="408">
        <f>'[2]1.2_OriginalTargets_AfterMC'!AM193</f>
        <v>0</v>
      </c>
      <c r="AD12" s="408">
        <f>'[2]1.2_OriginalTargets_AfterMC'!AN193</f>
        <v>0</v>
      </c>
      <c r="AE12" s="408">
        <f>'[2]1.2_OriginalTargets_AfterMC'!AO193</f>
        <v>0</v>
      </c>
      <c r="AF12" s="409">
        <f>'[2]1.2_OriginalTargets_AfterMC'!AP193</f>
        <v>0</v>
      </c>
      <c r="AG12" s="401"/>
      <c r="AH12" s="408">
        <f>'[2]1.2_OriginalTargets_AfterMC'!AR193</f>
        <v>0</v>
      </c>
      <c r="AI12" s="408">
        <f>'[2]1.2_OriginalTargets_AfterMC'!AS193</f>
        <v>0</v>
      </c>
      <c r="AJ12" s="408">
        <f>'[2]1.2_OriginalTargets_AfterMC'!AT193</f>
        <v>0</v>
      </c>
      <c r="AK12" s="408">
        <f>'[2]1.2_OriginalTargets_AfterMC'!AU193</f>
        <v>0</v>
      </c>
      <c r="AL12" s="408">
        <f>'[2]1.2_OriginalTargets_AfterMC'!AV193</f>
        <v>0</v>
      </c>
      <c r="AM12" s="409">
        <f>'[2]1.2_OriginalTargets_AfterMC'!AW193</f>
        <v>0</v>
      </c>
      <c r="AN12" s="401"/>
      <c r="AO12" s="408">
        <f>'[2]1.2_OriginalTargets_AfterMC'!AY193</f>
        <v>0</v>
      </c>
      <c r="AP12" s="408">
        <f>'[2]1.2_OriginalTargets_AfterMC'!AZ193</f>
        <v>0</v>
      </c>
      <c r="AQ12" s="408">
        <f>'[2]1.2_OriginalTargets_AfterMC'!BA193</f>
        <v>0</v>
      </c>
      <c r="AR12" s="408">
        <f>'[2]1.2_OriginalTargets_AfterMC'!BB193</f>
        <v>0</v>
      </c>
      <c r="AS12" s="408">
        <f>'[2]1.2_OriginalTargets_AfterMC'!BC193</f>
        <v>0</v>
      </c>
      <c r="AT12" s="409">
        <f>'[2]1.2_OriginalTargets_AfterMC'!BD193</f>
        <v>0</v>
      </c>
      <c r="AU12" s="401"/>
      <c r="AV12" s="408">
        <f>'[2]1.2_OriginalTargets_AfterMC'!BF193</f>
        <v>0</v>
      </c>
      <c r="AW12" s="408">
        <f>'[2]1.2_OriginalTargets_AfterMC'!BG193</f>
        <v>0</v>
      </c>
      <c r="AX12" s="408">
        <f>'[2]1.2_OriginalTargets_AfterMC'!BH193</f>
        <v>0</v>
      </c>
      <c r="AY12" s="408">
        <f>'[2]1.2_OriginalTargets_AfterMC'!BI193</f>
        <v>0</v>
      </c>
      <c r="AZ12" s="408">
        <f>'[2]1.2_OriginalTargets_AfterMC'!BJ193</f>
        <v>0</v>
      </c>
      <c r="BA12" s="409">
        <f>'[2]1.2_OriginalTargets_AfterMC'!BK193</f>
        <v>0</v>
      </c>
    </row>
    <row r="13" spans="1:53" ht="13.5" thickBot="1" x14ac:dyDescent="0.4">
      <c r="A13" s="402"/>
      <c r="B13" s="410"/>
      <c r="C13" s="411"/>
      <c r="D13" s="405"/>
      <c r="E13" s="412" t="s">
        <v>28</v>
      </c>
      <c r="F13" s="413">
        <f>'[2]1.2_OriginalTargets_AfterMC'!I194</f>
        <v>0</v>
      </c>
      <c r="G13" s="413">
        <f>'[2]1.2_OriginalTargets_AfterMC'!J194</f>
        <v>0</v>
      </c>
      <c r="H13" s="413">
        <f>'[2]1.2_OriginalTargets_AfterMC'!K194</f>
        <v>0</v>
      </c>
      <c r="I13" s="413">
        <f>'[2]1.2_OriginalTargets_AfterMC'!L194</f>
        <v>0</v>
      </c>
      <c r="J13" s="413">
        <f>'[2]1.2_OriginalTargets_AfterMC'!M194</f>
        <v>0</v>
      </c>
      <c r="K13" s="414">
        <f>'[2]1.2_OriginalTargets_AfterMC'!N194</f>
        <v>0</v>
      </c>
      <c r="M13" s="413">
        <f>'[2]1.2_OriginalTargets_AfterMC'!S194</f>
        <v>0</v>
      </c>
      <c r="N13" s="413">
        <f>'[2]1.2_OriginalTargets_AfterMC'!T194</f>
        <v>0</v>
      </c>
      <c r="O13" s="413">
        <f>'[2]1.2_OriginalTargets_AfterMC'!U194</f>
        <v>0</v>
      </c>
      <c r="P13" s="413">
        <f>'[2]1.2_OriginalTargets_AfterMC'!V194</f>
        <v>0</v>
      </c>
      <c r="Q13" s="413">
        <f>'[2]1.2_OriginalTargets_AfterMC'!W194</f>
        <v>0</v>
      </c>
      <c r="R13" s="414">
        <f>'[2]1.2_OriginalTargets_AfterMC'!X194</f>
        <v>0</v>
      </c>
      <c r="T13" s="413">
        <f>'[2]1.2_OriginalTargets_AfterMC'!AC194</f>
        <v>0</v>
      </c>
      <c r="U13" s="413">
        <f>'[2]1.2_OriginalTargets_AfterMC'!AD194</f>
        <v>0</v>
      </c>
      <c r="V13" s="413">
        <f>'[2]1.2_OriginalTargets_AfterMC'!AE194</f>
        <v>0</v>
      </c>
      <c r="W13" s="413">
        <f>'[2]1.2_OriginalTargets_AfterMC'!AF194</f>
        <v>0</v>
      </c>
      <c r="X13" s="413">
        <f>'[2]1.2_OriginalTargets_AfterMC'!AG194</f>
        <v>0</v>
      </c>
      <c r="Y13" s="414">
        <f>'[2]1.2_OriginalTargets_AfterMC'!AH194</f>
        <v>0</v>
      </c>
      <c r="AA13" s="415">
        <f>'[2]1.2_OriginalTargets_AfterMC'!AK194</f>
        <v>0</v>
      </c>
      <c r="AB13" s="415">
        <f>'[2]1.2_OriginalTargets_AfterMC'!AL194</f>
        <v>0</v>
      </c>
      <c r="AC13" s="415">
        <f>'[2]1.2_OriginalTargets_AfterMC'!AM194</f>
        <v>0</v>
      </c>
      <c r="AD13" s="415">
        <f>'[2]1.2_OriginalTargets_AfterMC'!AN194</f>
        <v>0</v>
      </c>
      <c r="AE13" s="415">
        <f>'[2]1.2_OriginalTargets_AfterMC'!AO194</f>
        <v>0</v>
      </c>
      <c r="AF13" s="416">
        <f>'[2]1.2_OriginalTargets_AfterMC'!AP194</f>
        <v>0</v>
      </c>
      <c r="AG13" s="401"/>
      <c r="AH13" s="415">
        <f>'[2]1.2_OriginalTargets_AfterMC'!AR194</f>
        <v>0</v>
      </c>
      <c r="AI13" s="415">
        <f>'[2]1.2_OriginalTargets_AfterMC'!AS194</f>
        <v>0</v>
      </c>
      <c r="AJ13" s="415">
        <f>'[2]1.2_OriginalTargets_AfterMC'!AT194</f>
        <v>0</v>
      </c>
      <c r="AK13" s="415">
        <f>'[2]1.2_OriginalTargets_AfterMC'!AU194</f>
        <v>0</v>
      </c>
      <c r="AL13" s="415">
        <f>'[2]1.2_OriginalTargets_AfterMC'!AV194</f>
        <v>0</v>
      </c>
      <c r="AM13" s="416">
        <f>'[2]1.2_OriginalTargets_AfterMC'!AW194</f>
        <v>0</v>
      </c>
      <c r="AN13" s="401"/>
      <c r="AO13" s="415">
        <f>'[2]1.2_OriginalTargets_AfterMC'!AY194</f>
        <v>0</v>
      </c>
      <c r="AP13" s="415">
        <f>'[2]1.2_OriginalTargets_AfterMC'!AZ194</f>
        <v>0</v>
      </c>
      <c r="AQ13" s="415">
        <f>'[2]1.2_OriginalTargets_AfterMC'!BA194</f>
        <v>0</v>
      </c>
      <c r="AR13" s="415">
        <f>'[2]1.2_OriginalTargets_AfterMC'!BB194</f>
        <v>0</v>
      </c>
      <c r="AS13" s="415">
        <f>'[2]1.2_OriginalTargets_AfterMC'!BC194</f>
        <v>0</v>
      </c>
      <c r="AT13" s="416">
        <f>'[2]1.2_OriginalTargets_AfterMC'!BD194</f>
        <v>0</v>
      </c>
      <c r="AU13" s="401"/>
      <c r="AV13" s="415">
        <f>'[2]1.2_OriginalTargets_AfterMC'!BF194</f>
        <v>0</v>
      </c>
      <c r="AW13" s="415">
        <f>'[2]1.2_OriginalTargets_AfterMC'!BG194</f>
        <v>0</v>
      </c>
      <c r="AX13" s="415">
        <f>'[2]1.2_OriginalTargets_AfterMC'!BH194</f>
        <v>0</v>
      </c>
      <c r="AY13" s="415">
        <f>'[2]1.2_OriginalTargets_AfterMC'!BI194</f>
        <v>0</v>
      </c>
      <c r="AZ13" s="415">
        <f>'[2]1.2_OriginalTargets_AfterMC'!BJ194</f>
        <v>0</v>
      </c>
      <c r="BA13" s="416">
        <f>'[2]1.2_OriginalTargets_AfterMC'!BK194</f>
        <v>0</v>
      </c>
    </row>
    <row r="14" spans="1:53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397">
        <f>'[2]1.2_OriginalTargets_AfterMC'!I195</f>
        <v>0</v>
      </c>
      <c r="G14" s="397">
        <f>'[2]1.2_OriginalTargets_AfterMC'!J195</f>
        <v>0</v>
      </c>
      <c r="H14" s="397">
        <f>'[2]1.2_OriginalTargets_AfterMC'!K195</f>
        <v>0</v>
      </c>
      <c r="I14" s="397">
        <f>'[2]1.2_OriginalTargets_AfterMC'!L195</f>
        <v>0</v>
      </c>
      <c r="J14" s="397">
        <f>'[2]1.2_OriginalTargets_AfterMC'!M195</f>
        <v>0</v>
      </c>
      <c r="K14" s="398">
        <f>'[2]1.2_OriginalTargets_AfterMC'!N195</f>
        <v>0</v>
      </c>
      <c r="M14" s="397">
        <f>'[2]1.2_OriginalTargets_AfterMC'!S195</f>
        <v>0</v>
      </c>
      <c r="N14" s="397">
        <f>'[2]1.2_OriginalTargets_AfterMC'!T195</f>
        <v>0</v>
      </c>
      <c r="O14" s="397">
        <f>'[2]1.2_OriginalTargets_AfterMC'!U195</f>
        <v>0</v>
      </c>
      <c r="P14" s="397">
        <f>'[2]1.2_OriginalTargets_AfterMC'!V195</f>
        <v>0</v>
      </c>
      <c r="Q14" s="397">
        <f>'[2]1.2_OriginalTargets_AfterMC'!W195</f>
        <v>0</v>
      </c>
      <c r="R14" s="398">
        <f>'[2]1.2_OriginalTargets_AfterMC'!X195</f>
        <v>0</v>
      </c>
      <c r="T14" s="397">
        <f>'[2]1.2_OriginalTargets_AfterMC'!AC195</f>
        <v>0</v>
      </c>
      <c r="U14" s="397">
        <f>'[2]1.2_OriginalTargets_AfterMC'!AD195</f>
        <v>0</v>
      </c>
      <c r="V14" s="397">
        <f>'[2]1.2_OriginalTargets_AfterMC'!AE195</f>
        <v>0</v>
      </c>
      <c r="W14" s="397">
        <f>'[2]1.2_OriginalTargets_AfterMC'!AF195</f>
        <v>0</v>
      </c>
      <c r="X14" s="397">
        <f>'[2]1.2_OriginalTargets_AfterMC'!AG195</f>
        <v>0</v>
      </c>
      <c r="Y14" s="398">
        <f>'[2]1.2_OriginalTargets_AfterMC'!AH195</f>
        <v>0</v>
      </c>
      <c r="AA14" s="399">
        <f>'[2]1.2_OriginalTargets_AfterMC'!AK195</f>
        <v>0</v>
      </c>
      <c r="AB14" s="399">
        <f>'[2]1.2_OriginalTargets_AfterMC'!AL195</f>
        <v>0</v>
      </c>
      <c r="AC14" s="399">
        <f>'[2]1.2_OriginalTargets_AfterMC'!AM195</f>
        <v>0</v>
      </c>
      <c r="AD14" s="399">
        <f>'[2]1.2_OriginalTargets_AfterMC'!AN195</f>
        <v>0</v>
      </c>
      <c r="AE14" s="399">
        <f>'[2]1.2_OriginalTargets_AfterMC'!AO195</f>
        <v>0</v>
      </c>
      <c r="AF14" s="400">
        <f>'[2]1.2_OriginalTargets_AfterMC'!AP195</f>
        <v>0</v>
      </c>
      <c r="AG14" s="401"/>
      <c r="AH14" s="399">
        <f>'[2]1.2_OriginalTargets_AfterMC'!AR195</f>
        <v>0</v>
      </c>
      <c r="AI14" s="399">
        <f>'[2]1.2_OriginalTargets_AfterMC'!AS195</f>
        <v>0</v>
      </c>
      <c r="AJ14" s="399">
        <f>'[2]1.2_OriginalTargets_AfterMC'!AT195</f>
        <v>0</v>
      </c>
      <c r="AK14" s="399">
        <f>'[2]1.2_OriginalTargets_AfterMC'!AU195</f>
        <v>0</v>
      </c>
      <c r="AL14" s="399">
        <f>'[2]1.2_OriginalTargets_AfterMC'!AV195</f>
        <v>0</v>
      </c>
      <c r="AM14" s="400">
        <f>'[2]1.2_OriginalTargets_AfterMC'!AW195</f>
        <v>0</v>
      </c>
      <c r="AN14" s="401"/>
      <c r="AO14" s="399">
        <f>'[2]1.2_OriginalTargets_AfterMC'!AY195</f>
        <v>0</v>
      </c>
      <c r="AP14" s="399">
        <f>'[2]1.2_OriginalTargets_AfterMC'!AZ195</f>
        <v>0</v>
      </c>
      <c r="AQ14" s="399">
        <f>'[2]1.2_OriginalTargets_AfterMC'!BA195</f>
        <v>0</v>
      </c>
      <c r="AR14" s="399">
        <f>'[2]1.2_OriginalTargets_AfterMC'!BB195</f>
        <v>0</v>
      </c>
      <c r="AS14" s="399">
        <f>'[2]1.2_OriginalTargets_AfterMC'!BC195</f>
        <v>0</v>
      </c>
      <c r="AT14" s="400">
        <f>'[2]1.2_OriginalTargets_AfterMC'!BD195</f>
        <v>0</v>
      </c>
      <c r="AU14" s="401"/>
      <c r="AV14" s="399">
        <f>'[2]1.2_OriginalTargets_AfterMC'!BF195</f>
        <v>0</v>
      </c>
      <c r="AW14" s="399">
        <f>'[2]1.2_OriginalTargets_AfterMC'!BG195</f>
        <v>0</v>
      </c>
      <c r="AX14" s="399">
        <f>'[2]1.2_OriginalTargets_AfterMC'!BH195</f>
        <v>0</v>
      </c>
      <c r="AY14" s="399">
        <f>'[2]1.2_OriginalTargets_AfterMC'!BI195</f>
        <v>0</v>
      </c>
      <c r="AZ14" s="399">
        <f>'[2]1.2_OriginalTargets_AfterMC'!BJ195</f>
        <v>0</v>
      </c>
      <c r="BA14" s="400">
        <f>'[2]1.2_OriginalTargets_AfterMC'!BK195</f>
        <v>0</v>
      </c>
    </row>
    <row r="15" spans="1:53" ht="13.15" x14ac:dyDescent="0.35">
      <c r="A15" s="402"/>
      <c r="B15" s="403"/>
      <c r="C15" s="404"/>
      <c r="D15" s="405"/>
      <c r="E15" s="396" t="s">
        <v>26</v>
      </c>
      <c r="F15" s="406">
        <f>'[2]1.2_OriginalTargets_AfterMC'!I196</f>
        <v>0</v>
      </c>
      <c r="G15" s="406">
        <f>'[2]1.2_OriginalTargets_AfterMC'!J196</f>
        <v>0</v>
      </c>
      <c r="H15" s="406">
        <f>'[2]1.2_OriginalTargets_AfterMC'!K196</f>
        <v>0</v>
      </c>
      <c r="I15" s="406">
        <f>'[2]1.2_OriginalTargets_AfterMC'!L196</f>
        <v>0</v>
      </c>
      <c r="J15" s="406">
        <f>'[2]1.2_OriginalTargets_AfterMC'!M196</f>
        <v>0</v>
      </c>
      <c r="K15" s="407">
        <f>'[2]1.2_OriginalTargets_AfterMC'!N196</f>
        <v>0</v>
      </c>
      <c r="M15" s="406">
        <f>'[2]1.2_OriginalTargets_AfterMC'!S196</f>
        <v>0</v>
      </c>
      <c r="N15" s="406">
        <f>'[2]1.2_OriginalTargets_AfterMC'!T196</f>
        <v>0</v>
      </c>
      <c r="O15" s="406">
        <f>'[2]1.2_OriginalTargets_AfterMC'!U196</f>
        <v>0</v>
      </c>
      <c r="P15" s="406">
        <f>'[2]1.2_OriginalTargets_AfterMC'!V196</f>
        <v>0</v>
      </c>
      <c r="Q15" s="406">
        <f>'[2]1.2_OriginalTargets_AfterMC'!W196</f>
        <v>0</v>
      </c>
      <c r="R15" s="407">
        <f>'[2]1.2_OriginalTargets_AfterMC'!X196</f>
        <v>0</v>
      </c>
      <c r="T15" s="406">
        <f>'[2]1.2_OriginalTargets_AfterMC'!AC196</f>
        <v>0</v>
      </c>
      <c r="U15" s="406">
        <f>'[2]1.2_OriginalTargets_AfterMC'!AD196</f>
        <v>0</v>
      </c>
      <c r="V15" s="406">
        <f>'[2]1.2_OriginalTargets_AfterMC'!AE196</f>
        <v>0</v>
      </c>
      <c r="W15" s="406">
        <f>'[2]1.2_OriginalTargets_AfterMC'!AF196</f>
        <v>0</v>
      </c>
      <c r="X15" s="406">
        <f>'[2]1.2_OriginalTargets_AfterMC'!AG196</f>
        <v>0</v>
      </c>
      <c r="Y15" s="407">
        <f>'[2]1.2_OriginalTargets_AfterMC'!AH196</f>
        <v>0</v>
      </c>
      <c r="AA15" s="408">
        <f>'[2]1.2_OriginalTargets_AfterMC'!AK196</f>
        <v>0</v>
      </c>
      <c r="AB15" s="408">
        <f>'[2]1.2_OriginalTargets_AfterMC'!AL196</f>
        <v>0</v>
      </c>
      <c r="AC15" s="408">
        <f>'[2]1.2_OriginalTargets_AfterMC'!AM196</f>
        <v>0</v>
      </c>
      <c r="AD15" s="408">
        <f>'[2]1.2_OriginalTargets_AfterMC'!AN196</f>
        <v>0</v>
      </c>
      <c r="AE15" s="408">
        <f>'[2]1.2_OriginalTargets_AfterMC'!AO196</f>
        <v>0</v>
      </c>
      <c r="AF15" s="409">
        <f>'[2]1.2_OriginalTargets_AfterMC'!AP196</f>
        <v>0</v>
      </c>
      <c r="AG15" s="401"/>
      <c r="AH15" s="408">
        <f>'[2]1.2_OriginalTargets_AfterMC'!AR196</f>
        <v>0</v>
      </c>
      <c r="AI15" s="408">
        <f>'[2]1.2_OriginalTargets_AfterMC'!AS196</f>
        <v>0</v>
      </c>
      <c r="AJ15" s="408">
        <f>'[2]1.2_OriginalTargets_AfterMC'!AT196</f>
        <v>0</v>
      </c>
      <c r="AK15" s="408">
        <f>'[2]1.2_OriginalTargets_AfterMC'!AU196</f>
        <v>0</v>
      </c>
      <c r="AL15" s="408">
        <f>'[2]1.2_OriginalTargets_AfterMC'!AV196</f>
        <v>0</v>
      </c>
      <c r="AM15" s="409">
        <f>'[2]1.2_OriginalTargets_AfterMC'!AW196</f>
        <v>0</v>
      </c>
      <c r="AN15" s="401"/>
      <c r="AO15" s="408">
        <f>'[2]1.2_OriginalTargets_AfterMC'!AY196</f>
        <v>0</v>
      </c>
      <c r="AP15" s="408">
        <f>'[2]1.2_OriginalTargets_AfterMC'!AZ196</f>
        <v>0</v>
      </c>
      <c r="AQ15" s="408">
        <f>'[2]1.2_OriginalTargets_AfterMC'!BA196</f>
        <v>0</v>
      </c>
      <c r="AR15" s="408">
        <f>'[2]1.2_OriginalTargets_AfterMC'!BB196</f>
        <v>0</v>
      </c>
      <c r="AS15" s="408">
        <f>'[2]1.2_OriginalTargets_AfterMC'!BC196</f>
        <v>0</v>
      </c>
      <c r="AT15" s="409">
        <f>'[2]1.2_OriginalTargets_AfterMC'!BD196</f>
        <v>0</v>
      </c>
      <c r="AU15" s="401"/>
      <c r="AV15" s="408">
        <f>'[2]1.2_OriginalTargets_AfterMC'!BF196</f>
        <v>0</v>
      </c>
      <c r="AW15" s="408">
        <f>'[2]1.2_OriginalTargets_AfterMC'!BG196</f>
        <v>0</v>
      </c>
      <c r="AX15" s="408">
        <f>'[2]1.2_OriginalTargets_AfterMC'!BH196</f>
        <v>0</v>
      </c>
      <c r="AY15" s="408">
        <f>'[2]1.2_OriginalTargets_AfterMC'!BI196</f>
        <v>0</v>
      </c>
      <c r="AZ15" s="408">
        <f>'[2]1.2_OriginalTargets_AfterMC'!BJ196</f>
        <v>0</v>
      </c>
      <c r="BA15" s="409">
        <f>'[2]1.2_OriginalTargets_AfterMC'!BK196</f>
        <v>0</v>
      </c>
    </row>
    <row r="16" spans="1:53" ht="13.15" x14ac:dyDescent="0.35">
      <c r="A16" s="402"/>
      <c r="B16" s="403"/>
      <c r="C16" s="404"/>
      <c r="D16" s="405"/>
      <c r="E16" s="396" t="s">
        <v>27</v>
      </c>
      <c r="F16" s="406">
        <f>'[2]1.2_OriginalTargets_AfterMC'!I197</f>
        <v>19</v>
      </c>
      <c r="G16" s="406">
        <f>'[2]1.2_OriginalTargets_AfterMC'!J197</f>
        <v>0</v>
      </c>
      <c r="H16" s="406">
        <f>'[2]1.2_OriginalTargets_AfterMC'!K197</f>
        <v>1</v>
      </c>
      <c r="I16" s="406">
        <f>'[2]1.2_OriginalTargets_AfterMC'!L197</f>
        <v>11</v>
      </c>
      <c r="J16" s="406">
        <f>'[2]1.2_OriginalTargets_AfterMC'!M197</f>
        <v>4</v>
      </c>
      <c r="K16" s="407">
        <f>'[2]1.2_OriginalTargets_AfterMC'!N197</f>
        <v>3</v>
      </c>
      <c r="M16" s="406">
        <f>'[2]1.2_OriginalTargets_AfterMC'!S197</f>
        <v>19</v>
      </c>
      <c r="N16" s="406">
        <f>'[2]1.2_OriginalTargets_AfterMC'!T197</f>
        <v>0</v>
      </c>
      <c r="O16" s="406">
        <f>'[2]1.2_OriginalTargets_AfterMC'!U197</f>
        <v>12</v>
      </c>
      <c r="P16" s="406">
        <f>'[2]1.2_OriginalTargets_AfterMC'!V197</f>
        <v>0</v>
      </c>
      <c r="Q16" s="406">
        <f>'[2]1.2_OriginalTargets_AfterMC'!W197</f>
        <v>0</v>
      </c>
      <c r="R16" s="407">
        <f>'[2]1.2_OriginalTargets_AfterMC'!X197</f>
        <v>7</v>
      </c>
      <c r="T16" s="406">
        <f>'[2]1.2_OriginalTargets_AfterMC'!AC197</f>
        <v>19</v>
      </c>
      <c r="U16" s="406">
        <f>'[2]1.2_OriginalTargets_AfterMC'!AD197</f>
        <v>0</v>
      </c>
      <c r="V16" s="406">
        <f>'[2]1.2_OriginalTargets_AfterMC'!AE197</f>
        <v>0</v>
      </c>
      <c r="W16" s="406">
        <f>'[2]1.2_OriginalTargets_AfterMC'!AF197</f>
        <v>0</v>
      </c>
      <c r="X16" s="406">
        <f>'[2]1.2_OriginalTargets_AfterMC'!AG197</f>
        <v>1</v>
      </c>
      <c r="Y16" s="407">
        <f>'[2]1.2_OriginalTargets_AfterMC'!AH197</f>
        <v>18</v>
      </c>
      <c r="AA16" s="408">
        <f>'[2]1.2_OriginalTargets_AfterMC'!AK197</f>
        <v>12</v>
      </c>
      <c r="AB16" s="408">
        <f>'[2]1.2_OriginalTargets_AfterMC'!AL197</f>
        <v>0</v>
      </c>
      <c r="AC16" s="408">
        <f>'[2]1.2_OriginalTargets_AfterMC'!AM197</f>
        <v>12</v>
      </c>
      <c r="AD16" s="408">
        <f>'[2]1.2_OriginalTargets_AfterMC'!AN197</f>
        <v>0</v>
      </c>
      <c r="AE16" s="408">
        <f>'[2]1.2_OriginalTargets_AfterMC'!AO197</f>
        <v>-1</v>
      </c>
      <c r="AF16" s="409">
        <f>'[2]1.2_OriginalTargets_AfterMC'!AP197</f>
        <v>-11</v>
      </c>
      <c r="AG16" s="401"/>
      <c r="AH16" s="408">
        <f>'[2]1.2_OriginalTargets_AfterMC'!AR197</f>
        <v>12</v>
      </c>
      <c r="AI16" s="408">
        <f>'[2]1.2_OriginalTargets_AfterMC'!AS197</f>
        <v>0</v>
      </c>
      <c r="AJ16" s="408">
        <f>'[2]1.2_OriginalTargets_AfterMC'!AT197</f>
        <v>12</v>
      </c>
      <c r="AK16" s="408">
        <f>'[2]1.2_OriginalTargets_AfterMC'!AU197</f>
        <v>0</v>
      </c>
      <c r="AL16" s="408">
        <f>'[2]1.2_OriginalTargets_AfterMC'!AV197</f>
        <v>-1</v>
      </c>
      <c r="AM16" s="409">
        <f>'[2]1.2_OriginalTargets_AfterMC'!AW197</f>
        <v>-11</v>
      </c>
      <c r="AN16" s="401"/>
      <c r="AO16" s="408">
        <f>'[2]1.2_OriginalTargets_AfterMC'!AY197</f>
        <v>0</v>
      </c>
      <c r="AP16" s="408">
        <f>'[2]1.2_OriginalTargets_AfterMC'!AZ197</f>
        <v>0</v>
      </c>
      <c r="AQ16" s="408">
        <f>'[2]1.2_OriginalTargets_AfterMC'!BA197</f>
        <v>0</v>
      </c>
      <c r="AR16" s="408">
        <f>'[2]1.2_OriginalTargets_AfterMC'!BB197</f>
        <v>0</v>
      </c>
      <c r="AS16" s="408">
        <f>'[2]1.2_OriginalTargets_AfterMC'!BC197</f>
        <v>0</v>
      </c>
      <c r="AT16" s="409">
        <f>'[2]1.2_OriginalTargets_AfterMC'!BD197</f>
        <v>0</v>
      </c>
      <c r="AU16" s="401"/>
      <c r="AV16" s="408">
        <f>'[2]1.2_OriginalTargets_AfterMC'!BF197</f>
        <v>0</v>
      </c>
      <c r="AW16" s="408">
        <f>'[2]1.2_OriginalTargets_AfterMC'!BG197</f>
        <v>0</v>
      </c>
      <c r="AX16" s="408">
        <f>'[2]1.2_OriginalTargets_AfterMC'!BH197</f>
        <v>0</v>
      </c>
      <c r="AY16" s="408">
        <f>'[2]1.2_OriginalTargets_AfterMC'!BI197</f>
        <v>0</v>
      </c>
      <c r="AZ16" s="408">
        <f>'[2]1.2_OriginalTargets_AfterMC'!BJ197</f>
        <v>0</v>
      </c>
      <c r="BA16" s="409">
        <f>'[2]1.2_OriginalTargets_AfterMC'!BK197</f>
        <v>0</v>
      </c>
    </row>
    <row r="17" spans="1:53" ht="13.5" thickBot="1" x14ac:dyDescent="0.4">
      <c r="A17" s="402"/>
      <c r="B17" s="410"/>
      <c r="C17" s="411"/>
      <c r="D17" s="405"/>
      <c r="E17" s="412" t="s">
        <v>28</v>
      </c>
      <c r="F17" s="413">
        <f>'[2]1.2_OriginalTargets_AfterMC'!I198</f>
        <v>0</v>
      </c>
      <c r="G17" s="413">
        <f>'[2]1.2_OriginalTargets_AfterMC'!J198</f>
        <v>0</v>
      </c>
      <c r="H17" s="413">
        <f>'[2]1.2_OriginalTargets_AfterMC'!K198</f>
        <v>0</v>
      </c>
      <c r="I17" s="413">
        <f>'[2]1.2_OriginalTargets_AfterMC'!L198</f>
        <v>0</v>
      </c>
      <c r="J17" s="413">
        <f>'[2]1.2_OriginalTargets_AfterMC'!M198</f>
        <v>0</v>
      </c>
      <c r="K17" s="414">
        <f>'[2]1.2_OriginalTargets_AfterMC'!N198</f>
        <v>0</v>
      </c>
      <c r="M17" s="413">
        <f>'[2]1.2_OriginalTargets_AfterMC'!S198</f>
        <v>0</v>
      </c>
      <c r="N17" s="413">
        <f>'[2]1.2_OriginalTargets_AfterMC'!T198</f>
        <v>0</v>
      </c>
      <c r="O17" s="413">
        <f>'[2]1.2_OriginalTargets_AfterMC'!U198</f>
        <v>0</v>
      </c>
      <c r="P17" s="413">
        <f>'[2]1.2_OriginalTargets_AfterMC'!V198</f>
        <v>0</v>
      </c>
      <c r="Q17" s="413">
        <f>'[2]1.2_OriginalTargets_AfterMC'!W198</f>
        <v>0</v>
      </c>
      <c r="R17" s="414">
        <f>'[2]1.2_OriginalTargets_AfterMC'!X198</f>
        <v>0</v>
      </c>
      <c r="T17" s="413">
        <f>'[2]1.2_OriginalTargets_AfterMC'!AC198</f>
        <v>0</v>
      </c>
      <c r="U17" s="413">
        <f>'[2]1.2_OriginalTargets_AfterMC'!AD198</f>
        <v>0</v>
      </c>
      <c r="V17" s="413">
        <f>'[2]1.2_OriginalTargets_AfterMC'!AE198</f>
        <v>0</v>
      </c>
      <c r="W17" s="413">
        <f>'[2]1.2_OriginalTargets_AfterMC'!AF198</f>
        <v>0</v>
      </c>
      <c r="X17" s="413">
        <f>'[2]1.2_OriginalTargets_AfterMC'!AG198</f>
        <v>0</v>
      </c>
      <c r="Y17" s="414">
        <f>'[2]1.2_OriginalTargets_AfterMC'!AH198</f>
        <v>0</v>
      </c>
      <c r="AA17" s="415">
        <f>'[2]1.2_OriginalTargets_AfterMC'!AK198</f>
        <v>0</v>
      </c>
      <c r="AB17" s="415">
        <f>'[2]1.2_OriginalTargets_AfterMC'!AL198</f>
        <v>0</v>
      </c>
      <c r="AC17" s="415">
        <f>'[2]1.2_OriginalTargets_AfterMC'!AM198</f>
        <v>0</v>
      </c>
      <c r="AD17" s="415">
        <f>'[2]1.2_OriginalTargets_AfterMC'!AN198</f>
        <v>0</v>
      </c>
      <c r="AE17" s="415">
        <f>'[2]1.2_OriginalTargets_AfterMC'!AO198</f>
        <v>0</v>
      </c>
      <c r="AF17" s="416">
        <f>'[2]1.2_OriginalTargets_AfterMC'!AP198</f>
        <v>0</v>
      </c>
      <c r="AG17" s="401"/>
      <c r="AH17" s="415">
        <f>'[2]1.2_OriginalTargets_AfterMC'!AR198</f>
        <v>0</v>
      </c>
      <c r="AI17" s="415">
        <f>'[2]1.2_OriginalTargets_AfterMC'!AS198</f>
        <v>0</v>
      </c>
      <c r="AJ17" s="415">
        <f>'[2]1.2_OriginalTargets_AfterMC'!AT198</f>
        <v>0</v>
      </c>
      <c r="AK17" s="415">
        <f>'[2]1.2_OriginalTargets_AfterMC'!AU198</f>
        <v>0</v>
      </c>
      <c r="AL17" s="415">
        <f>'[2]1.2_OriginalTargets_AfterMC'!AV198</f>
        <v>0</v>
      </c>
      <c r="AM17" s="416">
        <f>'[2]1.2_OriginalTargets_AfterMC'!AW198</f>
        <v>0</v>
      </c>
      <c r="AN17" s="401"/>
      <c r="AO17" s="415">
        <f>'[2]1.2_OriginalTargets_AfterMC'!AY198</f>
        <v>0</v>
      </c>
      <c r="AP17" s="415">
        <f>'[2]1.2_OriginalTargets_AfterMC'!AZ198</f>
        <v>0</v>
      </c>
      <c r="AQ17" s="415">
        <f>'[2]1.2_OriginalTargets_AfterMC'!BA198</f>
        <v>0</v>
      </c>
      <c r="AR17" s="415">
        <f>'[2]1.2_OriginalTargets_AfterMC'!BB198</f>
        <v>0</v>
      </c>
      <c r="AS17" s="415">
        <f>'[2]1.2_OriginalTargets_AfterMC'!BC198</f>
        <v>0</v>
      </c>
      <c r="AT17" s="416">
        <f>'[2]1.2_OriginalTargets_AfterMC'!BD198</f>
        <v>0</v>
      </c>
      <c r="AU17" s="401"/>
      <c r="AV17" s="415">
        <f>'[2]1.2_OriginalTargets_AfterMC'!BF198</f>
        <v>0</v>
      </c>
      <c r="AW17" s="415">
        <f>'[2]1.2_OriginalTargets_AfterMC'!BG198</f>
        <v>0</v>
      </c>
      <c r="AX17" s="415">
        <f>'[2]1.2_OriginalTargets_AfterMC'!BH198</f>
        <v>0</v>
      </c>
      <c r="AY17" s="415">
        <f>'[2]1.2_OriginalTargets_AfterMC'!BI198</f>
        <v>0</v>
      </c>
      <c r="AZ17" s="415">
        <f>'[2]1.2_OriginalTargets_AfterMC'!BJ198</f>
        <v>0</v>
      </c>
      <c r="BA17" s="416">
        <f>'[2]1.2_OriginalTargets_AfterMC'!BK198</f>
        <v>0</v>
      </c>
    </row>
    <row r="18" spans="1:53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'[2]1.2_OriginalTargets_AfterMC'!I199</f>
        <v>0</v>
      </c>
      <c r="G18" s="397">
        <f>'[2]1.2_OriginalTargets_AfterMC'!J199</f>
        <v>0</v>
      </c>
      <c r="H18" s="397">
        <f>'[2]1.2_OriginalTargets_AfterMC'!K199</f>
        <v>0</v>
      </c>
      <c r="I18" s="397">
        <f>'[2]1.2_OriginalTargets_AfterMC'!L199</f>
        <v>0</v>
      </c>
      <c r="J18" s="397">
        <f>'[2]1.2_OriginalTargets_AfterMC'!M199</f>
        <v>0</v>
      </c>
      <c r="K18" s="398">
        <f>'[2]1.2_OriginalTargets_AfterMC'!N199</f>
        <v>0</v>
      </c>
      <c r="M18" s="397">
        <f>'[2]1.2_OriginalTargets_AfterMC'!S199</f>
        <v>0</v>
      </c>
      <c r="N18" s="397">
        <f>'[2]1.2_OriginalTargets_AfterMC'!T199</f>
        <v>0</v>
      </c>
      <c r="O18" s="397">
        <f>'[2]1.2_OriginalTargets_AfterMC'!U199</f>
        <v>0</v>
      </c>
      <c r="P18" s="397">
        <f>'[2]1.2_OriginalTargets_AfterMC'!V199</f>
        <v>0</v>
      </c>
      <c r="Q18" s="397">
        <f>'[2]1.2_OriginalTargets_AfterMC'!W199</f>
        <v>0</v>
      </c>
      <c r="R18" s="398">
        <f>'[2]1.2_OriginalTargets_AfterMC'!X199</f>
        <v>0</v>
      </c>
      <c r="T18" s="397">
        <f>'[2]1.2_OriginalTargets_AfterMC'!AC199</f>
        <v>0</v>
      </c>
      <c r="U18" s="397">
        <f>'[2]1.2_OriginalTargets_AfterMC'!AD199</f>
        <v>0</v>
      </c>
      <c r="V18" s="397">
        <f>'[2]1.2_OriginalTargets_AfterMC'!AE199</f>
        <v>0</v>
      </c>
      <c r="W18" s="397">
        <f>'[2]1.2_OriginalTargets_AfterMC'!AF199</f>
        <v>0</v>
      </c>
      <c r="X18" s="397">
        <f>'[2]1.2_OriginalTargets_AfterMC'!AG199</f>
        <v>0</v>
      </c>
      <c r="Y18" s="398">
        <f>'[2]1.2_OriginalTargets_AfterMC'!AH199</f>
        <v>0</v>
      </c>
      <c r="AA18" s="399">
        <f>'[2]1.2_OriginalTargets_AfterMC'!AK199</f>
        <v>0</v>
      </c>
      <c r="AB18" s="399">
        <f>'[2]1.2_OriginalTargets_AfterMC'!AL199</f>
        <v>0</v>
      </c>
      <c r="AC18" s="399">
        <f>'[2]1.2_OriginalTargets_AfterMC'!AM199</f>
        <v>0</v>
      </c>
      <c r="AD18" s="399">
        <f>'[2]1.2_OriginalTargets_AfterMC'!AN199</f>
        <v>0</v>
      </c>
      <c r="AE18" s="399">
        <f>'[2]1.2_OriginalTargets_AfterMC'!AO199</f>
        <v>0</v>
      </c>
      <c r="AF18" s="400">
        <f>'[2]1.2_OriginalTargets_AfterMC'!AP199</f>
        <v>0</v>
      </c>
      <c r="AG18" s="401"/>
      <c r="AH18" s="399">
        <f>'[2]1.2_OriginalTargets_AfterMC'!AR199</f>
        <v>0</v>
      </c>
      <c r="AI18" s="399">
        <f>'[2]1.2_OriginalTargets_AfterMC'!AS199</f>
        <v>0</v>
      </c>
      <c r="AJ18" s="399">
        <f>'[2]1.2_OriginalTargets_AfterMC'!AT199</f>
        <v>0</v>
      </c>
      <c r="AK18" s="399">
        <f>'[2]1.2_OriginalTargets_AfterMC'!AU199</f>
        <v>0</v>
      </c>
      <c r="AL18" s="399">
        <f>'[2]1.2_OriginalTargets_AfterMC'!AV199</f>
        <v>0</v>
      </c>
      <c r="AM18" s="400">
        <f>'[2]1.2_OriginalTargets_AfterMC'!AW199</f>
        <v>0</v>
      </c>
      <c r="AN18" s="401"/>
      <c r="AO18" s="399">
        <f>'[2]1.2_OriginalTargets_AfterMC'!AY199</f>
        <v>0</v>
      </c>
      <c r="AP18" s="399">
        <f>'[2]1.2_OriginalTargets_AfterMC'!AZ199</f>
        <v>0</v>
      </c>
      <c r="AQ18" s="399">
        <f>'[2]1.2_OriginalTargets_AfterMC'!BA199</f>
        <v>0</v>
      </c>
      <c r="AR18" s="399">
        <f>'[2]1.2_OriginalTargets_AfterMC'!BB199</f>
        <v>0</v>
      </c>
      <c r="AS18" s="399">
        <f>'[2]1.2_OriginalTargets_AfterMC'!BC199</f>
        <v>0</v>
      </c>
      <c r="AT18" s="400">
        <f>'[2]1.2_OriginalTargets_AfterMC'!BD199</f>
        <v>0</v>
      </c>
      <c r="AU18" s="401"/>
      <c r="AV18" s="399">
        <f>'[2]1.2_OriginalTargets_AfterMC'!BF199</f>
        <v>0</v>
      </c>
      <c r="AW18" s="399">
        <f>'[2]1.2_OriginalTargets_AfterMC'!BG199</f>
        <v>0</v>
      </c>
      <c r="AX18" s="399">
        <f>'[2]1.2_OriginalTargets_AfterMC'!BH199</f>
        <v>0</v>
      </c>
      <c r="AY18" s="399">
        <f>'[2]1.2_OriginalTargets_AfterMC'!BI199</f>
        <v>0</v>
      </c>
      <c r="AZ18" s="399">
        <f>'[2]1.2_OriginalTargets_AfterMC'!BJ199</f>
        <v>0</v>
      </c>
      <c r="BA18" s="400">
        <f>'[2]1.2_OriginalTargets_AfterMC'!BK199</f>
        <v>0</v>
      </c>
    </row>
    <row r="19" spans="1:53" ht="13.15" x14ac:dyDescent="0.35">
      <c r="A19" s="402"/>
      <c r="B19" s="403"/>
      <c r="C19" s="404"/>
      <c r="D19" s="405"/>
      <c r="E19" s="396" t="s">
        <v>26</v>
      </c>
      <c r="F19" s="406">
        <f>'[2]1.2_OriginalTargets_AfterMC'!I200</f>
        <v>0</v>
      </c>
      <c r="G19" s="406">
        <f>'[2]1.2_OriginalTargets_AfterMC'!J200</f>
        <v>0</v>
      </c>
      <c r="H19" s="406">
        <f>'[2]1.2_OriginalTargets_AfterMC'!K200</f>
        <v>0</v>
      </c>
      <c r="I19" s="406">
        <f>'[2]1.2_OriginalTargets_AfterMC'!L200</f>
        <v>0</v>
      </c>
      <c r="J19" s="406">
        <f>'[2]1.2_OriginalTargets_AfterMC'!M200</f>
        <v>0</v>
      </c>
      <c r="K19" s="407">
        <f>'[2]1.2_OriginalTargets_AfterMC'!N200</f>
        <v>0</v>
      </c>
      <c r="M19" s="406">
        <f>'[2]1.2_OriginalTargets_AfterMC'!S200</f>
        <v>0</v>
      </c>
      <c r="N19" s="406">
        <f>'[2]1.2_OriginalTargets_AfterMC'!T200</f>
        <v>0</v>
      </c>
      <c r="O19" s="406">
        <f>'[2]1.2_OriginalTargets_AfterMC'!U200</f>
        <v>0</v>
      </c>
      <c r="P19" s="406">
        <f>'[2]1.2_OriginalTargets_AfterMC'!V200</f>
        <v>0</v>
      </c>
      <c r="Q19" s="406">
        <f>'[2]1.2_OriginalTargets_AfterMC'!W200</f>
        <v>0</v>
      </c>
      <c r="R19" s="407">
        <f>'[2]1.2_OriginalTargets_AfterMC'!X200</f>
        <v>0</v>
      </c>
      <c r="T19" s="406">
        <f>'[2]1.2_OriginalTargets_AfterMC'!AC200</f>
        <v>0</v>
      </c>
      <c r="U19" s="406">
        <f>'[2]1.2_OriginalTargets_AfterMC'!AD200</f>
        <v>0</v>
      </c>
      <c r="V19" s="406">
        <f>'[2]1.2_OriginalTargets_AfterMC'!AE200</f>
        <v>0</v>
      </c>
      <c r="W19" s="406">
        <f>'[2]1.2_OriginalTargets_AfterMC'!AF200</f>
        <v>0</v>
      </c>
      <c r="X19" s="406">
        <f>'[2]1.2_OriginalTargets_AfterMC'!AG200</f>
        <v>0</v>
      </c>
      <c r="Y19" s="407">
        <f>'[2]1.2_OriginalTargets_AfterMC'!AH200</f>
        <v>0</v>
      </c>
      <c r="AA19" s="408">
        <f>'[2]1.2_OriginalTargets_AfterMC'!AK200</f>
        <v>0</v>
      </c>
      <c r="AB19" s="408">
        <f>'[2]1.2_OriginalTargets_AfterMC'!AL200</f>
        <v>0</v>
      </c>
      <c r="AC19" s="408">
        <f>'[2]1.2_OriginalTargets_AfterMC'!AM200</f>
        <v>0</v>
      </c>
      <c r="AD19" s="408">
        <f>'[2]1.2_OriginalTargets_AfterMC'!AN200</f>
        <v>0</v>
      </c>
      <c r="AE19" s="408">
        <f>'[2]1.2_OriginalTargets_AfterMC'!AO200</f>
        <v>0</v>
      </c>
      <c r="AF19" s="409">
        <f>'[2]1.2_OriginalTargets_AfterMC'!AP200</f>
        <v>0</v>
      </c>
      <c r="AG19" s="401"/>
      <c r="AH19" s="408">
        <f>'[2]1.2_OriginalTargets_AfterMC'!AR200</f>
        <v>0</v>
      </c>
      <c r="AI19" s="408">
        <f>'[2]1.2_OriginalTargets_AfterMC'!AS200</f>
        <v>0</v>
      </c>
      <c r="AJ19" s="408">
        <f>'[2]1.2_OriginalTargets_AfterMC'!AT200</f>
        <v>0</v>
      </c>
      <c r="AK19" s="408">
        <f>'[2]1.2_OriginalTargets_AfterMC'!AU200</f>
        <v>0</v>
      </c>
      <c r="AL19" s="408">
        <f>'[2]1.2_OriginalTargets_AfterMC'!AV200</f>
        <v>0</v>
      </c>
      <c r="AM19" s="409">
        <f>'[2]1.2_OriginalTargets_AfterMC'!AW200</f>
        <v>0</v>
      </c>
      <c r="AN19" s="401"/>
      <c r="AO19" s="408">
        <f>'[2]1.2_OriginalTargets_AfterMC'!AY200</f>
        <v>0</v>
      </c>
      <c r="AP19" s="408">
        <f>'[2]1.2_OriginalTargets_AfterMC'!AZ200</f>
        <v>0</v>
      </c>
      <c r="AQ19" s="408">
        <f>'[2]1.2_OriginalTargets_AfterMC'!BA200</f>
        <v>0</v>
      </c>
      <c r="AR19" s="408">
        <f>'[2]1.2_OriginalTargets_AfterMC'!BB200</f>
        <v>0</v>
      </c>
      <c r="AS19" s="408">
        <f>'[2]1.2_OriginalTargets_AfterMC'!BC200</f>
        <v>0</v>
      </c>
      <c r="AT19" s="409">
        <f>'[2]1.2_OriginalTargets_AfterMC'!BD200</f>
        <v>0</v>
      </c>
      <c r="AU19" s="401"/>
      <c r="AV19" s="408">
        <f>'[2]1.2_OriginalTargets_AfterMC'!BF200</f>
        <v>0</v>
      </c>
      <c r="AW19" s="408">
        <f>'[2]1.2_OriginalTargets_AfterMC'!BG200</f>
        <v>0</v>
      </c>
      <c r="AX19" s="408">
        <f>'[2]1.2_OriginalTargets_AfterMC'!BH200</f>
        <v>0</v>
      </c>
      <c r="AY19" s="408">
        <f>'[2]1.2_OriginalTargets_AfterMC'!BI200</f>
        <v>0</v>
      </c>
      <c r="AZ19" s="408">
        <f>'[2]1.2_OriginalTargets_AfterMC'!BJ200</f>
        <v>0</v>
      </c>
      <c r="BA19" s="409">
        <f>'[2]1.2_OriginalTargets_AfterMC'!BK200</f>
        <v>0</v>
      </c>
    </row>
    <row r="20" spans="1:53" ht="13.15" x14ac:dyDescent="0.35">
      <c r="A20" s="402"/>
      <c r="B20" s="403"/>
      <c r="C20" s="404"/>
      <c r="D20" s="405"/>
      <c r="E20" s="396" t="s">
        <v>27</v>
      </c>
      <c r="F20" s="406">
        <f>'[2]1.2_OriginalTargets_AfterMC'!I201</f>
        <v>0</v>
      </c>
      <c r="G20" s="406">
        <f>'[2]1.2_OriginalTargets_AfterMC'!J201</f>
        <v>0</v>
      </c>
      <c r="H20" s="406">
        <f>'[2]1.2_OriginalTargets_AfterMC'!K201</f>
        <v>0</v>
      </c>
      <c r="I20" s="406">
        <f>'[2]1.2_OriginalTargets_AfterMC'!L201</f>
        <v>0</v>
      </c>
      <c r="J20" s="406">
        <f>'[2]1.2_OriginalTargets_AfterMC'!M201</f>
        <v>0</v>
      </c>
      <c r="K20" s="407">
        <f>'[2]1.2_OriginalTargets_AfterMC'!N201</f>
        <v>0</v>
      </c>
      <c r="M20" s="406">
        <f>'[2]1.2_OriginalTargets_AfterMC'!S201</f>
        <v>0</v>
      </c>
      <c r="N20" s="406">
        <f>'[2]1.2_OriginalTargets_AfterMC'!T201</f>
        <v>0</v>
      </c>
      <c r="O20" s="406">
        <f>'[2]1.2_OriginalTargets_AfterMC'!U201</f>
        <v>0</v>
      </c>
      <c r="P20" s="406">
        <f>'[2]1.2_OriginalTargets_AfterMC'!V201</f>
        <v>0</v>
      </c>
      <c r="Q20" s="406">
        <f>'[2]1.2_OriginalTargets_AfterMC'!W201</f>
        <v>0</v>
      </c>
      <c r="R20" s="407">
        <f>'[2]1.2_OriginalTargets_AfterMC'!X201</f>
        <v>0</v>
      </c>
      <c r="T20" s="406">
        <f>'[2]1.2_OriginalTargets_AfterMC'!AC201</f>
        <v>0</v>
      </c>
      <c r="U20" s="406">
        <f>'[2]1.2_OriginalTargets_AfterMC'!AD201</f>
        <v>0</v>
      </c>
      <c r="V20" s="406">
        <f>'[2]1.2_OriginalTargets_AfterMC'!AE201</f>
        <v>0</v>
      </c>
      <c r="W20" s="406">
        <f>'[2]1.2_OriginalTargets_AfterMC'!AF201</f>
        <v>0</v>
      </c>
      <c r="X20" s="406">
        <f>'[2]1.2_OriginalTargets_AfterMC'!AG201</f>
        <v>0</v>
      </c>
      <c r="Y20" s="407">
        <f>'[2]1.2_OriginalTargets_AfterMC'!AH201</f>
        <v>0</v>
      </c>
      <c r="AA20" s="408">
        <f>'[2]1.2_OriginalTargets_AfterMC'!AK201</f>
        <v>0</v>
      </c>
      <c r="AB20" s="408">
        <f>'[2]1.2_OriginalTargets_AfterMC'!AL201</f>
        <v>0</v>
      </c>
      <c r="AC20" s="408">
        <f>'[2]1.2_OriginalTargets_AfterMC'!AM201</f>
        <v>0</v>
      </c>
      <c r="AD20" s="408">
        <f>'[2]1.2_OriginalTargets_AfterMC'!AN201</f>
        <v>0</v>
      </c>
      <c r="AE20" s="408">
        <f>'[2]1.2_OriginalTargets_AfterMC'!AO201</f>
        <v>0</v>
      </c>
      <c r="AF20" s="409">
        <f>'[2]1.2_OriginalTargets_AfterMC'!AP201</f>
        <v>0</v>
      </c>
      <c r="AG20" s="401"/>
      <c r="AH20" s="408">
        <f>'[2]1.2_OriginalTargets_AfterMC'!AR201</f>
        <v>0</v>
      </c>
      <c r="AI20" s="408">
        <f>'[2]1.2_OriginalTargets_AfterMC'!AS201</f>
        <v>0</v>
      </c>
      <c r="AJ20" s="408">
        <f>'[2]1.2_OriginalTargets_AfterMC'!AT201</f>
        <v>0</v>
      </c>
      <c r="AK20" s="408">
        <f>'[2]1.2_OriginalTargets_AfterMC'!AU201</f>
        <v>0</v>
      </c>
      <c r="AL20" s="408">
        <f>'[2]1.2_OriginalTargets_AfterMC'!AV201</f>
        <v>0</v>
      </c>
      <c r="AM20" s="409">
        <f>'[2]1.2_OriginalTargets_AfterMC'!AW201</f>
        <v>0</v>
      </c>
      <c r="AN20" s="401"/>
      <c r="AO20" s="408">
        <f>'[2]1.2_OriginalTargets_AfterMC'!AY201</f>
        <v>0</v>
      </c>
      <c r="AP20" s="408">
        <f>'[2]1.2_OriginalTargets_AfterMC'!AZ201</f>
        <v>0</v>
      </c>
      <c r="AQ20" s="408">
        <f>'[2]1.2_OriginalTargets_AfterMC'!BA201</f>
        <v>0</v>
      </c>
      <c r="AR20" s="408">
        <f>'[2]1.2_OriginalTargets_AfterMC'!BB201</f>
        <v>0</v>
      </c>
      <c r="AS20" s="408">
        <f>'[2]1.2_OriginalTargets_AfterMC'!BC201</f>
        <v>0</v>
      </c>
      <c r="AT20" s="409">
        <f>'[2]1.2_OriginalTargets_AfterMC'!BD201</f>
        <v>0</v>
      </c>
      <c r="AU20" s="401"/>
      <c r="AV20" s="408">
        <f>'[2]1.2_OriginalTargets_AfterMC'!BF201</f>
        <v>0</v>
      </c>
      <c r="AW20" s="408">
        <f>'[2]1.2_OriginalTargets_AfterMC'!BG201</f>
        <v>0</v>
      </c>
      <c r="AX20" s="408">
        <f>'[2]1.2_OriginalTargets_AfterMC'!BH201</f>
        <v>0</v>
      </c>
      <c r="AY20" s="408">
        <f>'[2]1.2_OriginalTargets_AfterMC'!BI201</f>
        <v>0</v>
      </c>
      <c r="AZ20" s="408">
        <f>'[2]1.2_OriginalTargets_AfterMC'!BJ201</f>
        <v>0</v>
      </c>
      <c r="BA20" s="409">
        <f>'[2]1.2_OriginalTargets_AfterMC'!BK201</f>
        <v>0</v>
      </c>
    </row>
    <row r="21" spans="1:53" ht="13.5" thickBot="1" x14ac:dyDescent="0.4">
      <c r="A21" s="402"/>
      <c r="B21" s="410"/>
      <c r="C21" s="411"/>
      <c r="D21" s="405"/>
      <c r="E21" s="412" t="s">
        <v>28</v>
      </c>
      <c r="F21" s="413">
        <f>'[2]1.2_OriginalTargets_AfterMC'!I202</f>
        <v>0</v>
      </c>
      <c r="G21" s="413">
        <f>'[2]1.2_OriginalTargets_AfterMC'!J202</f>
        <v>0</v>
      </c>
      <c r="H21" s="413">
        <f>'[2]1.2_OriginalTargets_AfterMC'!K202</f>
        <v>0</v>
      </c>
      <c r="I21" s="413">
        <f>'[2]1.2_OriginalTargets_AfterMC'!L202</f>
        <v>0</v>
      </c>
      <c r="J21" s="413">
        <f>'[2]1.2_OriginalTargets_AfterMC'!M202</f>
        <v>0</v>
      </c>
      <c r="K21" s="414">
        <f>'[2]1.2_OriginalTargets_AfterMC'!N202</f>
        <v>0</v>
      </c>
      <c r="M21" s="413">
        <f>'[2]1.2_OriginalTargets_AfterMC'!S202</f>
        <v>0</v>
      </c>
      <c r="N21" s="413">
        <f>'[2]1.2_OriginalTargets_AfterMC'!T202</f>
        <v>0</v>
      </c>
      <c r="O21" s="413">
        <f>'[2]1.2_OriginalTargets_AfterMC'!U202</f>
        <v>0</v>
      </c>
      <c r="P21" s="413">
        <f>'[2]1.2_OriginalTargets_AfterMC'!V202</f>
        <v>0</v>
      </c>
      <c r="Q21" s="413">
        <f>'[2]1.2_OriginalTargets_AfterMC'!W202</f>
        <v>0</v>
      </c>
      <c r="R21" s="414">
        <f>'[2]1.2_OriginalTargets_AfterMC'!X202</f>
        <v>0</v>
      </c>
      <c r="T21" s="413">
        <f>'[2]1.2_OriginalTargets_AfterMC'!AC202</f>
        <v>0</v>
      </c>
      <c r="U21" s="413">
        <f>'[2]1.2_OriginalTargets_AfterMC'!AD202</f>
        <v>0</v>
      </c>
      <c r="V21" s="413">
        <f>'[2]1.2_OriginalTargets_AfterMC'!AE202</f>
        <v>0</v>
      </c>
      <c r="W21" s="413">
        <f>'[2]1.2_OriginalTargets_AfterMC'!AF202</f>
        <v>0</v>
      </c>
      <c r="X21" s="413">
        <f>'[2]1.2_OriginalTargets_AfterMC'!AG202</f>
        <v>0</v>
      </c>
      <c r="Y21" s="414">
        <f>'[2]1.2_OriginalTargets_AfterMC'!AH202</f>
        <v>0</v>
      </c>
      <c r="AA21" s="415">
        <f>'[2]1.2_OriginalTargets_AfterMC'!AK202</f>
        <v>0</v>
      </c>
      <c r="AB21" s="415">
        <f>'[2]1.2_OriginalTargets_AfterMC'!AL202</f>
        <v>0</v>
      </c>
      <c r="AC21" s="415">
        <f>'[2]1.2_OriginalTargets_AfterMC'!AM202</f>
        <v>0</v>
      </c>
      <c r="AD21" s="415">
        <f>'[2]1.2_OriginalTargets_AfterMC'!AN202</f>
        <v>0</v>
      </c>
      <c r="AE21" s="415">
        <f>'[2]1.2_OriginalTargets_AfterMC'!AO202</f>
        <v>0</v>
      </c>
      <c r="AF21" s="416">
        <f>'[2]1.2_OriginalTargets_AfterMC'!AP202</f>
        <v>0</v>
      </c>
      <c r="AG21" s="401"/>
      <c r="AH21" s="415">
        <f>'[2]1.2_OriginalTargets_AfterMC'!AR202</f>
        <v>0</v>
      </c>
      <c r="AI21" s="415">
        <f>'[2]1.2_OriginalTargets_AfterMC'!AS202</f>
        <v>0</v>
      </c>
      <c r="AJ21" s="415">
        <f>'[2]1.2_OriginalTargets_AfterMC'!AT202</f>
        <v>0</v>
      </c>
      <c r="AK21" s="415">
        <f>'[2]1.2_OriginalTargets_AfterMC'!AU202</f>
        <v>0</v>
      </c>
      <c r="AL21" s="415">
        <f>'[2]1.2_OriginalTargets_AfterMC'!AV202</f>
        <v>0</v>
      </c>
      <c r="AM21" s="416">
        <f>'[2]1.2_OriginalTargets_AfterMC'!AW202</f>
        <v>0</v>
      </c>
      <c r="AN21" s="401"/>
      <c r="AO21" s="415">
        <f>'[2]1.2_OriginalTargets_AfterMC'!AY202</f>
        <v>0</v>
      </c>
      <c r="AP21" s="415">
        <f>'[2]1.2_OriginalTargets_AfterMC'!AZ202</f>
        <v>0</v>
      </c>
      <c r="AQ21" s="415">
        <f>'[2]1.2_OriginalTargets_AfterMC'!BA202</f>
        <v>0</v>
      </c>
      <c r="AR21" s="415">
        <f>'[2]1.2_OriginalTargets_AfterMC'!BB202</f>
        <v>0</v>
      </c>
      <c r="AS21" s="415">
        <f>'[2]1.2_OriginalTargets_AfterMC'!BC202</f>
        <v>0</v>
      </c>
      <c r="AT21" s="416">
        <f>'[2]1.2_OriginalTargets_AfterMC'!BD202</f>
        <v>0</v>
      </c>
      <c r="AU21" s="401"/>
      <c r="AV21" s="415">
        <f>'[2]1.2_OriginalTargets_AfterMC'!BF202</f>
        <v>0</v>
      </c>
      <c r="AW21" s="415">
        <f>'[2]1.2_OriginalTargets_AfterMC'!BG202</f>
        <v>0</v>
      </c>
      <c r="AX21" s="415">
        <f>'[2]1.2_OriginalTargets_AfterMC'!BH202</f>
        <v>0</v>
      </c>
      <c r="AY21" s="415">
        <f>'[2]1.2_OriginalTargets_AfterMC'!BI202</f>
        <v>0</v>
      </c>
      <c r="AZ21" s="415">
        <f>'[2]1.2_OriginalTargets_AfterMC'!BJ202</f>
        <v>0</v>
      </c>
      <c r="BA21" s="416">
        <f>'[2]1.2_OriginalTargets_AfterMC'!BK202</f>
        <v>0</v>
      </c>
    </row>
    <row r="22" spans="1:53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'[2]1.2_OriginalTargets_AfterMC'!I203</f>
        <v>0</v>
      </c>
      <c r="G22" s="397">
        <f>'[2]1.2_OriginalTargets_AfterMC'!J203</f>
        <v>0</v>
      </c>
      <c r="H22" s="397">
        <f>'[2]1.2_OriginalTargets_AfterMC'!K203</f>
        <v>0</v>
      </c>
      <c r="I22" s="397">
        <f>'[2]1.2_OriginalTargets_AfterMC'!L203</f>
        <v>0</v>
      </c>
      <c r="J22" s="397">
        <f>'[2]1.2_OriginalTargets_AfterMC'!M203</f>
        <v>0</v>
      </c>
      <c r="K22" s="398">
        <f>'[2]1.2_OriginalTargets_AfterMC'!N203</f>
        <v>0</v>
      </c>
      <c r="M22" s="397">
        <f>'[2]1.2_OriginalTargets_AfterMC'!S203</f>
        <v>0</v>
      </c>
      <c r="N22" s="397">
        <f>'[2]1.2_OriginalTargets_AfterMC'!T203</f>
        <v>0</v>
      </c>
      <c r="O22" s="397">
        <f>'[2]1.2_OriginalTargets_AfterMC'!U203</f>
        <v>0</v>
      </c>
      <c r="P22" s="397">
        <f>'[2]1.2_OriginalTargets_AfterMC'!V203</f>
        <v>0</v>
      </c>
      <c r="Q22" s="397">
        <f>'[2]1.2_OriginalTargets_AfterMC'!W203</f>
        <v>0</v>
      </c>
      <c r="R22" s="398">
        <f>'[2]1.2_OriginalTargets_AfterMC'!X203</f>
        <v>0</v>
      </c>
      <c r="T22" s="397">
        <f>'[2]1.2_OriginalTargets_AfterMC'!AC203</f>
        <v>0</v>
      </c>
      <c r="U22" s="397">
        <f>'[2]1.2_OriginalTargets_AfterMC'!AD203</f>
        <v>0</v>
      </c>
      <c r="V22" s="397">
        <f>'[2]1.2_OriginalTargets_AfterMC'!AE203</f>
        <v>0</v>
      </c>
      <c r="W22" s="397">
        <f>'[2]1.2_OriginalTargets_AfterMC'!AF203</f>
        <v>0</v>
      </c>
      <c r="X22" s="397">
        <f>'[2]1.2_OriginalTargets_AfterMC'!AG203</f>
        <v>0</v>
      </c>
      <c r="Y22" s="398">
        <f>'[2]1.2_OriginalTargets_AfterMC'!AH203</f>
        <v>0</v>
      </c>
      <c r="AA22" s="399">
        <f>'[2]1.2_OriginalTargets_AfterMC'!AK203</f>
        <v>0</v>
      </c>
      <c r="AB22" s="399">
        <f>'[2]1.2_OriginalTargets_AfterMC'!AL203</f>
        <v>0</v>
      </c>
      <c r="AC22" s="399">
        <f>'[2]1.2_OriginalTargets_AfterMC'!AM203</f>
        <v>0</v>
      </c>
      <c r="AD22" s="399">
        <f>'[2]1.2_OriginalTargets_AfterMC'!AN203</f>
        <v>0</v>
      </c>
      <c r="AE22" s="399">
        <f>'[2]1.2_OriginalTargets_AfterMC'!AO203</f>
        <v>0</v>
      </c>
      <c r="AF22" s="400">
        <f>'[2]1.2_OriginalTargets_AfterMC'!AP203</f>
        <v>0</v>
      </c>
      <c r="AG22" s="401"/>
      <c r="AH22" s="399">
        <f>'[2]1.2_OriginalTargets_AfterMC'!AR203</f>
        <v>0</v>
      </c>
      <c r="AI22" s="399">
        <f>'[2]1.2_OriginalTargets_AfterMC'!AS203</f>
        <v>0</v>
      </c>
      <c r="AJ22" s="399">
        <f>'[2]1.2_OriginalTargets_AfterMC'!AT203</f>
        <v>0</v>
      </c>
      <c r="AK22" s="399">
        <f>'[2]1.2_OriginalTargets_AfterMC'!AU203</f>
        <v>0</v>
      </c>
      <c r="AL22" s="399">
        <f>'[2]1.2_OriginalTargets_AfterMC'!AV203</f>
        <v>0</v>
      </c>
      <c r="AM22" s="400">
        <f>'[2]1.2_OriginalTargets_AfterMC'!AW203</f>
        <v>0</v>
      </c>
      <c r="AN22" s="401"/>
      <c r="AO22" s="399">
        <f>'[2]1.2_OriginalTargets_AfterMC'!AY203</f>
        <v>0</v>
      </c>
      <c r="AP22" s="399">
        <f>'[2]1.2_OriginalTargets_AfterMC'!AZ203</f>
        <v>0</v>
      </c>
      <c r="AQ22" s="399">
        <f>'[2]1.2_OriginalTargets_AfterMC'!BA203</f>
        <v>0</v>
      </c>
      <c r="AR22" s="399">
        <f>'[2]1.2_OriginalTargets_AfterMC'!BB203</f>
        <v>0</v>
      </c>
      <c r="AS22" s="399">
        <f>'[2]1.2_OriginalTargets_AfterMC'!BC203</f>
        <v>0</v>
      </c>
      <c r="AT22" s="400">
        <f>'[2]1.2_OriginalTargets_AfterMC'!BD203</f>
        <v>0</v>
      </c>
      <c r="AU22" s="401"/>
      <c r="AV22" s="399">
        <f>'[2]1.2_OriginalTargets_AfterMC'!BF203</f>
        <v>0</v>
      </c>
      <c r="AW22" s="399">
        <f>'[2]1.2_OriginalTargets_AfterMC'!BG203</f>
        <v>0</v>
      </c>
      <c r="AX22" s="399">
        <f>'[2]1.2_OriginalTargets_AfterMC'!BH203</f>
        <v>0</v>
      </c>
      <c r="AY22" s="399">
        <f>'[2]1.2_OriginalTargets_AfterMC'!BI203</f>
        <v>0</v>
      </c>
      <c r="AZ22" s="399">
        <f>'[2]1.2_OriginalTargets_AfterMC'!BJ203</f>
        <v>0</v>
      </c>
      <c r="BA22" s="400">
        <f>'[2]1.2_OriginalTargets_AfterMC'!BK203</f>
        <v>0</v>
      </c>
    </row>
    <row r="23" spans="1:53" ht="13.15" x14ac:dyDescent="0.35">
      <c r="A23" s="402"/>
      <c r="B23" s="403"/>
      <c r="C23" s="404"/>
      <c r="D23" s="405"/>
      <c r="E23" s="396" t="s">
        <v>26</v>
      </c>
      <c r="F23" s="406">
        <f>'[2]1.2_OriginalTargets_AfterMC'!I204</f>
        <v>0</v>
      </c>
      <c r="G23" s="406">
        <f>'[2]1.2_OriginalTargets_AfterMC'!J204</f>
        <v>0</v>
      </c>
      <c r="H23" s="406">
        <f>'[2]1.2_OriginalTargets_AfterMC'!K204</f>
        <v>0</v>
      </c>
      <c r="I23" s="406">
        <f>'[2]1.2_OriginalTargets_AfterMC'!L204</f>
        <v>0</v>
      </c>
      <c r="J23" s="406">
        <f>'[2]1.2_OriginalTargets_AfterMC'!M204</f>
        <v>0</v>
      </c>
      <c r="K23" s="407">
        <f>'[2]1.2_OriginalTargets_AfterMC'!N204</f>
        <v>0</v>
      </c>
      <c r="M23" s="406">
        <f>'[2]1.2_OriginalTargets_AfterMC'!S204</f>
        <v>0</v>
      </c>
      <c r="N23" s="406">
        <f>'[2]1.2_OriginalTargets_AfterMC'!T204</f>
        <v>0</v>
      </c>
      <c r="O23" s="406">
        <f>'[2]1.2_OriginalTargets_AfterMC'!U204</f>
        <v>0</v>
      </c>
      <c r="P23" s="406">
        <f>'[2]1.2_OriginalTargets_AfterMC'!V204</f>
        <v>0</v>
      </c>
      <c r="Q23" s="406">
        <f>'[2]1.2_OriginalTargets_AfterMC'!W204</f>
        <v>0</v>
      </c>
      <c r="R23" s="407">
        <f>'[2]1.2_OriginalTargets_AfterMC'!X204</f>
        <v>0</v>
      </c>
      <c r="T23" s="406">
        <f>'[2]1.2_OriginalTargets_AfterMC'!AC204</f>
        <v>0</v>
      </c>
      <c r="U23" s="406">
        <f>'[2]1.2_OriginalTargets_AfterMC'!AD204</f>
        <v>0</v>
      </c>
      <c r="V23" s="406">
        <f>'[2]1.2_OriginalTargets_AfterMC'!AE204</f>
        <v>0</v>
      </c>
      <c r="W23" s="406">
        <f>'[2]1.2_OriginalTargets_AfterMC'!AF204</f>
        <v>0</v>
      </c>
      <c r="X23" s="406">
        <f>'[2]1.2_OriginalTargets_AfterMC'!AG204</f>
        <v>0</v>
      </c>
      <c r="Y23" s="407">
        <f>'[2]1.2_OriginalTargets_AfterMC'!AH204</f>
        <v>0</v>
      </c>
      <c r="AA23" s="408">
        <f>'[2]1.2_OriginalTargets_AfterMC'!AK204</f>
        <v>0</v>
      </c>
      <c r="AB23" s="408">
        <f>'[2]1.2_OriginalTargets_AfterMC'!AL204</f>
        <v>0</v>
      </c>
      <c r="AC23" s="408">
        <f>'[2]1.2_OriginalTargets_AfterMC'!AM204</f>
        <v>0</v>
      </c>
      <c r="AD23" s="408">
        <f>'[2]1.2_OriginalTargets_AfterMC'!AN204</f>
        <v>0</v>
      </c>
      <c r="AE23" s="408">
        <f>'[2]1.2_OriginalTargets_AfterMC'!AO204</f>
        <v>0</v>
      </c>
      <c r="AF23" s="409">
        <f>'[2]1.2_OriginalTargets_AfterMC'!AP204</f>
        <v>0</v>
      </c>
      <c r="AG23" s="401"/>
      <c r="AH23" s="408">
        <f>'[2]1.2_OriginalTargets_AfterMC'!AR204</f>
        <v>0</v>
      </c>
      <c r="AI23" s="408">
        <f>'[2]1.2_OriginalTargets_AfterMC'!AS204</f>
        <v>0</v>
      </c>
      <c r="AJ23" s="408">
        <f>'[2]1.2_OriginalTargets_AfterMC'!AT204</f>
        <v>0</v>
      </c>
      <c r="AK23" s="408">
        <f>'[2]1.2_OriginalTargets_AfterMC'!AU204</f>
        <v>0</v>
      </c>
      <c r="AL23" s="408">
        <f>'[2]1.2_OriginalTargets_AfterMC'!AV204</f>
        <v>0</v>
      </c>
      <c r="AM23" s="409">
        <f>'[2]1.2_OriginalTargets_AfterMC'!AW204</f>
        <v>0</v>
      </c>
      <c r="AN23" s="401"/>
      <c r="AO23" s="408">
        <f>'[2]1.2_OriginalTargets_AfterMC'!AY204</f>
        <v>0</v>
      </c>
      <c r="AP23" s="408">
        <f>'[2]1.2_OriginalTargets_AfterMC'!AZ204</f>
        <v>0</v>
      </c>
      <c r="AQ23" s="408">
        <f>'[2]1.2_OriginalTargets_AfterMC'!BA204</f>
        <v>0</v>
      </c>
      <c r="AR23" s="408">
        <f>'[2]1.2_OriginalTargets_AfterMC'!BB204</f>
        <v>0</v>
      </c>
      <c r="AS23" s="408">
        <f>'[2]1.2_OriginalTargets_AfterMC'!BC204</f>
        <v>0</v>
      </c>
      <c r="AT23" s="409">
        <f>'[2]1.2_OriginalTargets_AfterMC'!BD204</f>
        <v>0</v>
      </c>
      <c r="AU23" s="401"/>
      <c r="AV23" s="408">
        <f>'[2]1.2_OriginalTargets_AfterMC'!BF204</f>
        <v>0</v>
      </c>
      <c r="AW23" s="408">
        <f>'[2]1.2_OriginalTargets_AfterMC'!BG204</f>
        <v>0</v>
      </c>
      <c r="AX23" s="408">
        <f>'[2]1.2_OriginalTargets_AfterMC'!BH204</f>
        <v>0</v>
      </c>
      <c r="AY23" s="408">
        <f>'[2]1.2_OriginalTargets_AfterMC'!BI204</f>
        <v>0</v>
      </c>
      <c r="AZ23" s="408">
        <f>'[2]1.2_OriginalTargets_AfterMC'!BJ204</f>
        <v>0</v>
      </c>
      <c r="BA23" s="409">
        <f>'[2]1.2_OriginalTargets_AfterMC'!BK204</f>
        <v>0</v>
      </c>
    </row>
    <row r="24" spans="1:53" ht="13.15" x14ac:dyDescent="0.35">
      <c r="A24" s="402"/>
      <c r="B24" s="403"/>
      <c r="C24" s="404"/>
      <c r="D24" s="405"/>
      <c r="E24" s="396" t="s">
        <v>27</v>
      </c>
      <c r="F24" s="406">
        <f>'[2]1.2_OriginalTargets_AfterMC'!I205</f>
        <v>0</v>
      </c>
      <c r="G24" s="406">
        <f>'[2]1.2_OriginalTargets_AfterMC'!J205</f>
        <v>0</v>
      </c>
      <c r="H24" s="406">
        <f>'[2]1.2_OriginalTargets_AfterMC'!K205</f>
        <v>0</v>
      </c>
      <c r="I24" s="406">
        <f>'[2]1.2_OriginalTargets_AfterMC'!L205</f>
        <v>0</v>
      </c>
      <c r="J24" s="406">
        <f>'[2]1.2_OriginalTargets_AfterMC'!M205</f>
        <v>0</v>
      </c>
      <c r="K24" s="407">
        <f>'[2]1.2_OriginalTargets_AfterMC'!N205</f>
        <v>0</v>
      </c>
      <c r="M24" s="406">
        <f>'[2]1.2_OriginalTargets_AfterMC'!S205</f>
        <v>0</v>
      </c>
      <c r="N24" s="406">
        <f>'[2]1.2_OriginalTargets_AfterMC'!T205</f>
        <v>0</v>
      </c>
      <c r="O24" s="406">
        <f>'[2]1.2_OriginalTargets_AfterMC'!U205</f>
        <v>0</v>
      </c>
      <c r="P24" s="406">
        <f>'[2]1.2_OriginalTargets_AfterMC'!V205</f>
        <v>0</v>
      </c>
      <c r="Q24" s="406">
        <f>'[2]1.2_OriginalTargets_AfterMC'!W205</f>
        <v>0</v>
      </c>
      <c r="R24" s="407">
        <f>'[2]1.2_OriginalTargets_AfterMC'!X205</f>
        <v>0</v>
      </c>
      <c r="T24" s="406">
        <f>'[2]1.2_OriginalTargets_AfterMC'!AC205</f>
        <v>0</v>
      </c>
      <c r="U24" s="406">
        <f>'[2]1.2_OriginalTargets_AfterMC'!AD205</f>
        <v>0</v>
      </c>
      <c r="V24" s="406">
        <f>'[2]1.2_OriginalTargets_AfterMC'!AE205</f>
        <v>0</v>
      </c>
      <c r="W24" s="406">
        <f>'[2]1.2_OriginalTargets_AfterMC'!AF205</f>
        <v>0</v>
      </c>
      <c r="X24" s="406">
        <f>'[2]1.2_OriginalTargets_AfterMC'!AG205</f>
        <v>0</v>
      </c>
      <c r="Y24" s="407">
        <f>'[2]1.2_OriginalTargets_AfterMC'!AH205</f>
        <v>0</v>
      </c>
      <c r="AA24" s="408">
        <f>'[2]1.2_OriginalTargets_AfterMC'!AK205</f>
        <v>0</v>
      </c>
      <c r="AB24" s="408">
        <f>'[2]1.2_OriginalTargets_AfterMC'!AL205</f>
        <v>0</v>
      </c>
      <c r="AC24" s="408">
        <f>'[2]1.2_OriginalTargets_AfterMC'!AM205</f>
        <v>0</v>
      </c>
      <c r="AD24" s="408">
        <f>'[2]1.2_OriginalTargets_AfterMC'!AN205</f>
        <v>0</v>
      </c>
      <c r="AE24" s="408">
        <f>'[2]1.2_OriginalTargets_AfterMC'!AO205</f>
        <v>0</v>
      </c>
      <c r="AF24" s="409">
        <f>'[2]1.2_OriginalTargets_AfterMC'!AP205</f>
        <v>0</v>
      </c>
      <c r="AG24" s="401"/>
      <c r="AH24" s="408">
        <f>'[2]1.2_OriginalTargets_AfterMC'!AR205</f>
        <v>0</v>
      </c>
      <c r="AI24" s="408">
        <f>'[2]1.2_OriginalTargets_AfterMC'!AS205</f>
        <v>0</v>
      </c>
      <c r="AJ24" s="408">
        <f>'[2]1.2_OriginalTargets_AfterMC'!AT205</f>
        <v>0</v>
      </c>
      <c r="AK24" s="408">
        <f>'[2]1.2_OriginalTargets_AfterMC'!AU205</f>
        <v>0</v>
      </c>
      <c r="AL24" s="408">
        <f>'[2]1.2_OriginalTargets_AfterMC'!AV205</f>
        <v>0</v>
      </c>
      <c r="AM24" s="409">
        <f>'[2]1.2_OriginalTargets_AfterMC'!AW205</f>
        <v>0</v>
      </c>
      <c r="AN24" s="401"/>
      <c r="AO24" s="408">
        <f>'[2]1.2_OriginalTargets_AfterMC'!AY205</f>
        <v>0</v>
      </c>
      <c r="AP24" s="408">
        <f>'[2]1.2_OriginalTargets_AfterMC'!AZ205</f>
        <v>0</v>
      </c>
      <c r="AQ24" s="408">
        <f>'[2]1.2_OriginalTargets_AfterMC'!BA205</f>
        <v>0</v>
      </c>
      <c r="AR24" s="408">
        <f>'[2]1.2_OriginalTargets_AfterMC'!BB205</f>
        <v>0</v>
      </c>
      <c r="AS24" s="408">
        <f>'[2]1.2_OriginalTargets_AfterMC'!BC205</f>
        <v>0</v>
      </c>
      <c r="AT24" s="409">
        <f>'[2]1.2_OriginalTargets_AfterMC'!BD205</f>
        <v>0</v>
      </c>
      <c r="AU24" s="401"/>
      <c r="AV24" s="408">
        <f>'[2]1.2_OriginalTargets_AfterMC'!BF205</f>
        <v>0</v>
      </c>
      <c r="AW24" s="408">
        <f>'[2]1.2_OriginalTargets_AfterMC'!BG205</f>
        <v>0</v>
      </c>
      <c r="AX24" s="408">
        <f>'[2]1.2_OriginalTargets_AfterMC'!BH205</f>
        <v>0</v>
      </c>
      <c r="AY24" s="408">
        <f>'[2]1.2_OriginalTargets_AfterMC'!BI205</f>
        <v>0</v>
      </c>
      <c r="AZ24" s="408">
        <f>'[2]1.2_OriginalTargets_AfterMC'!BJ205</f>
        <v>0</v>
      </c>
      <c r="BA24" s="409">
        <f>'[2]1.2_OriginalTargets_AfterMC'!BK205</f>
        <v>0</v>
      </c>
    </row>
    <row r="25" spans="1:53" ht="13.5" thickBot="1" x14ac:dyDescent="0.4">
      <c r="A25" s="402"/>
      <c r="B25" s="410"/>
      <c r="C25" s="411"/>
      <c r="D25" s="405"/>
      <c r="E25" s="412" t="s">
        <v>28</v>
      </c>
      <c r="F25" s="413">
        <f>'[2]1.2_OriginalTargets_AfterMC'!I206</f>
        <v>0</v>
      </c>
      <c r="G25" s="413">
        <f>'[2]1.2_OriginalTargets_AfterMC'!J206</f>
        <v>0</v>
      </c>
      <c r="H25" s="413">
        <f>'[2]1.2_OriginalTargets_AfterMC'!K206</f>
        <v>0</v>
      </c>
      <c r="I25" s="413">
        <f>'[2]1.2_OriginalTargets_AfterMC'!L206</f>
        <v>0</v>
      </c>
      <c r="J25" s="413">
        <f>'[2]1.2_OriginalTargets_AfterMC'!M206</f>
        <v>0</v>
      </c>
      <c r="K25" s="414">
        <f>'[2]1.2_OriginalTargets_AfterMC'!N206</f>
        <v>0</v>
      </c>
      <c r="M25" s="413">
        <f>'[2]1.2_OriginalTargets_AfterMC'!S206</f>
        <v>0</v>
      </c>
      <c r="N25" s="413">
        <f>'[2]1.2_OriginalTargets_AfterMC'!T206</f>
        <v>0</v>
      </c>
      <c r="O25" s="413">
        <f>'[2]1.2_OriginalTargets_AfterMC'!U206</f>
        <v>0</v>
      </c>
      <c r="P25" s="413">
        <f>'[2]1.2_OriginalTargets_AfterMC'!V206</f>
        <v>0</v>
      </c>
      <c r="Q25" s="413">
        <f>'[2]1.2_OriginalTargets_AfterMC'!W206</f>
        <v>0</v>
      </c>
      <c r="R25" s="414">
        <f>'[2]1.2_OriginalTargets_AfterMC'!X206</f>
        <v>0</v>
      </c>
      <c r="T25" s="413">
        <f>'[2]1.2_OriginalTargets_AfterMC'!AC206</f>
        <v>0</v>
      </c>
      <c r="U25" s="413">
        <f>'[2]1.2_OriginalTargets_AfterMC'!AD206</f>
        <v>0</v>
      </c>
      <c r="V25" s="413">
        <f>'[2]1.2_OriginalTargets_AfterMC'!AE206</f>
        <v>0</v>
      </c>
      <c r="W25" s="413">
        <f>'[2]1.2_OriginalTargets_AfterMC'!AF206</f>
        <v>0</v>
      </c>
      <c r="X25" s="413">
        <f>'[2]1.2_OriginalTargets_AfterMC'!AG206</f>
        <v>0</v>
      </c>
      <c r="Y25" s="414">
        <f>'[2]1.2_OriginalTargets_AfterMC'!AH206</f>
        <v>0</v>
      </c>
      <c r="AA25" s="415">
        <f>'[2]1.2_OriginalTargets_AfterMC'!AK206</f>
        <v>0</v>
      </c>
      <c r="AB25" s="415">
        <f>'[2]1.2_OriginalTargets_AfterMC'!AL206</f>
        <v>0</v>
      </c>
      <c r="AC25" s="415">
        <f>'[2]1.2_OriginalTargets_AfterMC'!AM206</f>
        <v>0</v>
      </c>
      <c r="AD25" s="415">
        <f>'[2]1.2_OriginalTargets_AfterMC'!AN206</f>
        <v>0</v>
      </c>
      <c r="AE25" s="415">
        <f>'[2]1.2_OriginalTargets_AfterMC'!AO206</f>
        <v>0</v>
      </c>
      <c r="AF25" s="416">
        <f>'[2]1.2_OriginalTargets_AfterMC'!AP206</f>
        <v>0</v>
      </c>
      <c r="AG25" s="401"/>
      <c r="AH25" s="415">
        <f>'[2]1.2_OriginalTargets_AfterMC'!AR206</f>
        <v>0</v>
      </c>
      <c r="AI25" s="415">
        <f>'[2]1.2_OriginalTargets_AfterMC'!AS206</f>
        <v>0</v>
      </c>
      <c r="AJ25" s="415">
        <f>'[2]1.2_OriginalTargets_AfterMC'!AT206</f>
        <v>0</v>
      </c>
      <c r="AK25" s="415">
        <f>'[2]1.2_OriginalTargets_AfterMC'!AU206</f>
        <v>0</v>
      </c>
      <c r="AL25" s="415">
        <f>'[2]1.2_OriginalTargets_AfterMC'!AV206</f>
        <v>0</v>
      </c>
      <c r="AM25" s="416">
        <f>'[2]1.2_OriginalTargets_AfterMC'!AW206</f>
        <v>0</v>
      </c>
      <c r="AN25" s="401"/>
      <c r="AO25" s="415">
        <f>'[2]1.2_OriginalTargets_AfterMC'!AY206</f>
        <v>0</v>
      </c>
      <c r="AP25" s="415">
        <f>'[2]1.2_OriginalTargets_AfterMC'!AZ206</f>
        <v>0</v>
      </c>
      <c r="AQ25" s="415">
        <f>'[2]1.2_OriginalTargets_AfterMC'!BA206</f>
        <v>0</v>
      </c>
      <c r="AR25" s="415">
        <f>'[2]1.2_OriginalTargets_AfterMC'!BB206</f>
        <v>0</v>
      </c>
      <c r="AS25" s="415">
        <f>'[2]1.2_OriginalTargets_AfterMC'!BC206</f>
        <v>0</v>
      </c>
      <c r="AT25" s="416">
        <f>'[2]1.2_OriginalTargets_AfterMC'!BD206</f>
        <v>0</v>
      </c>
      <c r="AU25" s="401"/>
      <c r="AV25" s="415">
        <f>'[2]1.2_OriginalTargets_AfterMC'!BF206</f>
        <v>0</v>
      </c>
      <c r="AW25" s="415">
        <f>'[2]1.2_OriginalTargets_AfterMC'!BG206</f>
        <v>0</v>
      </c>
      <c r="AX25" s="415">
        <f>'[2]1.2_OriginalTargets_AfterMC'!BH206</f>
        <v>0</v>
      </c>
      <c r="AY25" s="415">
        <f>'[2]1.2_OriginalTargets_AfterMC'!BI206</f>
        <v>0</v>
      </c>
      <c r="AZ25" s="415">
        <f>'[2]1.2_OriginalTargets_AfterMC'!BJ206</f>
        <v>0</v>
      </c>
      <c r="BA25" s="416">
        <f>'[2]1.2_OriginalTargets_AfterMC'!BK206</f>
        <v>0</v>
      </c>
    </row>
    <row r="26" spans="1:53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'[2]1.2_OriginalTargets_AfterMC'!I207</f>
        <v>0</v>
      </c>
      <c r="G26" s="397">
        <f>'[2]1.2_OriginalTargets_AfterMC'!J207</f>
        <v>0</v>
      </c>
      <c r="H26" s="397">
        <f>'[2]1.2_OriginalTargets_AfterMC'!K207</f>
        <v>0</v>
      </c>
      <c r="I26" s="397">
        <f>'[2]1.2_OriginalTargets_AfterMC'!L207</f>
        <v>0</v>
      </c>
      <c r="J26" s="397">
        <f>'[2]1.2_OriginalTargets_AfterMC'!M207</f>
        <v>0</v>
      </c>
      <c r="K26" s="398">
        <f>'[2]1.2_OriginalTargets_AfterMC'!N207</f>
        <v>0</v>
      </c>
      <c r="M26" s="397">
        <f>'[2]1.2_OriginalTargets_AfterMC'!S207</f>
        <v>0</v>
      </c>
      <c r="N26" s="397">
        <f>'[2]1.2_OriginalTargets_AfterMC'!T207</f>
        <v>0</v>
      </c>
      <c r="O26" s="397">
        <f>'[2]1.2_OriginalTargets_AfterMC'!U207</f>
        <v>0</v>
      </c>
      <c r="P26" s="397">
        <f>'[2]1.2_OriginalTargets_AfterMC'!V207</f>
        <v>0</v>
      </c>
      <c r="Q26" s="397">
        <f>'[2]1.2_OriginalTargets_AfterMC'!W207</f>
        <v>0</v>
      </c>
      <c r="R26" s="398">
        <f>'[2]1.2_OriginalTargets_AfterMC'!X207</f>
        <v>0</v>
      </c>
      <c r="T26" s="397">
        <f>'[2]1.2_OriginalTargets_AfterMC'!AC207</f>
        <v>0</v>
      </c>
      <c r="U26" s="397">
        <f>'[2]1.2_OriginalTargets_AfterMC'!AD207</f>
        <v>0</v>
      </c>
      <c r="V26" s="397">
        <f>'[2]1.2_OriginalTargets_AfterMC'!AE207</f>
        <v>0</v>
      </c>
      <c r="W26" s="397">
        <f>'[2]1.2_OriginalTargets_AfterMC'!AF207</f>
        <v>0</v>
      </c>
      <c r="X26" s="397">
        <f>'[2]1.2_OriginalTargets_AfterMC'!AG207</f>
        <v>0</v>
      </c>
      <c r="Y26" s="398">
        <f>'[2]1.2_OriginalTargets_AfterMC'!AH207</f>
        <v>0</v>
      </c>
      <c r="AA26" s="399">
        <f>'[2]1.2_OriginalTargets_AfterMC'!AK207</f>
        <v>0</v>
      </c>
      <c r="AB26" s="399">
        <f>'[2]1.2_OriginalTargets_AfterMC'!AL207</f>
        <v>0</v>
      </c>
      <c r="AC26" s="399">
        <f>'[2]1.2_OriginalTargets_AfterMC'!AM207</f>
        <v>0</v>
      </c>
      <c r="AD26" s="399">
        <f>'[2]1.2_OriginalTargets_AfterMC'!AN207</f>
        <v>0</v>
      </c>
      <c r="AE26" s="399">
        <f>'[2]1.2_OriginalTargets_AfterMC'!AO207</f>
        <v>0</v>
      </c>
      <c r="AF26" s="400">
        <f>'[2]1.2_OriginalTargets_AfterMC'!AP207</f>
        <v>0</v>
      </c>
      <c r="AG26" s="401"/>
      <c r="AH26" s="399">
        <f>'[2]1.2_OriginalTargets_AfterMC'!AR207</f>
        <v>0</v>
      </c>
      <c r="AI26" s="399">
        <f>'[2]1.2_OriginalTargets_AfterMC'!AS207</f>
        <v>0</v>
      </c>
      <c r="AJ26" s="399">
        <f>'[2]1.2_OriginalTargets_AfterMC'!AT207</f>
        <v>0</v>
      </c>
      <c r="AK26" s="399">
        <f>'[2]1.2_OriginalTargets_AfterMC'!AU207</f>
        <v>0</v>
      </c>
      <c r="AL26" s="399">
        <f>'[2]1.2_OriginalTargets_AfterMC'!AV207</f>
        <v>0</v>
      </c>
      <c r="AM26" s="400">
        <f>'[2]1.2_OriginalTargets_AfterMC'!AW207</f>
        <v>0</v>
      </c>
      <c r="AN26" s="401"/>
      <c r="AO26" s="399">
        <f>'[2]1.2_OriginalTargets_AfterMC'!AY207</f>
        <v>0</v>
      </c>
      <c r="AP26" s="399">
        <f>'[2]1.2_OriginalTargets_AfterMC'!AZ207</f>
        <v>0</v>
      </c>
      <c r="AQ26" s="399">
        <f>'[2]1.2_OriginalTargets_AfterMC'!BA207</f>
        <v>0</v>
      </c>
      <c r="AR26" s="399">
        <f>'[2]1.2_OriginalTargets_AfterMC'!BB207</f>
        <v>0</v>
      </c>
      <c r="AS26" s="399">
        <f>'[2]1.2_OriginalTargets_AfterMC'!BC207</f>
        <v>0</v>
      </c>
      <c r="AT26" s="400">
        <f>'[2]1.2_OriginalTargets_AfterMC'!BD207</f>
        <v>0</v>
      </c>
      <c r="AU26" s="401"/>
      <c r="AV26" s="399">
        <f>'[2]1.2_OriginalTargets_AfterMC'!BF207</f>
        <v>0</v>
      </c>
      <c r="AW26" s="399">
        <f>'[2]1.2_OriginalTargets_AfterMC'!BG207</f>
        <v>0</v>
      </c>
      <c r="AX26" s="399">
        <f>'[2]1.2_OriginalTargets_AfterMC'!BH207</f>
        <v>0</v>
      </c>
      <c r="AY26" s="399">
        <f>'[2]1.2_OriginalTargets_AfterMC'!BI207</f>
        <v>0</v>
      </c>
      <c r="AZ26" s="399">
        <f>'[2]1.2_OriginalTargets_AfterMC'!BJ207</f>
        <v>0</v>
      </c>
      <c r="BA26" s="400">
        <f>'[2]1.2_OriginalTargets_AfterMC'!BK207</f>
        <v>0</v>
      </c>
    </row>
    <row r="27" spans="1:53" ht="13.15" x14ac:dyDescent="0.35">
      <c r="A27" s="402"/>
      <c r="B27" s="403"/>
      <c r="C27" s="404"/>
      <c r="D27" s="405"/>
      <c r="E27" s="396" t="s">
        <v>26</v>
      </c>
      <c r="F27" s="406">
        <f>'[2]1.2_OriginalTargets_AfterMC'!I208</f>
        <v>62</v>
      </c>
      <c r="G27" s="406">
        <f>'[2]1.2_OriginalTargets_AfterMC'!J208</f>
        <v>10</v>
      </c>
      <c r="H27" s="406">
        <f>'[2]1.2_OriginalTargets_AfterMC'!K208</f>
        <v>41</v>
      </c>
      <c r="I27" s="406">
        <f>'[2]1.2_OriginalTargets_AfterMC'!L208</f>
        <v>6</v>
      </c>
      <c r="J27" s="406">
        <f>'[2]1.2_OriginalTargets_AfterMC'!M208</f>
        <v>5</v>
      </c>
      <c r="K27" s="407">
        <f>'[2]1.2_OriginalTargets_AfterMC'!N208</f>
        <v>0</v>
      </c>
      <c r="M27" s="406">
        <f>'[2]1.2_OriginalTargets_AfterMC'!S208</f>
        <v>96</v>
      </c>
      <c r="N27" s="406">
        <f>'[2]1.2_OriginalTargets_AfterMC'!T208</f>
        <v>44</v>
      </c>
      <c r="O27" s="406">
        <f>'[2]1.2_OriginalTargets_AfterMC'!U208</f>
        <v>11</v>
      </c>
      <c r="P27" s="406">
        <f>'[2]1.2_OriginalTargets_AfterMC'!V208</f>
        <v>41</v>
      </c>
      <c r="Q27" s="406">
        <f>'[2]1.2_OriginalTargets_AfterMC'!W208</f>
        <v>0</v>
      </c>
      <c r="R27" s="407">
        <f>'[2]1.2_OriginalTargets_AfterMC'!X208</f>
        <v>0</v>
      </c>
      <c r="T27" s="406">
        <f>'[2]1.2_OriginalTargets_AfterMC'!AC208</f>
        <v>62</v>
      </c>
      <c r="U27" s="406">
        <f>'[2]1.2_OriginalTargets_AfterMC'!AD208</f>
        <v>10</v>
      </c>
      <c r="V27" s="406">
        <f>'[2]1.2_OriginalTargets_AfterMC'!AE208</f>
        <v>0</v>
      </c>
      <c r="W27" s="406">
        <f>'[2]1.2_OriginalTargets_AfterMC'!AF208</f>
        <v>41</v>
      </c>
      <c r="X27" s="406">
        <f>'[2]1.2_OriginalTargets_AfterMC'!AG208</f>
        <v>0</v>
      </c>
      <c r="Y27" s="407">
        <f>'[2]1.2_OriginalTargets_AfterMC'!AH208</f>
        <v>11</v>
      </c>
      <c r="AA27" s="408">
        <f>'[2]1.2_OriginalTargets_AfterMC'!AK208</f>
        <v>-23</v>
      </c>
      <c r="AB27" s="408">
        <f>'[2]1.2_OriginalTargets_AfterMC'!AL208</f>
        <v>34</v>
      </c>
      <c r="AC27" s="408">
        <f>'[2]1.2_OriginalTargets_AfterMC'!AM208</f>
        <v>11</v>
      </c>
      <c r="AD27" s="408">
        <f>'[2]1.2_OriginalTargets_AfterMC'!AN208</f>
        <v>0</v>
      </c>
      <c r="AE27" s="408">
        <f>'[2]1.2_OriginalTargets_AfterMC'!AO208</f>
        <v>0</v>
      </c>
      <c r="AF27" s="409">
        <f>'[2]1.2_OriginalTargets_AfterMC'!AP208</f>
        <v>-11</v>
      </c>
      <c r="AG27" s="401"/>
      <c r="AH27" s="408">
        <f>'[2]1.2_OriginalTargets_AfterMC'!AR208</f>
        <v>0</v>
      </c>
      <c r="AI27" s="408">
        <f>'[2]1.2_OriginalTargets_AfterMC'!AS208</f>
        <v>0</v>
      </c>
      <c r="AJ27" s="408">
        <f>'[2]1.2_OriginalTargets_AfterMC'!AT208</f>
        <v>0</v>
      </c>
      <c r="AK27" s="408">
        <f>'[2]1.2_OriginalTargets_AfterMC'!AU208</f>
        <v>0</v>
      </c>
      <c r="AL27" s="408">
        <f>'[2]1.2_OriginalTargets_AfterMC'!AV208</f>
        <v>0</v>
      </c>
      <c r="AM27" s="409">
        <f>'[2]1.2_OriginalTargets_AfterMC'!AW208</f>
        <v>0</v>
      </c>
      <c r="AN27" s="401"/>
      <c r="AO27" s="408">
        <f>'[2]1.2_OriginalTargets_AfterMC'!AY208</f>
        <v>11</v>
      </c>
      <c r="AP27" s="408">
        <f>'[2]1.2_OriginalTargets_AfterMC'!AZ208</f>
        <v>0</v>
      </c>
      <c r="AQ27" s="408">
        <f>'[2]1.2_OriginalTargets_AfterMC'!BA208</f>
        <v>11</v>
      </c>
      <c r="AR27" s="408">
        <f>'[2]1.2_OriginalTargets_AfterMC'!BB208</f>
        <v>0</v>
      </c>
      <c r="AS27" s="408">
        <f>'[2]1.2_OriginalTargets_AfterMC'!BC208</f>
        <v>0</v>
      </c>
      <c r="AT27" s="409">
        <f>'[2]1.2_OriginalTargets_AfterMC'!BD208</f>
        <v>-11</v>
      </c>
      <c r="AU27" s="401"/>
      <c r="AV27" s="408">
        <f>'[2]1.2_OriginalTargets_AfterMC'!BF208</f>
        <v>-34</v>
      </c>
      <c r="AW27" s="408">
        <f>'[2]1.2_OriginalTargets_AfterMC'!BG208</f>
        <v>-34</v>
      </c>
      <c r="AX27" s="408">
        <f>'[2]1.2_OriginalTargets_AfterMC'!BH208</f>
        <v>0</v>
      </c>
      <c r="AY27" s="408">
        <f>'[2]1.2_OriginalTargets_AfterMC'!BI208</f>
        <v>0</v>
      </c>
      <c r="AZ27" s="408">
        <f>'[2]1.2_OriginalTargets_AfterMC'!BJ208</f>
        <v>0</v>
      </c>
      <c r="BA27" s="409">
        <f>'[2]1.2_OriginalTargets_AfterMC'!BK208</f>
        <v>0</v>
      </c>
    </row>
    <row r="28" spans="1:53" ht="13.15" x14ac:dyDescent="0.35">
      <c r="A28" s="402"/>
      <c r="B28" s="403"/>
      <c r="C28" s="404"/>
      <c r="D28" s="405"/>
      <c r="E28" s="396" t="s">
        <v>27</v>
      </c>
      <c r="F28" s="406">
        <f>'[2]1.2_OriginalTargets_AfterMC'!I209</f>
        <v>26</v>
      </c>
      <c r="G28" s="406">
        <f>'[2]1.2_OriginalTargets_AfterMC'!J209</f>
        <v>0</v>
      </c>
      <c r="H28" s="406">
        <f>'[2]1.2_OriginalTargets_AfterMC'!K209</f>
        <v>18</v>
      </c>
      <c r="I28" s="406">
        <f>'[2]1.2_OriginalTargets_AfterMC'!L209</f>
        <v>6</v>
      </c>
      <c r="J28" s="406">
        <f>'[2]1.2_OriginalTargets_AfterMC'!M209</f>
        <v>2</v>
      </c>
      <c r="K28" s="407">
        <f>'[2]1.2_OriginalTargets_AfterMC'!N209</f>
        <v>0</v>
      </c>
      <c r="M28" s="406">
        <f>'[2]1.2_OriginalTargets_AfterMC'!S209</f>
        <v>26</v>
      </c>
      <c r="N28" s="406">
        <f>'[2]1.2_OriginalTargets_AfterMC'!T209</f>
        <v>0</v>
      </c>
      <c r="O28" s="406">
        <f>'[2]1.2_OriginalTargets_AfterMC'!U209</f>
        <v>3</v>
      </c>
      <c r="P28" s="406">
        <f>'[2]1.2_OriginalTargets_AfterMC'!V209</f>
        <v>18</v>
      </c>
      <c r="Q28" s="406">
        <f>'[2]1.2_OriginalTargets_AfterMC'!W209</f>
        <v>0</v>
      </c>
      <c r="R28" s="407">
        <f>'[2]1.2_OriginalTargets_AfterMC'!X209</f>
        <v>5</v>
      </c>
      <c r="T28" s="406">
        <f>'[2]1.2_OriginalTargets_AfterMC'!AC209</f>
        <v>26</v>
      </c>
      <c r="U28" s="406">
        <f>'[2]1.2_OriginalTargets_AfterMC'!AD209</f>
        <v>0</v>
      </c>
      <c r="V28" s="406">
        <f>'[2]1.2_OriginalTargets_AfterMC'!AE209</f>
        <v>0</v>
      </c>
      <c r="W28" s="406">
        <f>'[2]1.2_OriginalTargets_AfterMC'!AF209</f>
        <v>18</v>
      </c>
      <c r="X28" s="406">
        <f>'[2]1.2_OriginalTargets_AfterMC'!AG209</f>
        <v>0</v>
      </c>
      <c r="Y28" s="407">
        <f>'[2]1.2_OriginalTargets_AfterMC'!AH209</f>
        <v>8</v>
      </c>
      <c r="AA28" s="408">
        <f>'[2]1.2_OriginalTargets_AfterMC'!AK209</f>
        <v>3</v>
      </c>
      <c r="AB28" s="408">
        <f>'[2]1.2_OriginalTargets_AfterMC'!AL209</f>
        <v>0</v>
      </c>
      <c r="AC28" s="408">
        <f>'[2]1.2_OriginalTargets_AfterMC'!AM209</f>
        <v>3</v>
      </c>
      <c r="AD28" s="408">
        <f>'[2]1.2_OriginalTargets_AfterMC'!AN209</f>
        <v>0</v>
      </c>
      <c r="AE28" s="408">
        <f>'[2]1.2_OriginalTargets_AfterMC'!AO209</f>
        <v>0</v>
      </c>
      <c r="AF28" s="409">
        <f>'[2]1.2_OriginalTargets_AfterMC'!AP209</f>
        <v>-3</v>
      </c>
      <c r="AG28" s="401"/>
      <c r="AH28" s="408">
        <f>'[2]1.2_OriginalTargets_AfterMC'!AR209</f>
        <v>0</v>
      </c>
      <c r="AI28" s="408">
        <f>'[2]1.2_OriginalTargets_AfterMC'!AS209</f>
        <v>0</v>
      </c>
      <c r="AJ28" s="408">
        <f>'[2]1.2_OriginalTargets_AfterMC'!AT209</f>
        <v>0</v>
      </c>
      <c r="AK28" s="408">
        <f>'[2]1.2_OriginalTargets_AfterMC'!AU209</f>
        <v>0</v>
      </c>
      <c r="AL28" s="408">
        <f>'[2]1.2_OriginalTargets_AfterMC'!AV209</f>
        <v>0</v>
      </c>
      <c r="AM28" s="409">
        <f>'[2]1.2_OriginalTargets_AfterMC'!AW209</f>
        <v>0</v>
      </c>
      <c r="AN28" s="401"/>
      <c r="AO28" s="408">
        <f>'[2]1.2_OriginalTargets_AfterMC'!AY209</f>
        <v>3</v>
      </c>
      <c r="AP28" s="408">
        <f>'[2]1.2_OriginalTargets_AfterMC'!AZ209</f>
        <v>0</v>
      </c>
      <c r="AQ28" s="408">
        <f>'[2]1.2_OriginalTargets_AfterMC'!BA209</f>
        <v>3</v>
      </c>
      <c r="AR28" s="408">
        <f>'[2]1.2_OriginalTargets_AfterMC'!BB209</f>
        <v>0</v>
      </c>
      <c r="AS28" s="408">
        <f>'[2]1.2_OriginalTargets_AfterMC'!BC209</f>
        <v>0</v>
      </c>
      <c r="AT28" s="409">
        <f>'[2]1.2_OriginalTargets_AfterMC'!BD209</f>
        <v>-3</v>
      </c>
      <c r="AU28" s="401"/>
      <c r="AV28" s="408">
        <f>'[2]1.2_OriginalTargets_AfterMC'!BF209</f>
        <v>0</v>
      </c>
      <c r="AW28" s="408">
        <f>'[2]1.2_OriginalTargets_AfterMC'!BG209</f>
        <v>0</v>
      </c>
      <c r="AX28" s="408">
        <f>'[2]1.2_OriginalTargets_AfterMC'!BH209</f>
        <v>0</v>
      </c>
      <c r="AY28" s="408">
        <f>'[2]1.2_OriginalTargets_AfterMC'!BI209</f>
        <v>0</v>
      </c>
      <c r="AZ28" s="408">
        <f>'[2]1.2_OriginalTargets_AfterMC'!BJ209</f>
        <v>0</v>
      </c>
      <c r="BA28" s="409">
        <f>'[2]1.2_OriginalTargets_AfterMC'!BK209</f>
        <v>0</v>
      </c>
    </row>
    <row r="29" spans="1:53" ht="13.5" thickBot="1" x14ac:dyDescent="0.4">
      <c r="A29" s="402"/>
      <c r="B29" s="410"/>
      <c r="C29" s="411"/>
      <c r="D29" s="405"/>
      <c r="E29" s="412" t="s">
        <v>28</v>
      </c>
      <c r="F29" s="413">
        <f>'[2]1.2_OriginalTargets_AfterMC'!I210</f>
        <v>12</v>
      </c>
      <c r="G29" s="413">
        <f>'[2]1.2_OriginalTargets_AfterMC'!J210</f>
        <v>0</v>
      </c>
      <c r="H29" s="413">
        <f>'[2]1.2_OriginalTargets_AfterMC'!K210</f>
        <v>6</v>
      </c>
      <c r="I29" s="413">
        <f>'[2]1.2_OriginalTargets_AfterMC'!L210</f>
        <v>5</v>
      </c>
      <c r="J29" s="413">
        <f>'[2]1.2_OriginalTargets_AfterMC'!M210</f>
        <v>1</v>
      </c>
      <c r="K29" s="414">
        <f>'[2]1.2_OriginalTargets_AfterMC'!N210</f>
        <v>0</v>
      </c>
      <c r="M29" s="413">
        <f>'[2]1.2_OriginalTargets_AfterMC'!S210</f>
        <v>12</v>
      </c>
      <c r="N29" s="413">
        <f>'[2]1.2_OriginalTargets_AfterMC'!T210</f>
        <v>0</v>
      </c>
      <c r="O29" s="413">
        <f>'[2]1.2_OriginalTargets_AfterMC'!U210</f>
        <v>3</v>
      </c>
      <c r="P29" s="413">
        <f>'[2]1.2_OriginalTargets_AfterMC'!V210</f>
        <v>6</v>
      </c>
      <c r="Q29" s="413">
        <f>'[2]1.2_OriginalTargets_AfterMC'!W210</f>
        <v>0</v>
      </c>
      <c r="R29" s="414">
        <f>'[2]1.2_OriginalTargets_AfterMC'!X210</f>
        <v>3</v>
      </c>
      <c r="T29" s="413">
        <f>'[2]1.2_OriginalTargets_AfterMC'!AC210</f>
        <v>12</v>
      </c>
      <c r="U29" s="413">
        <f>'[2]1.2_OriginalTargets_AfterMC'!AD210</f>
        <v>0</v>
      </c>
      <c r="V29" s="413">
        <f>'[2]1.2_OriginalTargets_AfterMC'!AE210</f>
        <v>0</v>
      </c>
      <c r="W29" s="413">
        <f>'[2]1.2_OriginalTargets_AfterMC'!AF210</f>
        <v>6</v>
      </c>
      <c r="X29" s="413">
        <f>'[2]1.2_OriginalTargets_AfterMC'!AG210</f>
        <v>0</v>
      </c>
      <c r="Y29" s="414">
        <f>'[2]1.2_OriginalTargets_AfterMC'!AH210</f>
        <v>6</v>
      </c>
      <c r="AA29" s="415">
        <f>'[2]1.2_OriginalTargets_AfterMC'!AK210</f>
        <v>3</v>
      </c>
      <c r="AB29" s="415">
        <f>'[2]1.2_OriginalTargets_AfterMC'!AL210</f>
        <v>0</v>
      </c>
      <c r="AC29" s="415">
        <f>'[2]1.2_OriginalTargets_AfterMC'!AM210</f>
        <v>3</v>
      </c>
      <c r="AD29" s="415">
        <f>'[2]1.2_OriginalTargets_AfterMC'!AN210</f>
        <v>0</v>
      </c>
      <c r="AE29" s="415">
        <f>'[2]1.2_OriginalTargets_AfterMC'!AO210</f>
        <v>0</v>
      </c>
      <c r="AF29" s="416">
        <f>'[2]1.2_OriginalTargets_AfterMC'!AP210</f>
        <v>-3</v>
      </c>
      <c r="AG29" s="401"/>
      <c r="AH29" s="415">
        <f>'[2]1.2_OriginalTargets_AfterMC'!AR210</f>
        <v>0</v>
      </c>
      <c r="AI29" s="415">
        <f>'[2]1.2_OriginalTargets_AfterMC'!AS210</f>
        <v>0</v>
      </c>
      <c r="AJ29" s="415">
        <f>'[2]1.2_OriginalTargets_AfterMC'!AT210</f>
        <v>0</v>
      </c>
      <c r="AK29" s="415">
        <f>'[2]1.2_OriginalTargets_AfterMC'!AU210</f>
        <v>0</v>
      </c>
      <c r="AL29" s="415">
        <f>'[2]1.2_OriginalTargets_AfterMC'!AV210</f>
        <v>0</v>
      </c>
      <c r="AM29" s="416">
        <f>'[2]1.2_OriginalTargets_AfterMC'!AW210</f>
        <v>0</v>
      </c>
      <c r="AN29" s="401"/>
      <c r="AO29" s="415">
        <f>'[2]1.2_OriginalTargets_AfterMC'!AY210</f>
        <v>3</v>
      </c>
      <c r="AP29" s="415">
        <f>'[2]1.2_OriginalTargets_AfterMC'!AZ210</f>
        <v>0</v>
      </c>
      <c r="AQ29" s="415">
        <f>'[2]1.2_OriginalTargets_AfterMC'!BA210</f>
        <v>3</v>
      </c>
      <c r="AR29" s="415">
        <f>'[2]1.2_OriginalTargets_AfterMC'!BB210</f>
        <v>0</v>
      </c>
      <c r="AS29" s="415">
        <f>'[2]1.2_OriginalTargets_AfterMC'!BC210</f>
        <v>0</v>
      </c>
      <c r="AT29" s="416">
        <f>'[2]1.2_OriginalTargets_AfterMC'!BD210</f>
        <v>-3</v>
      </c>
      <c r="AU29" s="401"/>
      <c r="AV29" s="415">
        <f>'[2]1.2_OriginalTargets_AfterMC'!BF210</f>
        <v>0</v>
      </c>
      <c r="AW29" s="415">
        <f>'[2]1.2_OriginalTargets_AfterMC'!BG210</f>
        <v>0</v>
      </c>
      <c r="AX29" s="415">
        <f>'[2]1.2_OriginalTargets_AfterMC'!BH210</f>
        <v>0</v>
      </c>
      <c r="AY29" s="415">
        <f>'[2]1.2_OriginalTargets_AfterMC'!BI210</f>
        <v>0</v>
      </c>
      <c r="AZ29" s="415">
        <f>'[2]1.2_OriginalTargets_AfterMC'!BJ210</f>
        <v>0</v>
      </c>
      <c r="BA29" s="416">
        <f>'[2]1.2_OriginalTargets_AfterMC'!BK210</f>
        <v>0</v>
      </c>
    </row>
    <row r="30" spans="1:53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'[2]1.2_OriginalTargets_AfterMC'!I211</f>
        <v>60</v>
      </c>
      <c r="G30" s="397">
        <f>'[2]1.2_OriginalTargets_AfterMC'!J211</f>
        <v>8</v>
      </c>
      <c r="H30" s="397">
        <f>'[2]1.2_OriginalTargets_AfterMC'!K211</f>
        <v>20</v>
      </c>
      <c r="I30" s="397">
        <f>'[2]1.2_OriginalTargets_AfterMC'!L211</f>
        <v>22</v>
      </c>
      <c r="J30" s="397">
        <f>'[2]1.2_OriginalTargets_AfterMC'!M211</f>
        <v>9</v>
      </c>
      <c r="K30" s="398">
        <f>'[2]1.2_OriginalTargets_AfterMC'!N211</f>
        <v>1</v>
      </c>
      <c r="M30" s="397">
        <f>'[2]1.2_OriginalTargets_AfterMC'!S211</f>
        <v>94</v>
      </c>
      <c r="N30" s="397">
        <f>'[2]1.2_OriginalTargets_AfterMC'!T211</f>
        <v>64</v>
      </c>
      <c r="O30" s="397">
        <f>'[2]1.2_OriginalTargets_AfterMC'!U211</f>
        <v>10</v>
      </c>
      <c r="P30" s="397">
        <f>'[2]1.2_OriginalTargets_AfterMC'!V211</f>
        <v>20</v>
      </c>
      <c r="Q30" s="397">
        <f>'[2]1.2_OriginalTargets_AfterMC'!W211</f>
        <v>0</v>
      </c>
      <c r="R30" s="398">
        <f>'[2]1.2_OriginalTargets_AfterMC'!X211</f>
        <v>0</v>
      </c>
      <c r="T30" s="397">
        <f>'[2]1.2_OriginalTargets_AfterMC'!AC211</f>
        <v>60</v>
      </c>
      <c r="U30" s="397">
        <f>'[2]1.2_OriginalTargets_AfterMC'!AD211</f>
        <v>8</v>
      </c>
      <c r="V30" s="397">
        <f>'[2]1.2_OriginalTargets_AfterMC'!AE211</f>
        <v>0</v>
      </c>
      <c r="W30" s="397">
        <f>'[2]1.2_OriginalTargets_AfterMC'!AF211</f>
        <v>20</v>
      </c>
      <c r="X30" s="397">
        <f>'[2]1.2_OriginalTargets_AfterMC'!AG211</f>
        <v>0</v>
      </c>
      <c r="Y30" s="398">
        <f>'[2]1.2_OriginalTargets_AfterMC'!AH211</f>
        <v>32</v>
      </c>
      <c r="AA30" s="399">
        <f>'[2]1.2_OriginalTargets_AfterMC'!AK211</f>
        <v>-2</v>
      </c>
      <c r="AB30" s="399">
        <f>'[2]1.2_OriginalTargets_AfterMC'!AL211</f>
        <v>56</v>
      </c>
      <c r="AC30" s="399">
        <f>'[2]1.2_OriginalTargets_AfterMC'!AM211</f>
        <v>10</v>
      </c>
      <c r="AD30" s="399">
        <f>'[2]1.2_OriginalTargets_AfterMC'!AN211</f>
        <v>0</v>
      </c>
      <c r="AE30" s="399">
        <f>'[2]1.2_OriginalTargets_AfterMC'!AO211</f>
        <v>0</v>
      </c>
      <c r="AF30" s="400">
        <f>'[2]1.2_OriginalTargets_AfterMC'!AP211</f>
        <v>-32</v>
      </c>
      <c r="AG30" s="401"/>
      <c r="AH30" s="399">
        <f>'[2]1.2_OriginalTargets_AfterMC'!AR211</f>
        <v>0</v>
      </c>
      <c r="AI30" s="399">
        <f>'[2]1.2_OriginalTargets_AfterMC'!AS211</f>
        <v>0</v>
      </c>
      <c r="AJ30" s="399">
        <f>'[2]1.2_OriginalTargets_AfterMC'!AT211</f>
        <v>0</v>
      </c>
      <c r="AK30" s="399">
        <f>'[2]1.2_OriginalTargets_AfterMC'!AU211</f>
        <v>0</v>
      </c>
      <c r="AL30" s="399">
        <f>'[2]1.2_OriginalTargets_AfterMC'!AV211</f>
        <v>0</v>
      </c>
      <c r="AM30" s="400">
        <f>'[2]1.2_OriginalTargets_AfterMC'!AW211</f>
        <v>0</v>
      </c>
      <c r="AN30" s="401"/>
      <c r="AO30" s="399">
        <f>'[2]1.2_OriginalTargets_AfterMC'!AY211</f>
        <v>32</v>
      </c>
      <c r="AP30" s="399">
        <f>'[2]1.2_OriginalTargets_AfterMC'!AZ211</f>
        <v>22</v>
      </c>
      <c r="AQ30" s="399">
        <f>'[2]1.2_OriginalTargets_AfterMC'!BA211</f>
        <v>10</v>
      </c>
      <c r="AR30" s="399">
        <f>'[2]1.2_OriginalTargets_AfterMC'!BB211</f>
        <v>0</v>
      </c>
      <c r="AS30" s="399">
        <f>'[2]1.2_OriginalTargets_AfterMC'!BC211</f>
        <v>0</v>
      </c>
      <c r="AT30" s="400">
        <f>'[2]1.2_OriginalTargets_AfterMC'!BD211</f>
        <v>-32</v>
      </c>
      <c r="AU30" s="401"/>
      <c r="AV30" s="399">
        <f>'[2]1.2_OriginalTargets_AfterMC'!BF211</f>
        <v>-34</v>
      </c>
      <c r="AW30" s="399">
        <f>'[2]1.2_OriginalTargets_AfterMC'!BG211</f>
        <v>-34</v>
      </c>
      <c r="AX30" s="399">
        <f>'[2]1.2_OriginalTargets_AfterMC'!BH211</f>
        <v>0</v>
      </c>
      <c r="AY30" s="399">
        <f>'[2]1.2_OriginalTargets_AfterMC'!BI211</f>
        <v>0</v>
      </c>
      <c r="AZ30" s="399">
        <f>'[2]1.2_OriginalTargets_AfterMC'!BJ211</f>
        <v>0</v>
      </c>
      <c r="BA30" s="400">
        <f>'[2]1.2_OriginalTargets_AfterMC'!BK211</f>
        <v>0</v>
      </c>
    </row>
    <row r="31" spans="1:53" ht="13.15" x14ac:dyDescent="0.35">
      <c r="A31" s="402"/>
      <c r="B31" s="403"/>
      <c r="C31" s="404"/>
      <c r="D31" s="405"/>
      <c r="E31" s="396" t="s">
        <v>26</v>
      </c>
      <c r="F31" s="406">
        <f>'[2]1.2_OriginalTargets_AfterMC'!I212</f>
        <v>0</v>
      </c>
      <c r="G31" s="406">
        <f>'[2]1.2_OriginalTargets_AfterMC'!J212</f>
        <v>0</v>
      </c>
      <c r="H31" s="406">
        <f>'[2]1.2_OriginalTargets_AfterMC'!K212</f>
        <v>0</v>
      </c>
      <c r="I31" s="406">
        <f>'[2]1.2_OriginalTargets_AfterMC'!L212</f>
        <v>0</v>
      </c>
      <c r="J31" s="406">
        <f>'[2]1.2_OriginalTargets_AfterMC'!M212</f>
        <v>0</v>
      </c>
      <c r="K31" s="407">
        <f>'[2]1.2_OriginalTargets_AfterMC'!N212</f>
        <v>0</v>
      </c>
      <c r="M31" s="406">
        <f>'[2]1.2_OriginalTargets_AfterMC'!S212</f>
        <v>0</v>
      </c>
      <c r="N31" s="406">
        <f>'[2]1.2_OriginalTargets_AfterMC'!T212</f>
        <v>0</v>
      </c>
      <c r="O31" s="406">
        <f>'[2]1.2_OriginalTargets_AfterMC'!U212</f>
        <v>0</v>
      </c>
      <c r="P31" s="406">
        <f>'[2]1.2_OriginalTargets_AfterMC'!V212</f>
        <v>0</v>
      </c>
      <c r="Q31" s="406">
        <f>'[2]1.2_OriginalTargets_AfterMC'!W212</f>
        <v>0</v>
      </c>
      <c r="R31" s="407">
        <f>'[2]1.2_OriginalTargets_AfterMC'!X212</f>
        <v>0</v>
      </c>
      <c r="T31" s="406">
        <f>'[2]1.2_OriginalTargets_AfterMC'!AC212</f>
        <v>0</v>
      </c>
      <c r="U31" s="406">
        <f>'[2]1.2_OriginalTargets_AfterMC'!AD212</f>
        <v>0</v>
      </c>
      <c r="V31" s="406">
        <f>'[2]1.2_OriginalTargets_AfterMC'!AE212</f>
        <v>0</v>
      </c>
      <c r="W31" s="406">
        <f>'[2]1.2_OriginalTargets_AfterMC'!AF212</f>
        <v>0</v>
      </c>
      <c r="X31" s="406">
        <f>'[2]1.2_OriginalTargets_AfterMC'!AG212</f>
        <v>0</v>
      </c>
      <c r="Y31" s="407">
        <f>'[2]1.2_OriginalTargets_AfterMC'!AH212</f>
        <v>0</v>
      </c>
      <c r="AA31" s="408">
        <f>'[2]1.2_OriginalTargets_AfterMC'!AK212</f>
        <v>0</v>
      </c>
      <c r="AB31" s="408">
        <f>'[2]1.2_OriginalTargets_AfterMC'!AL212</f>
        <v>0</v>
      </c>
      <c r="AC31" s="408">
        <f>'[2]1.2_OriginalTargets_AfterMC'!AM212</f>
        <v>0</v>
      </c>
      <c r="AD31" s="408">
        <f>'[2]1.2_OriginalTargets_AfterMC'!AN212</f>
        <v>0</v>
      </c>
      <c r="AE31" s="408">
        <f>'[2]1.2_OriginalTargets_AfterMC'!AO212</f>
        <v>0</v>
      </c>
      <c r="AF31" s="409">
        <f>'[2]1.2_OriginalTargets_AfterMC'!AP212</f>
        <v>0</v>
      </c>
      <c r="AG31" s="401"/>
      <c r="AH31" s="408">
        <f>'[2]1.2_OriginalTargets_AfterMC'!AR212</f>
        <v>0</v>
      </c>
      <c r="AI31" s="408">
        <f>'[2]1.2_OriginalTargets_AfterMC'!AS212</f>
        <v>0</v>
      </c>
      <c r="AJ31" s="408">
        <f>'[2]1.2_OriginalTargets_AfterMC'!AT212</f>
        <v>0</v>
      </c>
      <c r="AK31" s="408">
        <f>'[2]1.2_OriginalTargets_AfterMC'!AU212</f>
        <v>0</v>
      </c>
      <c r="AL31" s="408">
        <f>'[2]1.2_OriginalTargets_AfterMC'!AV212</f>
        <v>0</v>
      </c>
      <c r="AM31" s="409">
        <f>'[2]1.2_OriginalTargets_AfterMC'!AW212</f>
        <v>0</v>
      </c>
      <c r="AN31" s="401"/>
      <c r="AO31" s="408">
        <f>'[2]1.2_OriginalTargets_AfterMC'!AY212</f>
        <v>0</v>
      </c>
      <c r="AP31" s="408">
        <f>'[2]1.2_OriginalTargets_AfterMC'!AZ212</f>
        <v>0</v>
      </c>
      <c r="AQ31" s="408">
        <f>'[2]1.2_OriginalTargets_AfterMC'!BA212</f>
        <v>0</v>
      </c>
      <c r="AR31" s="408">
        <f>'[2]1.2_OriginalTargets_AfterMC'!BB212</f>
        <v>0</v>
      </c>
      <c r="AS31" s="408">
        <f>'[2]1.2_OriginalTargets_AfterMC'!BC212</f>
        <v>0</v>
      </c>
      <c r="AT31" s="409">
        <f>'[2]1.2_OriginalTargets_AfterMC'!BD212</f>
        <v>0</v>
      </c>
      <c r="AU31" s="401"/>
      <c r="AV31" s="408">
        <f>'[2]1.2_OriginalTargets_AfterMC'!BF212</f>
        <v>0</v>
      </c>
      <c r="AW31" s="408">
        <f>'[2]1.2_OriginalTargets_AfterMC'!BG212</f>
        <v>0</v>
      </c>
      <c r="AX31" s="408">
        <f>'[2]1.2_OriginalTargets_AfterMC'!BH212</f>
        <v>0</v>
      </c>
      <c r="AY31" s="408">
        <f>'[2]1.2_OriginalTargets_AfterMC'!BI212</f>
        <v>0</v>
      </c>
      <c r="AZ31" s="408">
        <f>'[2]1.2_OriginalTargets_AfterMC'!BJ212</f>
        <v>0</v>
      </c>
      <c r="BA31" s="409">
        <f>'[2]1.2_OriginalTargets_AfterMC'!BK212</f>
        <v>0</v>
      </c>
    </row>
    <row r="32" spans="1:53" ht="13.15" x14ac:dyDescent="0.35">
      <c r="A32" s="402"/>
      <c r="B32" s="403"/>
      <c r="C32" s="404"/>
      <c r="D32" s="405"/>
      <c r="E32" s="396" t="s">
        <v>27</v>
      </c>
      <c r="F32" s="406">
        <f>'[2]1.2_OriginalTargets_AfterMC'!I213</f>
        <v>0</v>
      </c>
      <c r="G32" s="406">
        <f>'[2]1.2_OriginalTargets_AfterMC'!J213</f>
        <v>0</v>
      </c>
      <c r="H32" s="406">
        <f>'[2]1.2_OriginalTargets_AfterMC'!K213</f>
        <v>0</v>
      </c>
      <c r="I32" s="406">
        <f>'[2]1.2_OriginalTargets_AfterMC'!L213</f>
        <v>0</v>
      </c>
      <c r="J32" s="406">
        <f>'[2]1.2_OriginalTargets_AfterMC'!M213</f>
        <v>0</v>
      </c>
      <c r="K32" s="407">
        <f>'[2]1.2_OriginalTargets_AfterMC'!N213</f>
        <v>0</v>
      </c>
      <c r="M32" s="406">
        <f>'[2]1.2_OriginalTargets_AfterMC'!S213</f>
        <v>0</v>
      </c>
      <c r="N32" s="406">
        <f>'[2]1.2_OriginalTargets_AfterMC'!T213</f>
        <v>0</v>
      </c>
      <c r="O32" s="406">
        <f>'[2]1.2_OriginalTargets_AfterMC'!U213</f>
        <v>0</v>
      </c>
      <c r="P32" s="406">
        <f>'[2]1.2_OriginalTargets_AfterMC'!V213</f>
        <v>0</v>
      </c>
      <c r="Q32" s="406">
        <f>'[2]1.2_OriginalTargets_AfterMC'!W213</f>
        <v>0</v>
      </c>
      <c r="R32" s="407">
        <f>'[2]1.2_OriginalTargets_AfterMC'!X213</f>
        <v>0</v>
      </c>
      <c r="T32" s="406">
        <f>'[2]1.2_OriginalTargets_AfterMC'!AC213</f>
        <v>0</v>
      </c>
      <c r="U32" s="406">
        <f>'[2]1.2_OriginalTargets_AfterMC'!AD213</f>
        <v>0</v>
      </c>
      <c r="V32" s="406">
        <f>'[2]1.2_OriginalTargets_AfterMC'!AE213</f>
        <v>0</v>
      </c>
      <c r="W32" s="406">
        <f>'[2]1.2_OriginalTargets_AfterMC'!AF213</f>
        <v>0</v>
      </c>
      <c r="X32" s="406">
        <f>'[2]1.2_OriginalTargets_AfterMC'!AG213</f>
        <v>0</v>
      </c>
      <c r="Y32" s="407">
        <f>'[2]1.2_OriginalTargets_AfterMC'!AH213</f>
        <v>0</v>
      </c>
      <c r="AA32" s="408">
        <f>'[2]1.2_OriginalTargets_AfterMC'!AK213</f>
        <v>0</v>
      </c>
      <c r="AB32" s="408">
        <f>'[2]1.2_OriginalTargets_AfterMC'!AL213</f>
        <v>0</v>
      </c>
      <c r="AC32" s="408">
        <f>'[2]1.2_OriginalTargets_AfterMC'!AM213</f>
        <v>0</v>
      </c>
      <c r="AD32" s="408">
        <f>'[2]1.2_OriginalTargets_AfterMC'!AN213</f>
        <v>0</v>
      </c>
      <c r="AE32" s="408">
        <f>'[2]1.2_OriginalTargets_AfterMC'!AO213</f>
        <v>0</v>
      </c>
      <c r="AF32" s="409">
        <f>'[2]1.2_OriginalTargets_AfterMC'!AP213</f>
        <v>0</v>
      </c>
      <c r="AG32" s="401"/>
      <c r="AH32" s="408">
        <f>'[2]1.2_OriginalTargets_AfterMC'!AR213</f>
        <v>0</v>
      </c>
      <c r="AI32" s="408">
        <f>'[2]1.2_OriginalTargets_AfterMC'!AS213</f>
        <v>0</v>
      </c>
      <c r="AJ32" s="408">
        <f>'[2]1.2_OriginalTargets_AfterMC'!AT213</f>
        <v>0</v>
      </c>
      <c r="AK32" s="408">
        <f>'[2]1.2_OriginalTargets_AfterMC'!AU213</f>
        <v>0</v>
      </c>
      <c r="AL32" s="408">
        <f>'[2]1.2_OriginalTargets_AfterMC'!AV213</f>
        <v>0</v>
      </c>
      <c r="AM32" s="409">
        <f>'[2]1.2_OriginalTargets_AfterMC'!AW213</f>
        <v>0</v>
      </c>
      <c r="AN32" s="401"/>
      <c r="AO32" s="408">
        <f>'[2]1.2_OriginalTargets_AfterMC'!AY213</f>
        <v>0</v>
      </c>
      <c r="AP32" s="408">
        <f>'[2]1.2_OriginalTargets_AfterMC'!AZ213</f>
        <v>0</v>
      </c>
      <c r="AQ32" s="408">
        <f>'[2]1.2_OriginalTargets_AfterMC'!BA213</f>
        <v>0</v>
      </c>
      <c r="AR32" s="408">
        <f>'[2]1.2_OriginalTargets_AfterMC'!BB213</f>
        <v>0</v>
      </c>
      <c r="AS32" s="408">
        <f>'[2]1.2_OriginalTargets_AfterMC'!BC213</f>
        <v>0</v>
      </c>
      <c r="AT32" s="409">
        <f>'[2]1.2_OriginalTargets_AfterMC'!BD213</f>
        <v>0</v>
      </c>
      <c r="AU32" s="401"/>
      <c r="AV32" s="408">
        <f>'[2]1.2_OriginalTargets_AfterMC'!BF213</f>
        <v>0</v>
      </c>
      <c r="AW32" s="408">
        <f>'[2]1.2_OriginalTargets_AfterMC'!BG213</f>
        <v>0</v>
      </c>
      <c r="AX32" s="408">
        <f>'[2]1.2_OriginalTargets_AfterMC'!BH213</f>
        <v>0</v>
      </c>
      <c r="AY32" s="408">
        <f>'[2]1.2_OriginalTargets_AfterMC'!BI213</f>
        <v>0</v>
      </c>
      <c r="AZ32" s="408">
        <f>'[2]1.2_OriginalTargets_AfterMC'!BJ213</f>
        <v>0</v>
      </c>
      <c r="BA32" s="409">
        <f>'[2]1.2_OriginalTargets_AfterMC'!BK213</f>
        <v>0</v>
      </c>
    </row>
    <row r="33" spans="1:53" ht="13.5" thickBot="1" x14ac:dyDescent="0.4">
      <c r="A33" s="402"/>
      <c r="B33" s="410"/>
      <c r="C33" s="411"/>
      <c r="D33" s="405"/>
      <c r="E33" s="412" t="s">
        <v>28</v>
      </c>
      <c r="F33" s="413">
        <f>'[2]1.2_OriginalTargets_AfterMC'!I214</f>
        <v>0</v>
      </c>
      <c r="G33" s="413">
        <f>'[2]1.2_OriginalTargets_AfterMC'!J214</f>
        <v>0</v>
      </c>
      <c r="H33" s="413">
        <f>'[2]1.2_OriginalTargets_AfterMC'!K214</f>
        <v>0</v>
      </c>
      <c r="I33" s="413">
        <f>'[2]1.2_OriginalTargets_AfterMC'!L214</f>
        <v>0</v>
      </c>
      <c r="J33" s="413">
        <f>'[2]1.2_OriginalTargets_AfterMC'!M214</f>
        <v>0</v>
      </c>
      <c r="K33" s="414">
        <f>'[2]1.2_OriginalTargets_AfterMC'!N214</f>
        <v>0</v>
      </c>
      <c r="M33" s="413">
        <f>'[2]1.2_OriginalTargets_AfterMC'!S214</f>
        <v>0</v>
      </c>
      <c r="N33" s="413">
        <f>'[2]1.2_OriginalTargets_AfterMC'!T214</f>
        <v>0</v>
      </c>
      <c r="O33" s="413">
        <f>'[2]1.2_OriginalTargets_AfterMC'!U214</f>
        <v>0</v>
      </c>
      <c r="P33" s="413">
        <f>'[2]1.2_OriginalTargets_AfterMC'!V214</f>
        <v>0</v>
      </c>
      <c r="Q33" s="413">
        <f>'[2]1.2_OriginalTargets_AfterMC'!W214</f>
        <v>0</v>
      </c>
      <c r="R33" s="414">
        <f>'[2]1.2_OriginalTargets_AfterMC'!X214</f>
        <v>0</v>
      </c>
      <c r="T33" s="413">
        <f>'[2]1.2_OriginalTargets_AfterMC'!AC214</f>
        <v>0</v>
      </c>
      <c r="U33" s="413">
        <f>'[2]1.2_OriginalTargets_AfterMC'!AD214</f>
        <v>0</v>
      </c>
      <c r="V33" s="413">
        <f>'[2]1.2_OriginalTargets_AfterMC'!AE214</f>
        <v>0</v>
      </c>
      <c r="W33" s="413">
        <f>'[2]1.2_OriginalTargets_AfterMC'!AF214</f>
        <v>0</v>
      </c>
      <c r="X33" s="413">
        <f>'[2]1.2_OriginalTargets_AfterMC'!AG214</f>
        <v>0</v>
      </c>
      <c r="Y33" s="414">
        <f>'[2]1.2_OriginalTargets_AfterMC'!AH214</f>
        <v>0</v>
      </c>
      <c r="AA33" s="415">
        <f>'[2]1.2_OriginalTargets_AfterMC'!AK214</f>
        <v>0</v>
      </c>
      <c r="AB33" s="415">
        <f>'[2]1.2_OriginalTargets_AfterMC'!AL214</f>
        <v>0</v>
      </c>
      <c r="AC33" s="415">
        <f>'[2]1.2_OriginalTargets_AfterMC'!AM214</f>
        <v>0</v>
      </c>
      <c r="AD33" s="415">
        <f>'[2]1.2_OriginalTargets_AfterMC'!AN214</f>
        <v>0</v>
      </c>
      <c r="AE33" s="415">
        <f>'[2]1.2_OriginalTargets_AfterMC'!AO214</f>
        <v>0</v>
      </c>
      <c r="AF33" s="416">
        <f>'[2]1.2_OriginalTargets_AfterMC'!AP214</f>
        <v>0</v>
      </c>
      <c r="AG33" s="401"/>
      <c r="AH33" s="415">
        <f>'[2]1.2_OriginalTargets_AfterMC'!AR214</f>
        <v>0</v>
      </c>
      <c r="AI33" s="415">
        <f>'[2]1.2_OriginalTargets_AfterMC'!AS214</f>
        <v>0</v>
      </c>
      <c r="AJ33" s="415">
        <f>'[2]1.2_OriginalTargets_AfterMC'!AT214</f>
        <v>0</v>
      </c>
      <c r="AK33" s="415">
        <f>'[2]1.2_OriginalTargets_AfterMC'!AU214</f>
        <v>0</v>
      </c>
      <c r="AL33" s="415">
        <f>'[2]1.2_OriginalTargets_AfterMC'!AV214</f>
        <v>0</v>
      </c>
      <c r="AM33" s="416">
        <f>'[2]1.2_OriginalTargets_AfterMC'!AW214</f>
        <v>0</v>
      </c>
      <c r="AN33" s="401"/>
      <c r="AO33" s="415">
        <f>'[2]1.2_OriginalTargets_AfterMC'!AY214</f>
        <v>0</v>
      </c>
      <c r="AP33" s="415">
        <f>'[2]1.2_OriginalTargets_AfterMC'!AZ214</f>
        <v>0</v>
      </c>
      <c r="AQ33" s="415">
        <f>'[2]1.2_OriginalTargets_AfterMC'!BA214</f>
        <v>0</v>
      </c>
      <c r="AR33" s="415">
        <f>'[2]1.2_OriginalTargets_AfterMC'!BB214</f>
        <v>0</v>
      </c>
      <c r="AS33" s="415">
        <f>'[2]1.2_OriginalTargets_AfterMC'!BC214</f>
        <v>0</v>
      </c>
      <c r="AT33" s="416">
        <f>'[2]1.2_OriginalTargets_AfterMC'!BD214</f>
        <v>0</v>
      </c>
      <c r="AU33" s="401"/>
      <c r="AV33" s="415">
        <f>'[2]1.2_OriginalTargets_AfterMC'!BF214</f>
        <v>0</v>
      </c>
      <c r="AW33" s="415">
        <f>'[2]1.2_OriginalTargets_AfterMC'!BG214</f>
        <v>0</v>
      </c>
      <c r="AX33" s="415">
        <f>'[2]1.2_OriginalTargets_AfterMC'!BH214</f>
        <v>0</v>
      </c>
      <c r="AY33" s="415">
        <f>'[2]1.2_OriginalTargets_AfterMC'!BI214</f>
        <v>0</v>
      </c>
      <c r="AZ33" s="415">
        <f>'[2]1.2_OriginalTargets_AfterMC'!BJ214</f>
        <v>0</v>
      </c>
      <c r="BA33" s="416">
        <f>'[2]1.2_OriginalTargets_AfterMC'!BK214</f>
        <v>0</v>
      </c>
    </row>
    <row r="34" spans="1:53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'[2]1.2_OriginalTargets_AfterMC'!I215</f>
        <v>22</v>
      </c>
      <c r="G34" s="397">
        <f>'[2]1.2_OriginalTargets_AfterMC'!J215</f>
        <v>0</v>
      </c>
      <c r="H34" s="397">
        <f>'[2]1.2_OriginalTargets_AfterMC'!K215</f>
        <v>9</v>
      </c>
      <c r="I34" s="397">
        <f>'[2]1.2_OriginalTargets_AfterMC'!L215</f>
        <v>3</v>
      </c>
      <c r="J34" s="397">
        <f>'[2]1.2_OriginalTargets_AfterMC'!M215</f>
        <v>8</v>
      </c>
      <c r="K34" s="398">
        <f>'[2]1.2_OriginalTargets_AfterMC'!N215</f>
        <v>2</v>
      </c>
      <c r="M34" s="397">
        <f>'[2]1.2_OriginalTargets_AfterMC'!S215</f>
        <v>22</v>
      </c>
      <c r="N34" s="397">
        <f>'[2]1.2_OriginalTargets_AfterMC'!T215</f>
        <v>7</v>
      </c>
      <c r="O34" s="397">
        <f>'[2]1.2_OriginalTargets_AfterMC'!U215</f>
        <v>2</v>
      </c>
      <c r="P34" s="397">
        <f>'[2]1.2_OriginalTargets_AfterMC'!V215</f>
        <v>0</v>
      </c>
      <c r="Q34" s="397">
        <f>'[2]1.2_OriginalTargets_AfterMC'!W215</f>
        <v>5</v>
      </c>
      <c r="R34" s="398">
        <f>'[2]1.2_OriginalTargets_AfterMC'!X215</f>
        <v>8</v>
      </c>
      <c r="T34" s="397">
        <f>'[2]1.2_OriginalTargets_AfterMC'!AC215</f>
        <v>22</v>
      </c>
      <c r="U34" s="397">
        <f>'[2]1.2_OriginalTargets_AfterMC'!AD215</f>
        <v>0</v>
      </c>
      <c r="V34" s="397">
        <f>'[2]1.2_OriginalTargets_AfterMC'!AE215</f>
        <v>0</v>
      </c>
      <c r="W34" s="397">
        <f>'[2]1.2_OriginalTargets_AfterMC'!AF215</f>
        <v>0</v>
      </c>
      <c r="X34" s="397">
        <f>'[2]1.2_OriginalTargets_AfterMC'!AG215</f>
        <v>9</v>
      </c>
      <c r="Y34" s="398">
        <f>'[2]1.2_OriginalTargets_AfterMC'!AH215</f>
        <v>13</v>
      </c>
      <c r="AA34" s="399">
        <f>'[2]1.2_OriginalTargets_AfterMC'!AK215</f>
        <v>9</v>
      </c>
      <c r="AB34" s="399">
        <f>'[2]1.2_OriginalTargets_AfterMC'!AL215</f>
        <v>7</v>
      </c>
      <c r="AC34" s="399">
        <f>'[2]1.2_OriginalTargets_AfterMC'!AM215</f>
        <v>2</v>
      </c>
      <c r="AD34" s="399">
        <f>'[2]1.2_OriginalTargets_AfterMC'!AN215</f>
        <v>0</v>
      </c>
      <c r="AE34" s="399">
        <f>'[2]1.2_OriginalTargets_AfterMC'!AO215</f>
        <v>-4</v>
      </c>
      <c r="AF34" s="400">
        <f>'[2]1.2_OriginalTargets_AfterMC'!AP215</f>
        <v>-5</v>
      </c>
      <c r="AG34" s="401"/>
      <c r="AH34" s="399">
        <f>'[2]1.2_OriginalTargets_AfterMC'!AR215</f>
        <v>9</v>
      </c>
      <c r="AI34" s="399">
        <f>'[2]1.2_OriginalTargets_AfterMC'!AS215</f>
        <v>7</v>
      </c>
      <c r="AJ34" s="399">
        <f>'[2]1.2_OriginalTargets_AfterMC'!AT215</f>
        <v>2</v>
      </c>
      <c r="AK34" s="399">
        <f>'[2]1.2_OriginalTargets_AfterMC'!AU215</f>
        <v>0</v>
      </c>
      <c r="AL34" s="399">
        <f>'[2]1.2_OriginalTargets_AfterMC'!AV215</f>
        <v>-4</v>
      </c>
      <c r="AM34" s="400">
        <f>'[2]1.2_OriginalTargets_AfterMC'!AW215</f>
        <v>-5</v>
      </c>
      <c r="AN34" s="401"/>
      <c r="AO34" s="399">
        <f>'[2]1.2_OriginalTargets_AfterMC'!AY215</f>
        <v>0</v>
      </c>
      <c r="AP34" s="399">
        <f>'[2]1.2_OriginalTargets_AfterMC'!AZ215</f>
        <v>0</v>
      </c>
      <c r="AQ34" s="399">
        <f>'[2]1.2_OriginalTargets_AfterMC'!BA215</f>
        <v>0</v>
      </c>
      <c r="AR34" s="399">
        <f>'[2]1.2_OriginalTargets_AfterMC'!BB215</f>
        <v>0</v>
      </c>
      <c r="AS34" s="399">
        <f>'[2]1.2_OriginalTargets_AfterMC'!BC215</f>
        <v>0</v>
      </c>
      <c r="AT34" s="400">
        <f>'[2]1.2_OriginalTargets_AfterMC'!BD215</f>
        <v>0</v>
      </c>
      <c r="AU34" s="401"/>
      <c r="AV34" s="399">
        <f>'[2]1.2_OriginalTargets_AfterMC'!BF215</f>
        <v>0</v>
      </c>
      <c r="AW34" s="399">
        <f>'[2]1.2_OriginalTargets_AfterMC'!BG215</f>
        <v>0</v>
      </c>
      <c r="AX34" s="399">
        <f>'[2]1.2_OriginalTargets_AfterMC'!BH215</f>
        <v>0</v>
      </c>
      <c r="AY34" s="399">
        <f>'[2]1.2_OriginalTargets_AfterMC'!BI215</f>
        <v>0</v>
      </c>
      <c r="AZ34" s="399">
        <f>'[2]1.2_OriginalTargets_AfterMC'!BJ215</f>
        <v>0</v>
      </c>
      <c r="BA34" s="400">
        <f>'[2]1.2_OriginalTargets_AfterMC'!BK215</f>
        <v>0</v>
      </c>
    </row>
    <row r="35" spans="1:53" ht="13.15" x14ac:dyDescent="0.35">
      <c r="A35" s="402"/>
      <c r="B35" s="403"/>
      <c r="C35" s="404"/>
      <c r="D35" s="405"/>
      <c r="E35" s="396" t="s">
        <v>26</v>
      </c>
      <c r="F35" s="406">
        <f>'[2]1.2_OriginalTargets_AfterMC'!I216</f>
        <v>0</v>
      </c>
      <c r="G35" s="406">
        <f>'[2]1.2_OriginalTargets_AfterMC'!J216</f>
        <v>0</v>
      </c>
      <c r="H35" s="406">
        <f>'[2]1.2_OriginalTargets_AfterMC'!K216</f>
        <v>0</v>
      </c>
      <c r="I35" s="406">
        <f>'[2]1.2_OriginalTargets_AfterMC'!L216</f>
        <v>0</v>
      </c>
      <c r="J35" s="406">
        <f>'[2]1.2_OriginalTargets_AfterMC'!M216</f>
        <v>0</v>
      </c>
      <c r="K35" s="407">
        <f>'[2]1.2_OriginalTargets_AfterMC'!N216</f>
        <v>0</v>
      </c>
      <c r="M35" s="406">
        <f>'[2]1.2_OriginalTargets_AfterMC'!S216</f>
        <v>0</v>
      </c>
      <c r="N35" s="406">
        <f>'[2]1.2_OriginalTargets_AfterMC'!T216</f>
        <v>0</v>
      </c>
      <c r="O35" s="406">
        <f>'[2]1.2_OriginalTargets_AfterMC'!U216</f>
        <v>0</v>
      </c>
      <c r="P35" s="406">
        <f>'[2]1.2_OriginalTargets_AfterMC'!V216</f>
        <v>0</v>
      </c>
      <c r="Q35" s="406">
        <f>'[2]1.2_OriginalTargets_AfterMC'!W216</f>
        <v>0</v>
      </c>
      <c r="R35" s="407">
        <f>'[2]1.2_OriginalTargets_AfterMC'!X216</f>
        <v>0</v>
      </c>
      <c r="T35" s="406">
        <f>'[2]1.2_OriginalTargets_AfterMC'!AC216</f>
        <v>0</v>
      </c>
      <c r="U35" s="406">
        <f>'[2]1.2_OriginalTargets_AfterMC'!AD216</f>
        <v>0</v>
      </c>
      <c r="V35" s="406">
        <f>'[2]1.2_OriginalTargets_AfterMC'!AE216</f>
        <v>0</v>
      </c>
      <c r="W35" s="406">
        <f>'[2]1.2_OriginalTargets_AfterMC'!AF216</f>
        <v>0</v>
      </c>
      <c r="X35" s="406">
        <f>'[2]1.2_OriginalTargets_AfterMC'!AG216</f>
        <v>0</v>
      </c>
      <c r="Y35" s="407">
        <f>'[2]1.2_OriginalTargets_AfterMC'!AH216</f>
        <v>0</v>
      </c>
      <c r="AA35" s="408">
        <f>'[2]1.2_OriginalTargets_AfterMC'!AK216</f>
        <v>0</v>
      </c>
      <c r="AB35" s="408">
        <f>'[2]1.2_OriginalTargets_AfterMC'!AL216</f>
        <v>0</v>
      </c>
      <c r="AC35" s="408">
        <f>'[2]1.2_OriginalTargets_AfterMC'!AM216</f>
        <v>0</v>
      </c>
      <c r="AD35" s="408">
        <f>'[2]1.2_OriginalTargets_AfterMC'!AN216</f>
        <v>0</v>
      </c>
      <c r="AE35" s="408">
        <f>'[2]1.2_OriginalTargets_AfterMC'!AO216</f>
        <v>0</v>
      </c>
      <c r="AF35" s="409">
        <f>'[2]1.2_OriginalTargets_AfterMC'!AP216</f>
        <v>0</v>
      </c>
      <c r="AG35" s="401"/>
      <c r="AH35" s="408">
        <f>'[2]1.2_OriginalTargets_AfterMC'!AR216</f>
        <v>0</v>
      </c>
      <c r="AI35" s="408">
        <f>'[2]1.2_OriginalTargets_AfterMC'!AS216</f>
        <v>0</v>
      </c>
      <c r="AJ35" s="408">
        <f>'[2]1.2_OriginalTargets_AfterMC'!AT216</f>
        <v>0</v>
      </c>
      <c r="AK35" s="408">
        <f>'[2]1.2_OriginalTargets_AfterMC'!AU216</f>
        <v>0</v>
      </c>
      <c r="AL35" s="408">
        <f>'[2]1.2_OriginalTargets_AfterMC'!AV216</f>
        <v>0</v>
      </c>
      <c r="AM35" s="409">
        <f>'[2]1.2_OriginalTargets_AfterMC'!AW216</f>
        <v>0</v>
      </c>
      <c r="AN35" s="401"/>
      <c r="AO35" s="408">
        <f>'[2]1.2_OriginalTargets_AfterMC'!AY216</f>
        <v>0</v>
      </c>
      <c r="AP35" s="408">
        <f>'[2]1.2_OriginalTargets_AfterMC'!AZ216</f>
        <v>0</v>
      </c>
      <c r="AQ35" s="408">
        <f>'[2]1.2_OriginalTargets_AfterMC'!BA216</f>
        <v>0</v>
      </c>
      <c r="AR35" s="408">
        <f>'[2]1.2_OriginalTargets_AfterMC'!BB216</f>
        <v>0</v>
      </c>
      <c r="AS35" s="408">
        <f>'[2]1.2_OriginalTargets_AfterMC'!BC216</f>
        <v>0</v>
      </c>
      <c r="AT35" s="409">
        <f>'[2]1.2_OriginalTargets_AfterMC'!BD216</f>
        <v>0</v>
      </c>
      <c r="AU35" s="401"/>
      <c r="AV35" s="408">
        <f>'[2]1.2_OriginalTargets_AfterMC'!BF216</f>
        <v>0</v>
      </c>
      <c r="AW35" s="408">
        <f>'[2]1.2_OriginalTargets_AfterMC'!BG216</f>
        <v>0</v>
      </c>
      <c r="AX35" s="408">
        <f>'[2]1.2_OriginalTargets_AfterMC'!BH216</f>
        <v>0</v>
      </c>
      <c r="AY35" s="408">
        <f>'[2]1.2_OriginalTargets_AfterMC'!BI216</f>
        <v>0</v>
      </c>
      <c r="AZ35" s="408">
        <f>'[2]1.2_OriginalTargets_AfterMC'!BJ216</f>
        <v>0</v>
      </c>
      <c r="BA35" s="409">
        <f>'[2]1.2_OriginalTargets_AfterMC'!BK216</f>
        <v>0</v>
      </c>
    </row>
    <row r="36" spans="1:53" ht="13.15" x14ac:dyDescent="0.35">
      <c r="A36" s="402"/>
      <c r="B36" s="403"/>
      <c r="C36" s="404"/>
      <c r="D36" s="405"/>
      <c r="E36" s="396" t="s">
        <v>27</v>
      </c>
      <c r="F36" s="406">
        <f>'[2]1.2_OriginalTargets_AfterMC'!I217</f>
        <v>0</v>
      </c>
      <c r="G36" s="406">
        <f>'[2]1.2_OriginalTargets_AfterMC'!J217</f>
        <v>0</v>
      </c>
      <c r="H36" s="406">
        <f>'[2]1.2_OriginalTargets_AfterMC'!K217</f>
        <v>0</v>
      </c>
      <c r="I36" s="406">
        <f>'[2]1.2_OriginalTargets_AfterMC'!L217</f>
        <v>0</v>
      </c>
      <c r="J36" s="406">
        <f>'[2]1.2_OriginalTargets_AfterMC'!M217</f>
        <v>0</v>
      </c>
      <c r="K36" s="407">
        <f>'[2]1.2_OriginalTargets_AfterMC'!N217</f>
        <v>0</v>
      </c>
      <c r="M36" s="406">
        <f>'[2]1.2_OriginalTargets_AfterMC'!S217</f>
        <v>0</v>
      </c>
      <c r="N36" s="406">
        <f>'[2]1.2_OriginalTargets_AfterMC'!T217</f>
        <v>0</v>
      </c>
      <c r="O36" s="406">
        <f>'[2]1.2_OriginalTargets_AfterMC'!U217</f>
        <v>0</v>
      </c>
      <c r="P36" s="406">
        <f>'[2]1.2_OriginalTargets_AfterMC'!V217</f>
        <v>0</v>
      </c>
      <c r="Q36" s="406">
        <f>'[2]1.2_OriginalTargets_AfterMC'!W217</f>
        <v>0</v>
      </c>
      <c r="R36" s="407">
        <f>'[2]1.2_OriginalTargets_AfterMC'!X217</f>
        <v>0</v>
      </c>
      <c r="T36" s="406">
        <f>'[2]1.2_OriginalTargets_AfterMC'!AC217</f>
        <v>0</v>
      </c>
      <c r="U36" s="406">
        <f>'[2]1.2_OriginalTargets_AfterMC'!AD217</f>
        <v>0</v>
      </c>
      <c r="V36" s="406">
        <f>'[2]1.2_OriginalTargets_AfterMC'!AE217</f>
        <v>0</v>
      </c>
      <c r="W36" s="406">
        <f>'[2]1.2_OriginalTargets_AfterMC'!AF217</f>
        <v>0</v>
      </c>
      <c r="X36" s="406">
        <f>'[2]1.2_OriginalTargets_AfterMC'!AG217</f>
        <v>0</v>
      </c>
      <c r="Y36" s="407">
        <f>'[2]1.2_OriginalTargets_AfterMC'!AH217</f>
        <v>0</v>
      </c>
      <c r="AA36" s="408">
        <f>'[2]1.2_OriginalTargets_AfterMC'!AK217</f>
        <v>0</v>
      </c>
      <c r="AB36" s="408">
        <f>'[2]1.2_OriginalTargets_AfterMC'!AL217</f>
        <v>0</v>
      </c>
      <c r="AC36" s="408">
        <f>'[2]1.2_OriginalTargets_AfterMC'!AM217</f>
        <v>0</v>
      </c>
      <c r="AD36" s="408">
        <f>'[2]1.2_OriginalTargets_AfterMC'!AN217</f>
        <v>0</v>
      </c>
      <c r="AE36" s="408">
        <f>'[2]1.2_OriginalTargets_AfterMC'!AO217</f>
        <v>0</v>
      </c>
      <c r="AF36" s="409">
        <f>'[2]1.2_OriginalTargets_AfterMC'!AP217</f>
        <v>0</v>
      </c>
      <c r="AG36" s="401"/>
      <c r="AH36" s="408">
        <f>'[2]1.2_OriginalTargets_AfterMC'!AR217</f>
        <v>0</v>
      </c>
      <c r="AI36" s="408">
        <f>'[2]1.2_OriginalTargets_AfterMC'!AS217</f>
        <v>0</v>
      </c>
      <c r="AJ36" s="408">
        <f>'[2]1.2_OriginalTargets_AfterMC'!AT217</f>
        <v>0</v>
      </c>
      <c r="AK36" s="408">
        <f>'[2]1.2_OriginalTargets_AfterMC'!AU217</f>
        <v>0</v>
      </c>
      <c r="AL36" s="408">
        <f>'[2]1.2_OriginalTargets_AfterMC'!AV217</f>
        <v>0</v>
      </c>
      <c r="AM36" s="409">
        <f>'[2]1.2_OriginalTargets_AfterMC'!AW217</f>
        <v>0</v>
      </c>
      <c r="AN36" s="401"/>
      <c r="AO36" s="408">
        <f>'[2]1.2_OriginalTargets_AfterMC'!AY217</f>
        <v>0</v>
      </c>
      <c r="AP36" s="408">
        <f>'[2]1.2_OriginalTargets_AfterMC'!AZ217</f>
        <v>0</v>
      </c>
      <c r="AQ36" s="408">
        <f>'[2]1.2_OriginalTargets_AfterMC'!BA217</f>
        <v>0</v>
      </c>
      <c r="AR36" s="408">
        <f>'[2]1.2_OriginalTargets_AfterMC'!BB217</f>
        <v>0</v>
      </c>
      <c r="AS36" s="408">
        <f>'[2]1.2_OriginalTargets_AfterMC'!BC217</f>
        <v>0</v>
      </c>
      <c r="AT36" s="409">
        <f>'[2]1.2_OriginalTargets_AfterMC'!BD217</f>
        <v>0</v>
      </c>
      <c r="AU36" s="401"/>
      <c r="AV36" s="408">
        <f>'[2]1.2_OriginalTargets_AfterMC'!BF217</f>
        <v>0</v>
      </c>
      <c r="AW36" s="408">
        <f>'[2]1.2_OriginalTargets_AfterMC'!BG217</f>
        <v>0</v>
      </c>
      <c r="AX36" s="408">
        <f>'[2]1.2_OriginalTargets_AfterMC'!BH217</f>
        <v>0</v>
      </c>
      <c r="AY36" s="408">
        <f>'[2]1.2_OriginalTargets_AfterMC'!BI217</f>
        <v>0</v>
      </c>
      <c r="AZ36" s="408">
        <f>'[2]1.2_OriginalTargets_AfterMC'!BJ217</f>
        <v>0</v>
      </c>
      <c r="BA36" s="409">
        <f>'[2]1.2_OriginalTargets_AfterMC'!BK217</f>
        <v>0</v>
      </c>
    </row>
    <row r="37" spans="1:53" ht="13.5" thickBot="1" x14ac:dyDescent="0.4">
      <c r="A37" s="402"/>
      <c r="B37" s="410"/>
      <c r="C37" s="411"/>
      <c r="D37" s="405"/>
      <c r="E37" s="412" t="s">
        <v>28</v>
      </c>
      <c r="F37" s="413">
        <f>'[2]1.2_OriginalTargets_AfterMC'!I218</f>
        <v>0</v>
      </c>
      <c r="G37" s="413">
        <f>'[2]1.2_OriginalTargets_AfterMC'!J218</f>
        <v>0</v>
      </c>
      <c r="H37" s="413">
        <f>'[2]1.2_OriginalTargets_AfterMC'!K218</f>
        <v>0</v>
      </c>
      <c r="I37" s="413">
        <f>'[2]1.2_OriginalTargets_AfterMC'!L218</f>
        <v>0</v>
      </c>
      <c r="J37" s="413">
        <f>'[2]1.2_OriginalTargets_AfterMC'!M218</f>
        <v>0</v>
      </c>
      <c r="K37" s="414">
        <f>'[2]1.2_OriginalTargets_AfterMC'!N218</f>
        <v>0</v>
      </c>
      <c r="M37" s="413">
        <f>'[2]1.2_OriginalTargets_AfterMC'!S218</f>
        <v>0</v>
      </c>
      <c r="N37" s="413">
        <f>'[2]1.2_OriginalTargets_AfterMC'!T218</f>
        <v>0</v>
      </c>
      <c r="O37" s="413">
        <f>'[2]1.2_OriginalTargets_AfterMC'!U218</f>
        <v>0</v>
      </c>
      <c r="P37" s="413">
        <f>'[2]1.2_OriginalTargets_AfterMC'!V218</f>
        <v>0</v>
      </c>
      <c r="Q37" s="413">
        <f>'[2]1.2_OriginalTargets_AfterMC'!W218</f>
        <v>0</v>
      </c>
      <c r="R37" s="414">
        <f>'[2]1.2_OriginalTargets_AfterMC'!X218</f>
        <v>0</v>
      </c>
      <c r="T37" s="413">
        <f>'[2]1.2_OriginalTargets_AfterMC'!AC218</f>
        <v>0</v>
      </c>
      <c r="U37" s="413">
        <f>'[2]1.2_OriginalTargets_AfterMC'!AD218</f>
        <v>0</v>
      </c>
      <c r="V37" s="413">
        <f>'[2]1.2_OriginalTargets_AfterMC'!AE218</f>
        <v>0</v>
      </c>
      <c r="W37" s="413">
        <f>'[2]1.2_OriginalTargets_AfterMC'!AF218</f>
        <v>0</v>
      </c>
      <c r="X37" s="413">
        <f>'[2]1.2_OriginalTargets_AfterMC'!AG218</f>
        <v>0</v>
      </c>
      <c r="Y37" s="414">
        <f>'[2]1.2_OriginalTargets_AfterMC'!AH218</f>
        <v>0</v>
      </c>
      <c r="AA37" s="415">
        <f>'[2]1.2_OriginalTargets_AfterMC'!AK218</f>
        <v>0</v>
      </c>
      <c r="AB37" s="415">
        <f>'[2]1.2_OriginalTargets_AfterMC'!AL218</f>
        <v>0</v>
      </c>
      <c r="AC37" s="415">
        <f>'[2]1.2_OriginalTargets_AfterMC'!AM218</f>
        <v>0</v>
      </c>
      <c r="AD37" s="415">
        <f>'[2]1.2_OriginalTargets_AfterMC'!AN218</f>
        <v>0</v>
      </c>
      <c r="AE37" s="415">
        <f>'[2]1.2_OriginalTargets_AfterMC'!AO218</f>
        <v>0</v>
      </c>
      <c r="AF37" s="416">
        <f>'[2]1.2_OriginalTargets_AfterMC'!AP218</f>
        <v>0</v>
      </c>
      <c r="AG37" s="401"/>
      <c r="AH37" s="415">
        <f>'[2]1.2_OriginalTargets_AfterMC'!AR218</f>
        <v>0</v>
      </c>
      <c r="AI37" s="415">
        <f>'[2]1.2_OriginalTargets_AfterMC'!AS218</f>
        <v>0</v>
      </c>
      <c r="AJ37" s="415">
        <f>'[2]1.2_OriginalTargets_AfterMC'!AT218</f>
        <v>0</v>
      </c>
      <c r="AK37" s="415">
        <f>'[2]1.2_OriginalTargets_AfterMC'!AU218</f>
        <v>0</v>
      </c>
      <c r="AL37" s="415">
        <f>'[2]1.2_OriginalTargets_AfterMC'!AV218</f>
        <v>0</v>
      </c>
      <c r="AM37" s="416">
        <f>'[2]1.2_OriginalTargets_AfterMC'!AW218</f>
        <v>0</v>
      </c>
      <c r="AN37" s="401"/>
      <c r="AO37" s="415">
        <f>'[2]1.2_OriginalTargets_AfterMC'!AY218</f>
        <v>0</v>
      </c>
      <c r="AP37" s="415">
        <f>'[2]1.2_OriginalTargets_AfterMC'!AZ218</f>
        <v>0</v>
      </c>
      <c r="AQ37" s="415">
        <f>'[2]1.2_OriginalTargets_AfterMC'!BA218</f>
        <v>0</v>
      </c>
      <c r="AR37" s="415">
        <f>'[2]1.2_OriginalTargets_AfterMC'!BB218</f>
        <v>0</v>
      </c>
      <c r="AS37" s="415">
        <f>'[2]1.2_OriginalTargets_AfterMC'!BC218</f>
        <v>0</v>
      </c>
      <c r="AT37" s="416">
        <f>'[2]1.2_OriginalTargets_AfterMC'!BD218</f>
        <v>0</v>
      </c>
      <c r="AU37" s="401"/>
      <c r="AV37" s="415">
        <f>'[2]1.2_OriginalTargets_AfterMC'!BF218</f>
        <v>0</v>
      </c>
      <c r="AW37" s="415">
        <f>'[2]1.2_OriginalTargets_AfterMC'!BG218</f>
        <v>0</v>
      </c>
      <c r="AX37" s="415">
        <f>'[2]1.2_OriginalTargets_AfterMC'!BH218</f>
        <v>0</v>
      </c>
      <c r="AY37" s="415">
        <f>'[2]1.2_OriginalTargets_AfterMC'!BI218</f>
        <v>0</v>
      </c>
      <c r="AZ37" s="415">
        <f>'[2]1.2_OriginalTargets_AfterMC'!BJ218</f>
        <v>0</v>
      </c>
      <c r="BA37" s="416">
        <f>'[2]1.2_OriginalTargets_AfterMC'!BK218</f>
        <v>0</v>
      </c>
    </row>
    <row r="38" spans="1:53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'[2]1.2_OriginalTargets_AfterMC'!I219</f>
        <v>0</v>
      </c>
      <c r="G38" s="397">
        <f>'[2]1.2_OriginalTargets_AfterMC'!J219</f>
        <v>0</v>
      </c>
      <c r="H38" s="397">
        <f>'[2]1.2_OriginalTargets_AfterMC'!K219</f>
        <v>0</v>
      </c>
      <c r="I38" s="397">
        <f>'[2]1.2_OriginalTargets_AfterMC'!L219</f>
        <v>0</v>
      </c>
      <c r="J38" s="397">
        <f>'[2]1.2_OriginalTargets_AfterMC'!M219</f>
        <v>0</v>
      </c>
      <c r="K38" s="398">
        <f>'[2]1.2_OriginalTargets_AfterMC'!N219</f>
        <v>0</v>
      </c>
      <c r="M38" s="397">
        <f>'[2]1.2_OriginalTargets_AfterMC'!S219</f>
        <v>0</v>
      </c>
      <c r="N38" s="397">
        <f>'[2]1.2_OriginalTargets_AfterMC'!T219</f>
        <v>0</v>
      </c>
      <c r="O38" s="397">
        <f>'[2]1.2_OriginalTargets_AfterMC'!U219</f>
        <v>0</v>
      </c>
      <c r="P38" s="397">
        <f>'[2]1.2_OriginalTargets_AfterMC'!V219</f>
        <v>0</v>
      </c>
      <c r="Q38" s="397">
        <f>'[2]1.2_OriginalTargets_AfterMC'!W219</f>
        <v>0</v>
      </c>
      <c r="R38" s="398">
        <f>'[2]1.2_OriginalTargets_AfterMC'!X219</f>
        <v>0</v>
      </c>
      <c r="T38" s="397">
        <f>'[2]1.2_OriginalTargets_AfterMC'!AC219</f>
        <v>0</v>
      </c>
      <c r="U38" s="397">
        <f>'[2]1.2_OriginalTargets_AfterMC'!AD219</f>
        <v>0</v>
      </c>
      <c r="V38" s="397">
        <f>'[2]1.2_OriginalTargets_AfterMC'!AE219</f>
        <v>0</v>
      </c>
      <c r="W38" s="397">
        <f>'[2]1.2_OriginalTargets_AfterMC'!AF219</f>
        <v>0</v>
      </c>
      <c r="X38" s="397">
        <f>'[2]1.2_OriginalTargets_AfterMC'!AG219</f>
        <v>0</v>
      </c>
      <c r="Y38" s="398">
        <f>'[2]1.2_OriginalTargets_AfterMC'!AH219</f>
        <v>0</v>
      </c>
      <c r="AA38" s="399">
        <f>'[2]1.2_OriginalTargets_AfterMC'!AK219</f>
        <v>0</v>
      </c>
      <c r="AB38" s="399">
        <f>'[2]1.2_OriginalTargets_AfterMC'!AL219</f>
        <v>0</v>
      </c>
      <c r="AC38" s="399">
        <f>'[2]1.2_OriginalTargets_AfterMC'!AM219</f>
        <v>0</v>
      </c>
      <c r="AD38" s="399">
        <f>'[2]1.2_OriginalTargets_AfterMC'!AN219</f>
        <v>0</v>
      </c>
      <c r="AE38" s="399">
        <f>'[2]1.2_OriginalTargets_AfterMC'!AO219</f>
        <v>0</v>
      </c>
      <c r="AF38" s="400">
        <f>'[2]1.2_OriginalTargets_AfterMC'!AP219</f>
        <v>0</v>
      </c>
      <c r="AG38" s="401"/>
      <c r="AH38" s="399">
        <f>'[2]1.2_OriginalTargets_AfterMC'!AR219</f>
        <v>0</v>
      </c>
      <c r="AI38" s="399">
        <f>'[2]1.2_OriginalTargets_AfterMC'!AS219</f>
        <v>0</v>
      </c>
      <c r="AJ38" s="399">
        <f>'[2]1.2_OriginalTargets_AfterMC'!AT219</f>
        <v>0</v>
      </c>
      <c r="AK38" s="399">
        <f>'[2]1.2_OriginalTargets_AfterMC'!AU219</f>
        <v>0</v>
      </c>
      <c r="AL38" s="399">
        <f>'[2]1.2_OriginalTargets_AfterMC'!AV219</f>
        <v>0</v>
      </c>
      <c r="AM38" s="400">
        <f>'[2]1.2_OriginalTargets_AfterMC'!AW219</f>
        <v>0</v>
      </c>
      <c r="AN38" s="401"/>
      <c r="AO38" s="399">
        <f>'[2]1.2_OriginalTargets_AfterMC'!AY219</f>
        <v>0</v>
      </c>
      <c r="AP38" s="399">
        <f>'[2]1.2_OriginalTargets_AfterMC'!AZ219</f>
        <v>0</v>
      </c>
      <c r="AQ38" s="399">
        <f>'[2]1.2_OriginalTargets_AfterMC'!BA219</f>
        <v>0</v>
      </c>
      <c r="AR38" s="399">
        <f>'[2]1.2_OriginalTargets_AfterMC'!BB219</f>
        <v>0</v>
      </c>
      <c r="AS38" s="399">
        <f>'[2]1.2_OriginalTargets_AfterMC'!BC219</f>
        <v>0</v>
      </c>
      <c r="AT38" s="400">
        <f>'[2]1.2_OriginalTargets_AfterMC'!BD219</f>
        <v>0</v>
      </c>
      <c r="AU38" s="401"/>
      <c r="AV38" s="399">
        <f>'[2]1.2_OriginalTargets_AfterMC'!BF219</f>
        <v>0</v>
      </c>
      <c r="AW38" s="399">
        <f>'[2]1.2_OriginalTargets_AfterMC'!BG219</f>
        <v>0</v>
      </c>
      <c r="AX38" s="399">
        <f>'[2]1.2_OriginalTargets_AfterMC'!BH219</f>
        <v>0</v>
      </c>
      <c r="AY38" s="399">
        <f>'[2]1.2_OriginalTargets_AfterMC'!BI219</f>
        <v>0</v>
      </c>
      <c r="AZ38" s="399">
        <f>'[2]1.2_OriginalTargets_AfterMC'!BJ219</f>
        <v>0</v>
      </c>
      <c r="BA38" s="400">
        <f>'[2]1.2_OriginalTargets_AfterMC'!BK219</f>
        <v>0</v>
      </c>
    </row>
    <row r="39" spans="1:53" ht="13.15" x14ac:dyDescent="0.35">
      <c r="A39" s="402"/>
      <c r="B39" s="403"/>
      <c r="C39" s="404"/>
      <c r="D39" s="405"/>
      <c r="E39" s="396" t="s">
        <v>26</v>
      </c>
      <c r="F39" s="406">
        <f>'[2]1.2_OriginalTargets_AfterMC'!I220</f>
        <v>14</v>
      </c>
      <c r="G39" s="406">
        <f>'[2]1.2_OriginalTargets_AfterMC'!J220</f>
        <v>9</v>
      </c>
      <c r="H39" s="406">
        <f>'[2]1.2_OriginalTargets_AfterMC'!K220</f>
        <v>4</v>
      </c>
      <c r="I39" s="406">
        <f>'[2]1.2_OriginalTargets_AfterMC'!L220</f>
        <v>1</v>
      </c>
      <c r="J39" s="406">
        <f>'[2]1.2_OriginalTargets_AfterMC'!M220</f>
        <v>0</v>
      </c>
      <c r="K39" s="407">
        <f>'[2]1.2_OriginalTargets_AfterMC'!N220</f>
        <v>0</v>
      </c>
      <c r="M39" s="406">
        <f>'[2]1.2_OriginalTargets_AfterMC'!S220</f>
        <v>48</v>
      </c>
      <c r="N39" s="406">
        <f>'[2]1.2_OriginalTargets_AfterMC'!T220</f>
        <v>36</v>
      </c>
      <c r="O39" s="406">
        <f>'[2]1.2_OriginalTargets_AfterMC'!U220</f>
        <v>0</v>
      </c>
      <c r="P39" s="406">
        <f>'[2]1.2_OriginalTargets_AfterMC'!V220</f>
        <v>9</v>
      </c>
      <c r="Q39" s="406">
        <f>'[2]1.2_OriginalTargets_AfterMC'!W220</f>
        <v>3</v>
      </c>
      <c r="R39" s="407">
        <f>'[2]1.2_OriginalTargets_AfterMC'!X220</f>
        <v>0</v>
      </c>
      <c r="T39" s="406">
        <f>'[2]1.2_OriginalTargets_AfterMC'!AC220</f>
        <v>14</v>
      </c>
      <c r="U39" s="406">
        <f>'[2]1.2_OriginalTargets_AfterMC'!AD220</f>
        <v>0</v>
      </c>
      <c r="V39" s="406">
        <f>'[2]1.2_OriginalTargets_AfterMC'!AE220</f>
        <v>0</v>
      </c>
      <c r="W39" s="406">
        <f>'[2]1.2_OriginalTargets_AfterMC'!AF220</f>
        <v>9</v>
      </c>
      <c r="X39" s="406">
        <f>'[2]1.2_OriginalTargets_AfterMC'!AG220</f>
        <v>4</v>
      </c>
      <c r="Y39" s="407">
        <f>'[2]1.2_OriginalTargets_AfterMC'!AH220</f>
        <v>1</v>
      </c>
      <c r="AA39" s="408">
        <f>'[2]1.2_OriginalTargets_AfterMC'!AK220</f>
        <v>-32</v>
      </c>
      <c r="AB39" s="408">
        <f>'[2]1.2_OriginalTargets_AfterMC'!AL220</f>
        <v>36</v>
      </c>
      <c r="AC39" s="408">
        <f>'[2]1.2_OriginalTargets_AfterMC'!AM220</f>
        <v>0</v>
      </c>
      <c r="AD39" s="408">
        <f>'[2]1.2_OriginalTargets_AfterMC'!AN220</f>
        <v>0</v>
      </c>
      <c r="AE39" s="408">
        <f>'[2]1.2_OriginalTargets_AfterMC'!AO220</f>
        <v>-1</v>
      </c>
      <c r="AF39" s="409">
        <f>'[2]1.2_OriginalTargets_AfterMC'!AP220</f>
        <v>-1</v>
      </c>
      <c r="AG39" s="401"/>
      <c r="AH39" s="408">
        <f>'[2]1.2_OriginalTargets_AfterMC'!AR220</f>
        <v>2</v>
      </c>
      <c r="AI39" s="408">
        <f>'[2]1.2_OriginalTargets_AfterMC'!AS220</f>
        <v>2</v>
      </c>
      <c r="AJ39" s="408">
        <f>'[2]1.2_OriginalTargets_AfterMC'!AT220</f>
        <v>0</v>
      </c>
      <c r="AK39" s="408">
        <f>'[2]1.2_OriginalTargets_AfterMC'!AU220</f>
        <v>0</v>
      </c>
      <c r="AL39" s="408">
        <f>'[2]1.2_OriginalTargets_AfterMC'!AV220</f>
        <v>-1</v>
      </c>
      <c r="AM39" s="409">
        <f>'[2]1.2_OriginalTargets_AfterMC'!AW220</f>
        <v>-1</v>
      </c>
      <c r="AN39" s="401"/>
      <c r="AO39" s="408">
        <f>'[2]1.2_OriginalTargets_AfterMC'!AY220</f>
        <v>0</v>
      </c>
      <c r="AP39" s="408">
        <f>'[2]1.2_OriginalTargets_AfterMC'!AZ220</f>
        <v>0</v>
      </c>
      <c r="AQ39" s="408">
        <f>'[2]1.2_OriginalTargets_AfterMC'!BA220</f>
        <v>0</v>
      </c>
      <c r="AR39" s="408">
        <f>'[2]1.2_OriginalTargets_AfterMC'!BB220</f>
        <v>0</v>
      </c>
      <c r="AS39" s="408">
        <f>'[2]1.2_OriginalTargets_AfterMC'!BC220</f>
        <v>0</v>
      </c>
      <c r="AT39" s="409">
        <f>'[2]1.2_OriginalTargets_AfterMC'!BD220</f>
        <v>0</v>
      </c>
      <c r="AU39" s="401"/>
      <c r="AV39" s="408">
        <f>'[2]1.2_OriginalTargets_AfterMC'!BF220</f>
        <v>-34</v>
      </c>
      <c r="AW39" s="408">
        <f>'[2]1.2_OriginalTargets_AfterMC'!BG220</f>
        <v>-34</v>
      </c>
      <c r="AX39" s="408">
        <f>'[2]1.2_OriginalTargets_AfterMC'!BH220</f>
        <v>0</v>
      </c>
      <c r="AY39" s="408">
        <f>'[2]1.2_OriginalTargets_AfterMC'!BI220</f>
        <v>0</v>
      </c>
      <c r="AZ39" s="408">
        <f>'[2]1.2_OriginalTargets_AfterMC'!BJ220</f>
        <v>0</v>
      </c>
      <c r="BA39" s="409">
        <f>'[2]1.2_OriginalTargets_AfterMC'!BK220</f>
        <v>0</v>
      </c>
    </row>
    <row r="40" spans="1:53" ht="13.15" x14ac:dyDescent="0.35">
      <c r="A40" s="402"/>
      <c r="B40" s="403"/>
      <c r="C40" s="404"/>
      <c r="D40" s="405"/>
      <c r="E40" s="396" t="s">
        <v>27</v>
      </c>
      <c r="F40" s="406">
        <f>'[2]1.2_OriginalTargets_AfterMC'!I221</f>
        <v>20</v>
      </c>
      <c r="G40" s="406">
        <f>'[2]1.2_OriginalTargets_AfterMC'!J221</f>
        <v>0</v>
      </c>
      <c r="H40" s="406">
        <f>'[2]1.2_OriginalTargets_AfterMC'!K221</f>
        <v>8</v>
      </c>
      <c r="I40" s="406">
        <f>'[2]1.2_OriginalTargets_AfterMC'!L221</f>
        <v>7</v>
      </c>
      <c r="J40" s="406">
        <f>'[2]1.2_OriginalTargets_AfterMC'!M221</f>
        <v>5</v>
      </c>
      <c r="K40" s="407">
        <f>'[2]1.2_OriginalTargets_AfterMC'!N221</f>
        <v>0</v>
      </c>
      <c r="M40" s="406">
        <f>'[2]1.2_OriginalTargets_AfterMC'!S221</f>
        <v>20</v>
      </c>
      <c r="N40" s="406">
        <f>'[2]1.2_OriginalTargets_AfterMC'!T221</f>
        <v>5</v>
      </c>
      <c r="O40" s="406">
        <f>'[2]1.2_OriginalTargets_AfterMC'!U221</f>
        <v>10</v>
      </c>
      <c r="P40" s="406">
        <f>'[2]1.2_OriginalTargets_AfterMC'!V221</f>
        <v>0</v>
      </c>
      <c r="Q40" s="406">
        <f>'[2]1.2_OriginalTargets_AfterMC'!W221</f>
        <v>5</v>
      </c>
      <c r="R40" s="407">
        <f>'[2]1.2_OriginalTargets_AfterMC'!X221</f>
        <v>0</v>
      </c>
      <c r="T40" s="406">
        <f>'[2]1.2_OriginalTargets_AfterMC'!AC221</f>
        <v>20</v>
      </c>
      <c r="U40" s="406">
        <f>'[2]1.2_OriginalTargets_AfterMC'!AD221</f>
        <v>0</v>
      </c>
      <c r="V40" s="406">
        <f>'[2]1.2_OriginalTargets_AfterMC'!AE221</f>
        <v>0</v>
      </c>
      <c r="W40" s="406">
        <f>'[2]1.2_OriginalTargets_AfterMC'!AF221</f>
        <v>0</v>
      </c>
      <c r="X40" s="406">
        <f>'[2]1.2_OriginalTargets_AfterMC'!AG221</f>
        <v>8</v>
      </c>
      <c r="Y40" s="407">
        <f>'[2]1.2_OriginalTargets_AfterMC'!AH221</f>
        <v>12</v>
      </c>
      <c r="AA40" s="408">
        <f>'[2]1.2_OriginalTargets_AfterMC'!AK221</f>
        <v>15</v>
      </c>
      <c r="AB40" s="408">
        <f>'[2]1.2_OriginalTargets_AfterMC'!AL221</f>
        <v>5</v>
      </c>
      <c r="AC40" s="408">
        <f>'[2]1.2_OriginalTargets_AfterMC'!AM221</f>
        <v>10</v>
      </c>
      <c r="AD40" s="408">
        <f>'[2]1.2_OriginalTargets_AfterMC'!AN221</f>
        <v>0</v>
      </c>
      <c r="AE40" s="408">
        <f>'[2]1.2_OriginalTargets_AfterMC'!AO221</f>
        <v>-3</v>
      </c>
      <c r="AF40" s="409">
        <f>'[2]1.2_OriginalTargets_AfterMC'!AP221</f>
        <v>-12</v>
      </c>
      <c r="AG40" s="401"/>
      <c r="AH40" s="408">
        <f>'[2]1.2_OriginalTargets_AfterMC'!AR221</f>
        <v>15</v>
      </c>
      <c r="AI40" s="408">
        <f>'[2]1.2_OriginalTargets_AfterMC'!AS221</f>
        <v>5</v>
      </c>
      <c r="AJ40" s="408">
        <f>'[2]1.2_OriginalTargets_AfterMC'!AT221</f>
        <v>10</v>
      </c>
      <c r="AK40" s="408">
        <f>'[2]1.2_OriginalTargets_AfterMC'!AU221</f>
        <v>0</v>
      </c>
      <c r="AL40" s="408">
        <f>'[2]1.2_OriginalTargets_AfterMC'!AV221</f>
        <v>-3</v>
      </c>
      <c r="AM40" s="409">
        <f>'[2]1.2_OriginalTargets_AfterMC'!AW221</f>
        <v>-12</v>
      </c>
      <c r="AN40" s="401"/>
      <c r="AO40" s="408">
        <f>'[2]1.2_OriginalTargets_AfterMC'!AY221</f>
        <v>0</v>
      </c>
      <c r="AP40" s="408">
        <f>'[2]1.2_OriginalTargets_AfterMC'!AZ221</f>
        <v>0</v>
      </c>
      <c r="AQ40" s="408">
        <f>'[2]1.2_OriginalTargets_AfterMC'!BA221</f>
        <v>0</v>
      </c>
      <c r="AR40" s="408">
        <f>'[2]1.2_OriginalTargets_AfterMC'!BB221</f>
        <v>0</v>
      </c>
      <c r="AS40" s="408">
        <f>'[2]1.2_OriginalTargets_AfterMC'!BC221</f>
        <v>0</v>
      </c>
      <c r="AT40" s="409">
        <f>'[2]1.2_OriginalTargets_AfterMC'!BD221</f>
        <v>0</v>
      </c>
      <c r="AU40" s="401"/>
      <c r="AV40" s="408">
        <f>'[2]1.2_OriginalTargets_AfterMC'!BF221</f>
        <v>0</v>
      </c>
      <c r="AW40" s="408">
        <f>'[2]1.2_OriginalTargets_AfterMC'!BG221</f>
        <v>0</v>
      </c>
      <c r="AX40" s="408">
        <f>'[2]1.2_OriginalTargets_AfterMC'!BH221</f>
        <v>0</v>
      </c>
      <c r="AY40" s="408">
        <f>'[2]1.2_OriginalTargets_AfterMC'!BI221</f>
        <v>0</v>
      </c>
      <c r="AZ40" s="408">
        <f>'[2]1.2_OriginalTargets_AfterMC'!BJ221</f>
        <v>0</v>
      </c>
      <c r="BA40" s="409">
        <f>'[2]1.2_OriginalTargets_AfterMC'!BK221</f>
        <v>0</v>
      </c>
    </row>
    <row r="41" spans="1:53" ht="13.5" thickBot="1" x14ac:dyDescent="0.4">
      <c r="A41" s="402"/>
      <c r="B41" s="410"/>
      <c r="C41" s="411"/>
      <c r="D41" s="405"/>
      <c r="E41" s="412" t="s">
        <v>28</v>
      </c>
      <c r="F41" s="413">
        <f>'[2]1.2_OriginalTargets_AfterMC'!I222</f>
        <v>11</v>
      </c>
      <c r="G41" s="413">
        <f>'[2]1.2_OriginalTargets_AfterMC'!J222</f>
        <v>0</v>
      </c>
      <c r="H41" s="413">
        <f>'[2]1.2_OriginalTargets_AfterMC'!K222</f>
        <v>6</v>
      </c>
      <c r="I41" s="413">
        <f>'[2]1.2_OriginalTargets_AfterMC'!L222</f>
        <v>2</v>
      </c>
      <c r="J41" s="413">
        <f>'[2]1.2_OriginalTargets_AfterMC'!M222</f>
        <v>3</v>
      </c>
      <c r="K41" s="414">
        <f>'[2]1.2_OriginalTargets_AfterMC'!N222</f>
        <v>0</v>
      </c>
      <c r="M41" s="413">
        <f>'[2]1.2_OriginalTargets_AfterMC'!S222</f>
        <v>11</v>
      </c>
      <c r="N41" s="413">
        <f>'[2]1.2_OriginalTargets_AfterMC'!T222</f>
        <v>3</v>
      </c>
      <c r="O41" s="413">
        <f>'[2]1.2_OriginalTargets_AfterMC'!U222</f>
        <v>3</v>
      </c>
      <c r="P41" s="413">
        <f>'[2]1.2_OriginalTargets_AfterMC'!V222</f>
        <v>0</v>
      </c>
      <c r="Q41" s="413">
        <f>'[2]1.2_OriginalTargets_AfterMC'!W222</f>
        <v>3</v>
      </c>
      <c r="R41" s="414">
        <f>'[2]1.2_OriginalTargets_AfterMC'!X222</f>
        <v>2</v>
      </c>
      <c r="T41" s="413">
        <f>'[2]1.2_OriginalTargets_AfterMC'!AC222</f>
        <v>11</v>
      </c>
      <c r="U41" s="413">
        <f>'[2]1.2_OriginalTargets_AfterMC'!AD222</f>
        <v>0</v>
      </c>
      <c r="V41" s="413">
        <f>'[2]1.2_OriginalTargets_AfterMC'!AE222</f>
        <v>0</v>
      </c>
      <c r="W41" s="413">
        <f>'[2]1.2_OriginalTargets_AfterMC'!AF222</f>
        <v>0</v>
      </c>
      <c r="X41" s="413">
        <f>'[2]1.2_OriginalTargets_AfterMC'!AG222</f>
        <v>6</v>
      </c>
      <c r="Y41" s="414">
        <f>'[2]1.2_OriginalTargets_AfterMC'!AH222</f>
        <v>5</v>
      </c>
      <c r="AA41" s="415">
        <f>'[2]1.2_OriginalTargets_AfterMC'!AK222</f>
        <v>6</v>
      </c>
      <c r="AB41" s="415">
        <f>'[2]1.2_OriginalTargets_AfterMC'!AL222</f>
        <v>3</v>
      </c>
      <c r="AC41" s="415">
        <f>'[2]1.2_OriginalTargets_AfterMC'!AM222</f>
        <v>3</v>
      </c>
      <c r="AD41" s="415">
        <f>'[2]1.2_OriginalTargets_AfterMC'!AN222</f>
        <v>0</v>
      </c>
      <c r="AE41" s="415">
        <f>'[2]1.2_OriginalTargets_AfterMC'!AO222</f>
        <v>-3</v>
      </c>
      <c r="AF41" s="416">
        <f>'[2]1.2_OriginalTargets_AfterMC'!AP222</f>
        <v>-3</v>
      </c>
      <c r="AG41" s="401"/>
      <c r="AH41" s="415">
        <f>'[2]1.2_OriginalTargets_AfterMC'!AR222</f>
        <v>6</v>
      </c>
      <c r="AI41" s="415">
        <f>'[2]1.2_OriginalTargets_AfterMC'!AS222</f>
        <v>3</v>
      </c>
      <c r="AJ41" s="415">
        <f>'[2]1.2_OriginalTargets_AfterMC'!AT222</f>
        <v>3</v>
      </c>
      <c r="AK41" s="415">
        <f>'[2]1.2_OriginalTargets_AfterMC'!AU222</f>
        <v>0</v>
      </c>
      <c r="AL41" s="415">
        <f>'[2]1.2_OriginalTargets_AfterMC'!AV222</f>
        <v>-3</v>
      </c>
      <c r="AM41" s="416">
        <f>'[2]1.2_OriginalTargets_AfterMC'!AW222</f>
        <v>-3</v>
      </c>
      <c r="AN41" s="401"/>
      <c r="AO41" s="415">
        <f>'[2]1.2_OriginalTargets_AfterMC'!AY222</f>
        <v>0</v>
      </c>
      <c r="AP41" s="415">
        <f>'[2]1.2_OriginalTargets_AfterMC'!AZ222</f>
        <v>0</v>
      </c>
      <c r="AQ41" s="415">
        <f>'[2]1.2_OriginalTargets_AfterMC'!BA222</f>
        <v>0</v>
      </c>
      <c r="AR41" s="415">
        <f>'[2]1.2_OriginalTargets_AfterMC'!BB222</f>
        <v>0</v>
      </c>
      <c r="AS41" s="415">
        <f>'[2]1.2_OriginalTargets_AfterMC'!BC222</f>
        <v>0</v>
      </c>
      <c r="AT41" s="416">
        <f>'[2]1.2_OriginalTargets_AfterMC'!BD222</f>
        <v>0</v>
      </c>
      <c r="AU41" s="401"/>
      <c r="AV41" s="415">
        <f>'[2]1.2_OriginalTargets_AfterMC'!BF222</f>
        <v>0</v>
      </c>
      <c r="AW41" s="415">
        <f>'[2]1.2_OriginalTargets_AfterMC'!BG222</f>
        <v>0</v>
      </c>
      <c r="AX41" s="415">
        <f>'[2]1.2_OriginalTargets_AfterMC'!BH222</f>
        <v>0</v>
      </c>
      <c r="AY41" s="415">
        <f>'[2]1.2_OriginalTargets_AfterMC'!BI222</f>
        <v>0</v>
      </c>
      <c r="AZ41" s="415">
        <f>'[2]1.2_OriginalTargets_AfterMC'!BJ222</f>
        <v>0</v>
      </c>
      <c r="BA41" s="416">
        <f>'[2]1.2_OriginalTargets_AfterMC'!BK222</f>
        <v>0</v>
      </c>
    </row>
    <row r="42" spans="1:53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'[2]1.2_OriginalTargets_AfterMC'!I223</f>
        <v>0</v>
      </c>
      <c r="G42" s="397">
        <f>'[2]1.2_OriginalTargets_AfterMC'!J223</f>
        <v>0</v>
      </c>
      <c r="H42" s="397">
        <f>'[2]1.2_OriginalTargets_AfterMC'!K223</f>
        <v>0</v>
      </c>
      <c r="I42" s="397">
        <f>'[2]1.2_OriginalTargets_AfterMC'!L223</f>
        <v>0</v>
      </c>
      <c r="J42" s="397">
        <f>'[2]1.2_OriginalTargets_AfterMC'!M223</f>
        <v>0</v>
      </c>
      <c r="K42" s="398">
        <f>'[2]1.2_OriginalTargets_AfterMC'!N223</f>
        <v>0</v>
      </c>
      <c r="M42" s="397">
        <f>'[2]1.2_OriginalTargets_AfterMC'!S223</f>
        <v>0</v>
      </c>
      <c r="N42" s="397">
        <f>'[2]1.2_OriginalTargets_AfterMC'!T223</f>
        <v>0</v>
      </c>
      <c r="O42" s="397">
        <f>'[2]1.2_OriginalTargets_AfterMC'!U223</f>
        <v>0</v>
      </c>
      <c r="P42" s="397">
        <f>'[2]1.2_OriginalTargets_AfterMC'!V223</f>
        <v>0</v>
      </c>
      <c r="Q42" s="397">
        <f>'[2]1.2_OriginalTargets_AfterMC'!W223</f>
        <v>0</v>
      </c>
      <c r="R42" s="398">
        <f>'[2]1.2_OriginalTargets_AfterMC'!X223</f>
        <v>0</v>
      </c>
      <c r="T42" s="397">
        <f>'[2]1.2_OriginalTargets_AfterMC'!AC223</f>
        <v>0</v>
      </c>
      <c r="U42" s="397">
        <f>'[2]1.2_OriginalTargets_AfterMC'!AD223</f>
        <v>0</v>
      </c>
      <c r="V42" s="397">
        <f>'[2]1.2_OriginalTargets_AfterMC'!AE223</f>
        <v>0</v>
      </c>
      <c r="W42" s="397">
        <f>'[2]1.2_OriginalTargets_AfterMC'!AF223</f>
        <v>0</v>
      </c>
      <c r="X42" s="397">
        <f>'[2]1.2_OriginalTargets_AfterMC'!AG223</f>
        <v>0</v>
      </c>
      <c r="Y42" s="398">
        <f>'[2]1.2_OriginalTargets_AfterMC'!AH223</f>
        <v>0</v>
      </c>
      <c r="AA42" s="399">
        <f>'[2]1.2_OriginalTargets_AfterMC'!AK223</f>
        <v>0</v>
      </c>
      <c r="AB42" s="399">
        <f>'[2]1.2_OriginalTargets_AfterMC'!AL223</f>
        <v>0</v>
      </c>
      <c r="AC42" s="399">
        <f>'[2]1.2_OriginalTargets_AfterMC'!AM223</f>
        <v>0</v>
      </c>
      <c r="AD42" s="399">
        <f>'[2]1.2_OriginalTargets_AfterMC'!AN223</f>
        <v>0</v>
      </c>
      <c r="AE42" s="399">
        <f>'[2]1.2_OriginalTargets_AfterMC'!AO223</f>
        <v>0</v>
      </c>
      <c r="AF42" s="400">
        <f>'[2]1.2_OriginalTargets_AfterMC'!AP223</f>
        <v>0</v>
      </c>
      <c r="AG42" s="401"/>
      <c r="AH42" s="399">
        <f>'[2]1.2_OriginalTargets_AfterMC'!AR223</f>
        <v>0</v>
      </c>
      <c r="AI42" s="399">
        <f>'[2]1.2_OriginalTargets_AfterMC'!AS223</f>
        <v>0</v>
      </c>
      <c r="AJ42" s="399">
        <f>'[2]1.2_OriginalTargets_AfterMC'!AT223</f>
        <v>0</v>
      </c>
      <c r="AK42" s="399">
        <f>'[2]1.2_OriginalTargets_AfterMC'!AU223</f>
        <v>0</v>
      </c>
      <c r="AL42" s="399">
        <f>'[2]1.2_OriginalTargets_AfterMC'!AV223</f>
        <v>0</v>
      </c>
      <c r="AM42" s="400">
        <f>'[2]1.2_OriginalTargets_AfterMC'!AW223</f>
        <v>0</v>
      </c>
      <c r="AN42" s="401"/>
      <c r="AO42" s="399">
        <f>'[2]1.2_OriginalTargets_AfterMC'!AY223</f>
        <v>0</v>
      </c>
      <c r="AP42" s="399">
        <f>'[2]1.2_OriginalTargets_AfterMC'!AZ223</f>
        <v>0</v>
      </c>
      <c r="AQ42" s="399">
        <f>'[2]1.2_OriginalTargets_AfterMC'!BA223</f>
        <v>0</v>
      </c>
      <c r="AR42" s="399">
        <f>'[2]1.2_OriginalTargets_AfterMC'!BB223</f>
        <v>0</v>
      </c>
      <c r="AS42" s="399">
        <f>'[2]1.2_OriginalTargets_AfterMC'!BC223</f>
        <v>0</v>
      </c>
      <c r="AT42" s="400">
        <f>'[2]1.2_OriginalTargets_AfterMC'!BD223</f>
        <v>0</v>
      </c>
      <c r="AU42" s="401"/>
      <c r="AV42" s="399">
        <f>'[2]1.2_OriginalTargets_AfterMC'!BF223</f>
        <v>0</v>
      </c>
      <c r="AW42" s="399">
        <f>'[2]1.2_OriginalTargets_AfterMC'!BG223</f>
        <v>0</v>
      </c>
      <c r="AX42" s="399">
        <f>'[2]1.2_OriginalTargets_AfterMC'!BH223</f>
        <v>0</v>
      </c>
      <c r="AY42" s="399">
        <f>'[2]1.2_OriginalTargets_AfterMC'!BI223</f>
        <v>0</v>
      </c>
      <c r="AZ42" s="399">
        <f>'[2]1.2_OriginalTargets_AfterMC'!BJ223</f>
        <v>0</v>
      </c>
      <c r="BA42" s="400">
        <f>'[2]1.2_OriginalTargets_AfterMC'!BK223</f>
        <v>0</v>
      </c>
    </row>
    <row r="43" spans="1:53" ht="13.15" x14ac:dyDescent="0.35">
      <c r="A43" s="402"/>
      <c r="B43" s="403"/>
      <c r="C43" s="404"/>
      <c r="D43" s="405"/>
      <c r="E43" s="396" t="s">
        <v>26</v>
      </c>
      <c r="F43" s="406">
        <f>'[2]1.2_OriginalTargets_AfterMC'!I224</f>
        <v>9</v>
      </c>
      <c r="G43" s="406">
        <f>'[2]1.2_OriginalTargets_AfterMC'!J224</f>
        <v>0</v>
      </c>
      <c r="H43" s="406">
        <f>'[2]1.2_OriginalTargets_AfterMC'!K224</f>
        <v>1</v>
      </c>
      <c r="I43" s="406">
        <f>'[2]1.2_OriginalTargets_AfterMC'!L224</f>
        <v>0</v>
      </c>
      <c r="J43" s="406">
        <f>'[2]1.2_OriginalTargets_AfterMC'!M224</f>
        <v>7</v>
      </c>
      <c r="K43" s="407">
        <f>'[2]1.2_OriginalTargets_AfterMC'!N224</f>
        <v>1</v>
      </c>
      <c r="M43" s="406">
        <f>'[2]1.2_OriginalTargets_AfterMC'!S224</f>
        <v>9</v>
      </c>
      <c r="N43" s="406">
        <f>'[2]1.2_OriginalTargets_AfterMC'!T224</f>
        <v>0</v>
      </c>
      <c r="O43" s="406">
        <f>'[2]1.2_OriginalTargets_AfterMC'!U224</f>
        <v>5</v>
      </c>
      <c r="P43" s="406">
        <f>'[2]1.2_OriginalTargets_AfterMC'!V224</f>
        <v>0</v>
      </c>
      <c r="Q43" s="406">
        <f>'[2]1.2_OriginalTargets_AfterMC'!W224</f>
        <v>1</v>
      </c>
      <c r="R43" s="407">
        <f>'[2]1.2_OriginalTargets_AfterMC'!X224</f>
        <v>3</v>
      </c>
      <c r="T43" s="406">
        <f>'[2]1.2_OriginalTargets_AfterMC'!AC224</f>
        <v>9</v>
      </c>
      <c r="U43" s="406">
        <f>'[2]1.2_OriginalTargets_AfterMC'!AD224</f>
        <v>0</v>
      </c>
      <c r="V43" s="406">
        <f>'[2]1.2_OriginalTargets_AfterMC'!AE224</f>
        <v>0</v>
      </c>
      <c r="W43" s="406">
        <f>'[2]1.2_OriginalTargets_AfterMC'!AF224</f>
        <v>0</v>
      </c>
      <c r="X43" s="406">
        <f>'[2]1.2_OriginalTargets_AfterMC'!AG224</f>
        <v>1</v>
      </c>
      <c r="Y43" s="407">
        <f>'[2]1.2_OriginalTargets_AfterMC'!AH224</f>
        <v>8</v>
      </c>
      <c r="AA43" s="408">
        <f>'[2]1.2_OriginalTargets_AfterMC'!AK224</f>
        <v>5</v>
      </c>
      <c r="AB43" s="408">
        <f>'[2]1.2_OriginalTargets_AfterMC'!AL224</f>
        <v>0</v>
      </c>
      <c r="AC43" s="408">
        <f>'[2]1.2_OriginalTargets_AfterMC'!AM224</f>
        <v>5</v>
      </c>
      <c r="AD43" s="408">
        <f>'[2]1.2_OriginalTargets_AfterMC'!AN224</f>
        <v>0</v>
      </c>
      <c r="AE43" s="408">
        <f>'[2]1.2_OriginalTargets_AfterMC'!AO224</f>
        <v>0</v>
      </c>
      <c r="AF43" s="409">
        <f>'[2]1.2_OriginalTargets_AfterMC'!AP224</f>
        <v>-5</v>
      </c>
      <c r="AG43" s="401"/>
      <c r="AH43" s="408">
        <f>'[2]1.2_OriginalTargets_AfterMC'!AR224</f>
        <v>5</v>
      </c>
      <c r="AI43" s="408">
        <f>'[2]1.2_OriginalTargets_AfterMC'!AS224</f>
        <v>0</v>
      </c>
      <c r="AJ43" s="408">
        <f>'[2]1.2_OriginalTargets_AfterMC'!AT224</f>
        <v>5</v>
      </c>
      <c r="AK43" s="408">
        <f>'[2]1.2_OriginalTargets_AfterMC'!AU224</f>
        <v>0</v>
      </c>
      <c r="AL43" s="408">
        <f>'[2]1.2_OriginalTargets_AfterMC'!AV224</f>
        <v>0</v>
      </c>
      <c r="AM43" s="409">
        <f>'[2]1.2_OriginalTargets_AfterMC'!AW224</f>
        <v>-5</v>
      </c>
      <c r="AN43" s="401"/>
      <c r="AO43" s="408">
        <f>'[2]1.2_OriginalTargets_AfterMC'!AY224</f>
        <v>0</v>
      </c>
      <c r="AP43" s="408">
        <f>'[2]1.2_OriginalTargets_AfterMC'!AZ224</f>
        <v>0</v>
      </c>
      <c r="AQ43" s="408">
        <f>'[2]1.2_OriginalTargets_AfterMC'!BA224</f>
        <v>0</v>
      </c>
      <c r="AR43" s="408">
        <f>'[2]1.2_OriginalTargets_AfterMC'!BB224</f>
        <v>0</v>
      </c>
      <c r="AS43" s="408">
        <f>'[2]1.2_OriginalTargets_AfterMC'!BC224</f>
        <v>0</v>
      </c>
      <c r="AT43" s="409">
        <f>'[2]1.2_OriginalTargets_AfterMC'!BD224</f>
        <v>0</v>
      </c>
      <c r="AU43" s="401"/>
      <c r="AV43" s="408">
        <f>'[2]1.2_OriginalTargets_AfterMC'!BF224</f>
        <v>0</v>
      </c>
      <c r="AW43" s="408">
        <f>'[2]1.2_OriginalTargets_AfterMC'!BG224</f>
        <v>0</v>
      </c>
      <c r="AX43" s="408">
        <f>'[2]1.2_OriginalTargets_AfterMC'!BH224</f>
        <v>0</v>
      </c>
      <c r="AY43" s="408">
        <f>'[2]1.2_OriginalTargets_AfterMC'!BI224</f>
        <v>0</v>
      </c>
      <c r="AZ43" s="408">
        <f>'[2]1.2_OriginalTargets_AfterMC'!BJ224</f>
        <v>0</v>
      </c>
      <c r="BA43" s="409">
        <f>'[2]1.2_OriginalTargets_AfterMC'!BK224</f>
        <v>0</v>
      </c>
    </row>
    <row r="44" spans="1:53" ht="13.15" x14ac:dyDescent="0.35">
      <c r="A44" s="402"/>
      <c r="B44" s="403"/>
      <c r="C44" s="404"/>
      <c r="D44" s="405"/>
      <c r="E44" s="396" t="s">
        <v>27</v>
      </c>
      <c r="F44" s="406">
        <f>'[2]1.2_OriginalTargets_AfterMC'!I225</f>
        <v>0</v>
      </c>
      <c r="G44" s="406">
        <f>'[2]1.2_OriginalTargets_AfterMC'!J225</f>
        <v>0</v>
      </c>
      <c r="H44" s="406">
        <f>'[2]1.2_OriginalTargets_AfterMC'!K225</f>
        <v>0</v>
      </c>
      <c r="I44" s="406">
        <f>'[2]1.2_OriginalTargets_AfterMC'!L225</f>
        <v>0</v>
      </c>
      <c r="J44" s="406">
        <f>'[2]1.2_OriginalTargets_AfterMC'!M225</f>
        <v>0</v>
      </c>
      <c r="K44" s="407">
        <f>'[2]1.2_OriginalTargets_AfterMC'!N225</f>
        <v>0</v>
      </c>
      <c r="M44" s="406">
        <f>'[2]1.2_OriginalTargets_AfterMC'!S225</f>
        <v>0</v>
      </c>
      <c r="N44" s="406">
        <f>'[2]1.2_OriginalTargets_AfterMC'!T225</f>
        <v>0</v>
      </c>
      <c r="O44" s="406">
        <f>'[2]1.2_OriginalTargets_AfterMC'!U225</f>
        <v>0</v>
      </c>
      <c r="P44" s="406">
        <f>'[2]1.2_OriginalTargets_AfterMC'!V225</f>
        <v>0</v>
      </c>
      <c r="Q44" s="406">
        <f>'[2]1.2_OriginalTargets_AfterMC'!W225</f>
        <v>0</v>
      </c>
      <c r="R44" s="407">
        <f>'[2]1.2_OriginalTargets_AfterMC'!X225</f>
        <v>0</v>
      </c>
      <c r="T44" s="406">
        <f>'[2]1.2_OriginalTargets_AfterMC'!AC225</f>
        <v>0</v>
      </c>
      <c r="U44" s="406">
        <f>'[2]1.2_OriginalTargets_AfterMC'!AD225</f>
        <v>0</v>
      </c>
      <c r="V44" s="406">
        <f>'[2]1.2_OriginalTargets_AfterMC'!AE225</f>
        <v>0</v>
      </c>
      <c r="W44" s="406">
        <f>'[2]1.2_OriginalTargets_AfterMC'!AF225</f>
        <v>0</v>
      </c>
      <c r="X44" s="406">
        <f>'[2]1.2_OriginalTargets_AfterMC'!AG225</f>
        <v>0</v>
      </c>
      <c r="Y44" s="407">
        <f>'[2]1.2_OriginalTargets_AfterMC'!AH225</f>
        <v>0</v>
      </c>
      <c r="AA44" s="408">
        <f>'[2]1.2_OriginalTargets_AfterMC'!AK225</f>
        <v>0</v>
      </c>
      <c r="AB44" s="408">
        <f>'[2]1.2_OriginalTargets_AfterMC'!AL225</f>
        <v>0</v>
      </c>
      <c r="AC44" s="408">
        <f>'[2]1.2_OriginalTargets_AfterMC'!AM225</f>
        <v>0</v>
      </c>
      <c r="AD44" s="408">
        <f>'[2]1.2_OriginalTargets_AfterMC'!AN225</f>
        <v>0</v>
      </c>
      <c r="AE44" s="408">
        <f>'[2]1.2_OriginalTargets_AfterMC'!AO225</f>
        <v>0</v>
      </c>
      <c r="AF44" s="409">
        <f>'[2]1.2_OriginalTargets_AfterMC'!AP225</f>
        <v>0</v>
      </c>
      <c r="AG44" s="401"/>
      <c r="AH44" s="408">
        <f>'[2]1.2_OriginalTargets_AfterMC'!AR225</f>
        <v>0</v>
      </c>
      <c r="AI44" s="408">
        <f>'[2]1.2_OriginalTargets_AfterMC'!AS225</f>
        <v>0</v>
      </c>
      <c r="AJ44" s="408">
        <f>'[2]1.2_OriginalTargets_AfterMC'!AT225</f>
        <v>0</v>
      </c>
      <c r="AK44" s="408">
        <f>'[2]1.2_OriginalTargets_AfterMC'!AU225</f>
        <v>0</v>
      </c>
      <c r="AL44" s="408">
        <f>'[2]1.2_OriginalTargets_AfterMC'!AV225</f>
        <v>0</v>
      </c>
      <c r="AM44" s="409">
        <f>'[2]1.2_OriginalTargets_AfterMC'!AW225</f>
        <v>0</v>
      </c>
      <c r="AN44" s="401"/>
      <c r="AO44" s="408">
        <f>'[2]1.2_OriginalTargets_AfterMC'!AY225</f>
        <v>0</v>
      </c>
      <c r="AP44" s="408">
        <f>'[2]1.2_OriginalTargets_AfterMC'!AZ225</f>
        <v>0</v>
      </c>
      <c r="AQ44" s="408">
        <f>'[2]1.2_OriginalTargets_AfterMC'!BA225</f>
        <v>0</v>
      </c>
      <c r="AR44" s="408">
        <f>'[2]1.2_OriginalTargets_AfterMC'!BB225</f>
        <v>0</v>
      </c>
      <c r="AS44" s="408">
        <f>'[2]1.2_OriginalTargets_AfterMC'!BC225</f>
        <v>0</v>
      </c>
      <c r="AT44" s="409">
        <f>'[2]1.2_OriginalTargets_AfterMC'!BD225</f>
        <v>0</v>
      </c>
      <c r="AU44" s="401"/>
      <c r="AV44" s="408">
        <f>'[2]1.2_OriginalTargets_AfterMC'!BF225</f>
        <v>0</v>
      </c>
      <c r="AW44" s="408">
        <f>'[2]1.2_OriginalTargets_AfterMC'!BG225</f>
        <v>0</v>
      </c>
      <c r="AX44" s="408">
        <f>'[2]1.2_OriginalTargets_AfterMC'!BH225</f>
        <v>0</v>
      </c>
      <c r="AY44" s="408">
        <f>'[2]1.2_OriginalTargets_AfterMC'!BI225</f>
        <v>0</v>
      </c>
      <c r="AZ44" s="408">
        <f>'[2]1.2_OriginalTargets_AfterMC'!BJ225</f>
        <v>0</v>
      </c>
      <c r="BA44" s="409">
        <f>'[2]1.2_OriginalTargets_AfterMC'!BK225</f>
        <v>0</v>
      </c>
    </row>
    <row r="45" spans="1:53" ht="13.5" thickBot="1" x14ac:dyDescent="0.4">
      <c r="A45" s="402"/>
      <c r="B45" s="410"/>
      <c r="C45" s="411"/>
      <c r="D45" s="405"/>
      <c r="E45" s="412" t="s">
        <v>28</v>
      </c>
      <c r="F45" s="413">
        <f>'[2]1.2_OriginalTargets_AfterMC'!I226</f>
        <v>0</v>
      </c>
      <c r="G45" s="413">
        <f>'[2]1.2_OriginalTargets_AfterMC'!J226</f>
        <v>0</v>
      </c>
      <c r="H45" s="413">
        <f>'[2]1.2_OriginalTargets_AfterMC'!K226</f>
        <v>0</v>
      </c>
      <c r="I45" s="413">
        <f>'[2]1.2_OriginalTargets_AfterMC'!L226</f>
        <v>0</v>
      </c>
      <c r="J45" s="413">
        <f>'[2]1.2_OriginalTargets_AfterMC'!M226</f>
        <v>0</v>
      </c>
      <c r="K45" s="414">
        <f>'[2]1.2_OriginalTargets_AfterMC'!N226</f>
        <v>0</v>
      </c>
      <c r="M45" s="413">
        <f>'[2]1.2_OriginalTargets_AfterMC'!S226</f>
        <v>0</v>
      </c>
      <c r="N45" s="413">
        <f>'[2]1.2_OriginalTargets_AfterMC'!T226</f>
        <v>0</v>
      </c>
      <c r="O45" s="413">
        <f>'[2]1.2_OriginalTargets_AfterMC'!U226</f>
        <v>0</v>
      </c>
      <c r="P45" s="413">
        <f>'[2]1.2_OriginalTargets_AfterMC'!V226</f>
        <v>0</v>
      </c>
      <c r="Q45" s="413">
        <f>'[2]1.2_OriginalTargets_AfterMC'!W226</f>
        <v>0</v>
      </c>
      <c r="R45" s="414">
        <f>'[2]1.2_OriginalTargets_AfterMC'!X226</f>
        <v>0</v>
      </c>
      <c r="T45" s="413">
        <f>'[2]1.2_OriginalTargets_AfterMC'!AC226</f>
        <v>0</v>
      </c>
      <c r="U45" s="413">
        <f>'[2]1.2_OriginalTargets_AfterMC'!AD226</f>
        <v>0</v>
      </c>
      <c r="V45" s="413">
        <f>'[2]1.2_OriginalTargets_AfterMC'!AE226</f>
        <v>0</v>
      </c>
      <c r="W45" s="413">
        <f>'[2]1.2_OriginalTargets_AfterMC'!AF226</f>
        <v>0</v>
      </c>
      <c r="X45" s="413">
        <f>'[2]1.2_OriginalTargets_AfterMC'!AG226</f>
        <v>0</v>
      </c>
      <c r="Y45" s="414">
        <f>'[2]1.2_OriginalTargets_AfterMC'!AH226</f>
        <v>0</v>
      </c>
      <c r="AA45" s="415">
        <f>'[2]1.2_OriginalTargets_AfterMC'!AK226</f>
        <v>0</v>
      </c>
      <c r="AB45" s="415">
        <f>'[2]1.2_OriginalTargets_AfterMC'!AL226</f>
        <v>0</v>
      </c>
      <c r="AC45" s="415">
        <f>'[2]1.2_OriginalTargets_AfterMC'!AM226</f>
        <v>0</v>
      </c>
      <c r="AD45" s="415">
        <f>'[2]1.2_OriginalTargets_AfterMC'!AN226</f>
        <v>0</v>
      </c>
      <c r="AE45" s="415">
        <f>'[2]1.2_OriginalTargets_AfterMC'!AO226</f>
        <v>0</v>
      </c>
      <c r="AF45" s="416">
        <f>'[2]1.2_OriginalTargets_AfterMC'!AP226</f>
        <v>0</v>
      </c>
      <c r="AG45" s="401"/>
      <c r="AH45" s="415">
        <f>'[2]1.2_OriginalTargets_AfterMC'!AR226</f>
        <v>0</v>
      </c>
      <c r="AI45" s="415">
        <f>'[2]1.2_OriginalTargets_AfterMC'!AS226</f>
        <v>0</v>
      </c>
      <c r="AJ45" s="415">
        <f>'[2]1.2_OriginalTargets_AfterMC'!AT226</f>
        <v>0</v>
      </c>
      <c r="AK45" s="415">
        <f>'[2]1.2_OriginalTargets_AfterMC'!AU226</f>
        <v>0</v>
      </c>
      <c r="AL45" s="415">
        <f>'[2]1.2_OriginalTargets_AfterMC'!AV226</f>
        <v>0</v>
      </c>
      <c r="AM45" s="416">
        <f>'[2]1.2_OriginalTargets_AfterMC'!AW226</f>
        <v>0</v>
      </c>
      <c r="AN45" s="401"/>
      <c r="AO45" s="415">
        <f>'[2]1.2_OriginalTargets_AfterMC'!AY226</f>
        <v>0</v>
      </c>
      <c r="AP45" s="415">
        <f>'[2]1.2_OriginalTargets_AfterMC'!AZ226</f>
        <v>0</v>
      </c>
      <c r="AQ45" s="415">
        <f>'[2]1.2_OriginalTargets_AfterMC'!BA226</f>
        <v>0</v>
      </c>
      <c r="AR45" s="415">
        <f>'[2]1.2_OriginalTargets_AfterMC'!BB226</f>
        <v>0</v>
      </c>
      <c r="AS45" s="415">
        <f>'[2]1.2_OriginalTargets_AfterMC'!BC226</f>
        <v>0</v>
      </c>
      <c r="AT45" s="416">
        <f>'[2]1.2_OriginalTargets_AfterMC'!BD226</f>
        <v>0</v>
      </c>
      <c r="AU45" s="401"/>
      <c r="AV45" s="415">
        <f>'[2]1.2_OriginalTargets_AfterMC'!BF226</f>
        <v>0</v>
      </c>
      <c r="AW45" s="415">
        <f>'[2]1.2_OriginalTargets_AfterMC'!BG226</f>
        <v>0</v>
      </c>
      <c r="AX45" s="415">
        <f>'[2]1.2_OriginalTargets_AfterMC'!BH226</f>
        <v>0</v>
      </c>
      <c r="AY45" s="415">
        <f>'[2]1.2_OriginalTargets_AfterMC'!BI226</f>
        <v>0</v>
      </c>
      <c r="AZ45" s="415">
        <f>'[2]1.2_OriginalTargets_AfterMC'!BJ226</f>
        <v>0</v>
      </c>
      <c r="BA45" s="416">
        <f>'[2]1.2_OriginalTargets_AfterMC'!BK226</f>
        <v>0</v>
      </c>
    </row>
    <row r="46" spans="1:53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'[2]1.2_OriginalTargets_AfterMC'!I227</f>
        <v>0</v>
      </c>
      <c r="G46" s="397">
        <f>'[2]1.2_OriginalTargets_AfterMC'!J227</f>
        <v>0</v>
      </c>
      <c r="H46" s="397">
        <f>'[2]1.2_OriginalTargets_AfterMC'!K227</f>
        <v>0</v>
      </c>
      <c r="I46" s="397">
        <f>'[2]1.2_OriginalTargets_AfterMC'!L227</f>
        <v>0</v>
      </c>
      <c r="J46" s="397">
        <f>'[2]1.2_OriginalTargets_AfterMC'!M227</f>
        <v>0</v>
      </c>
      <c r="K46" s="398">
        <f>'[2]1.2_OriginalTargets_AfterMC'!N227</f>
        <v>0</v>
      </c>
      <c r="M46" s="397">
        <f>'[2]1.2_OriginalTargets_AfterMC'!S227</f>
        <v>0</v>
      </c>
      <c r="N46" s="397">
        <f>'[2]1.2_OriginalTargets_AfterMC'!T227</f>
        <v>0</v>
      </c>
      <c r="O46" s="397">
        <f>'[2]1.2_OriginalTargets_AfterMC'!U227</f>
        <v>0</v>
      </c>
      <c r="P46" s="397">
        <f>'[2]1.2_OriginalTargets_AfterMC'!V227</f>
        <v>0</v>
      </c>
      <c r="Q46" s="397">
        <f>'[2]1.2_OriginalTargets_AfterMC'!W227</f>
        <v>0</v>
      </c>
      <c r="R46" s="398">
        <f>'[2]1.2_OriginalTargets_AfterMC'!X227</f>
        <v>0</v>
      </c>
      <c r="T46" s="397">
        <f>'[2]1.2_OriginalTargets_AfterMC'!AC227</f>
        <v>0</v>
      </c>
      <c r="U46" s="397">
        <f>'[2]1.2_OriginalTargets_AfterMC'!AD227</f>
        <v>0</v>
      </c>
      <c r="V46" s="397">
        <f>'[2]1.2_OriginalTargets_AfterMC'!AE227</f>
        <v>0</v>
      </c>
      <c r="W46" s="397">
        <f>'[2]1.2_OriginalTargets_AfterMC'!AF227</f>
        <v>0</v>
      </c>
      <c r="X46" s="397">
        <f>'[2]1.2_OriginalTargets_AfterMC'!AG227</f>
        <v>0</v>
      </c>
      <c r="Y46" s="398">
        <f>'[2]1.2_OriginalTargets_AfterMC'!AH227</f>
        <v>0</v>
      </c>
      <c r="AA46" s="399">
        <f>'[2]1.2_OriginalTargets_AfterMC'!AK227</f>
        <v>0</v>
      </c>
      <c r="AB46" s="399">
        <f>'[2]1.2_OriginalTargets_AfterMC'!AL227</f>
        <v>0</v>
      </c>
      <c r="AC46" s="399">
        <f>'[2]1.2_OriginalTargets_AfterMC'!AM227</f>
        <v>0</v>
      </c>
      <c r="AD46" s="399">
        <f>'[2]1.2_OriginalTargets_AfterMC'!AN227</f>
        <v>0</v>
      </c>
      <c r="AE46" s="399">
        <f>'[2]1.2_OriginalTargets_AfterMC'!AO227</f>
        <v>0</v>
      </c>
      <c r="AF46" s="400">
        <f>'[2]1.2_OriginalTargets_AfterMC'!AP227</f>
        <v>0</v>
      </c>
      <c r="AG46" s="401"/>
      <c r="AH46" s="399">
        <f>'[2]1.2_OriginalTargets_AfterMC'!AR227</f>
        <v>0</v>
      </c>
      <c r="AI46" s="399">
        <f>'[2]1.2_OriginalTargets_AfterMC'!AS227</f>
        <v>0</v>
      </c>
      <c r="AJ46" s="399">
        <f>'[2]1.2_OriginalTargets_AfterMC'!AT227</f>
        <v>0</v>
      </c>
      <c r="AK46" s="399">
        <f>'[2]1.2_OriginalTargets_AfterMC'!AU227</f>
        <v>0</v>
      </c>
      <c r="AL46" s="399">
        <f>'[2]1.2_OriginalTargets_AfterMC'!AV227</f>
        <v>0</v>
      </c>
      <c r="AM46" s="400">
        <f>'[2]1.2_OriginalTargets_AfterMC'!AW227</f>
        <v>0</v>
      </c>
      <c r="AN46" s="401"/>
      <c r="AO46" s="399">
        <f>'[2]1.2_OriginalTargets_AfterMC'!AY227</f>
        <v>0</v>
      </c>
      <c r="AP46" s="399">
        <f>'[2]1.2_OriginalTargets_AfterMC'!AZ227</f>
        <v>0</v>
      </c>
      <c r="AQ46" s="399">
        <f>'[2]1.2_OriginalTargets_AfterMC'!BA227</f>
        <v>0</v>
      </c>
      <c r="AR46" s="399">
        <f>'[2]1.2_OriginalTargets_AfterMC'!BB227</f>
        <v>0</v>
      </c>
      <c r="AS46" s="399">
        <f>'[2]1.2_OriginalTargets_AfterMC'!BC227</f>
        <v>0</v>
      </c>
      <c r="AT46" s="400">
        <f>'[2]1.2_OriginalTargets_AfterMC'!BD227</f>
        <v>0</v>
      </c>
      <c r="AU46" s="401"/>
      <c r="AV46" s="399">
        <f>'[2]1.2_OriginalTargets_AfterMC'!BF227</f>
        <v>0</v>
      </c>
      <c r="AW46" s="399">
        <f>'[2]1.2_OriginalTargets_AfterMC'!BG227</f>
        <v>0</v>
      </c>
      <c r="AX46" s="399">
        <f>'[2]1.2_OriginalTargets_AfterMC'!BH227</f>
        <v>0</v>
      </c>
      <c r="AY46" s="399">
        <f>'[2]1.2_OriginalTargets_AfterMC'!BI227</f>
        <v>0</v>
      </c>
      <c r="AZ46" s="399">
        <f>'[2]1.2_OriginalTargets_AfterMC'!BJ227</f>
        <v>0</v>
      </c>
      <c r="BA46" s="400">
        <f>'[2]1.2_OriginalTargets_AfterMC'!BK227</f>
        <v>0</v>
      </c>
    </row>
    <row r="47" spans="1:53" ht="13.15" x14ac:dyDescent="0.35">
      <c r="A47" s="402"/>
      <c r="B47" s="403"/>
      <c r="C47" s="404"/>
      <c r="D47" s="405"/>
      <c r="E47" s="396" t="s">
        <v>26</v>
      </c>
      <c r="F47" s="406">
        <f>'[2]1.2_OriginalTargets_AfterMC'!I228</f>
        <v>3</v>
      </c>
      <c r="G47" s="406">
        <f>'[2]1.2_OriginalTargets_AfterMC'!J228</f>
        <v>0</v>
      </c>
      <c r="H47" s="406">
        <f>'[2]1.2_OriginalTargets_AfterMC'!K228</f>
        <v>0</v>
      </c>
      <c r="I47" s="406">
        <f>'[2]1.2_OriginalTargets_AfterMC'!L228</f>
        <v>3</v>
      </c>
      <c r="J47" s="406">
        <f>'[2]1.2_OriginalTargets_AfterMC'!M228</f>
        <v>0</v>
      </c>
      <c r="K47" s="407">
        <f>'[2]1.2_OriginalTargets_AfterMC'!N228</f>
        <v>0</v>
      </c>
      <c r="M47" s="406">
        <f>'[2]1.2_OriginalTargets_AfterMC'!S228</f>
        <v>3</v>
      </c>
      <c r="N47" s="406">
        <f>'[2]1.2_OriginalTargets_AfterMC'!T228</f>
        <v>0</v>
      </c>
      <c r="O47" s="406">
        <f>'[2]1.2_OriginalTargets_AfterMC'!U228</f>
        <v>3</v>
      </c>
      <c r="P47" s="406">
        <f>'[2]1.2_OriginalTargets_AfterMC'!V228</f>
        <v>0</v>
      </c>
      <c r="Q47" s="406">
        <f>'[2]1.2_OriginalTargets_AfterMC'!W228</f>
        <v>0</v>
      </c>
      <c r="R47" s="407">
        <f>'[2]1.2_OriginalTargets_AfterMC'!X228</f>
        <v>0</v>
      </c>
      <c r="T47" s="406">
        <f>'[2]1.2_OriginalTargets_AfterMC'!AC228</f>
        <v>3</v>
      </c>
      <c r="U47" s="406">
        <f>'[2]1.2_OriginalTargets_AfterMC'!AD228</f>
        <v>0</v>
      </c>
      <c r="V47" s="406">
        <f>'[2]1.2_OriginalTargets_AfterMC'!AE228</f>
        <v>0</v>
      </c>
      <c r="W47" s="406">
        <f>'[2]1.2_OriginalTargets_AfterMC'!AF228</f>
        <v>0</v>
      </c>
      <c r="X47" s="406">
        <f>'[2]1.2_OriginalTargets_AfterMC'!AG228</f>
        <v>0</v>
      </c>
      <c r="Y47" s="407">
        <f>'[2]1.2_OriginalTargets_AfterMC'!AH228</f>
        <v>3</v>
      </c>
      <c r="AA47" s="408">
        <f>'[2]1.2_OriginalTargets_AfterMC'!AK228</f>
        <v>3</v>
      </c>
      <c r="AB47" s="408">
        <f>'[2]1.2_OriginalTargets_AfterMC'!AL228</f>
        <v>0</v>
      </c>
      <c r="AC47" s="408">
        <f>'[2]1.2_OriginalTargets_AfterMC'!AM228</f>
        <v>3</v>
      </c>
      <c r="AD47" s="408">
        <f>'[2]1.2_OriginalTargets_AfterMC'!AN228</f>
        <v>0</v>
      </c>
      <c r="AE47" s="408">
        <f>'[2]1.2_OriginalTargets_AfterMC'!AO228</f>
        <v>0</v>
      </c>
      <c r="AF47" s="409">
        <f>'[2]1.2_OriginalTargets_AfterMC'!AP228</f>
        <v>-3</v>
      </c>
      <c r="AG47" s="401"/>
      <c r="AH47" s="408">
        <f>'[2]1.2_OriginalTargets_AfterMC'!AR228</f>
        <v>3</v>
      </c>
      <c r="AI47" s="408">
        <f>'[2]1.2_OriginalTargets_AfterMC'!AS228</f>
        <v>0</v>
      </c>
      <c r="AJ47" s="408">
        <f>'[2]1.2_OriginalTargets_AfterMC'!AT228</f>
        <v>3</v>
      </c>
      <c r="AK47" s="408">
        <f>'[2]1.2_OriginalTargets_AfterMC'!AU228</f>
        <v>0</v>
      </c>
      <c r="AL47" s="408">
        <f>'[2]1.2_OriginalTargets_AfterMC'!AV228</f>
        <v>0</v>
      </c>
      <c r="AM47" s="409">
        <f>'[2]1.2_OriginalTargets_AfterMC'!AW228</f>
        <v>-3</v>
      </c>
      <c r="AN47" s="401"/>
      <c r="AO47" s="408">
        <f>'[2]1.2_OriginalTargets_AfterMC'!AY228</f>
        <v>0</v>
      </c>
      <c r="AP47" s="408">
        <f>'[2]1.2_OriginalTargets_AfterMC'!AZ228</f>
        <v>0</v>
      </c>
      <c r="AQ47" s="408">
        <f>'[2]1.2_OriginalTargets_AfterMC'!BA228</f>
        <v>0</v>
      </c>
      <c r="AR47" s="408">
        <f>'[2]1.2_OriginalTargets_AfterMC'!BB228</f>
        <v>0</v>
      </c>
      <c r="AS47" s="408">
        <f>'[2]1.2_OriginalTargets_AfterMC'!BC228</f>
        <v>0</v>
      </c>
      <c r="AT47" s="409">
        <f>'[2]1.2_OriginalTargets_AfterMC'!BD228</f>
        <v>0</v>
      </c>
      <c r="AU47" s="401"/>
      <c r="AV47" s="408">
        <f>'[2]1.2_OriginalTargets_AfterMC'!BF228</f>
        <v>0</v>
      </c>
      <c r="AW47" s="408">
        <f>'[2]1.2_OriginalTargets_AfterMC'!BG228</f>
        <v>0</v>
      </c>
      <c r="AX47" s="408">
        <f>'[2]1.2_OriginalTargets_AfterMC'!BH228</f>
        <v>0</v>
      </c>
      <c r="AY47" s="408">
        <f>'[2]1.2_OriginalTargets_AfterMC'!BI228</f>
        <v>0</v>
      </c>
      <c r="AZ47" s="408">
        <f>'[2]1.2_OriginalTargets_AfterMC'!BJ228</f>
        <v>0</v>
      </c>
      <c r="BA47" s="409">
        <f>'[2]1.2_OriginalTargets_AfterMC'!BK228</f>
        <v>0</v>
      </c>
    </row>
    <row r="48" spans="1:53" ht="13.15" x14ac:dyDescent="0.35">
      <c r="A48" s="402"/>
      <c r="B48" s="403"/>
      <c r="C48" s="404"/>
      <c r="D48" s="405"/>
      <c r="E48" s="396" t="s">
        <v>27</v>
      </c>
      <c r="F48" s="406">
        <f>'[2]1.2_OriginalTargets_AfterMC'!I229</f>
        <v>46</v>
      </c>
      <c r="G48" s="406">
        <f>'[2]1.2_OriginalTargets_AfterMC'!J229</f>
        <v>3</v>
      </c>
      <c r="H48" s="406">
        <f>'[2]1.2_OriginalTargets_AfterMC'!K229</f>
        <v>9</v>
      </c>
      <c r="I48" s="406">
        <f>'[2]1.2_OriginalTargets_AfterMC'!L229</f>
        <v>31</v>
      </c>
      <c r="J48" s="406">
        <f>'[2]1.2_OriginalTargets_AfterMC'!M229</f>
        <v>3</v>
      </c>
      <c r="K48" s="407">
        <f>'[2]1.2_OriginalTargets_AfterMC'!N229</f>
        <v>0</v>
      </c>
      <c r="M48" s="406">
        <f>'[2]1.2_OriginalTargets_AfterMC'!S229</f>
        <v>46</v>
      </c>
      <c r="N48" s="406">
        <f>'[2]1.2_OriginalTargets_AfterMC'!T229</f>
        <v>0</v>
      </c>
      <c r="O48" s="406">
        <f>'[2]1.2_OriginalTargets_AfterMC'!U229</f>
        <v>30</v>
      </c>
      <c r="P48" s="406">
        <f>'[2]1.2_OriginalTargets_AfterMC'!V229</f>
        <v>3</v>
      </c>
      <c r="Q48" s="406">
        <f>'[2]1.2_OriginalTargets_AfterMC'!W229</f>
        <v>4</v>
      </c>
      <c r="R48" s="407">
        <f>'[2]1.2_OriginalTargets_AfterMC'!X229</f>
        <v>9</v>
      </c>
      <c r="T48" s="406">
        <f>'[2]1.2_OriginalTargets_AfterMC'!AC229</f>
        <v>46</v>
      </c>
      <c r="U48" s="406">
        <f>'[2]1.2_OriginalTargets_AfterMC'!AD229</f>
        <v>0</v>
      </c>
      <c r="V48" s="406">
        <f>'[2]1.2_OriginalTargets_AfterMC'!AE229</f>
        <v>0</v>
      </c>
      <c r="W48" s="406">
        <f>'[2]1.2_OriginalTargets_AfterMC'!AF229</f>
        <v>3</v>
      </c>
      <c r="X48" s="406">
        <f>'[2]1.2_OriginalTargets_AfterMC'!AG229</f>
        <v>9</v>
      </c>
      <c r="Y48" s="407">
        <f>'[2]1.2_OriginalTargets_AfterMC'!AH229</f>
        <v>34</v>
      </c>
      <c r="AA48" s="408">
        <f>'[2]1.2_OriginalTargets_AfterMC'!AK229</f>
        <v>30</v>
      </c>
      <c r="AB48" s="408">
        <f>'[2]1.2_OriginalTargets_AfterMC'!AL229</f>
        <v>0</v>
      </c>
      <c r="AC48" s="408">
        <f>'[2]1.2_OriginalTargets_AfterMC'!AM229</f>
        <v>30</v>
      </c>
      <c r="AD48" s="408">
        <f>'[2]1.2_OriginalTargets_AfterMC'!AN229</f>
        <v>0</v>
      </c>
      <c r="AE48" s="408">
        <f>'[2]1.2_OriginalTargets_AfterMC'!AO229</f>
        <v>-5</v>
      </c>
      <c r="AF48" s="409">
        <f>'[2]1.2_OriginalTargets_AfterMC'!AP229</f>
        <v>-25</v>
      </c>
      <c r="AG48" s="401"/>
      <c r="AH48" s="408">
        <f>'[2]1.2_OriginalTargets_AfterMC'!AR229</f>
        <v>30</v>
      </c>
      <c r="AI48" s="408">
        <f>'[2]1.2_OriginalTargets_AfterMC'!AS229</f>
        <v>0</v>
      </c>
      <c r="AJ48" s="408">
        <f>'[2]1.2_OriginalTargets_AfterMC'!AT229</f>
        <v>30</v>
      </c>
      <c r="AK48" s="408">
        <f>'[2]1.2_OriginalTargets_AfterMC'!AU229</f>
        <v>0</v>
      </c>
      <c r="AL48" s="408">
        <f>'[2]1.2_OriginalTargets_AfterMC'!AV229</f>
        <v>-5</v>
      </c>
      <c r="AM48" s="409">
        <f>'[2]1.2_OriginalTargets_AfterMC'!AW229</f>
        <v>-25</v>
      </c>
      <c r="AN48" s="401"/>
      <c r="AO48" s="408">
        <f>'[2]1.2_OriginalTargets_AfterMC'!AY229</f>
        <v>0</v>
      </c>
      <c r="AP48" s="408">
        <f>'[2]1.2_OriginalTargets_AfterMC'!AZ229</f>
        <v>0</v>
      </c>
      <c r="AQ48" s="408">
        <f>'[2]1.2_OriginalTargets_AfterMC'!BA229</f>
        <v>0</v>
      </c>
      <c r="AR48" s="408">
        <f>'[2]1.2_OriginalTargets_AfterMC'!BB229</f>
        <v>0</v>
      </c>
      <c r="AS48" s="408">
        <f>'[2]1.2_OriginalTargets_AfterMC'!BC229</f>
        <v>0</v>
      </c>
      <c r="AT48" s="409">
        <f>'[2]1.2_OriginalTargets_AfterMC'!BD229</f>
        <v>0</v>
      </c>
      <c r="AU48" s="401"/>
      <c r="AV48" s="408">
        <f>'[2]1.2_OriginalTargets_AfterMC'!BF229</f>
        <v>0</v>
      </c>
      <c r="AW48" s="408">
        <f>'[2]1.2_OriginalTargets_AfterMC'!BG229</f>
        <v>0</v>
      </c>
      <c r="AX48" s="408">
        <f>'[2]1.2_OriginalTargets_AfterMC'!BH229</f>
        <v>0</v>
      </c>
      <c r="AY48" s="408">
        <f>'[2]1.2_OriginalTargets_AfterMC'!BI229</f>
        <v>0</v>
      </c>
      <c r="AZ48" s="408">
        <f>'[2]1.2_OriginalTargets_AfterMC'!BJ229</f>
        <v>0</v>
      </c>
      <c r="BA48" s="409">
        <f>'[2]1.2_OriginalTargets_AfterMC'!BK229</f>
        <v>0</v>
      </c>
    </row>
    <row r="49" spans="1:53" ht="13.5" thickBot="1" x14ac:dyDescent="0.4">
      <c r="A49" s="402"/>
      <c r="B49" s="410"/>
      <c r="C49" s="411"/>
      <c r="D49" s="405"/>
      <c r="E49" s="412" t="s">
        <v>28</v>
      </c>
      <c r="F49" s="413">
        <f>'[2]1.2_OriginalTargets_AfterMC'!I230</f>
        <v>12</v>
      </c>
      <c r="G49" s="413">
        <f>'[2]1.2_OriginalTargets_AfterMC'!J230</f>
        <v>2</v>
      </c>
      <c r="H49" s="413">
        <f>'[2]1.2_OriginalTargets_AfterMC'!K230</f>
        <v>1</v>
      </c>
      <c r="I49" s="413">
        <f>'[2]1.2_OriginalTargets_AfterMC'!L230</f>
        <v>9</v>
      </c>
      <c r="J49" s="413">
        <f>'[2]1.2_OriginalTargets_AfterMC'!M230</f>
        <v>0</v>
      </c>
      <c r="K49" s="414">
        <f>'[2]1.2_OriginalTargets_AfterMC'!N230</f>
        <v>0</v>
      </c>
      <c r="M49" s="413">
        <f>'[2]1.2_OriginalTargets_AfterMC'!S230</f>
        <v>12</v>
      </c>
      <c r="N49" s="413">
        <f>'[2]1.2_OriginalTargets_AfterMC'!T230</f>
        <v>0</v>
      </c>
      <c r="O49" s="413">
        <f>'[2]1.2_OriginalTargets_AfterMC'!U230</f>
        <v>7</v>
      </c>
      <c r="P49" s="413">
        <f>'[2]1.2_OriginalTargets_AfterMC'!V230</f>
        <v>2</v>
      </c>
      <c r="Q49" s="413">
        <f>'[2]1.2_OriginalTargets_AfterMC'!W230</f>
        <v>0</v>
      </c>
      <c r="R49" s="414">
        <f>'[2]1.2_OriginalTargets_AfterMC'!X230</f>
        <v>3</v>
      </c>
      <c r="T49" s="413">
        <f>'[2]1.2_OriginalTargets_AfterMC'!AC230</f>
        <v>12</v>
      </c>
      <c r="U49" s="413">
        <f>'[2]1.2_OriginalTargets_AfterMC'!AD230</f>
        <v>0</v>
      </c>
      <c r="V49" s="413">
        <f>'[2]1.2_OriginalTargets_AfterMC'!AE230</f>
        <v>0</v>
      </c>
      <c r="W49" s="413">
        <f>'[2]1.2_OriginalTargets_AfterMC'!AF230</f>
        <v>2</v>
      </c>
      <c r="X49" s="413">
        <f>'[2]1.2_OriginalTargets_AfterMC'!AG230</f>
        <v>1</v>
      </c>
      <c r="Y49" s="414">
        <f>'[2]1.2_OriginalTargets_AfterMC'!AH230</f>
        <v>9</v>
      </c>
      <c r="AA49" s="415">
        <f>'[2]1.2_OriginalTargets_AfterMC'!AK230</f>
        <v>7</v>
      </c>
      <c r="AB49" s="415">
        <f>'[2]1.2_OriginalTargets_AfterMC'!AL230</f>
        <v>0</v>
      </c>
      <c r="AC49" s="415">
        <f>'[2]1.2_OriginalTargets_AfterMC'!AM230</f>
        <v>7</v>
      </c>
      <c r="AD49" s="415">
        <f>'[2]1.2_OriginalTargets_AfterMC'!AN230</f>
        <v>0</v>
      </c>
      <c r="AE49" s="415">
        <f>'[2]1.2_OriginalTargets_AfterMC'!AO230</f>
        <v>-1</v>
      </c>
      <c r="AF49" s="416">
        <f>'[2]1.2_OriginalTargets_AfterMC'!AP230</f>
        <v>-6</v>
      </c>
      <c r="AG49" s="401"/>
      <c r="AH49" s="415">
        <f>'[2]1.2_OriginalTargets_AfterMC'!AR230</f>
        <v>7</v>
      </c>
      <c r="AI49" s="415">
        <f>'[2]1.2_OriginalTargets_AfterMC'!AS230</f>
        <v>0</v>
      </c>
      <c r="AJ49" s="415">
        <f>'[2]1.2_OriginalTargets_AfterMC'!AT230</f>
        <v>7</v>
      </c>
      <c r="AK49" s="415">
        <f>'[2]1.2_OriginalTargets_AfterMC'!AU230</f>
        <v>0</v>
      </c>
      <c r="AL49" s="415">
        <f>'[2]1.2_OriginalTargets_AfterMC'!AV230</f>
        <v>-1</v>
      </c>
      <c r="AM49" s="416">
        <f>'[2]1.2_OriginalTargets_AfterMC'!AW230</f>
        <v>-6</v>
      </c>
      <c r="AN49" s="401"/>
      <c r="AO49" s="415">
        <f>'[2]1.2_OriginalTargets_AfterMC'!AY230</f>
        <v>0</v>
      </c>
      <c r="AP49" s="415">
        <f>'[2]1.2_OriginalTargets_AfterMC'!AZ230</f>
        <v>0</v>
      </c>
      <c r="AQ49" s="415">
        <f>'[2]1.2_OriginalTargets_AfterMC'!BA230</f>
        <v>0</v>
      </c>
      <c r="AR49" s="415">
        <f>'[2]1.2_OriginalTargets_AfterMC'!BB230</f>
        <v>0</v>
      </c>
      <c r="AS49" s="415">
        <f>'[2]1.2_OriginalTargets_AfterMC'!BC230</f>
        <v>0</v>
      </c>
      <c r="AT49" s="416">
        <f>'[2]1.2_OriginalTargets_AfterMC'!BD230</f>
        <v>0</v>
      </c>
      <c r="AU49" s="401"/>
      <c r="AV49" s="415">
        <f>'[2]1.2_OriginalTargets_AfterMC'!BF230</f>
        <v>0</v>
      </c>
      <c r="AW49" s="415">
        <f>'[2]1.2_OriginalTargets_AfterMC'!BG230</f>
        <v>0</v>
      </c>
      <c r="AX49" s="415">
        <f>'[2]1.2_OriginalTargets_AfterMC'!BH230</f>
        <v>0</v>
      </c>
      <c r="AY49" s="415">
        <f>'[2]1.2_OriginalTargets_AfterMC'!BI230</f>
        <v>0</v>
      </c>
      <c r="AZ49" s="415">
        <f>'[2]1.2_OriginalTargets_AfterMC'!BJ230</f>
        <v>0</v>
      </c>
      <c r="BA49" s="416">
        <f>'[2]1.2_OriginalTargets_AfterMC'!BK230</f>
        <v>0</v>
      </c>
    </row>
    <row r="50" spans="1:53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'[2]1.2_OriginalTargets_AfterMC'!I231</f>
        <v>0</v>
      </c>
      <c r="G50" s="397">
        <f>'[2]1.2_OriginalTargets_AfterMC'!J231</f>
        <v>0</v>
      </c>
      <c r="H50" s="397">
        <f>'[2]1.2_OriginalTargets_AfterMC'!K231</f>
        <v>0</v>
      </c>
      <c r="I50" s="397">
        <f>'[2]1.2_OriginalTargets_AfterMC'!L231</f>
        <v>0</v>
      </c>
      <c r="J50" s="397">
        <f>'[2]1.2_OriginalTargets_AfterMC'!M231</f>
        <v>0</v>
      </c>
      <c r="K50" s="398">
        <f>'[2]1.2_OriginalTargets_AfterMC'!N231</f>
        <v>0</v>
      </c>
      <c r="M50" s="397">
        <f>'[2]1.2_OriginalTargets_AfterMC'!S231</f>
        <v>0</v>
      </c>
      <c r="N50" s="397">
        <f>'[2]1.2_OriginalTargets_AfterMC'!T231</f>
        <v>0</v>
      </c>
      <c r="O50" s="397">
        <f>'[2]1.2_OriginalTargets_AfterMC'!U231</f>
        <v>0</v>
      </c>
      <c r="P50" s="397">
        <f>'[2]1.2_OriginalTargets_AfterMC'!V231</f>
        <v>0</v>
      </c>
      <c r="Q50" s="397">
        <f>'[2]1.2_OriginalTargets_AfterMC'!W231</f>
        <v>0</v>
      </c>
      <c r="R50" s="398">
        <f>'[2]1.2_OriginalTargets_AfterMC'!X231</f>
        <v>0</v>
      </c>
      <c r="T50" s="397">
        <f>'[2]1.2_OriginalTargets_AfterMC'!AC231</f>
        <v>0</v>
      </c>
      <c r="U50" s="397">
        <f>'[2]1.2_OriginalTargets_AfterMC'!AD231</f>
        <v>0</v>
      </c>
      <c r="V50" s="397">
        <f>'[2]1.2_OriginalTargets_AfterMC'!AE231</f>
        <v>0</v>
      </c>
      <c r="W50" s="397">
        <f>'[2]1.2_OriginalTargets_AfterMC'!AF231</f>
        <v>0</v>
      </c>
      <c r="X50" s="397">
        <f>'[2]1.2_OriginalTargets_AfterMC'!AG231</f>
        <v>0</v>
      </c>
      <c r="Y50" s="398">
        <f>'[2]1.2_OriginalTargets_AfterMC'!AH231</f>
        <v>0</v>
      </c>
      <c r="AA50" s="399">
        <f>'[2]1.2_OriginalTargets_AfterMC'!AK231</f>
        <v>0</v>
      </c>
      <c r="AB50" s="399">
        <f>'[2]1.2_OriginalTargets_AfterMC'!AL231</f>
        <v>0</v>
      </c>
      <c r="AC50" s="399">
        <f>'[2]1.2_OriginalTargets_AfterMC'!AM231</f>
        <v>0</v>
      </c>
      <c r="AD50" s="399">
        <f>'[2]1.2_OriginalTargets_AfterMC'!AN231</f>
        <v>0</v>
      </c>
      <c r="AE50" s="399">
        <f>'[2]1.2_OriginalTargets_AfterMC'!AO231</f>
        <v>0</v>
      </c>
      <c r="AF50" s="400">
        <f>'[2]1.2_OriginalTargets_AfterMC'!AP231</f>
        <v>0</v>
      </c>
      <c r="AG50" s="401"/>
      <c r="AH50" s="399">
        <f>'[2]1.2_OriginalTargets_AfterMC'!AR231</f>
        <v>0</v>
      </c>
      <c r="AI50" s="399">
        <f>'[2]1.2_OriginalTargets_AfterMC'!AS231</f>
        <v>0</v>
      </c>
      <c r="AJ50" s="399">
        <f>'[2]1.2_OriginalTargets_AfterMC'!AT231</f>
        <v>0</v>
      </c>
      <c r="AK50" s="399">
        <f>'[2]1.2_OriginalTargets_AfterMC'!AU231</f>
        <v>0</v>
      </c>
      <c r="AL50" s="399">
        <f>'[2]1.2_OriginalTargets_AfterMC'!AV231</f>
        <v>0</v>
      </c>
      <c r="AM50" s="400">
        <f>'[2]1.2_OriginalTargets_AfterMC'!AW231</f>
        <v>0</v>
      </c>
      <c r="AN50" s="401"/>
      <c r="AO50" s="399">
        <f>'[2]1.2_OriginalTargets_AfterMC'!AY231</f>
        <v>0</v>
      </c>
      <c r="AP50" s="399">
        <f>'[2]1.2_OriginalTargets_AfterMC'!AZ231</f>
        <v>0</v>
      </c>
      <c r="AQ50" s="399">
        <f>'[2]1.2_OriginalTargets_AfterMC'!BA231</f>
        <v>0</v>
      </c>
      <c r="AR50" s="399">
        <f>'[2]1.2_OriginalTargets_AfterMC'!BB231</f>
        <v>0</v>
      </c>
      <c r="AS50" s="399">
        <f>'[2]1.2_OriginalTargets_AfterMC'!BC231</f>
        <v>0</v>
      </c>
      <c r="AT50" s="400">
        <f>'[2]1.2_OriginalTargets_AfterMC'!BD231</f>
        <v>0</v>
      </c>
      <c r="AU50" s="401"/>
      <c r="AV50" s="399">
        <f>'[2]1.2_OriginalTargets_AfterMC'!BF231</f>
        <v>0</v>
      </c>
      <c r="AW50" s="399">
        <f>'[2]1.2_OriginalTargets_AfterMC'!BG231</f>
        <v>0</v>
      </c>
      <c r="AX50" s="399">
        <f>'[2]1.2_OriginalTargets_AfterMC'!BH231</f>
        <v>0</v>
      </c>
      <c r="AY50" s="399">
        <f>'[2]1.2_OriginalTargets_AfterMC'!BI231</f>
        <v>0</v>
      </c>
      <c r="AZ50" s="399">
        <f>'[2]1.2_OriginalTargets_AfterMC'!BJ231</f>
        <v>0</v>
      </c>
      <c r="BA50" s="400">
        <f>'[2]1.2_OriginalTargets_AfterMC'!BK231</f>
        <v>0</v>
      </c>
    </row>
    <row r="51" spans="1:53" ht="13.15" x14ac:dyDescent="0.35">
      <c r="A51" s="402"/>
      <c r="B51" s="403"/>
      <c r="C51" s="404"/>
      <c r="D51" s="405"/>
      <c r="E51" s="396" t="s">
        <v>26</v>
      </c>
      <c r="F51" s="406">
        <f>'[2]1.2_OriginalTargets_AfterMC'!I232</f>
        <v>3</v>
      </c>
      <c r="G51" s="406">
        <f>'[2]1.2_OriginalTargets_AfterMC'!J232</f>
        <v>0</v>
      </c>
      <c r="H51" s="406">
        <f>'[2]1.2_OriginalTargets_AfterMC'!K232</f>
        <v>0</v>
      </c>
      <c r="I51" s="406">
        <f>'[2]1.2_OriginalTargets_AfterMC'!L232</f>
        <v>3</v>
      </c>
      <c r="J51" s="406">
        <f>'[2]1.2_OriginalTargets_AfterMC'!M232</f>
        <v>0</v>
      </c>
      <c r="K51" s="407">
        <f>'[2]1.2_OriginalTargets_AfterMC'!N232</f>
        <v>0</v>
      </c>
      <c r="M51" s="406">
        <f>'[2]1.2_OriginalTargets_AfterMC'!S232</f>
        <v>3</v>
      </c>
      <c r="N51" s="406">
        <f>'[2]1.2_OriginalTargets_AfterMC'!T232</f>
        <v>0</v>
      </c>
      <c r="O51" s="406">
        <f>'[2]1.2_OriginalTargets_AfterMC'!U232</f>
        <v>0</v>
      </c>
      <c r="P51" s="406">
        <f>'[2]1.2_OriginalTargets_AfterMC'!V232</f>
        <v>0</v>
      </c>
      <c r="Q51" s="406">
        <f>'[2]1.2_OriginalTargets_AfterMC'!W232</f>
        <v>0</v>
      </c>
      <c r="R51" s="407">
        <f>'[2]1.2_OriginalTargets_AfterMC'!X232</f>
        <v>3</v>
      </c>
      <c r="T51" s="406">
        <f>'[2]1.2_OriginalTargets_AfterMC'!AC232</f>
        <v>3</v>
      </c>
      <c r="U51" s="406">
        <f>'[2]1.2_OriginalTargets_AfterMC'!AD232</f>
        <v>0</v>
      </c>
      <c r="V51" s="406">
        <f>'[2]1.2_OriginalTargets_AfterMC'!AE232</f>
        <v>0</v>
      </c>
      <c r="W51" s="406">
        <f>'[2]1.2_OriginalTargets_AfterMC'!AF232</f>
        <v>0</v>
      </c>
      <c r="X51" s="406">
        <f>'[2]1.2_OriginalTargets_AfterMC'!AG232</f>
        <v>0</v>
      </c>
      <c r="Y51" s="407">
        <f>'[2]1.2_OriginalTargets_AfterMC'!AH232</f>
        <v>3</v>
      </c>
      <c r="AA51" s="408">
        <f>'[2]1.2_OriginalTargets_AfterMC'!AK232</f>
        <v>0</v>
      </c>
      <c r="AB51" s="408">
        <f>'[2]1.2_OriginalTargets_AfterMC'!AL232</f>
        <v>0</v>
      </c>
      <c r="AC51" s="408">
        <f>'[2]1.2_OriginalTargets_AfterMC'!AM232</f>
        <v>0</v>
      </c>
      <c r="AD51" s="408">
        <f>'[2]1.2_OriginalTargets_AfterMC'!AN232</f>
        <v>0</v>
      </c>
      <c r="AE51" s="408">
        <f>'[2]1.2_OriginalTargets_AfterMC'!AO232</f>
        <v>0</v>
      </c>
      <c r="AF51" s="409">
        <f>'[2]1.2_OriginalTargets_AfterMC'!AP232</f>
        <v>0</v>
      </c>
      <c r="AG51" s="401"/>
      <c r="AH51" s="408">
        <f>'[2]1.2_OriginalTargets_AfterMC'!AR232</f>
        <v>0</v>
      </c>
      <c r="AI51" s="408">
        <f>'[2]1.2_OriginalTargets_AfterMC'!AS232</f>
        <v>0</v>
      </c>
      <c r="AJ51" s="408">
        <f>'[2]1.2_OriginalTargets_AfterMC'!AT232</f>
        <v>0</v>
      </c>
      <c r="AK51" s="408">
        <f>'[2]1.2_OriginalTargets_AfterMC'!AU232</f>
        <v>0</v>
      </c>
      <c r="AL51" s="408">
        <f>'[2]1.2_OriginalTargets_AfterMC'!AV232</f>
        <v>0</v>
      </c>
      <c r="AM51" s="409">
        <f>'[2]1.2_OriginalTargets_AfterMC'!AW232</f>
        <v>0</v>
      </c>
      <c r="AN51" s="401"/>
      <c r="AO51" s="408">
        <f>'[2]1.2_OriginalTargets_AfterMC'!AY232</f>
        <v>0</v>
      </c>
      <c r="AP51" s="408">
        <f>'[2]1.2_OriginalTargets_AfterMC'!AZ232</f>
        <v>0</v>
      </c>
      <c r="AQ51" s="408">
        <f>'[2]1.2_OriginalTargets_AfterMC'!BA232</f>
        <v>0</v>
      </c>
      <c r="AR51" s="408">
        <f>'[2]1.2_OriginalTargets_AfterMC'!BB232</f>
        <v>0</v>
      </c>
      <c r="AS51" s="408">
        <f>'[2]1.2_OriginalTargets_AfterMC'!BC232</f>
        <v>0</v>
      </c>
      <c r="AT51" s="409">
        <f>'[2]1.2_OriginalTargets_AfterMC'!BD232</f>
        <v>0</v>
      </c>
      <c r="AU51" s="401"/>
      <c r="AV51" s="408">
        <f>'[2]1.2_OriginalTargets_AfterMC'!BF232</f>
        <v>0</v>
      </c>
      <c r="AW51" s="408">
        <f>'[2]1.2_OriginalTargets_AfterMC'!BG232</f>
        <v>0</v>
      </c>
      <c r="AX51" s="408">
        <f>'[2]1.2_OriginalTargets_AfterMC'!BH232</f>
        <v>0</v>
      </c>
      <c r="AY51" s="408">
        <f>'[2]1.2_OriginalTargets_AfterMC'!BI232</f>
        <v>0</v>
      </c>
      <c r="AZ51" s="408">
        <f>'[2]1.2_OriginalTargets_AfterMC'!BJ232</f>
        <v>0</v>
      </c>
      <c r="BA51" s="409">
        <f>'[2]1.2_OriginalTargets_AfterMC'!BK232</f>
        <v>0</v>
      </c>
    </row>
    <row r="52" spans="1:53" ht="13.15" x14ac:dyDescent="0.35">
      <c r="A52" s="402"/>
      <c r="B52" s="403"/>
      <c r="C52" s="404"/>
      <c r="D52" s="405"/>
      <c r="E52" s="396" t="s">
        <v>27</v>
      </c>
      <c r="F52" s="406">
        <f>'[2]1.2_OriginalTargets_AfterMC'!I233</f>
        <v>33</v>
      </c>
      <c r="G52" s="406">
        <f>'[2]1.2_OriginalTargets_AfterMC'!J233</f>
        <v>0</v>
      </c>
      <c r="H52" s="406">
        <f>'[2]1.2_OriginalTargets_AfterMC'!K233</f>
        <v>11</v>
      </c>
      <c r="I52" s="406">
        <f>'[2]1.2_OriginalTargets_AfterMC'!L233</f>
        <v>22</v>
      </c>
      <c r="J52" s="406">
        <f>'[2]1.2_OriginalTargets_AfterMC'!M233</f>
        <v>0</v>
      </c>
      <c r="K52" s="407">
        <f>'[2]1.2_OriginalTargets_AfterMC'!N233</f>
        <v>0</v>
      </c>
      <c r="M52" s="406">
        <f>'[2]1.2_OriginalTargets_AfterMC'!S233</f>
        <v>33</v>
      </c>
      <c r="N52" s="406">
        <f>'[2]1.2_OriginalTargets_AfterMC'!T233</f>
        <v>0</v>
      </c>
      <c r="O52" s="406">
        <f>'[2]1.2_OriginalTargets_AfterMC'!U233</f>
        <v>8</v>
      </c>
      <c r="P52" s="406">
        <f>'[2]1.2_OriginalTargets_AfterMC'!V233</f>
        <v>11</v>
      </c>
      <c r="Q52" s="406">
        <f>'[2]1.2_OriginalTargets_AfterMC'!W233</f>
        <v>0</v>
      </c>
      <c r="R52" s="407">
        <f>'[2]1.2_OriginalTargets_AfterMC'!X233</f>
        <v>14</v>
      </c>
      <c r="T52" s="406">
        <f>'[2]1.2_OriginalTargets_AfterMC'!AC233</f>
        <v>33</v>
      </c>
      <c r="U52" s="406">
        <f>'[2]1.2_OriginalTargets_AfterMC'!AD233</f>
        <v>0</v>
      </c>
      <c r="V52" s="406">
        <f>'[2]1.2_OriginalTargets_AfterMC'!AE233</f>
        <v>0</v>
      </c>
      <c r="W52" s="406">
        <f>'[2]1.2_OriginalTargets_AfterMC'!AF233</f>
        <v>11</v>
      </c>
      <c r="X52" s="406">
        <f>'[2]1.2_OriginalTargets_AfterMC'!AG233</f>
        <v>0</v>
      </c>
      <c r="Y52" s="407">
        <f>'[2]1.2_OriginalTargets_AfterMC'!AH233</f>
        <v>22</v>
      </c>
      <c r="AA52" s="408">
        <f>'[2]1.2_OriginalTargets_AfterMC'!AK233</f>
        <v>8</v>
      </c>
      <c r="AB52" s="408">
        <f>'[2]1.2_OriginalTargets_AfterMC'!AL233</f>
        <v>0</v>
      </c>
      <c r="AC52" s="408">
        <f>'[2]1.2_OriginalTargets_AfterMC'!AM233</f>
        <v>8</v>
      </c>
      <c r="AD52" s="408">
        <f>'[2]1.2_OriginalTargets_AfterMC'!AN233</f>
        <v>0</v>
      </c>
      <c r="AE52" s="408">
        <f>'[2]1.2_OriginalTargets_AfterMC'!AO233</f>
        <v>0</v>
      </c>
      <c r="AF52" s="409">
        <f>'[2]1.2_OriginalTargets_AfterMC'!AP233</f>
        <v>-8</v>
      </c>
      <c r="AG52" s="401"/>
      <c r="AH52" s="408">
        <f>'[2]1.2_OriginalTargets_AfterMC'!AR233</f>
        <v>8</v>
      </c>
      <c r="AI52" s="408">
        <f>'[2]1.2_OriginalTargets_AfterMC'!AS233</f>
        <v>0</v>
      </c>
      <c r="AJ52" s="408">
        <f>'[2]1.2_OriginalTargets_AfterMC'!AT233</f>
        <v>8</v>
      </c>
      <c r="AK52" s="408">
        <f>'[2]1.2_OriginalTargets_AfterMC'!AU233</f>
        <v>0</v>
      </c>
      <c r="AL52" s="408">
        <f>'[2]1.2_OriginalTargets_AfterMC'!AV233</f>
        <v>0</v>
      </c>
      <c r="AM52" s="409">
        <f>'[2]1.2_OriginalTargets_AfterMC'!AW233</f>
        <v>-8</v>
      </c>
      <c r="AN52" s="401"/>
      <c r="AO52" s="408">
        <f>'[2]1.2_OriginalTargets_AfterMC'!AY233</f>
        <v>0</v>
      </c>
      <c r="AP52" s="408">
        <f>'[2]1.2_OriginalTargets_AfterMC'!AZ233</f>
        <v>0</v>
      </c>
      <c r="AQ52" s="408">
        <f>'[2]1.2_OriginalTargets_AfterMC'!BA233</f>
        <v>0</v>
      </c>
      <c r="AR52" s="408">
        <f>'[2]1.2_OriginalTargets_AfterMC'!BB233</f>
        <v>0</v>
      </c>
      <c r="AS52" s="408">
        <f>'[2]1.2_OriginalTargets_AfterMC'!BC233</f>
        <v>0</v>
      </c>
      <c r="AT52" s="409">
        <f>'[2]1.2_OriginalTargets_AfterMC'!BD233</f>
        <v>0</v>
      </c>
      <c r="AU52" s="401"/>
      <c r="AV52" s="408">
        <f>'[2]1.2_OriginalTargets_AfterMC'!BF233</f>
        <v>0</v>
      </c>
      <c r="AW52" s="408">
        <f>'[2]1.2_OriginalTargets_AfterMC'!BG233</f>
        <v>0</v>
      </c>
      <c r="AX52" s="408">
        <f>'[2]1.2_OriginalTargets_AfterMC'!BH233</f>
        <v>0</v>
      </c>
      <c r="AY52" s="408">
        <f>'[2]1.2_OriginalTargets_AfterMC'!BI233</f>
        <v>0</v>
      </c>
      <c r="AZ52" s="408">
        <f>'[2]1.2_OriginalTargets_AfterMC'!BJ233</f>
        <v>0</v>
      </c>
      <c r="BA52" s="409">
        <f>'[2]1.2_OriginalTargets_AfterMC'!BK233</f>
        <v>0</v>
      </c>
    </row>
    <row r="53" spans="1:53" ht="13.5" thickBot="1" x14ac:dyDescent="0.4">
      <c r="A53" s="402"/>
      <c r="B53" s="410"/>
      <c r="C53" s="411"/>
      <c r="D53" s="405"/>
      <c r="E53" s="412" t="s">
        <v>28</v>
      </c>
      <c r="F53" s="413">
        <f>'[2]1.2_OriginalTargets_AfterMC'!I234</f>
        <v>6</v>
      </c>
      <c r="G53" s="413">
        <f>'[2]1.2_OriginalTargets_AfterMC'!J234</f>
        <v>2</v>
      </c>
      <c r="H53" s="413">
        <f>'[2]1.2_OriginalTargets_AfterMC'!K234</f>
        <v>1</v>
      </c>
      <c r="I53" s="413">
        <f>'[2]1.2_OriginalTargets_AfterMC'!L234</f>
        <v>2</v>
      </c>
      <c r="J53" s="413">
        <f>'[2]1.2_OriginalTargets_AfterMC'!M234</f>
        <v>1</v>
      </c>
      <c r="K53" s="414">
        <f>'[2]1.2_OriginalTargets_AfterMC'!N234</f>
        <v>0</v>
      </c>
      <c r="M53" s="413">
        <f>'[2]1.2_OriginalTargets_AfterMC'!S234</f>
        <v>6</v>
      </c>
      <c r="N53" s="413">
        <f>'[2]1.2_OriginalTargets_AfterMC'!T234</f>
        <v>2</v>
      </c>
      <c r="O53" s="413">
        <f>'[2]1.2_OriginalTargets_AfterMC'!U234</f>
        <v>2</v>
      </c>
      <c r="P53" s="413">
        <f>'[2]1.2_OriginalTargets_AfterMC'!V234</f>
        <v>1</v>
      </c>
      <c r="Q53" s="413">
        <f>'[2]1.2_OriginalTargets_AfterMC'!W234</f>
        <v>0</v>
      </c>
      <c r="R53" s="414">
        <f>'[2]1.2_OriginalTargets_AfterMC'!X234</f>
        <v>1</v>
      </c>
      <c r="T53" s="413">
        <f>'[2]1.2_OriginalTargets_AfterMC'!AC234</f>
        <v>6</v>
      </c>
      <c r="U53" s="413">
        <f>'[2]1.2_OriginalTargets_AfterMC'!AD234</f>
        <v>2</v>
      </c>
      <c r="V53" s="413">
        <f>'[2]1.2_OriginalTargets_AfterMC'!AE234</f>
        <v>0</v>
      </c>
      <c r="W53" s="413">
        <f>'[2]1.2_OriginalTargets_AfterMC'!AF234</f>
        <v>1</v>
      </c>
      <c r="X53" s="413">
        <f>'[2]1.2_OriginalTargets_AfterMC'!AG234</f>
        <v>0</v>
      </c>
      <c r="Y53" s="414">
        <f>'[2]1.2_OriginalTargets_AfterMC'!AH234</f>
        <v>3</v>
      </c>
      <c r="AA53" s="415">
        <f>'[2]1.2_OriginalTargets_AfterMC'!AK234</f>
        <v>2</v>
      </c>
      <c r="AB53" s="415">
        <f>'[2]1.2_OriginalTargets_AfterMC'!AL234</f>
        <v>0</v>
      </c>
      <c r="AC53" s="415">
        <f>'[2]1.2_OriginalTargets_AfterMC'!AM234</f>
        <v>2</v>
      </c>
      <c r="AD53" s="415">
        <f>'[2]1.2_OriginalTargets_AfterMC'!AN234</f>
        <v>0</v>
      </c>
      <c r="AE53" s="415">
        <f>'[2]1.2_OriginalTargets_AfterMC'!AO234</f>
        <v>0</v>
      </c>
      <c r="AF53" s="416">
        <f>'[2]1.2_OriginalTargets_AfterMC'!AP234</f>
        <v>-2</v>
      </c>
      <c r="AG53" s="401"/>
      <c r="AH53" s="415">
        <f>'[2]1.2_OriginalTargets_AfterMC'!AR234</f>
        <v>2</v>
      </c>
      <c r="AI53" s="415">
        <f>'[2]1.2_OriginalTargets_AfterMC'!AS234</f>
        <v>0</v>
      </c>
      <c r="AJ53" s="415">
        <f>'[2]1.2_OriginalTargets_AfterMC'!AT234</f>
        <v>2</v>
      </c>
      <c r="AK53" s="415">
        <f>'[2]1.2_OriginalTargets_AfterMC'!AU234</f>
        <v>0</v>
      </c>
      <c r="AL53" s="415">
        <f>'[2]1.2_OriginalTargets_AfterMC'!AV234</f>
        <v>0</v>
      </c>
      <c r="AM53" s="416">
        <f>'[2]1.2_OriginalTargets_AfterMC'!AW234</f>
        <v>-2</v>
      </c>
      <c r="AN53" s="401"/>
      <c r="AO53" s="415">
        <f>'[2]1.2_OriginalTargets_AfterMC'!AY234</f>
        <v>0</v>
      </c>
      <c r="AP53" s="415">
        <f>'[2]1.2_OriginalTargets_AfterMC'!AZ234</f>
        <v>0</v>
      </c>
      <c r="AQ53" s="415">
        <f>'[2]1.2_OriginalTargets_AfterMC'!BA234</f>
        <v>0</v>
      </c>
      <c r="AR53" s="415">
        <f>'[2]1.2_OriginalTargets_AfterMC'!BB234</f>
        <v>0</v>
      </c>
      <c r="AS53" s="415">
        <f>'[2]1.2_OriginalTargets_AfterMC'!BC234</f>
        <v>0</v>
      </c>
      <c r="AT53" s="416">
        <f>'[2]1.2_OriginalTargets_AfterMC'!BD234</f>
        <v>0</v>
      </c>
      <c r="AU53" s="401"/>
      <c r="AV53" s="415">
        <f>'[2]1.2_OriginalTargets_AfterMC'!BF234</f>
        <v>0</v>
      </c>
      <c r="AW53" s="415">
        <f>'[2]1.2_OriginalTargets_AfterMC'!BG234</f>
        <v>0</v>
      </c>
      <c r="AX53" s="415">
        <f>'[2]1.2_OriginalTargets_AfterMC'!BH234</f>
        <v>0</v>
      </c>
      <c r="AY53" s="415">
        <f>'[2]1.2_OriginalTargets_AfterMC'!BI234</f>
        <v>0</v>
      </c>
      <c r="AZ53" s="415">
        <f>'[2]1.2_OriginalTargets_AfterMC'!BJ234</f>
        <v>0</v>
      </c>
      <c r="BA53" s="416">
        <f>'[2]1.2_OriginalTargets_AfterMC'!BK234</f>
        <v>0</v>
      </c>
    </row>
    <row r="54" spans="1:53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'[2]1.2_OriginalTargets_AfterMC'!I235</f>
        <v>0</v>
      </c>
      <c r="G54" s="397">
        <f>'[2]1.2_OriginalTargets_AfterMC'!J235</f>
        <v>0</v>
      </c>
      <c r="H54" s="397">
        <f>'[2]1.2_OriginalTargets_AfterMC'!K235</f>
        <v>0</v>
      </c>
      <c r="I54" s="397">
        <f>'[2]1.2_OriginalTargets_AfterMC'!L235</f>
        <v>0</v>
      </c>
      <c r="J54" s="397">
        <f>'[2]1.2_OriginalTargets_AfterMC'!M235</f>
        <v>0</v>
      </c>
      <c r="K54" s="398">
        <f>'[2]1.2_OriginalTargets_AfterMC'!N235</f>
        <v>0</v>
      </c>
      <c r="M54" s="397">
        <f>'[2]1.2_OriginalTargets_AfterMC'!S235</f>
        <v>0</v>
      </c>
      <c r="N54" s="397">
        <f>'[2]1.2_OriginalTargets_AfterMC'!T235</f>
        <v>0</v>
      </c>
      <c r="O54" s="397">
        <f>'[2]1.2_OriginalTargets_AfterMC'!U235</f>
        <v>0</v>
      </c>
      <c r="P54" s="397">
        <f>'[2]1.2_OriginalTargets_AfterMC'!V235</f>
        <v>0</v>
      </c>
      <c r="Q54" s="397">
        <f>'[2]1.2_OriginalTargets_AfterMC'!W235</f>
        <v>0</v>
      </c>
      <c r="R54" s="398">
        <f>'[2]1.2_OriginalTargets_AfterMC'!X235</f>
        <v>0</v>
      </c>
      <c r="T54" s="397">
        <f>'[2]1.2_OriginalTargets_AfterMC'!AC235</f>
        <v>0</v>
      </c>
      <c r="U54" s="397">
        <f>'[2]1.2_OriginalTargets_AfterMC'!AD235</f>
        <v>0</v>
      </c>
      <c r="V54" s="397">
        <f>'[2]1.2_OriginalTargets_AfterMC'!AE235</f>
        <v>0</v>
      </c>
      <c r="W54" s="397">
        <f>'[2]1.2_OriginalTargets_AfterMC'!AF235</f>
        <v>0</v>
      </c>
      <c r="X54" s="397">
        <f>'[2]1.2_OriginalTargets_AfterMC'!AG235</f>
        <v>0</v>
      </c>
      <c r="Y54" s="398">
        <f>'[2]1.2_OriginalTargets_AfterMC'!AH235</f>
        <v>0</v>
      </c>
      <c r="AA54" s="399">
        <f>'[2]1.2_OriginalTargets_AfterMC'!AK235</f>
        <v>0</v>
      </c>
      <c r="AB54" s="399">
        <f>'[2]1.2_OriginalTargets_AfterMC'!AL235</f>
        <v>0</v>
      </c>
      <c r="AC54" s="399">
        <f>'[2]1.2_OriginalTargets_AfterMC'!AM235</f>
        <v>0</v>
      </c>
      <c r="AD54" s="399">
        <f>'[2]1.2_OriginalTargets_AfterMC'!AN235</f>
        <v>0</v>
      </c>
      <c r="AE54" s="399">
        <f>'[2]1.2_OriginalTargets_AfterMC'!AO235</f>
        <v>0</v>
      </c>
      <c r="AF54" s="400">
        <f>'[2]1.2_OriginalTargets_AfterMC'!AP235</f>
        <v>0</v>
      </c>
      <c r="AG54" s="401"/>
      <c r="AH54" s="399">
        <f>'[2]1.2_OriginalTargets_AfterMC'!AR235</f>
        <v>0</v>
      </c>
      <c r="AI54" s="399">
        <f>'[2]1.2_OriginalTargets_AfterMC'!AS235</f>
        <v>0</v>
      </c>
      <c r="AJ54" s="399">
        <f>'[2]1.2_OriginalTargets_AfterMC'!AT235</f>
        <v>0</v>
      </c>
      <c r="AK54" s="399">
        <f>'[2]1.2_OriginalTargets_AfterMC'!AU235</f>
        <v>0</v>
      </c>
      <c r="AL54" s="399">
        <f>'[2]1.2_OriginalTargets_AfterMC'!AV235</f>
        <v>0</v>
      </c>
      <c r="AM54" s="400">
        <f>'[2]1.2_OriginalTargets_AfterMC'!AW235</f>
        <v>0</v>
      </c>
      <c r="AN54" s="401"/>
      <c r="AO54" s="399">
        <f>'[2]1.2_OriginalTargets_AfterMC'!AY235</f>
        <v>0</v>
      </c>
      <c r="AP54" s="399">
        <f>'[2]1.2_OriginalTargets_AfterMC'!AZ235</f>
        <v>0</v>
      </c>
      <c r="AQ54" s="399">
        <f>'[2]1.2_OriginalTargets_AfterMC'!BA235</f>
        <v>0</v>
      </c>
      <c r="AR54" s="399">
        <f>'[2]1.2_OriginalTargets_AfterMC'!BB235</f>
        <v>0</v>
      </c>
      <c r="AS54" s="399">
        <f>'[2]1.2_OriginalTargets_AfterMC'!BC235</f>
        <v>0</v>
      </c>
      <c r="AT54" s="400">
        <f>'[2]1.2_OriginalTargets_AfterMC'!BD235</f>
        <v>0</v>
      </c>
      <c r="AU54" s="401"/>
      <c r="AV54" s="399">
        <f>'[2]1.2_OriginalTargets_AfterMC'!BF235</f>
        <v>0</v>
      </c>
      <c r="AW54" s="399">
        <f>'[2]1.2_OriginalTargets_AfterMC'!BG235</f>
        <v>0</v>
      </c>
      <c r="AX54" s="399">
        <f>'[2]1.2_OriginalTargets_AfterMC'!BH235</f>
        <v>0</v>
      </c>
      <c r="AY54" s="399">
        <f>'[2]1.2_OriginalTargets_AfterMC'!BI235</f>
        <v>0</v>
      </c>
      <c r="AZ54" s="399">
        <f>'[2]1.2_OriginalTargets_AfterMC'!BJ235</f>
        <v>0</v>
      </c>
      <c r="BA54" s="400">
        <f>'[2]1.2_OriginalTargets_AfterMC'!BK235</f>
        <v>0</v>
      </c>
    </row>
    <row r="55" spans="1:53" ht="13.15" x14ac:dyDescent="0.35">
      <c r="A55" s="402"/>
      <c r="B55" s="403"/>
      <c r="C55" s="404"/>
      <c r="D55" s="405"/>
      <c r="E55" s="396" t="s">
        <v>26</v>
      </c>
      <c r="F55" s="406">
        <f>'[2]1.2_OriginalTargets_AfterMC'!I236</f>
        <v>3</v>
      </c>
      <c r="G55" s="406">
        <f>'[2]1.2_OriginalTargets_AfterMC'!J236</f>
        <v>0</v>
      </c>
      <c r="H55" s="406">
        <f>'[2]1.2_OriginalTargets_AfterMC'!K236</f>
        <v>1</v>
      </c>
      <c r="I55" s="406">
        <f>'[2]1.2_OriginalTargets_AfterMC'!L236</f>
        <v>0</v>
      </c>
      <c r="J55" s="406">
        <f>'[2]1.2_OriginalTargets_AfterMC'!M236</f>
        <v>2</v>
      </c>
      <c r="K55" s="407">
        <f>'[2]1.2_OriginalTargets_AfterMC'!N236</f>
        <v>0</v>
      </c>
      <c r="M55" s="406">
        <f>'[2]1.2_OriginalTargets_AfterMC'!S236</f>
        <v>3</v>
      </c>
      <c r="N55" s="406">
        <f>'[2]1.2_OriginalTargets_AfterMC'!T236</f>
        <v>0</v>
      </c>
      <c r="O55" s="406">
        <f>'[2]1.2_OriginalTargets_AfterMC'!U236</f>
        <v>2</v>
      </c>
      <c r="P55" s="406">
        <f>'[2]1.2_OriginalTargets_AfterMC'!V236</f>
        <v>0</v>
      </c>
      <c r="Q55" s="406">
        <f>'[2]1.2_OriginalTargets_AfterMC'!W236</f>
        <v>1</v>
      </c>
      <c r="R55" s="407">
        <f>'[2]1.2_OriginalTargets_AfterMC'!X236</f>
        <v>0</v>
      </c>
      <c r="T55" s="406">
        <f>'[2]1.2_OriginalTargets_AfterMC'!AC236</f>
        <v>3</v>
      </c>
      <c r="U55" s="406">
        <f>'[2]1.2_OriginalTargets_AfterMC'!AD236</f>
        <v>0</v>
      </c>
      <c r="V55" s="406">
        <f>'[2]1.2_OriginalTargets_AfterMC'!AE236</f>
        <v>0</v>
      </c>
      <c r="W55" s="406">
        <f>'[2]1.2_OriginalTargets_AfterMC'!AF236</f>
        <v>0</v>
      </c>
      <c r="X55" s="406">
        <f>'[2]1.2_OriginalTargets_AfterMC'!AG236</f>
        <v>1</v>
      </c>
      <c r="Y55" s="407">
        <f>'[2]1.2_OriginalTargets_AfterMC'!AH236</f>
        <v>2</v>
      </c>
      <c r="AA55" s="408">
        <f>'[2]1.2_OriginalTargets_AfterMC'!AK236</f>
        <v>2</v>
      </c>
      <c r="AB55" s="408">
        <f>'[2]1.2_OriginalTargets_AfterMC'!AL236</f>
        <v>0</v>
      </c>
      <c r="AC55" s="408">
        <f>'[2]1.2_OriginalTargets_AfterMC'!AM236</f>
        <v>2</v>
      </c>
      <c r="AD55" s="408">
        <f>'[2]1.2_OriginalTargets_AfterMC'!AN236</f>
        <v>0</v>
      </c>
      <c r="AE55" s="408">
        <f>'[2]1.2_OriginalTargets_AfterMC'!AO236</f>
        <v>0</v>
      </c>
      <c r="AF55" s="409">
        <f>'[2]1.2_OriginalTargets_AfterMC'!AP236</f>
        <v>-2</v>
      </c>
      <c r="AG55" s="401"/>
      <c r="AH55" s="408">
        <f>'[2]1.2_OriginalTargets_AfterMC'!AR236</f>
        <v>2</v>
      </c>
      <c r="AI55" s="408">
        <f>'[2]1.2_OriginalTargets_AfterMC'!AS236</f>
        <v>0</v>
      </c>
      <c r="AJ55" s="408">
        <f>'[2]1.2_OriginalTargets_AfterMC'!AT236</f>
        <v>2</v>
      </c>
      <c r="AK55" s="408">
        <f>'[2]1.2_OriginalTargets_AfterMC'!AU236</f>
        <v>0</v>
      </c>
      <c r="AL55" s="408">
        <f>'[2]1.2_OriginalTargets_AfterMC'!AV236</f>
        <v>0</v>
      </c>
      <c r="AM55" s="409">
        <f>'[2]1.2_OriginalTargets_AfterMC'!AW236</f>
        <v>-2</v>
      </c>
      <c r="AN55" s="401"/>
      <c r="AO55" s="408">
        <f>'[2]1.2_OriginalTargets_AfterMC'!AY236</f>
        <v>0</v>
      </c>
      <c r="AP55" s="408">
        <f>'[2]1.2_OriginalTargets_AfterMC'!AZ236</f>
        <v>0</v>
      </c>
      <c r="AQ55" s="408">
        <f>'[2]1.2_OriginalTargets_AfterMC'!BA236</f>
        <v>0</v>
      </c>
      <c r="AR55" s="408">
        <f>'[2]1.2_OriginalTargets_AfterMC'!BB236</f>
        <v>0</v>
      </c>
      <c r="AS55" s="408">
        <f>'[2]1.2_OriginalTargets_AfterMC'!BC236</f>
        <v>0</v>
      </c>
      <c r="AT55" s="409">
        <f>'[2]1.2_OriginalTargets_AfterMC'!BD236</f>
        <v>0</v>
      </c>
      <c r="AU55" s="401"/>
      <c r="AV55" s="408">
        <f>'[2]1.2_OriginalTargets_AfterMC'!BF236</f>
        <v>0</v>
      </c>
      <c r="AW55" s="408">
        <f>'[2]1.2_OriginalTargets_AfterMC'!BG236</f>
        <v>0</v>
      </c>
      <c r="AX55" s="408">
        <f>'[2]1.2_OriginalTargets_AfterMC'!BH236</f>
        <v>0</v>
      </c>
      <c r="AY55" s="408">
        <f>'[2]1.2_OriginalTargets_AfterMC'!BI236</f>
        <v>0</v>
      </c>
      <c r="AZ55" s="408">
        <f>'[2]1.2_OriginalTargets_AfterMC'!BJ236</f>
        <v>0</v>
      </c>
      <c r="BA55" s="409">
        <f>'[2]1.2_OriginalTargets_AfterMC'!BK236</f>
        <v>0</v>
      </c>
    </row>
    <row r="56" spans="1:53" ht="13.15" x14ac:dyDescent="0.35">
      <c r="A56" s="402"/>
      <c r="B56" s="403"/>
      <c r="C56" s="404"/>
      <c r="D56" s="405"/>
      <c r="E56" s="396" t="s">
        <v>27</v>
      </c>
      <c r="F56" s="406">
        <f>'[2]1.2_OriginalTargets_AfterMC'!I237</f>
        <v>16</v>
      </c>
      <c r="G56" s="406">
        <f>'[2]1.2_OriginalTargets_AfterMC'!J237</f>
        <v>0</v>
      </c>
      <c r="H56" s="406">
        <f>'[2]1.2_OriginalTargets_AfterMC'!K237</f>
        <v>1</v>
      </c>
      <c r="I56" s="406">
        <f>'[2]1.2_OriginalTargets_AfterMC'!L237</f>
        <v>8</v>
      </c>
      <c r="J56" s="406">
        <f>'[2]1.2_OriginalTargets_AfterMC'!M237</f>
        <v>7</v>
      </c>
      <c r="K56" s="407">
        <f>'[2]1.2_OriginalTargets_AfterMC'!N237</f>
        <v>0</v>
      </c>
      <c r="M56" s="406">
        <f>'[2]1.2_OriginalTargets_AfterMC'!S237</f>
        <v>16</v>
      </c>
      <c r="N56" s="406">
        <f>'[2]1.2_OriginalTargets_AfterMC'!T237</f>
        <v>0</v>
      </c>
      <c r="O56" s="406">
        <f>'[2]1.2_OriginalTargets_AfterMC'!U237</f>
        <v>10</v>
      </c>
      <c r="P56" s="406">
        <f>'[2]1.2_OriginalTargets_AfterMC'!V237</f>
        <v>0</v>
      </c>
      <c r="Q56" s="406">
        <f>'[2]1.2_OriginalTargets_AfterMC'!W237</f>
        <v>0</v>
      </c>
      <c r="R56" s="407">
        <f>'[2]1.2_OriginalTargets_AfterMC'!X237</f>
        <v>6</v>
      </c>
      <c r="T56" s="406">
        <f>'[2]1.2_OriginalTargets_AfterMC'!AC237</f>
        <v>16</v>
      </c>
      <c r="U56" s="406">
        <f>'[2]1.2_OriginalTargets_AfterMC'!AD237</f>
        <v>0</v>
      </c>
      <c r="V56" s="406">
        <f>'[2]1.2_OriginalTargets_AfterMC'!AE237</f>
        <v>0</v>
      </c>
      <c r="W56" s="406">
        <f>'[2]1.2_OriginalTargets_AfterMC'!AF237</f>
        <v>0</v>
      </c>
      <c r="X56" s="406">
        <f>'[2]1.2_OriginalTargets_AfterMC'!AG237</f>
        <v>1</v>
      </c>
      <c r="Y56" s="407">
        <f>'[2]1.2_OriginalTargets_AfterMC'!AH237</f>
        <v>15</v>
      </c>
      <c r="AA56" s="408">
        <f>'[2]1.2_OriginalTargets_AfterMC'!AK237</f>
        <v>10</v>
      </c>
      <c r="AB56" s="408">
        <f>'[2]1.2_OriginalTargets_AfterMC'!AL237</f>
        <v>0</v>
      </c>
      <c r="AC56" s="408">
        <f>'[2]1.2_OriginalTargets_AfterMC'!AM237</f>
        <v>10</v>
      </c>
      <c r="AD56" s="408">
        <f>'[2]1.2_OriginalTargets_AfterMC'!AN237</f>
        <v>0</v>
      </c>
      <c r="AE56" s="408">
        <f>'[2]1.2_OriginalTargets_AfterMC'!AO237</f>
        <v>-1</v>
      </c>
      <c r="AF56" s="409">
        <f>'[2]1.2_OriginalTargets_AfterMC'!AP237</f>
        <v>-9</v>
      </c>
      <c r="AG56" s="401"/>
      <c r="AH56" s="408">
        <f>'[2]1.2_OriginalTargets_AfterMC'!AR237</f>
        <v>10</v>
      </c>
      <c r="AI56" s="408">
        <f>'[2]1.2_OriginalTargets_AfterMC'!AS237</f>
        <v>0</v>
      </c>
      <c r="AJ56" s="408">
        <f>'[2]1.2_OriginalTargets_AfterMC'!AT237</f>
        <v>10</v>
      </c>
      <c r="AK56" s="408">
        <f>'[2]1.2_OriginalTargets_AfterMC'!AU237</f>
        <v>0</v>
      </c>
      <c r="AL56" s="408">
        <f>'[2]1.2_OriginalTargets_AfterMC'!AV237</f>
        <v>-1</v>
      </c>
      <c r="AM56" s="409">
        <f>'[2]1.2_OriginalTargets_AfterMC'!AW237</f>
        <v>-9</v>
      </c>
      <c r="AN56" s="401"/>
      <c r="AO56" s="408">
        <f>'[2]1.2_OriginalTargets_AfterMC'!AY237</f>
        <v>0</v>
      </c>
      <c r="AP56" s="408">
        <f>'[2]1.2_OriginalTargets_AfterMC'!AZ237</f>
        <v>0</v>
      </c>
      <c r="AQ56" s="408">
        <f>'[2]1.2_OriginalTargets_AfterMC'!BA237</f>
        <v>0</v>
      </c>
      <c r="AR56" s="408">
        <f>'[2]1.2_OriginalTargets_AfterMC'!BB237</f>
        <v>0</v>
      </c>
      <c r="AS56" s="408">
        <f>'[2]1.2_OriginalTargets_AfterMC'!BC237</f>
        <v>0</v>
      </c>
      <c r="AT56" s="409">
        <f>'[2]1.2_OriginalTargets_AfterMC'!BD237</f>
        <v>0</v>
      </c>
      <c r="AU56" s="401"/>
      <c r="AV56" s="408">
        <f>'[2]1.2_OriginalTargets_AfterMC'!BF237</f>
        <v>0</v>
      </c>
      <c r="AW56" s="408">
        <f>'[2]1.2_OriginalTargets_AfterMC'!BG237</f>
        <v>0</v>
      </c>
      <c r="AX56" s="408">
        <f>'[2]1.2_OriginalTargets_AfterMC'!BH237</f>
        <v>0</v>
      </c>
      <c r="AY56" s="408">
        <f>'[2]1.2_OriginalTargets_AfterMC'!BI237</f>
        <v>0</v>
      </c>
      <c r="AZ56" s="408">
        <f>'[2]1.2_OriginalTargets_AfterMC'!BJ237</f>
        <v>0</v>
      </c>
      <c r="BA56" s="409">
        <f>'[2]1.2_OriginalTargets_AfterMC'!BK237</f>
        <v>0</v>
      </c>
    </row>
    <row r="57" spans="1:53" ht="13.5" thickBot="1" x14ac:dyDescent="0.4">
      <c r="A57" s="402"/>
      <c r="B57" s="410"/>
      <c r="C57" s="411"/>
      <c r="D57" s="405"/>
      <c r="E57" s="412" t="s">
        <v>28</v>
      </c>
      <c r="F57" s="413">
        <f>'[2]1.2_OriginalTargets_AfterMC'!I238</f>
        <v>5</v>
      </c>
      <c r="G57" s="413">
        <f>'[2]1.2_OriginalTargets_AfterMC'!J238</f>
        <v>1</v>
      </c>
      <c r="H57" s="413">
        <f>'[2]1.2_OriginalTargets_AfterMC'!K238</f>
        <v>0</v>
      </c>
      <c r="I57" s="413">
        <f>'[2]1.2_OriginalTargets_AfterMC'!L238</f>
        <v>2</v>
      </c>
      <c r="J57" s="413">
        <f>'[2]1.2_OriginalTargets_AfterMC'!M238</f>
        <v>2</v>
      </c>
      <c r="K57" s="414">
        <f>'[2]1.2_OriginalTargets_AfterMC'!N238</f>
        <v>0</v>
      </c>
      <c r="M57" s="413">
        <f>'[2]1.2_OriginalTargets_AfterMC'!S238</f>
        <v>5</v>
      </c>
      <c r="N57" s="413">
        <f>'[2]1.2_OriginalTargets_AfterMC'!T238</f>
        <v>0</v>
      </c>
      <c r="O57" s="413">
        <f>'[2]1.2_OriginalTargets_AfterMC'!U238</f>
        <v>3</v>
      </c>
      <c r="P57" s="413">
        <f>'[2]1.2_OriginalTargets_AfterMC'!V238</f>
        <v>1</v>
      </c>
      <c r="Q57" s="413">
        <f>'[2]1.2_OriginalTargets_AfterMC'!W238</f>
        <v>0</v>
      </c>
      <c r="R57" s="414">
        <f>'[2]1.2_OriginalTargets_AfterMC'!X238</f>
        <v>1</v>
      </c>
      <c r="T57" s="413">
        <f>'[2]1.2_OriginalTargets_AfterMC'!AC238</f>
        <v>5</v>
      </c>
      <c r="U57" s="413">
        <f>'[2]1.2_OriginalTargets_AfterMC'!AD238</f>
        <v>0</v>
      </c>
      <c r="V57" s="413">
        <f>'[2]1.2_OriginalTargets_AfterMC'!AE238</f>
        <v>0</v>
      </c>
      <c r="W57" s="413">
        <f>'[2]1.2_OriginalTargets_AfterMC'!AF238</f>
        <v>1</v>
      </c>
      <c r="X57" s="413">
        <f>'[2]1.2_OriginalTargets_AfterMC'!AG238</f>
        <v>0</v>
      </c>
      <c r="Y57" s="414">
        <f>'[2]1.2_OriginalTargets_AfterMC'!AH238</f>
        <v>4</v>
      </c>
      <c r="AA57" s="415">
        <f>'[2]1.2_OriginalTargets_AfterMC'!AK238</f>
        <v>3</v>
      </c>
      <c r="AB57" s="415">
        <f>'[2]1.2_OriginalTargets_AfterMC'!AL238</f>
        <v>0</v>
      </c>
      <c r="AC57" s="415">
        <f>'[2]1.2_OriginalTargets_AfterMC'!AM238</f>
        <v>3</v>
      </c>
      <c r="AD57" s="415">
        <f>'[2]1.2_OriginalTargets_AfterMC'!AN238</f>
        <v>0</v>
      </c>
      <c r="AE57" s="415">
        <f>'[2]1.2_OriginalTargets_AfterMC'!AO238</f>
        <v>0</v>
      </c>
      <c r="AF57" s="416">
        <f>'[2]1.2_OriginalTargets_AfterMC'!AP238</f>
        <v>-3</v>
      </c>
      <c r="AG57" s="401"/>
      <c r="AH57" s="415">
        <f>'[2]1.2_OriginalTargets_AfterMC'!AR238</f>
        <v>3</v>
      </c>
      <c r="AI57" s="415">
        <f>'[2]1.2_OriginalTargets_AfterMC'!AS238</f>
        <v>0</v>
      </c>
      <c r="AJ57" s="415">
        <f>'[2]1.2_OriginalTargets_AfterMC'!AT238</f>
        <v>3</v>
      </c>
      <c r="AK57" s="415">
        <f>'[2]1.2_OriginalTargets_AfterMC'!AU238</f>
        <v>0</v>
      </c>
      <c r="AL57" s="415">
        <f>'[2]1.2_OriginalTargets_AfterMC'!AV238</f>
        <v>0</v>
      </c>
      <c r="AM57" s="416">
        <f>'[2]1.2_OriginalTargets_AfterMC'!AW238</f>
        <v>-3</v>
      </c>
      <c r="AN57" s="401"/>
      <c r="AO57" s="415">
        <f>'[2]1.2_OriginalTargets_AfterMC'!AY238</f>
        <v>0</v>
      </c>
      <c r="AP57" s="415">
        <f>'[2]1.2_OriginalTargets_AfterMC'!AZ238</f>
        <v>0</v>
      </c>
      <c r="AQ57" s="415">
        <f>'[2]1.2_OriginalTargets_AfterMC'!BA238</f>
        <v>0</v>
      </c>
      <c r="AR57" s="415">
        <f>'[2]1.2_OriginalTargets_AfterMC'!BB238</f>
        <v>0</v>
      </c>
      <c r="AS57" s="415">
        <f>'[2]1.2_OriginalTargets_AfterMC'!BC238</f>
        <v>0</v>
      </c>
      <c r="AT57" s="416">
        <f>'[2]1.2_OriginalTargets_AfterMC'!BD238</f>
        <v>0</v>
      </c>
      <c r="AU57" s="401"/>
      <c r="AV57" s="415">
        <f>'[2]1.2_OriginalTargets_AfterMC'!BF238</f>
        <v>0</v>
      </c>
      <c r="AW57" s="415">
        <f>'[2]1.2_OriginalTargets_AfterMC'!BG238</f>
        <v>0</v>
      </c>
      <c r="AX57" s="415">
        <f>'[2]1.2_OriginalTargets_AfterMC'!BH238</f>
        <v>0</v>
      </c>
      <c r="AY57" s="415">
        <f>'[2]1.2_OriginalTargets_AfterMC'!BI238</f>
        <v>0</v>
      </c>
      <c r="AZ57" s="415">
        <f>'[2]1.2_OriginalTargets_AfterMC'!BJ238</f>
        <v>0</v>
      </c>
      <c r="BA57" s="416">
        <f>'[2]1.2_OriginalTargets_AfterMC'!BK238</f>
        <v>0</v>
      </c>
    </row>
    <row r="58" spans="1:53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'[2]1.2_OriginalTargets_AfterMC'!I239</f>
        <v>0</v>
      </c>
      <c r="G58" s="397">
        <f>'[2]1.2_OriginalTargets_AfterMC'!J239</f>
        <v>0</v>
      </c>
      <c r="H58" s="397">
        <f>'[2]1.2_OriginalTargets_AfterMC'!K239</f>
        <v>0</v>
      </c>
      <c r="I58" s="397">
        <f>'[2]1.2_OriginalTargets_AfterMC'!L239</f>
        <v>0</v>
      </c>
      <c r="J58" s="397">
        <f>'[2]1.2_OriginalTargets_AfterMC'!M239</f>
        <v>0</v>
      </c>
      <c r="K58" s="398">
        <f>'[2]1.2_OriginalTargets_AfterMC'!N239</f>
        <v>0</v>
      </c>
      <c r="M58" s="397">
        <f>'[2]1.2_OriginalTargets_AfterMC'!S239</f>
        <v>0</v>
      </c>
      <c r="N58" s="397">
        <f>'[2]1.2_OriginalTargets_AfterMC'!T239</f>
        <v>0</v>
      </c>
      <c r="O58" s="397">
        <f>'[2]1.2_OriginalTargets_AfterMC'!U239</f>
        <v>0</v>
      </c>
      <c r="P58" s="397">
        <f>'[2]1.2_OriginalTargets_AfterMC'!V239</f>
        <v>0</v>
      </c>
      <c r="Q58" s="397">
        <f>'[2]1.2_OriginalTargets_AfterMC'!W239</f>
        <v>0</v>
      </c>
      <c r="R58" s="398">
        <f>'[2]1.2_OriginalTargets_AfterMC'!X239</f>
        <v>0</v>
      </c>
      <c r="T58" s="397">
        <f>'[2]1.2_OriginalTargets_AfterMC'!AC239</f>
        <v>0</v>
      </c>
      <c r="U58" s="397">
        <f>'[2]1.2_OriginalTargets_AfterMC'!AD239</f>
        <v>0</v>
      </c>
      <c r="V58" s="397">
        <f>'[2]1.2_OriginalTargets_AfterMC'!AE239</f>
        <v>0</v>
      </c>
      <c r="W58" s="397">
        <f>'[2]1.2_OriginalTargets_AfterMC'!AF239</f>
        <v>0</v>
      </c>
      <c r="X58" s="397">
        <f>'[2]1.2_OriginalTargets_AfterMC'!AG239</f>
        <v>0</v>
      </c>
      <c r="Y58" s="398">
        <f>'[2]1.2_OriginalTargets_AfterMC'!AH239</f>
        <v>0</v>
      </c>
      <c r="AA58" s="399">
        <f>'[2]1.2_OriginalTargets_AfterMC'!AK239</f>
        <v>0</v>
      </c>
      <c r="AB58" s="399">
        <f>'[2]1.2_OriginalTargets_AfterMC'!AL239</f>
        <v>0</v>
      </c>
      <c r="AC58" s="399">
        <f>'[2]1.2_OriginalTargets_AfterMC'!AM239</f>
        <v>0</v>
      </c>
      <c r="AD58" s="399">
        <f>'[2]1.2_OriginalTargets_AfterMC'!AN239</f>
        <v>0</v>
      </c>
      <c r="AE58" s="399">
        <f>'[2]1.2_OriginalTargets_AfterMC'!AO239</f>
        <v>0</v>
      </c>
      <c r="AF58" s="400">
        <f>'[2]1.2_OriginalTargets_AfterMC'!AP239</f>
        <v>0</v>
      </c>
      <c r="AG58" s="401"/>
      <c r="AH58" s="399">
        <f>'[2]1.2_OriginalTargets_AfterMC'!AR239</f>
        <v>0</v>
      </c>
      <c r="AI58" s="399">
        <f>'[2]1.2_OriginalTargets_AfterMC'!AS239</f>
        <v>0</v>
      </c>
      <c r="AJ58" s="399">
        <f>'[2]1.2_OriginalTargets_AfterMC'!AT239</f>
        <v>0</v>
      </c>
      <c r="AK58" s="399">
        <f>'[2]1.2_OriginalTargets_AfterMC'!AU239</f>
        <v>0</v>
      </c>
      <c r="AL58" s="399">
        <f>'[2]1.2_OriginalTargets_AfterMC'!AV239</f>
        <v>0</v>
      </c>
      <c r="AM58" s="400">
        <f>'[2]1.2_OriginalTargets_AfterMC'!AW239</f>
        <v>0</v>
      </c>
      <c r="AN58" s="401"/>
      <c r="AO58" s="399">
        <f>'[2]1.2_OriginalTargets_AfterMC'!AY239</f>
        <v>0</v>
      </c>
      <c r="AP58" s="399">
        <f>'[2]1.2_OriginalTargets_AfterMC'!AZ239</f>
        <v>0</v>
      </c>
      <c r="AQ58" s="399">
        <f>'[2]1.2_OriginalTargets_AfterMC'!BA239</f>
        <v>0</v>
      </c>
      <c r="AR58" s="399">
        <f>'[2]1.2_OriginalTargets_AfterMC'!BB239</f>
        <v>0</v>
      </c>
      <c r="AS58" s="399">
        <f>'[2]1.2_OriginalTargets_AfterMC'!BC239</f>
        <v>0</v>
      </c>
      <c r="AT58" s="400">
        <f>'[2]1.2_OriginalTargets_AfterMC'!BD239</f>
        <v>0</v>
      </c>
      <c r="AU58" s="401"/>
      <c r="AV58" s="399">
        <f>'[2]1.2_OriginalTargets_AfterMC'!BF239</f>
        <v>0</v>
      </c>
      <c r="AW58" s="399">
        <f>'[2]1.2_OriginalTargets_AfterMC'!BG239</f>
        <v>0</v>
      </c>
      <c r="AX58" s="399">
        <f>'[2]1.2_OriginalTargets_AfterMC'!BH239</f>
        <v>0</v>
      </c>
      <c r="AY58" s="399">
        <f>'[2]1.2_OriginalTargets_AfterMC'!BI239</f>
        <v>0</v>
      </c>
      <c r="AZ58" s="399">
        <f>'[2]1.2_OriginalTargets_AfterMC'!BJ239</f>
        <v>0</v>
      </c>
      <c r="BA58" s="400">
        <f>'[2]1.2_OriginalTargets_AfterMC'!BK239</f>
        <v>0</v>
      </c>
    </row>
    <row r="59" spans="1:53" ht="13.15" x14ac:dyDescent="0.35">
      <c r="A59" s="402"/>
      <c r="B59" s="403"/>
      <c r="C59" s="404"/>
      <c r="D59" s="405"/>
      <c r="E59" s="396" t="s">
        <v>26</v>
      </c>
      <c r="F59" s="406">
        <f>'[2]1.2_OriginalTargets_AfterMC'!I240</f>
        <v>3</v>
      </c>
      <c r="G59" s="406">
        <f>'[2]1.2_OriginalTargets_AfterMC'!J240</f>
        <v>0</v>
      </c>
      <c r="H59" s="406">
        <f>'[2]1.2_OriginalTargets_AfterMC'!K240</f>
        <v>1</v>
      </c>
      <c r="I59" s="406">
        <f>'[2]1.2_OriginalTargets_AfterMC'!L240</f>
        <v>0</v>
      </c>
      <c r="J59" s="406">
        <f>'[2]1.2_OriginalTargets_AfterMC'!M240</f>
        <v>2</v>
      </c>
      <c r="K59" s="407">
        <f>'[2]1.2_OriginalTargets_AfterMC'!N240</f>
        <v>0</v>
      </c>
      <c r="M59" s="406">
        <f>'[2]1.2_OriginalTargets_AfterMC'!S240</f>
        <v>3</v>
      </c>
      <c r="N59" s="406">
        <f>'[2]1.2_OriginalTargets_AfterMC'!T240</f>
        <v>0</v>
      </c>
      <c r="O59" s="406">
        <f>'[2]1.2_OriginalTargets_AfterMC'!U240</f>
        <v>0</v>
      </c>
      <c r="P59" s="406">
        <f>'[2]1.2_OriginalTargets_AfterMC'!V240</f>
        <v>1</v>
      </c>
      <c r="Q59" s="406">
        <f>'[2]1.2_OriginalTargets_AfterMC'!W240</f>
        <v>0</v>
      </c>
      <c r="R59" s="407">
        <f>'[2]1.2_OriginalTargets_AfterMC'!X240</f>
        <v>2</v>
      </c>
      <c r="T59" s="406">
        <f>'[2]1.2_OriginalTargets_AfterMC'!AC240</f>
        <v>3</v>
      </c>
      <c r="U59" s="406">
        <f>'[2]1.2_OriginalTargets_AfterMC'!AD240</f>
        <v>0</v>
      </c>
      <c r="V59" s="406">
        <f>'[2]1.2_OriginalTargets_AfterMC'!AE240</f>
        <v>0</v>
      </c>
      <c r="W59" s="406">
        <f>'[2]1.2_OriginalTargets_AfterMC'!AF240</f>
        <v>1</v>
      </c>
      <c r="X59" s="406">
        <f>'[2]1.2_OriginalTargets_AfterMC'!AG240</f>
        <v>0</v>
      </c>
      <c r="Y59" s="407">
        <f>'[2]1.2_OriginalTargets_AfterMC'!AH240</f>
        <v>2</v>
      </c>
      <c r="AA59" s="408">
        <f>'[2]1.2_OriginalTargets_AfterMC'!AK240</f>
        <v>0</v>
      </c>
      <c r="AB59" s="408">
        <f>'[2]1.2_OriginalTargets_AfterMC'!AL240</f>
        <v>0</v>
      </c>
      <c r="AC59" s="408">
        <f>'[2]1.2_OriginalTargets_AfterMC'!AM240</f>
        <v>0</v>
      </c>
      <c r="AD59" s="408">
        <f>'[2]1.2_OriginalTargets_AfterMC'!AN240</f>
        <v>0</v>
      </c>
      <c r="AE59" s="408">
        <f>'[2]1.2_OriginalTargets_AfterMC'!AO240</f>
        <v>0</v>
      </c>
      <c r="AF59" s="409">
        <f>'[2]1.2_OriginalTargets_AfterMC'!AP240</f>
        <v>0</v>
      </c>
      <c r="AG59" s="401"/>
      <c r="AH59" s="408">
        <f>'[2]1.2_OriginalTargets_AfterMC'!AR240</f>
        <v>0</v>
      </c>
      <c r="AI59" s="408">
        <f>'[2]1.2_OriginalTargets_AfterMC'!AS240</f>
        <v>0</v>
      </c>
      <c r="AJ59" s="408">
        <f>'[2]1.2_OriginalTargets_AfterMC'!AT240</f>
        <v>0</v>
      </c>
      <c r="AK59" s="408">
        <f>'[2]1.2_OriginalTargets_AfterMC'!AU240</f>
        <v>0</v>
      </c>
      <c r="AL59" s="408">
        <f>'[2]1.2_OriginalTargets_AfterMC'!AV240</f>
        <v>0</v>
      </c>
      <c r="AM59" s="409">
        <f>'[2]1.2_OriginalTargets_AfterMC'!AW240</f>
        <v>0</v>
      </c>
      <c r="AN59" s="401"/>
      <c r="AO59" s="408">
        <f>'[2]1.2_OriginalTargets_AfterMC'!AY240</f>
        <v>0</v>
      </c>
      <c r="AP59" s="408">
        <f>'[2]1.2_OriginalTargets_AfterMC'!AZ240</f>
        <v>0</v>
      </c>
      <c r="AQ59" s="408">
        <f>'[2]1.2_OriginalTargets_AfterMC'!BA240</f>
        <v>0</v>
      </c>
      <c r="AR59" s="408">
        <f>'[2]1.2_OriginalTargets_AfterMC'!BB240</f>
        <v>0</v>
      </c>
      <c r="AS59" s="408">
        <f>'[2]1.2_OriginalTargets_AfterMC'!BC240</f>
        <v>0</v>
      </c>
      <c r="AT59" s="409">
        <f>'[2]1.2_OriginalTargets_AfterMC'!BD240</f>
        <v>0</v>
      </c>
      <c r="AU59" s="401"/>
      <c r="AV59" s="408">
        <f>'[2]1.2_OriginalTargets_AfterMC'!BF240</f>
        <v>0</v>
      </c>
      <c r="AW59" s="408">
        <f>'[2]1.2_OriginalTargets_AfterMC'!BG240</f>
        <v>0</v>
      </c>
      <c r="AX59" s="408">
        <f>'[2]1.2_OriginalTargets_AfterMC'!BH240</f>
        <v>0</v>
      </c>
      <c r="AY59" s="408">
        <f>'[2]1.2_OriginalTargets_AfterMC'!BI240</f>
        <v>0</v>
      </c>
      <c r="AZ59" s="408">
        <f>'[2]1.2_OriginalTargets_AfterMC'!BJ240</f>
        <v>0</v>
      </c>
      <c r="BA59" s="409">
        <f>'[2]1.2_OriginalTargets_AfterMC'!BK240</f>
        <v>0</v>
      </c>
    </row>
    <row r="60" spans="1:53" ht="13.15" x14ac:dyDescent="0.35">
      <c r="A60" s="402"/>
      <c r="B60" s="403"/>
      <c r="C60" s="404"/>
      <c r="D60" s="405"/>
      <c r="E60" s="396" t="s">
        <v>27</v>
      </c>
      <c r="F60" s="406">
        <f>'[2]1.2_OriginalTargets_AfterMC'!I241</f>
        <v>9</v>
      </c>
      <c r="G60" s="406">
        <f>'[2]1.2_OriginalTargets_AfterMC'!J241</f>
        <v>0</v>
      </c>
      <c r="H60" s="406">
        <f>'[2]1.2_OriginalTargets_AfterMC'!K241</f>
        <v>4</v>
      </c>
      <c r="I60" s="406">
        <f>'[2]1.2_OriginalTargets_AfterMC'!L241</f>
        <v>5</v>
      </c>
      <c r="J60" s="406">
        <f>'[2]1.2_OriginalTargets_AfterMC'!M241</f>
        <v>0</v>
      </c>
      <c r="K60" s="407">
        <f>'[2]1.2_OriginalTargets_AfterMC'!N241</f>
        <v>0</v>
      </c>
      <c r="M60" s="406">
        <f>'[2]1.2_OriginalTargets_AfterMC'!S241</f>
        <v>9</v>
      </c>
      <c r="N60" s="406">
        <f>'[2]1.2_OriginalTargets_AfterMC'!T241</f>
        <v>0</v>
      </c>
      <c r="O60" s="406">
        <f>'[2]1.2_OriginalTargets_AfterMC'!U241</f>
        <v>3</v>
      </c>
      <c r="P60" s="406">
        <f>'[2]1.2_OriginalTargets_AfterMC'!V241</f>
        <v>4</v>
      </c>
      <c r="Q60" s="406">
        <f>'[2]1.2_OriginalTargets_AfterMC'!W241</f>
        <v>0</v>
      </c>
      <c r="R60" s="407">
        <f>'[2]1.2_OriginalTargets_AfterMC'!X241</f>
        <v>2</v>
      </c>
      <c r="T60" s="406">
        <f>'[2]1.2_OriginalTargets_AfterMC'!AC241</f>
        <v>9</v>
      </c>
      <c r="U60" s="406">
        <f>'[2]1.2_OriginalTargets_AfterMC'!AD241</f>
        <v>0</v>
      </c>
      <c r="V60" s="406">
        <f>'[2]1.2_OriginalTargets_AfterMC'!AE241</f>
        <v>0</v>
      </c>
      <c r="W60" s="406">
        <f>'[2]1.2_OriginalTargets_AfterMC'!AF241</f>
        <v>4</v>
      </c>
      <c r="X60" s="406">
        <f>'[2]1.2_OriginalTargets_AfterMC'!AG241</f>
        <v>0</v>
      </c>
      <c r="Y60" s="407">
        <f>'[2]1.2_OriginalTargets_AfterMC'!AH241</f>
        <v>5</v>
      </c>
      <c r="AA60" s="408">
        <f>'[2]1.2_OriginalTargets_AfterMC'!AK241</f>
        <v>3</v>
      </c>
      <c r="AB60" s="408">
        <f>'[2]1.2_OriginalTargets_AfterMC'!AL241</f>
        <v>0</v>
      </c>
      <c r="AC60" s="408">
        <f>'[2]1.2_OriginalTargets_AfterMC'!AM241</f>
        <v>3</v>
      </c>
      <c r="AD60" s="408">
        <f>'[2]1.2_OriginalTargets_AfterMC'!AN241</f>
        <v>0</v>
      </c>
      <c r="AE60" s="408">
        <f>'[2]1.2_OriginalTargets_AfterMC'!AO241</f>
        <v>0</v>
      </c>
      <c r="AF60" s="409">
        <f>'[2]1.2_OriginalTargets_AfterMC'!AP241</f>
        <v>-3</v>
      </c>
      <c r="AG60" s="401"/>
      <c r="AH60" s="408">
        <f>'[2]1.2_OriginalTargets_AfterMC'!AR241</f>
        <v>3</v>
      </c>
      <c r="AI60" s="408">
        <f>'[2]1.2_OriginalTargets_AfterMC'!AS241</f>
        <v>0</v>
      </c>
      <c r="AJ60" s="408">
        <f>'[2]1.2_OriginalTargets_AfterMC'!AT241</f>
        <v>3</v>
      </c>
      <c r="AK60" s="408">
        <f>'[2]1.2_OriginalTargets_AfterMC'!AU241</f>
        <v>0</v>
      </c>
      <c r="AL60" s="408">
        <f>'[2]1.2_OriginalTargets_AfterMC'!AV241</f>
        <v>0</v>
      </c>
      <c r="AM60" s="409">
        <f>'[2]1.2_OriginalTargets_AfterMC'!AW241</f>
        <v>-3</v>
      </c>
      <c r="AN60" s="401"/>
      <c r="AO60" s="408">
        <f>'[2]1.2_OriginalTargets_AfterMC'!AY241</f>
        <v>0</v>
      </c>
      <c r="AP60" s="408">
        <f>'[2]1.2_OriginalTargets_AfterMC'!AZ241</f>
        <v>0</v>
      </c>
      <c r="AQ60" s="408">
        <f>'[2]1.2_OriginalTargets_AfterMC'!BA241</f>
        <v>0</v>
      </c>
      <c r="AR60" s="408">
        <f>'[2]1.2_OriginalTargets_AfterMC'!BB241</f>
        <v>0</v>
      </c>
      <c r="AS60" s="408">
        <f>'[2]1.2_OriginalTargets_AfterMC'!BC241</f>
        <v>0</v>
      </c>
      <c r="AT60" s="409">
        <f>'[2]1.2_OriginalTargets_AfterMC'!BD241</f>
        <v>0</v>
      </c>
      <c r="AU60" s="401"/>
      <c r="AV60" s="408">
        <f>'[2]1.2_OriginalTargets_AfterMC'!BF241</f>
        <v>0</v>
      </c>
      <c r="AW60" s="408">
        <f>'[2]1.2_OriginalTargets_AfterMC'!BG241</f>
        <v>0</v>
      </c>
      <c r="AX60" s="408">
        <f>'[2]1.2_OriginalTargets_AfterMC'!BH241</f>
        <v>0</v>
      </c>
      <c r="AY60" s="408">
        <f>'[2]1.2_OriginalTargets_AfterMC'!BI241</f>
        <v>0</v>
      </c>
      <c r="AZ60" s="408">
        <f>'[2]1.2_OriginalTargets_AfterMC'!BJ241</f>
        <v>0</v>
      </c>
      <c r="BA60" s="409">
        <f>'[2]1.2_OriginalTargets_AfterMC'!BK241</f>
        <v>0</v>
      </c>
    </row>
    <row r="61" spans="1:53" ht="13.5" thickBot="1" x14ac:dyDescent="0.4">
      <c r="A61" s="402"/>
      <c r="B61" s="410"/>
      <c r="C61" s="411"/>
      <c r="D61" s="405"/>
      <c r="E61" s="412" t="s">
        <v>28</v>
      </c>
      <c r="F61" s="413">
        <f>'[2]1.2_OriginalTargets_AfterMC'!I242</f>
        <v>4</v>
      </c>
      <c r="G61" s="413">
        <f>'[2]1.2_OriginalTargets_AfterMC'!J242</f>
        <v>0</v>
      </c>
      <c r="H61" s="413">
        <f>'[2]1.2_OriginalTargets_AfterMC'!K242</f>
        <v>2</v>
      </c>
      <c r="I61" s="413">
        <f>'[2]1.2_OriginalTargets_AfterMC'!L242</f>
        <v>2</v>
      </c>
      <c r="J61" s="413">
        <f>'[2]1.2_OriginalTargets_AfterMC'!M242</f>
        <v>0</v>
      </c>
      <c r="K61" s="414">
        <f>'[2]1.2_OriginalTargets_AfterMC'!N242</f>
        <v>0</v>
      </c>
      <c r="M61" s="413">
        <f>'[2]1.2_OriginalTargets_AfterMC'!S242</f>
        <v>4</v>
      </c>
      <c r="N61" s="413">
        <f>'[2]1.2_OriginalTargets_AfterMC'!T242</f>
        <v>0</v>
      </c>
      <c r="O61" s="413">
        <f>'[2]1.2_OriginalTargets_AfterMC'!U242</f>
        <v>0</v>
      </c>
      <c r="P61" s="413">
        <f>'[2]1.2_OriginalTargets_AfterMC'!V242</f>
        <v>2</v>
      </c>
      <c r="Q61" s="413">
        <f>'[2]1.2_OriginalTargets_AfterMC'!W242</f>
        <v>0</v>
      </c>
      <c r="R61" s="414">
        <f>'[2]1.2_OriginalTargets_AfterMC'!X242</f>
        <v>2</v>
      </c>
      <c r="T61" s="413">
        <f>'[2]1.2_OriginalTargets_AfterMC'!AC242</f>
        <v>4</v>
      </c>
      <c r="U61" s="413">
        <f>'[2]1.2_OriginalTargets_AfterMC'!AD242</f>
        <v>0</v>
      </c>
      <c r="V61" s="413">
        <f>'[2]1.2_OriginalTargets_AfterMC'!AE242</f>
        <v>0</v>
      </c>
      <c r="W61" s="413">
        <f>'[2]1.2_OriginalTargets_AfterMC'!AF242</f>
        <v>2</v>
      </c>
      <c r="X61" s="413">
        <f>'[2]1.2_OriginalTargets_AfterMC'!AG242</f>
        <v>0</v>
      </c>
      <c r="Y61" s="414">
        <f>'[2]1.2_OriginalTargets_AfterMC'!AH242</f>
        <v>2</v>
      </c>
      <c r="AA61" s="415">
        <f>'[2]1.2_OriginalTargets_AfterMC'!AK242</f>
        <v>0</v>
      </c>
      <c r="AB61" s="415">
        <f>'[2]1.2_OriginalTargets_AfterMC'!AL242</f>
        <v>0</v>
      </c>
      <c r="AC61" s="415">
        <f>'[2]1.2_OriginalTargets_AfterMC'!AM242</f>
        <v>0</v>
      </c>
      <c r="AD61" s="415">
        <f>'[2]1.2_OriginalTargets_AfterMC'!AN242</f>
        <v>0</v>
      </c>
      <c r="AE61" s="415">
        <f>'[2]1.2_OriginalTargets_AfterMC'!AO242</f>
        <v>0</v>
      </c>
      <c r="AF61" s="416">
        <f>'[2]1.2_OriginalTargets_AfterMC'!AP242</f>
        <v>0</v>
      </c>
      <c r="AG61" s="401"/>
      <c r="AH61" s="415">
        <f>'[2]1.2_OriginalTargets_AfterMC'!AR242</f>
        <v>0</v>
      </c>
      <c r="AI61" s="415">
        <f>'[2]1.2_OriginalTargets_AfterMC'!AS242</f>
        <v>0</v>
      </c>
      <c r="AJ61" s="415">
        <f>'[2]1.2_OriginalTargets_AfterMC'!AT242</f>
        <v>0</v>
      </c>
      <c r="AK61" s="415">
        <f>'[2]1.2_OriginalTargets_AfterMC'!AU242</f>
        <v>0</v>
      </c>
      <c r="AL61" s="415">
        <f>'[2]1.2_OriginalTargets_AfterMC'!AV242</f>
        <v>0</v>
      </c>
      <c r="AM61" s="416">
        <f>'[2]1.2_OriginalTargets_AfterMC'!AW242</f>
        <v>0</v>
      </c>
      <c r="AN61" s="401"/>
      <c r="AO61" s="415">
        <f>'[2]1.2_OriginalTargets_AfterMC'!AY242</f>
        <v>0</v>
      </c>
      <c r="AP61" s="415">
        <f>'[2]1.2_OriginalTargets_AfterMC'!AZ242</f>
        <v>0</v>
      </c>
      <c r="AQ61" s="415">
        <f>'[2]1.2_OriginalTargets_AfterMC'!BA242</f>
        <v>0</v>
      </c>
      <c r="AR61" s="415">
        <f>'[2]1.2_OriginalTargets_AfterMC'!BB242</f>
        <v>0</v>
      </c>
      <c r="AS61" s="415">
        <f>'[2]1.2_OriginalTargets_AfterMC'!BC242</f>
        <v>0</v>
      </c>
      <c r="AT61" s="416">
        <f>'[2]1.2_OriginalTargets_AfterMC'!BD242</f>
        <v>0</v>
      </c>
      <c r="AU61" s="401"/>
      <c r="AV61" s="415">
        <f>'[2]1.2_OriginalTargets_AfterMC'!BF242</f>
        <v>0</v>
      </c>
      <c r="AW61" s="415">
        <f>'[2]1.2_OriginalTargets_AfterMC'!BG242</f>
        <v>0</v>
      </c>
      <c r="AX61" s="415">
        <f>'[2]1.2_OriginalTargets_AfterMC'!BH242</f>
        <v>0</v>
      </c>
      <c r="AY61" s="415">
        <f>'[2]1.2_OriginalTargets_AfterMC'!BI242</f>
        <v>0</v>
      </c>
      <c r="AZ61" s="415">
        <f>'[2]1.2_OriginalTargets_AfterMC'!BJ242</f>
        <v>0</v>
      </c>
      <c r="BA61" s="416">
        <f>'[2]1.2_OriginalTargets_AfterMC'!BK242</f>
        <v>0</v>
      </c>
    </row>
    <row r="62" spans="1:53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'[2]1.2_OriginalTargets_AfterMC'!I243</f>
        <v>0</v>
      </c>
      <c r="G62" s="397">
        <f>'[2]1.2_OriginalTargets_AfterMC'!J243</f>
        <v>0</v>
      </c>
      <c r="H62" s="397">
        <f>'[2]1.2_OriginalTargets_AfterMC'!K243</f>
        <v>0</v>
      </c>
      <c r="I62" s="397">
        <f>'[2]1.2_OriginalTargets_AfterMC'!L243</f>
        <v>0</v>
      </c>
      <c r="J62" s="397">
        <f>'[2]1.2_OriginalTargets_AfterMC'!M243</f>
        <v>0</v>
      </c>
      <c r="K62" s="398">
        <f>'[2]1.2_OriginalTargets_AfterMC'!N243</f>
        <v>0</v>
      </c>
      <c r="M62" s="397">
        <f>'[2]1.2_OriginalTargets_AfterMC'!S243</f>
        <v>0</v>
      </c>
      <c r="N62" s="397">
        <f>'[2]1.2_OriginalTargets_AfterMC'!T243</f>
        <v>0</v>
      </c>
      <c r="O62" s="397">
        <f>'[2]1.2_OriginalTargets_AfterMC'!U243</f>
        <v>0</v>
      </c>
      <c r="P62" s="397">
        <f>'[2]1.2_OriginalTargets_AfterMC'!V243</f>
        <v>0</v>
      </c>
      <c r="Q62" s="397">
        <f>'[2]1.2_OriginalTargets_AfterMC'!W243</f>
        <v>0</v>
      </c>
      <c r="R62" s="398">
        <f>'[2]1.2_OriginalTargets_AfterMC'!X243</f>
        <v>0</v>
      </c>
      <c r="T62" s="397">
        <f>'[2]1.2_OriginalTargets_AfterMC'!AC243</f>
        <v>0</v>
      </c>
      <c r="U62" s="397">
        <f>'[2]1.2_OriginalTargets_AfterMC'!AD243</f>
        <v>0</v>
      </c>
      <c r="V62" s="397">
        <f>'[2]1.2_OriginalTargets_AfterMC'!AE243</f>
        <v>0</v>
      </c>
      <c r="W62" s="397">
        <f>'[2]1.2_OriginalTargets_AfterMC'!AF243</f>
        <v>0</v>
      </c>
      <c r="X62" s="397">
        <f>'[2]1.2_OriginalTargets_AfterMC'!AG243</f>
        <v>0</v>
      </c>
      <c r="Y62" s="398">
        <f>'[2]1.2_OriginalTargets_AfterMC'!AH243</f>
        <v>0</v>
      </c>
      <c r="AA62" s="399">
        <f>'[2]1.2_OriginalTargets_AfterMC'!AK243</f>
        <v>0</v>
      </c>
      <c r="AB62" s="399">
        <f>'[2]1.2_OriginalTargets_AfterMC'!AL243</f>
        <v>0</v>
      </c>
      <c r="AC62" s="399">
        <f>'[2]1.2_OriginalTargets_AfterMC'!AM243</f>
        <v>0</v>
      </c>
      <c r="AD62" s="399">
        <f>'[2]1.2_OriginalTargets_AfterMC'!AN243</f>
        <v>0</v>
      </c>
      <c r="AE62" s="399">
        <f>'[2]1.2_OriginalTargets_AfterMC'!AO243</f>
        <v>0</v>
      </c>
      <c r="AF62" s="400">
        <f>'[2]1.2_OriginalTargets_AfterMC'!AP243</f>
        <v>0</v>
      </c>
      <c r="AG62" s="401"/>
      <c r="AH62" s="399">
        <f>'[2]1.2_OriginalTargets_AfterMC'!AR243</f>
        <v>0</v>
      </c>
      <c r="AI62" s="399">
        <f>'[2]1.2_OriginalTargets_AfterMC'!AS243</f>
        <v>0</v>
      </c>
      <c r="AJ62" s="399">
        <f>'[2]1.2_OriginalTargets_AfterMC'!AT243</f>
        <v>0</v>
      </c>
      <c r="AK62" s="399">
        <f>'[2]1.2_OriginalTargets_AfterMC'!AU243</f>
        <v>0</v>
      </c>
      <c r="AL62" s="399">
        <f>'[2]1.2_OriginalTargets_AfterMC'!AV243</f>
        <v>0</v>
      </c>
      <c r="AM62" s="400">
        <f>'[2]1.2_OriginalTargets_AfterMC'!AW243</f>
        <v>0</v>
      </c>
      <c r="AN62" s="401"/>
      <c r="AO62" s="399">
        <f>'[2]1.2_OriginalTargets_AfterMC'!AY243</f>
        <v>0</v>
      </c>
      <c r="AP62" s="399">
        <f>'[2]1.2_OriginalTargets_AfterMC'!AZ243</f>
        <v>0</v>
      </c>
      <c r="AQ62" s="399">
        <f>'[2]1.2_OriginalTargets_AfterMC'!BA243</f>
        <v>0</v>
      </c>
      <c r="AR62" s="399">
        <f>'[2]1.2_OriginalTargets_AfterMC'!BB243</f>
        <v>0</v>
      </c>
      <c r="AS62" s="399">
        <f>'[2]1.2_OriginalTargets_AfterMC'!BC243</f>
        <v>0</v>
      </c>
      <c r="AT62" s="400">
        <f>'[2]1.2_OriginalTargets_AfterMC'!BD243</f>
        <v>0</v>
      </c>
      <c r="AU62" s="401"/>
      <c r="AV62" s="399">
        <f>'[2]1.2_OriginalTargets_AfterMC'!BF243</f>
        <v>0</v>
      </c>
      <c r="AW62" s="399">
        <f>'[2]1.2_OriginalTargets_AfterMC'!BG243</f>
        <v>0</v>
      </c>
      <c r="AX62" s="399">
        <f>'[2]1.2_OriginalTargets_AfterMC'!BH243</f>
        <v>0</v>
      </c>
      <c r="AY62" s="399">
        <f>'[2]1.2_OriginalTargets_AfterMC'!BI243</f>
        <v>0</v>
      </c>
      <c r="AZ62" s="399">
        <f>'[2]1.2_OriginalTargets_AfterMC'!BJ243</f>
        <v>0</v>
      </c>
      <c r="BA62" s="400">
        <f>'[2]1.2_OriginalTargets_AfterMC'!BK243</f>
        <v>0</v>
      </c>
    </row>
    <row r="63" spans="1:53" ht="13.15" x14ac:dyDescent="0.35">
      <c r="A63" s="402"/>
      <c r="B63" s="403"/>
      <c r="C63" s="404"/>
      <c r="D63" s="405"/>
      <c r="E63" s="396" t="s">
        <v>26</v>
      </c>
      <c r="F63" s="406">
        <f>'[2]1.2_OriginalTargets_AfterMC'!I244</f>
        <v>0</v>
      </c>
      <c r="G63" s="406">
        <f>'[2]1.2_OriginalTargets_AfterMC'!J244</f>
        <v>0</v>
      </c>
      <c r="H63" s="406">
        <f>'[2]1.2_OriginalTargets_AfterMC'!K244</f>
        <v>0</v>
      </c>
      <c r="I63" s="406">
        <f>'[2]1.2_OriginalTargets_AfterMC'!L244</f>
        <v>0</v>
      </c>
      <c r="J63" s="406">
        <f>'[2]1.2_OriginalTargets_AfterMC'!M244</f>
        <v>0</v>
      </c>
      <c r="K63" s="407">
        <f>'[2]1.2_OriginalTargets_AfterMC'!N244</f>
        <v>0</v>
      </c>
      <c r="M63" s="406">
        <f>'[2]1.2_OriginalTargets_AfterMC'!S244</f>
        <v>0</v>
      </c>
      <c r="N63" s="406">
        <f>'[2]1.2_OriginalTargets_AfterMC'!T244</f>
        <v>0</v>
      </c>
      <c r="O63" s="406">
        <f>'[2]1.2_OriginalTargets_AfterMC'!U244</f>
        <v>0</v>
      </c>
      <c r="P63" s="406">
        <f>'[2]1.2_OriginalTargets_AfterMC'!V244</f>
        <v>0</v>
      </c>
      <c r="Q63" s="406">
        <f>'[2]1.2_OriginalTargets_AfterMC'!W244</f>
        <v>0</v>
      </c>
      <c r="R63" s="407">
        <f>'[2]1.2_OriginalTargets_AfterMC'!X244</f>
        <v>0</v>
      </c>
      <c r="T63" s="406">
        <f>'[2]1.2_OriginalTargets_AfterMC'!AC244</f>
        <v>0</v>
      </c>
      <c r="U63" s="406">
        <f>'[2]1.2_OriginalTargets_AfterMC'!AD244</f>
        <v>0</v>
      </c>
      <c r="V63" s="406">
        <f>'[2]1.2_OriginalTargets_AfterMC'!AE244</f>
        <v>0</v>
      </c>
      <c r="W63" s="406">
        <f>'[2]1.2_OriginalTargets_AfterMC'!AF244</f>
        <v>0</v>
      </c>
      <c r="X63" s="406">
        <f>'[2]1.2_OriginalTargets_AfterMC'!AG244</f>
        <v>0</v>
      </c>
      <c r="Y63" s="407">
        <f>'[2]1.2_OriginalTargets_AfterMC'!AH244</f>
        <v>0</v>
      </c>
      <c r="AA63" s="408">
        <f>'[2]1.2_OriginalTargets_AfterMC'!AK244</f>
        <v>0</v>
      </c>
      <c r="AB63" s="408">
        <f>'[2]1.2_OriginalTargets_AfterMC'!AL244</f>
        <v>0</v>
      </c>
      <c r="AC63" s="408">
        <f>'[2]1.2_OriginalTargets_AfterMC'!AM244</f>
        <v>0</v>
      </c>
      <c r="AD63" s="408">
        <f>'[2]1.2_OriginalTargets_AfterMC'!AN244</f>
        <v>0</v>
      </c>
      <c r="AE63" s="408">
        <f>'[2]1.2_OriginalTargets_AfterMC'!AO244</f>
        <v>0</v>
      </c>
      <c r="AF63" s="409">
        <f>'[2]1.2_OriginalTargets_AfterMC'!AP244</f>
        <v>0</v>
      </c>
      <c r="AG63" s="401"/>
      <c r="AH63" s="408">
        <f>'[2]1.2_OriginalTargets_AfterMC'!AR244</f>
        <v>0</v>
      </c>
      <c r="AI63" s="408">
        <f>'[2]1.2_OriginalTargets_AfterMC'!AS244</f>
        <v>0</v>
      </c>
      <c r="AJ63" s="408">
        <f>'[2]1.2_OriginalTargets_AfterMC'!AT244</f>
        <v>0</v>
      </c>
      <c r="AK63" s="408">
        <f>'[2]1.2_OriginalTargets_AfterMC'!AU244</f>
        <v>0</v>
      </c>
      <c r="AL63" s="408">
        <f>'[2]1.2_OriginalTargets_AfterMC'!AV244</f>
        <v>0</v>
      </c>
      <c r="AM63" s="409">
        <f>'[2]1.2_OriginalTargets_AfterMC'!AW244</f>
        <v>0</v>
      </c>
      <c r="AN63" s="401"/>
      <c r="AO63" s="408">
        <f>'[2]1.2_OriginalTargets_AfterMC'!AY244</f>
        <v>0</v>
      </c>
      <c r="AP63" s="408">
        <f>'[2]1.2_OriginalTargets_AfterMC'!AZ244</f>
        <v>0</v>
      </c>
      <c r="AQ63" s="408">
        <f>'[2]1.2_OriginalTargets_AfterMC'!BA244</f>
        <v>0</v>
      </c>
      <c r="AR63" s="408">
        <f>'[2]1.2_OriginalTargets_AfterMC'!BB244</f>
        <v>0</v>
      </c>
      <c r="AS63" s="408">
        <f>'[2]1.2_OriginalTargets_AfterMC'!BC244</f>
        <v>0</v>
      </c>
      <c r="AT63" s="409">
        <f>'[2]1.2_OriginalTargets_AfterMC'!BD244</f>
        <v>0</v>
      </c>
      <c r="AU63" s="401"/>
      <c r="AV63" s="408">
        <f>'[2]1.2_OriginalTargets_AfterMC'!BF244</f>
        <v>0</v>
      </c>
      <c r="AW63" s="408">
        <f>'[2]1.2_OriginalTargets_AfterMC'!BG244</f>
        <v>0</v>
      </c>
      <c r="AX63" s="408">
        <f>'[2]1.2_OriginalTargets_AfterMC'!BH244</f>
        <v>0</v>
      </c>
      <c r="AY63" s="408">
        <f>'[2]1.2_OriginalTargets_AfterMC'!BI244</f>
        <v>0</v>
      </c>
      <c r="AZ63" s="408">
        <f>'[2]1.2_OriginalTargets_AfterMC'!BJ244</f>
        <v>0</v>
      </c>
      <c r="BA63" s="409">
        <f>'[2]1.2_OriginalTargets_AfterMC'!BK244</f>
        <v>0</v>
      </c>
    </row>
    <row r="64" spans="1:53" ht="13.15" x14ac:dyDescent="0.35">
      <c r="A64" s="402"/>
      <c r="B64" s="403"/>
      <c r="C64" s="404"/>
      <c r="D64" s="405"/>
      <c r="E64" s="396" t="s">
        <v>27</v>
      </c>
      <c r="F64" s="406">
        <f>'[2]1.2_OriginalTargets_AfterMC'!I245</f>
        <v>0</v>
      </c>
      <c r="G64" s="406">
        <f>'[2]1.2_OriginalTargets_AfterMC'!J245</f>
        <v>0</v>
      </c>
      <c r="H64" s="406">
        <f>'[2]1.2_OriginalTargets_AfterMC'!K245</f>
        <v>0</v>
      </c>
      <c r="I64" s="406">
        <f>'[2]1.2_OriginalTargets_AfterMC'!L245</f>
        <v>0</v>
      </c>
      <c r="J64" s="406">
        <f>'[2]1.2_OriginalTargets_AfterMC'!M245</f>
        <v>0</v>
      </c>
      <c r="K64" s="407">
        <f>'[2]1.2_OriginalTargets_AfterMC'!N245</f>
        <v>0</v>
      </c>
      <c r="M64" s="406">
        <f>'[2]1.2_OriginalTargets_AfterMC'!S245</f>
        <v>0</v>
      </c>
      <c r="N64" s="406">
        <f>'[2]1.2_OriginalTargets_AfterMC'!T245</f>
        <v>0</v>
      </c>
      <c r="O64" s="406">
        <f>'[2]1.2_OriginalTargets_AfterMC'!U245</f>
        <v>0</v>
      </c>
      <c r="P64" s="406">
        <f>'[2]1.2_OriginalTargets_AfterMC'!V245</f>
        <v>0</v>
      </c>
      <c r="Q64" s="406">
        <f>'[2]1.2_OriginalTargets_AfterMC'!W245</f>
        <v>0</v>
      </c>
      <c r="R64" s="407">
        <f>'[2]1.2_OriginalTargets_AfterMC'!X245</f>
        <v>0</v>
      </c>
      <c r="T64" s="406">
        <f>'[2]1.2_OriginalTargets_AfterMC'!AC245</f>
        <v>0</v>
      </c>
      <c r="U64" s="406">
        <f>'[2]1.2_OriginalTargets_AfterMC'!AD245</f>
        <v>0</v>
      </c>
      <c r="V64" s="406">
        <f>'[2]1.2_OriginalTargets_AfterMC'!AE245</f>
        <v>0</v>
      </c>
      <c r="W64" s="406">
        <f>'[2]1.2_OriginalTargets_AfterMC'!AF245</f>
        <v>0</v>
      </c>
      <c r="X64" s="406">
        <f>'[2]1.2_OriginalTargets_AfterMC'!AG245</f>
        <v>0</v>
      </c>
      <c r="Y64" s="407">
        <f>'[2]1.2_OriginalTargets_AfterMC'!AH245</f>
        <v>0</v>
      </c>
      <c r="AA64" s="408">
        <f>'[2]1.2_OriginalTargets_AfterMC'!AK245</f>
        <v>0</v>
      </c>
      <c r="AB64" s="408">
        <f>'[2]1.2_OriginalTargets_AfterMC'!AL245</f>
        <v>0</v>
      </c>
      <c r="AC64" s="408">
        <f>'[2]1.2_OriginalTargets_AfterMC'!AM245</f>
        <v>0</v>
      </c>
      <c r="AD64" s="408">
        <f>'[2]1.2_OriginalTargets_AfterMC'!AN245</f>
        <v>0</v>
      </c>
      <c r="AE64" s="408">
        <f>'[2]1.2_OriginalTargets_AfterMC'!AO245</f>
        <v>0</v>
      </c>
      <c r="AF64" s="409">
        <f>'[2]1.2_OriginalTargets_AfterMC'!AP245</f>
        <v>0</v>
      </c>
      <c r="AG64" s="401"/>
      <c r="AH64" s="408">
        <f>'[2]1.2_OriginalTargets_AfterMC'!AR245</f>
        <v>0</v>
      </c>
      <c r="AI64" s="408">
        <f>'[2]1.2_OriginalTargets_AfterMC'!AS245</f>
        <v>0</v>
      </c>
      <c r="AJ64" s="408">
        <f>'[2]1.2_OriginalTargets_AfterMC'!AT245</f>
        <v>0</v>
      </c>
      <c r="AK64" s="408">
        <f>'[2]1.2_OriginalTargets_AfterMC'!AU245</f>
        <v>0</v>
      </c>
      <c r="AL64" s="408">
        <f>'[2]1.2_OriginalTargets_AfterMC'!AV245</f>
        <v>0</v>
      </c>
      <c r="AM64" s="409">
        <f>'[2]1.2_OriginalTargets_AfterMC'!AW245</f>
        <v>0</v>
      </c>
      <c r="AN64" s="401"/>
      <c r="AO64" s="408">
        <f>'[2]1.2_OriginalTargets_AfterMC'!AY245</f>
        <v>0</v>
      </c>
      <c r="AP64" s="408">
        <f>'[2]1.2_OriginalTargets_AfterMC'!AZ245</f>
        <v>0</v>
      </c>
      <c r="AQ64" s="408">
        <f>'[2]1.2_OriginalTargets_AfterMC'!BA245</f>
        <v>0</v>
      </c>
      <c r="AR64" s="408">
        <f>'[2]1.2_OriginalTargets_AfterMC'!BB245</f>
        <v>0</v>
      </c>
      <c r="AS64" s="408">
        <f>'[2]1.2_OriginalTargets_AfterMC'!BC245</f>
        <v>0</v>
      </c>
      <c r="AT64" s="409">
        <f>'[2]1.2_OriginalTargets_AfterMC'!BD245</f>
        <v>0</v>
      </c>
      <c r="AU64" s="401"/>
      <c r="AV64" s="408">
        <f>'[2]1.2_OriginalTargets_AfterMC'!BF245</f>
        <v>0</v>
      </c>
      <c r="AW64" s="408">
        <f>'[2]1.2_OriginalTargets_AfterMC'!BG245</f>
        <v>0</v>
      </c>
      <c r="AX64" s="408">
        <f>'[2]1.2_OriginalTargets_AfterMC'!BH245</f>
        <v>0</v>
      </c>
      <c r="AY64" s="408">
        <f>'[2]1.2_OriginalTargets_AfterMC'!BI245</f>
        <v>0</v>
      </c>
      <c r="AZ64" s="408">
        <f>'[2]1.2_OriginalTargets_AfterMC'!BJ245</f>
        <v>0</v>
      </c>
      <c r="BA64" s="409">
        <f>'[2]1.2_OriginalTargets_AfterMC'!BK245</f>
        <v>0</v>
      </c>
    </row>
    <row r="65" spans="1:53" ht="13.5" thickBot="1" x14ac:dyDescent="0.4">
      <c r="A65" s="402"/>
      <c r="B65" s="410"/>
      <c r="C65" s="411"/>
      <c r="D65" s="405"/>
      <c r="E65" s="412" t="s">
        <v>28</v>
      </c>
      <c r="F65" s="413">
        <f>'[2]1.2_OriginalTargets_AfterMC'!I246</f>
        <v>0</v>
      </c>
      <c r="G65" s="413">
        <f>'[2]1.2_OriginalTargets_AfterMC'!J246</f>
        <v>0</v>
      </c>
      <c r="H65" s="413">
        <f>'[2]1.2_OriginalTargets_AfterMC'!K246</f>
        <v>0</v>
      </c>
      <c r="I65" s="413">
        <f>'[2]1.2_OriginalTargets_AfterMC'!L246</f>
        <v>0</v>
      </c>
      <c r="J65" s="413">
        <f>'[2]1.2_OriginalTargets_AfterMC'!M246</f>
        <v>0</v>
      </c>
      <c r="K65" s="414">
        <f>'[2]1.2_OriginalTargets_AfterMC'!N246</f>
        <v>0</v>
      </c>
      <c r="M65" s="413">
        <f>'[2]1.2_OriginalTargets_AfterMC'!S246</f>
        <v>0</v>
      </c>
      <c r="N65" s="413">
        <f>'[2]1.2_OriginalTargets_AfterMC'!T246</f>
        <v>0</v>
      </c>
      <c r="O65" s="413">
        <f>'[2]1.2_OriginalTargets_AfterMC'!U246</f>
        <v>0</v>
      </c>
      <c r="P65" s="413">
        <f>'[2]1.2_OriginalTargets_AfterMC'!V246</f>
        <v>0</v>
      </c>
      <c r="Q65" s="413">
        <f>'[2]1.2_OriginalTargets_AfterMC'!W246</f>
        <v>0</v>
      </c>
      <c r="R65" s="414">
        <f>'[2]1.2_OriginalTargets_AfterMC'!X246</f>
        <v>0</v>
      </c>
      <c r="T65" s="413">
        <f>'[2]1.2_OriginalTargets_AfterMC'!AC246</f>
        <v>0</v>
      </c>
      <c r="U65" s="413">
        <f>'[2]1.2_OriginalTargets_AfterMC'!AD246</f>
        <v>0</v>
      </c>
      <c r="V65" s="413">
        <f>'[2]1.2_OriginalTargets_AfterMC'!AE246</f>
        <v>0</v>
      </c>
      <c r="W65" s="413">
        <f>'[2]1.2_OriginalTargets_AfterMC'!AF246</f>
        <v>0</v>
      </c>
      <c r="X65" s="413">
        <f>'[2]1.2_OriginalTargets_AfterMC'!AG246</f>
        <v>0</v>
      </c>
      <c r="Y65" s="414">
        <f>'[2]1.2_OriginalTargets_AfterMC'!AH246</f>
        <v>0</v>
      </c>
      <c r="AA65" s="415">
        <f>'[2]1.2_OriginalTargets_AfterMC'!AK246</f>
        <v>0</v>
      </c>
      <c r="AB65" s="415">
        <f>'[2]1.2_OriginalTargets_AfterMC'!AL246</f>
        <v>0</v>
      </c>
      <c r="AC65" s="415">
        <f>'[2]1.2_OriginalTargets_AfterMC'!AM246</f>
        <v>0</v>
      </c>
      <c r="AD65" s="415">
        <f>'[2]1.2_OriginalTargets_AfterMC'!AN246</f>
        <v>0</v>
      </c>
      <c r="AE65" s="415">
        <f>'[2]1.2_OriginalTargets_AfterMC'!AO246</f>
        <v>0</v>
      </c>
      <c r="AF65" s="416">
        <f>'[2]1.2_OriginalTargets_AfterMC'!AP246</f>
        <v>0</v>
      </c>
      <c r="AG65" s="401"/>
      <c r="AH65" s="415">
        <f>'[2]1.2_OriginalTargets_AfterMC'!AR246</f>
        <v>0</v>
      </c>
      <c r="AI65" s="415">
        <f>'[2]1.2_OriginalTargets_AfterMC'!AS246</f>
        <v>0</v>
      </c>
      <c r="AJ65" s="415">
        <f>'[2]1.2_OriginalTargets_AfterMC'!AT246</f>
        <v>0</v>
      </c>
      <c r="AK65" s="415">
        <f>'[2]1.2_OriginalTargets_AfterMC'!AU246</f>
        <v>0</v>
      </c>
      <c r="AL65" s="415">
        <f>'[2]1.2_OriginalTargets_AfterMC'!AV246</f>
        <v>0</v>
      </c>
      <c r="AM65" s="416">
        <f>'[2]1.2_OriginalTargets_AfterMC'!AW246</f>
        <v>0</v>
      </c>
      <c r="AN65" s="401"/>
      <c r="AO65" s="415">
        <f>'[2]1.2_OriginalTargets_AfterMC'!AY246</f>
        <v>0</v>
      </c>
      <c r="AP65" s="415">
        <f>'[2]1.2_OriginalTargets_AfterMC'!AZ246</f>
        <v>0</v>
      </c>
      <c r="AQ65" s="415">
        <f>'[2]1.2_OriginalTargets_AfterMC'!BA246</f>
        <v>0</v>
      </c>
      <c r="AR65" s="415">
        <f>'[2]1.2_OriginalTargets_AfterMC'!BB246</f>
        <v>0</v>
      </c>
      <c r="AS65" s="415">
        <f>'[2]1.2_OriginalTargets_AfterMC'!BC246</f>
        <v>0</v>
      </c>
      <c r="AT65" s="416">
        <f>'[2]1.2_OriginalTargets_AfterMC'!BD246</f>
        <v>0</v>
      </c>
      <c r="AU65" s="401"/>
      <c r="AV65" s="415">
        <f>'[2]1.2_OriginalTargets_AfterMC'!BF246</f>
        <v>0</v>
      </c>
      <c r="AW65" s="415">
        <f>'[2]1.2_OriginalTargets_AfterMC'!BG246</f>
        <v>0</v>
      </c>
      <c r="AX65" s="415">
        <f>'[2]1.2_OriginalTargets_AfterMC'!BH246</f>
        <v>0</v>
      </c>
      <c r="AY65" s="415">
        <f>'[2]1.2_OriginalTargets_AfterMC'!BI246</f>
        <v>0</v>
      </c>
      <c r="AZ65" s="415">
        <f>'[2]1.2_OriginalTargets_AfterMC'!BJ246</f>
        <v>0</v>
      </c>
      <c r="BA65" s="416">
        <f>'[2]1.2_OriginalTargets_AfterMC'!BK246</f>
        <v>0</v>
      </c>
    </row>
    <row r="66" spans="1:53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'[2]1.2_OriginalTargets_AfterMC'!I247</f>
        <v>0</v>
      </c>
      <c r="G66" s="397">
        <f>'[2]1.2_OriginalTargets_AfterMC'!J247</f>
        <v>0</v>
      </c>
      <c r="H66" s="397">
        <f>'[2]1.2_OriginalTargets_AfterMC'!K247</f>
        <v>0</v>
      </c>
      <c r="I66" s="397">
        <f>'[2]1.2_OriginalTargets_AfterMC'!L247</f>
        <v>0</v>
      </c>
      <c r="J66" s="397">
        <f>'[2]1.2_OriginalTargets_AfterMC'!M247</f>
        <v>0</v>
      </c>
      <c r="K66" s="398">
        <f>'[2]1.2_OriginalTargets_AfterMC'!N247</f>
        <v>0</v>
      </c>
      <c r="M66" s="397">
        <f>'[2]1.2_OriginalTargets_AfterMC'!S247</f>
        <v>0</v>
      </c>
      <c r="N66" s="397">
        <f>'[2]1.2_OriginalTargets_AfterMC'!T247</f>
        <v>0</v>
      </c>
      <c r="O66" s="397">
        <f>'[2]1.2_OriginalTargets_AfterMC'!U247</f>
        <v>0</v>
      </c>
      <c r="P66" s="397">
        <f>'[2]1.2_OriginalTargets_AfterMC'!V247</f>
        <v>0</v>
      </c>
      <c r="Q66" s="397">
        <f>'[2]1.2_OriginalTargets_AfterMC'!W247</f>
        <v>0</v>
      </c>
      <c r="R66" s="398">
        <f>'[2]1.2_OriginalTargets_AfterMC'!X247</f>
        <v>0</v>
      </c>
      <c r="T66" s="397">
        <f>'[2]1.2_OriginalTargets_AfterMC'!AC247</f>
        <v>0</v>
      </c>
      <c r="U66" s="397">
        <f>'[2]1.2_OriginalTargets_AfterMC'!AD247</f>
        <v>0</v>
      </c>
      <c r="V66" s="397">
        <f>'[2]1.2_OriginalTargets_AfterMC'!AE247</f>
        <v>0</v>
      </c>
      <c r="W66" s="397">
        <f>'[2]1.2_OriginalTargets_AfterMC'!AF247</f>
        <v>0</v>
      </c>
      <c r="X66" s="397">
        <f>'[2]1.2_OriginalTargets_AfterMC'!AG247</f>
        <v>0</v>
      </c>
      <c r="Y66" s="398">
        <f>'[2]1.2_OriginalTargets_AfterMC'!AH247</f>
        <v>0</v>
      </c>
      <c r="AA66" s="399">
        <f>'[2]1.2_OriginalTargets_AfterMC'!AK247</f>
        <v>0</v>
      </c>
      <c r="AB66" s="399">
        <f>'[2]1.2_OriginalTargets_AfterMC'!AL247</f>
        <v>0</v>
      </c>
      <c r="AC66" s="399">
        <f>'[2]1.2_OriginalTargets_AfterMC'!AM247</f>
        <v>0</v>
      </c>
      <c r="AD66" s="399">
        <f>'[2]1.2_OriginalTargets_AfterMC'!AN247</f>
        <v>0</v>
      </c>
      <c r="AE66" s="399">
        <f>'[2]1.2_OriginalTargets_AfterMC'!AO247</f>
        <v>0</v>
      </c>
      <c r="AF66" s="400">
        <f>'[2]1.2_OriginalTargets_AfterMC'!AP247</f>
        <v>0</v>
      </c>
      <c r="AG66" s="401"/>
      <c r="AH66" s="399">
        <f>'[2]1.2_OriginalTargets_AfterMC'!AR247</f>
        <v>0</v>
      </c>
      <c r="AI66" s="399">
        <f>'[2]1.2_OriginalTargets_AfterMC'!AS247</f>
        <v>0</v>
      </c>
      <c r="AJ66" s="399">
        <f>'[2]1.2_OriginalTargets_AfterMC'!AT247</f>
        <v>0</v>
      </c>
      <c r="AK66" s="399">
        <f>'[2]1.2_OriginalTargets_AfterMC'!AU247</f>
        <v>0</v>
      </c>
      <c r="AL66" s="399">
        <f>'[2]1.2_OriginalTargets_AfterMC'!AV247</f>
        <v>0</v>
      </c>
      <c r="AM66" s="400">
        <f>'[2]1.2_OriginalTargets_AfterMC'!AW247</f>
        <v>0</v>
      </c>
      <c r="AN66" s="401"/>
      <c r="AO66" s="399">
        <f>'[2]1.2_OriginalTargets_AfterMC'!AY247</f>
        <v>0</v>
      </c>
      <c r="AP66" s="399">
        <f>'[2]1.2_OriginalTargets_AfterMC'!AZ247</f>
        <v>0</v>
      </c>
      <c r="AQ66" s="399">
        <f>'[2]1.2_OriginalTargets_AfterMC'!BA247</f>
        <v>0</v>
      </c>
      <c r="AR66" s="399">
        <f>'[2]1.2_OriginalTargets_AfterMC'!BB247</f>
        <v>0</v>
      </c>
      <c r="AS66" s="399">
        <f>'[2]1.2_OriginalTargets_AfterMC'!BC247</f>
        <v>0</v>
      </c>
      <c r="AT66" s="400">
        <f>'[2]1.2_OriginalTargets_AfterMC'!BD247</f>
        <v>0</v>
      </c>
      <c r="AU66" s="401"/>
      <c r="AV66" s="399">
        <f>'[2]1.2_OriginalTargets_AfterMC'!BF247</f>
        <v>0</v>
      </c>
      <c r="AW66" s="399">
        <f>'[2]1.2_OriginalTargets_AfterMC'!BG247</f>
        <v>0</v>
      </c>
      <c r="AX66" s="399">
        <f>'[2]1.2_OriginalTargets_AfterMC'!BH247</f>
        <v>0</v>
      </c>
      <c r="AY66" s="399">
        <f>'[2]1.2_OriginalTargets_AfterMC'!BI247</f>
        <v>0</v>
      </c>
      <c r="AZ66" s="399">
        <f>'[2]1.2_OriginalTargets_AfterMC'!BJ247</f>
        <v>0</v>
      </c>
      <c r="BA66" s="400">
        <f>'[2]1.2_OriginalTargets_AfterMC'!BK247</f>
        <v>0</v>
      </c>
    </row>
    <row r="67" spans="1:53" ht="13.15" x14ac:dyDescent="0.35">
      <c r="A67" s="402"/>
      <c r="B67" s="403"/>
      <c r="C67" s="404"/>
      <c r="D67" s="405"/>
      <c r="E67" s="396" t="s">
        <v>26</v>
      </c>
      <c r="F67" s="406">
        <f>'[2]1.2_OriginalTargets_AfterMC'!I248</f>
        <v>0</v>
      </c>
      <c r="G67" s="406">
        <f>'[2]1.2_OriginalTargets_AfterMC'!J248</f>
        <v>0</v>
      </c>
      <c r="H67" s="406">
        <f>'[2]1.2_OriginalTargets_AfterMC'!K248</f>
        <v>0</v>
      </c>
      <c r="I67" s="406">
        <f>'[2]1.2_OriginalTargets_AfterMC'!L248</f>
        <v>0</v>
      </c>
      <c r="J67" s="406">
        <f>'[2]1.2_OriginalTargets_AfterMC'!M248</f>
        <v>0</v>
      </c>
      <c r="K67" s="407">
        <f>'[2]1.2_OriginalTargets_AfterMC'!N248</f>
        <v>0</v>
      </c>
      <c r="M67" s="406">
        <f>'[2]1.2_OriginalTargets_AfterMC'!S248</f>
        <v>0</v>
      </c>
      <c r="N67" s="406">
        <f>'[2]1.2_OriginalTargets_AfterMC'!T248</f>
        <v>0</v>
      </c>
      <c r="O67" s="406">
        <f>'[2]1.2_OriginalTargets_AfterMC'!U248</f>
        <v>0</v>
      </c>
      <c r="P67" s="406">
        <f>'[2]1.2_OriginalTargets_AfterMC'!V248</f>
        <v>0</v>
      </c>
      <c r="Q67" s="406">
        <f>'[2]1.2_OriginalTargets_AfterMC'!W248</f>
        <v>0</v>
      </c>
      <c r="R67" s="407">
        <f>'[2]1.2_OriginalTargets_AfterMC'!X248</f>
        <v>0</v>
      </c>
      <c r="T67" s="406">
        <f>'[2]1.2_OriginalTargets_AfterMC'!AC248</f>
        <v>0</v>
      </c>
      <c r="U67" s="406">
        <f>'[2]1.2_OriginalTargets_AfterMC'!AD248</f>
        <v>0</v>
      </c>
      <c r="V67" s="406">
        <f>'[2]1.2_OriginalTargets_AfterMC'!AE248</f>
        <v>0</v>
      </c>
      <c r="W67" s="406">
        <f>'[2]1.2_OriginalTargets_AfterMC'!AF248</f>
        <v>0</v>
      </c>
      <c r="X67" s="406">
        <f>'[2]1.2_OriginalTargets_AfterMC'!AG248</f>
        <v>0</v>
      </c>
      <c r="Y67" s="407">
        <f>'[2]1.2_OriginalTargets_AfterMC'!AH248</f>
        <v>0</v>
      </c>
      <c r="AA67" s="408">
        <f>'[2]1.2_OriginalTargets_AfterMC'!AK248</f>
        <v>0</v>
      </c>
      <c r="AB67" s="408">
        <f>'[2]1.2_OriginalTargets_AfterMC'!AL248</f>
        <v>0</v>
      </c>
      <c r="AC67" s="408">
        <f>'[2]1.2_OriginalTargets_AfterMC'!AM248</f>
        <v>0</v>
      </c>
      <c r="AD67" s="408">
        <f>'[2]1.2_OriginalTargets_AfterMC'!AN248</f>
        <v>0</v>
      </c>
      <c r="AE67" s="408">
        <f>'[2]1.2_OriginalTargets_AfterMC'!AO248</f>
        <v>0</v>
      </c>
      <c r="AF67" s="409">
        <f>'[2]1.2_OriginalTargets_AfterMC'!AP248</f>
        <v>0</v>
      </c>
      <c r="AG67" s="401"/>
      <c r="AH67" s="408">
        <f>'[2]1.2_OriginalTargets_AfterMC'!AR248</f>
        <v>0</v>
      </c>
      <c r="AI67" s="408">
        <f>'[2]1.2_OriginalTargets_AfterMC'!AS248</f>
        <v>0</v>
      </c>
      <c r="AJ67" s="408">
        <f>'[2]1.2_OriginalTargets_AfterMC'!AT248</f>
        <v>0</v>
      </c>
      <c r="AK67" s="408">
        <f>'[2]1.2_OriginalTargets_AfterMC'!AU248</f>
        <v>0</v>
      </c>
      <c r="AL67" s="408">
        <f>'[2]1.2_OriginalTargets_AfterMC'!AV248</f>
        <v>0</v>
      </c>
      <c r="AM67" s="409">
        <f>'[2]1.2_OriginalTargets_AfterMC'!AW248</f>
        <v>0</v>
      </c>
      <c r="AN67" s="401"/>
      <c r="AO67" s="408">
        <f>'[2]1.2_OriginalTargets_AfterMC'!AY248</f>
        <v>0</v>
      </c>
      <c r="AP67" s="408">
        <f>'[2]1.2_OriginalTargets_AfterMC'!AZ248</f>
        <v>0</v>
      </c>
      <c r="AQ67" s="408">
        <f>'[2]1.2_OriginalTargets_AfterMC'!BA248</f>
        <v>0</v>
      </c>
      <c r="AR67" s="408">
        <f>'[2]1.2_OriginalTargets_AfterMC'!BB248</f>
        <v>0</v>
      </c>
      <c r="AS67" s="408">
        <f>'[2]1.2_OriginalTargets_AfterMC'!BC248</f>
        <v>0</v>
      </c>
      <c r="AT67" s="409">
        <f>'[2]1.2_OriginalTargets_AfterMC'!BD248</f>
        <v>0</v>
      </c>
      <c r="AU67" s="401"/>
      <c r="AV67" s="408">
        <f>'[2]1.2_OriginalTargets_AfterMC'!BF248</f>
        <v>0</v>
      </c>
      <c r="AW67" s="408">
        <f>'[2]1.2_OriginalTargets_AfterMC'!BG248</f>
        <v>0</v>
      </c>
      <c r="AX67" s="408">
        <f>'[2]1.2_OriginalTargets_AfterMC'!BH248</f>
        <v>0</v>
      </c>
      <c r="AY67" s="408">
        <f>'[2]1.2_OriginalTargets_AfterMC'!BI248</f>
        <v>0</v>
      </c>
      <c r="AZ67" s="408">
        <f>'[2]1.2_OriginalTargets_AfterMC'!BJ248</f>
        <v>0</v>
      </c>
      <c r="BA67" s="409">
        <f>'[2]1.2_OriginalTargets_AfterMC'!BK248</f>
        <v>0</v>
      </c>
    </row>
    <row r="68" spans="1:53" ht="13.15" x14ac:dyDescent="0.35">
      <c r="A68" s="402"/>
      <c r="B68" s="403"/>
      <c r="C68" s="404"/>
      <c r="D68" s="405"/>
      <c r="E68" s="396" t="s">
        <v>27</v>
      </c>
      <c r="F68" s="406">
        <f>'[2]1.2_OriginalTargets_AfterMC'!I249</f>
        <v>0</v>
      </c>
      <c r="G68" s="406">
        <f>'[2]1.2_OriginalTargets_AfterMC'!J249</f>
        <v>0</v>
      </c>
      <c r="H68" s="406">
        <f>'[2]1.2_OriginalTargets_AfterMC'!K249</f>
        <v>0</v>
      </c>
      <c r="I68" s="406">
        <f>'[2]1.2_OriginalTargets_AfterMC'!L249</f>
        <v>0</v>
      </c>
      <c r="J68" s="406">
        <f>'[2]1.2_OriginalTargets_AfterMC'!M249</f>
        <v>0</v>
      </c>
      <c r="K68" s="407">
        <f>'[2]1.2_OriginalTargets_AfterMC'!N249</f>
        <v>0</v>
      </c>
      <c r="M68" s="406">
        <f>'[2]1.2_OriginalTargets_AfterMC'!S249</f>
        <v>0</v>
      </c>
      <c r="N68" s="406">
        <f>'[2]1.2_OriginalTargets_AfterMC'!T249</f>
        <v>0</v>
      </c>
      <c r="O68" s="406">
        <f>'[2]1.2_OriginalTargets_AfterMC'!U249</f>
        <v>0</v>
      </c>
      <c r="P68" s="406">
        <f>'[2]1.2_OriginalTargets_AfterMC'!V249</f>
        <v>0</v>
      </c>
      <c r="Q68" s="406">
        <f>'[2]1.2_OriginalTargets_AfterMC'!W249</f>
        <v>0</v>
      </c>
      <c r="R68" s="407">
        <f>'[2]1.2_OriginalTargets_AfterMC'!X249</f>
        <v>0</v>
      </c>
      <c r="T68" s="406">
        <f>'[2]1.2_OriginalTargets_AfterMC'!AC249</f>
        <v>0</v>
      </c>
      <c r="U68" s="406">
        <f>'[2]1.2_OriginalTargets_AfterMC'!AD249</f>
        <v>0</v>
      </c>
      <c r="V68" s="406">
        <f>'[2]1.2_OriginalTargets_AfterMC'!AE249</f>
        <v>0</v>
      </c>
      <c r="W68" s="406">
        <f>'[2]1.2_OriginalTargets_AfterMC'!AF249</f>
        <v>0</v>
      </c>
      <c r="X68" s="406">
        <f>'[2]1.2_OriginalTargets_AfterMC'!AG249</f>
        <v>0</v>
      </c>
      <c r="Y68" s="407">
        <f>'[2]1.2_OriginalTargets_AfterMC'!AH249</f>
        <v>0</v>
      </c>
      <c r="AA68" s="408">
        <f>'[2]1.2_OriginalTargets_AfterMC'!AK249</f>
        <v>0</v>
      </c>
      <c r="AB68" s="408">
        <f>'[2]1.2_OriginalTargets_AfterMC'!AL249</f>
        <v>0</v>
      </c>
      <c r="AC68" s="408">
        <f>'[2]1.2_OriginalTargets_AfterMC'!AM249</f>
        <v>0</v>
      </c>
      <c r="AD68" s="408">
        <f>'[2]1.2_OriginalTargets_AfterMC'!AN249</f>
        <v>0</v>
      </c>
      <c r="AE68" s="408">
        <f>'[2]1.2_OriginalTargets_AfterMC'!AO249</f>
        <v>0</v>
      </c>
      <c r="AF68" s="409">
        <f>'[2]1.2_OriginalTargets_AfterMC'!AP249</f>
        <v>0</v>
      </c>
      <c r="AG68" s="401"/>
      <c r="AH68" s="408">
        <f>'[2]1.2_OriginalTargets_AfterMC'!AR249</f>
        <v>0</v>
      </c>
      <c r="AI68" s="408">
        <f>'[2]1.2_OriginalTargets_AfterMC'!AS249</f>
        <v>0</v>
      </c>
      <c r="AJ68" s="408">
        <f>'[2]1.2_OriginalTargets_AfterMC'!AT249</f>
        <v>0</v>
      </c>
      <c r="AK68" s="408">
        <f>'[2]1.2_OriginalTargets_AfterMC'!AU249</f>
        <v>0</v>
      </c>
      <c r="AL68" s="408">
        <f>'[2]1.2_OriginalTargets_AfterMC'!AV249</f>
        <v>0</v>
      </c>
      <c r="AM68" s="409">
        <f>'[2]1.2_OriginalTargets_AfterMC'!AW249</f>
        <v>0</v>
      </c>
      <c r="AN68" s="401"/>
      <c r="AO68" s="408">
        <f>'[2]1.2_OriginalTargets_AfterMC'!AY249</f>
        <v>0</v>
      </c>
      <c r="AP68" s="408">
        <f>'[2]1.2_OriginalTargets_AfterMC'!AZ249</f>
        <v>0</v>
      </c>
      <c r="AQ68" s="408">
        <f>'[2]1.2_OriginalTargets_AfterMC'!BA249</f>
        <v>0</v>
      </c>
      <c r="AR68" s="408">
        <f>'[2]1.2_OriginalTargets_AfterMC'!BB249</f>
        <v>0</v>
      </c>
      <c r="AS68" s="408">
        <f>'[2]1.2_OriginalTargets_AfterMC'!BC249</f>
        <v>0</v>
      </c>
      <c r="AT68" s="409">
        <f>'[2]1.2_OriginalTargets_AfterMC'!BD249</f>
        <v>0</v>
      </c>
      <c r="AU68" s="401"/>
      <c r="AV68" s="408">
        <f>'[2]1.2_OriginalTargets_AfterMC'!BF249</f>
        <v>0</v>
      </c>
      <c r="AW68" s="408">
        <f>'[2]1.2_OriginalTargets_AfterMC'!BG249</f>
        <v>0</v>
      </c>
      <c r="AX68" s="408">
        <f>'[2]1.2_OriginalTargets_AfterMC'!BH249</f>
        <v>0</v>
      </c>
      <c r="AY68" s="408">
        <f>'[2]1.2_OriginalTargets_AfterMC'!BI249</f>
        <v>0</v>
      </c>
      <c r="AZ68" s="408">
        <f>'[2]1.2_OriginalTargets_AfterMC'!BJ249</f>
        <v>0</v>
      </c>
      <c r="BA68" s="409">
        <f>'[2]1.2_OriginalTargets_AfterMC'!BK249</f>
        <v>0</v>
      </c>
    </row>
    <row r="69" spans="1:53" ht="13.5" thickBot="1" x14ac:dyDescent="0.4">
      <c r="A69" s="402"/>
      <c r="B69" s="410"/>
      <c r="C69" s="411"/>
      <c r="D69" s="405"/>
      <c r="E69" s="412" t="s">
        <v>28</v>
      </c>
      <c r="F69" s="413">
        <f>'[2]1.2_OriginalTargets_AfterMC'!I250</f>
        <v>21</v>
      </c>
      <c r="G69" s="413">
        <f>'[2]1.2_OriginalTargets_AfterMC'!J250</f>
        <v>0</v>
      </c>
      <c r="H69" s="413">
        <f>'[2]1.2_OriginalTargets_AfterMC'!K250</f>
        <v>13</v>
      </c>
      <c r="I69" s="413">
        <f>'[2]1.2_OriginalTargets_AfterMC'!L250</f>
        <v>0</v>
      </c>
      <c r="J69" s="413">
        <f>'[2]1.2_OriginalTargets_AfterMC'!M250</f>
        <v>8</v>
      </c>
      <c r="K69" s="414">
        <f>'[2]1.2_OriginalTargets_AfterMC'!N250</f>
        <v>0</v>
      </c>
      <c r="M69" s="413">
        <f>'[2]1.2_OriginalTargets_AfterMC'!S250</f>
        <v>21</v>
      </c>
      <c r="N69" s="413">
        <f>'[2]1.2_OriginalTargets_AfterMC'!T250</f>
        <v>3</v>
      </c>
      <c r="O69" s="413">
        <f>'[2]1.2_OriginalTargets_AfterMC'!U250</f>
        <v>9</v>
      </c>
      <c r="P69" s="413">
        <f>'[2]1.2_OriginalTargets_AfterMC'!V250</f>
        <v>0</v>
      </c>
      <c r="Q69" s="413">
        <f>'[2]1.2_OriginalTargets_AfterMC'!W250</f>
        <v>9</v>
      </c>
      <c r="R69" s="414">
        <f>'[2]1.2_OriginalTargets_AfterMC'!X250</f>
        <v>0</v>
      </c>
      <c r="T69" s="413">
        <f>'[2]1.2_OriginalTargets_AfterMC'!AC250</f>
        <v>21</v>
      </c>
      <c r="U69" s="413">
        <f>'[2]1.2_OriginalTargets_AfterMC'!AD250</f>
        <v>0</v>
      </c>
      <c r="V69" s="413">
        <f>'[2]1.2_OriginalTargets_AfterMC'!AE250</f>
        <v>0</v>
      </c>
      <c r="W69" s="413">
        <f>'[2]1.2_OriginalTargets_AfterMC'!AF250</f>
        <v>0</v>
      </c>
      <c r="X69" s="413">
        <f>'[2]1.2_OriginalTargets_AfterMC'!AG250</f>
        <v>13</v>
      </c>
      <c r="Y69" s="414">
        <f>'[2]1.2_OriginalTargets_AfterMC'!AH250</f>
        <v>8</v>
      </c>
      <c r="AA69" s="415">
        <f>'[2]1.2_OriginalTargets_AfterMC'!AK250</f>
        <v>12</v>
      </c>
      <c r="AB69" s="415">
        <f>'[2]1.2_OriginalTargets_AfterMC'!AL250</f>
        <v>3</v>
      </c>
      <c r="AC69" s="415">
        <f>'[2]1.2_OriginalTargets_AfterMC'!AM250</f>
        <v>9</v>
      </c>
      <c r="AD69" s="415">
        <f>'[2]1.2_OriginalTargets_AfterMC'!AN250</f>
        <v>0</v>
      </c>
      <c r="AE69" s="415">
        <f>'[2]1.2_OriginalTargets_AfterMC'!AO250</f>
        <v>-4</v>
      </c>
      <c r="AF69" s="416">
        <f>'[2]1.2_OriginalTargets_AfterMC'!AP250</f>
        <v>-8</v>
      </c>
      <c r="AG69" s="401"/>
      <c r="AH69" s="415">
        <f>'[2]1.2_OriginalTargets_AfterMC'!AR250</f>
        <v>12</v>
      </c>
      <c r="AI69" s="415">
        <f>'[2]1.2_OriginalTargets_AfterMC'!AS250</f>
        <v>3</v>
      </c>
      <c r="AJ69" s="415">
        <f>'[2]1.2_OriginalTargets_AfterMC'!AT250</f>
        <v>9</v>
      </c>
      <c r="AK69" s="415">
        <f>'[2]1.2_OriginalTargets_AfterMC'!AU250</f>
        <v>0</v>
      </c>
      <c r="AL69" s="415">
        <f>'[2]1.2_OriginalTargets_AfterMC'!AV250</f>
        <v>-4</v>
      </c>
      <c r="AM69" s="416">
        <f>'[2]1.2_OriginalTargets_AfterMC'!AW250</f>
        <v>-8</v>
      </c>
      <c r="AN69" s="401"/>
      <c r="AO69" s="415">
        <f>'[2]1.2_OriginalTargets_AfterMC'!AY250</f>
        <v>0</v>
      </c>
      <c r="AP69" s="415">
        <f>'[2]1.2_OriginalTargets_AfterMC'!AZ250</f>
        <v>0</v>
      </c>
      <c r="AQ69" s="415">
        <f>'[2]1.2_OriginalTargets_AfterMC'!BA250</f>
        <v>0</v>
      </c>
      <c r="AR69" s="415">
        <f>'[2]1.2_OriginalTargets_AfterMC'!BB250</f>
        <v>0</v>
      </c>
      <c r="AS69" s="415">
        <f>'[2]1.2_OriginalTargets_AfterMC'!BC250</f>
        <v>0</v>
      </c>
      <c r="AT69" s="416">
        <f>'[2]1.2_OriginalTargets_AfterMC'!BD250</f>
        <v>0</v>
      </c>
      <c r="AU69" s="401"/>
      <c r="AV69" s="415">
        <f>'[2]1.2_OriginalTargets_AfterMC'!BF250</f>
        <v>0</v>
      </c>
      <c r="AW69" s="415">
        <f>'[2]1.2_OriginalTargets_AfterMC'!BG250</f>
        <v>0</v>
      </c>
      <c r="AX69" s="415">
        <f>'[2]1.2_OriginalTargets_AfterMC'!BH250</f>
        <v>0</v>
      </c>
      <c r="AY69" s="415">
        <f>'[2]1.2_OriginalTargets_AfterMC'!BI250</f>
        <v>0</v>
      </c>
      <c r="AZ69" s="415">
        <f>'[2]1.2_OriginalTargets_AfterMC'!BJ250</f>
        <v>0</v>
      </c>
      <c r="BA69" s="416">
        <f>'[2]1.2_OriginalTargets_AfterMC'!BK250</f>
        <v>0</v>
      </c>
    </row>
    <row r="70" spans="1:53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'[2]1.2_OriginalTargets_AfterMC'!I251</f>
        <v>0</v>
      </c>
      <c r="G70" s="397">
        <f>'[2]1.2_OriginalTargets_AfterMC'!J251</f>
        <v>0</v>
      </c>
      <c r="H70" s="397">
        <f>'[2]1.2_OriginalTargets_AfterMC'!K251</f>
        <v>0</v>
      </c>
      <c r="I70" s="397">
        <f>'[2]1.2_OriginalTargets_AfterMC'!L251</f>
        <v>0</v>
      </c>
      <c r="J70" s="397">
        <f>'[2]1.2_OriginalTargets_AfterMC'!M251</f>
        <v>0</v>
      </c>
      <c r="K70" s="398">
        <f>'[2]1.2_OriginalTargets_AfterMC'!N251</f>
        <v>0</v>
      </c>
      <c r="M70" s="397">
        <f>'[2]1.2_OriginalTargets_AfterMC'!S251</f>
        <v>0</v>
      </c>
      <c r="N70" s="397">
        <f>'[2]1.2_OriginalTargets_AfterMC'!T251</f>
        <v>0</v>
      </c>
      <c r="O70" s="397">
        <f>'[2]1.2_OriginalTargets_AfterMC'!U251</f>
        <v>0</v>
      </c>
      <c r="P70" s="397">
        <f>'[2]1.2_OriginalTargets_AfterMC'!V251</f>
        <v>0</v>
      </c>
      <c r="Q70" s="397">
        <f>'[2]1.2_OriginalTargets_AfterMC'!W251</f>
        <v>0</v>
      </c>
      <c r="R70" s="398">
        <f>'[2]1.2_OriginalTargets_AfterMC'!X251</f>
        <v>0</v>
      </c>
      <c r="T70" s="397">
        <f>'[2]1.2_OriginalTargets_AfterMC'!AC251</f>
        <v>0</v>
      </c>
      <c r="U70" s="397">
        <f>'[2]1.2_OriginalTargets_AfterMC'!AD251</f>
        <v>0</v>
      </c>
      <c r="V70" s="397">
        <f>'[2]1.2_OriginalTargets_AfterMC'!AE251</f>
        <v>0</v>
      </c>
      <c r="W70" s="397">
        <f>'[2]1.2_OriginalTargets_AfterMC'!AF251</f>
        <v>0</v>
      </c>
      <c r="X70" s="397">
        <f>'[2]1.2_OriginalTargets_AfterMC'!AG251</f>
        <v>0</v>
      </c>
      <c r="Y70" s="398">
        <f>'[2]1.2_OriginalTargets_AfterMC'!AH251</f>
        <v>0</v>
      </c>
      <c r="AA70" s="399">
        <f>'[2]1.2_OriginalTargets_AfterMC'!AK251</f>
        <v>0</v>
      </c>
      <c r="AB70" s="399">
        <f>'[2]1.2_OriginalTargets_AfterMC'!AL251</f>
        <v>0</v>
      </c>
      <c r="AC70" s="399">
        <f>'[2]1.2_OriginalTargets_AfterMC'!AM251</f>
        <v>0</v>
      </c>
      <c r="AD70" s="399">
        <f>'[2]1.2_OriginalTargets_AfterMC'!AN251</f>
        <v>0</v>
      </c>
      <c r="AE70" s="399">
        <f>'[2]1.2_OriginalTargets_AfterMC'!AO251</f>
        <v>0</v>
      </c>
      <c r="AF70" s="400">
        <f>'[2]1.2_OriginalTargets_AfterMC'!AP251</f>
        <v>0</v>
      </c>
      <c r="AG70" s="401"/>
      <c r="AH70" s="399">
        <f>'[2]1.2_OriginalTargets_AfterMC'!AR251</f>
        <v>0</v>
      </c>
      <c r="AI70" s="399">
        <f>'[2]1.2_OriginalTargets_AfterMC'!AS251</f>
        <v>0</v>
      </c>
      <c r="AJ70" s="399">
        <f>'[2]1.2_OriginalTargets_AfterMC'!AT251</f>
        <v>0</v>
      </c>
      <c r="AK70" s="399">
        <f>'[2]1.2_OriginalTargets_AfterMC'!AU251</f>
        <v>0</v>
      </c>
      <c r="AL70" s="399">
        <f>'[2]1.2_OriginalTargets_AfterMC'!AV251</f>
        <v>0</v>
      </c>
      <c r="AM70" s="400">
        <f>'[2]1.2_OriginalTargets_AfterMC'!AW251</f>
        <v>0</v>
      </c>
      <c r="AN70" s="401"/>
      <c r="AO70" s="399">
        <f>'[2]1.2_OriginalTargets_AfterMC'!AY251</f>
        <v>0</v>
      </c>
      <c r="AP70" s="399">
        <f>'[2]1.2_OriginalTargets_AfterMC'!AZ251</f>
        <v>0</v>
      </c>
      <c r="AQ70" s="399">
        <f>'[2]1.2_OriginalTargets_AfterMC'!BA251</f>
        <v>0</v>
      </c>
      <c r="AR70" s="399">
        <f>'[2]1.2_OriginalTargets_AfterMC'!BB251</f>
        <v>0</v>
      </c>
      <c r="AS70" s="399">
        <f>'[2]1.2_OriginalTargets_AfterMC'!BC251</f>
        <v>0</v>
      </c>
      <c r="AT70" s="400">
        <f>'[2]1.2_OriginalTargets_AfterMC'!BD251</f>
        <v>0</v>
      </c>
      <c r="AU70" s="401"/>
      <c r="AV70" s="399">
        <f>'[2]1.2_OriginalTargets_AfterMC'!BF251</f>
        <v>0</v>
      </c>
      <c r="AW70" s="399">
        <f>'[2]1.2_OriginalTargets_AfterMC'!BG251</f>
        <v>0</v>
      </c>
      <c r="AX70" s="399">
        <f>'[2]1.2_OriginalTargets_AfterMC'!BH251</f>
        <v>0</v>
      </c>
      <c r="AY70" s="399">
        <f>'[2]1.2_OriginalTargets_AfterMC'!BI251</f>
        <v>0</v>
      </c>
      <c r="AZ70" s="399">
        <f>'[2]1.2_OriginalTargets_AfterMC'!BJ251</f>
        <v>0</v>
      </c>
      <c r="BA70" s="400">
        <f>'[2]1.2_OriginalTargets_AfterMC'!BK251</f>
        <v>0</v>
      </c>
    </row>
    <row r="71" spans="1:53" ht="13.15" x14ac:dyDescent="0.35">
      <c r="A71" s="402"/>
      <c r="B71" s="403"/>
      <c r="C71" s="404"/>
      <c r="D71" s="405"/>
      <c r="E71" s="396" t="s">
        <v>26</v>
      </c>
      <c r="F71" s="406">
        <f>'[2]1.2_OriginalTargets_AfterMC'!I252</f>
        <v>0</v>
      </c>
      <c r="G71" s="406">
        <f>'[2]1.2_OriginalTargets_AfterMC'!J252</f>
        <v>0</v>
      </c>
      <c r="H71" s="406">
        <f>'[2]1.2_OriginalTargets_AfterMC'!K252</f>
        <v>0</v>
      </c>
      <c r="I71" s="406">
        <f>'[2]1.2_OriginalTargets_AfterMC'!L252</f>
        <v>0</v>
      </c>
      <c r="J71" s="406">
        <f>'[2]1.2_OriginalTargets_AfterMC'!M252</f>
        <v>0</v>
      </c>
      <c r="K71" s="407">
        <f>'[2]1.2_OriginalTargets_AfterMC'!N252</f>
        <v>0</v>
      </c>
      <c r="M71" s="406">
        <f>'[2]1.2_OriginalTargets_AfterMC'!S252</f>
        <v>0</v>
      </c>
      <c r="N71" s="406">
        <f>'[2]1.2_OriginalTargets_AfterMC'!T252</f>
        <v>0</v>
      </c>
      <c r="O71" s="406">
        <f>'[2]1.2_OriginalTargets_AfterMC'!U252</f>
        <v>0</v>
      </c>
      <c r="P71" s="406">
        <f>'[2]1.2_OriginalTargets_AfterMC'!V252</f>
        <v>0</v>
      </c>
      <c r="Q71" s="406">
        <f>'[2]1.2_OriginalTargets_AfterMC'!W252</f>
        <v>0</v>
      </c>
      <c r="R71" s="407">
        <f>'[2]1.2_OriginalTargets_AfterMC'!X252</f>
        <v>0</v>
      </c>
      <c r="T71" s="406">
        <f>'[2]1.2_OriginalTargets_AfterMC'!AC252</f>
        <v>0</v>
      </c>
      <c r="U71" s="406">
        <f>'[2]1.2_OriginalTargets_AfterMC'!AD252</f>
        <v>0</v>
      </c>
      <c r="V71" s="406">
        <f>'[2]1.2_OriginalTargets_AfterMC'!AE252</f>
        <v>0</v>
      </c>
      <c r="W71" s="406">
        <f>'[2]1.2_OriginalTargets_AfterMC'!AF252</f>
        <v>0</v>
      </c>
      <c r="X71" s="406">
        <f>'[2]1.2_OriginalTargets_AfterMC'!AG252</f>
        <v>0</v>
      </c>
      <c r="Y71" s="407">
        <f>'[2]1.2_OriginalTargets_AfterMC'!AH252</f>
        <v>0</v>
      </c>
      <c r="AA71" s="408">
        <f>'[2]1.2_OriginalTargets_AfterMC'!AK252</f>
        <v>0</v>
      </c>
      <c r="AB71" s="408">
        <f>'[2]1.2_OriginalTargets_AfterMC'!AL252</f>
        <v>0</v>
      </c>
      <c r="AC71" s="408">
        <f>'[2]1.2_OriginalTargets_AfterMC'!AM252</f>
        <v>0</v>
      </c>
      <c r="AD71" s="408">
        <f>'[2]1.2_OriginalTargets_AfterMC'!AN252</f>
        <v>0</v>
      </c>
      <c r="AE71" s="408">
        <f>'[2]1.2_OriginalTargets_AfterMC'!AO252</f>
        <v>0</v>
      </c>
      <c r="AF71" s="409">
        <f>'[2]1.2_OriginalTargets_AfterMC'!AP252</f>
        <v>0</v>
      </c>
      <c r="AG71" s="401"/>
      <c r="AH71" s="408">
        <f>'[2]1.2_OriginalTargets_AfterMC'!AR252</f>
        <v>0</v>
      </c>
      <c r="AI71" s="408">
        <f>'[2]1.2_OriginalTargets_AfterMC'!AS252</f>
        <v>0</v>
      </c>
      <c r="AJ71" s="408">
        <f>'[2]1.2_OriginalTargets_AfterMC'!AT252</f>
        <v>0</v>
      </c>
      <c r="AK71" s="408">
        <f>'[2]1.2_OriginalTargets_AfterMC'!AU252</f>
        <v>0</v>
      </c>
      <c r="AL71" s="408">
        <f>'[2]1.2_OriginalTargets_AfterMC'!AV252</f>
        <v>0</v>
      </c>
      <c r="AM71" s="409">
        <f>'[2]1.2_OriginalTargets_AfterMC'!AW252</f>
        <v>0</v>
      </c>
      <c r="AN71" s="401"/>
      <c r="AO71" s="408">
        <f>'[2]1.2_OriginalTargets_AfterMC'!AY252</f>
        <v>0</v>
      </c>
      <c r="AP71" s="408">
        <f>'[2]1.2_OriginalTargets_AfterMC'!AZ252</f>
        <v>0</v>
      </c>
      <c r="AQ71" s="408">
        <f>'[2]1.2_OriginalTargets_AfterMC'!BA252</f>
        <v>0</v>
      </c>
      <c r="AR71" s="408">
        <f>'[2]1.2_OriginalTargets_AfterMC'!BB252</f>
        <v>0</v>
      </c>
      <c r="AS71" s="408">
        <f>'[2]1.2_OriginalTargets_AfterMC'!BC252</f>
        <v>0</v>
      </c>
      <c r="AT71" s="409">
        <f>'[2]1.2_OriginalTargets_AfterMC'!BD252</f>
        <v>0</v>
      </c>
      <c r="AU71" s="401"/>
      <c r="AV71" s="408">
        <f>'[2]1.2_OriginalTargets_AfterMC'!BF252</f>
        <v>0</v>
      </c>
      <c r="AW71" s="408">
        <f>'[2]1.2_OriginalTargets_AfterMC'!BG252</f>
        <v>0</v>
      </c>
      <c r="AX71" s="408">
        <f>'[2]1.2_OriginalTargets_AfterMC'!BH252</f>
        <v>0</v>
      </c>
      <c r="AY71" s="408">
        <f>'[2]1.2_OriginalTargets_AfterMC'!BI252</f>
        <v>0</v>
      </c>
      <c r="AZ71" s="408">
        <f>'[2]1.2_OriginalTargets_AfterMC'!BJ252</f>
        <v>0</v>
      </c>
      <c r="BA71" s="409">
        <f>'[2]1.2_OriginalTargets_AfterMC'!BK252</f>
        <v>0</v>
      </c>
    </row>
    <row r="72" spans="1:53" ht="13.15" x14ac:dyDescent="0.35">
      <c r="A72" s="402"/>
      <c r="B72" s="403"/>
      <c r="C72" s="404"/>
      <c r="D72" s="405"/>
      <c r="E72" s="396" t="s">
        <v>27</v>
      </c>
      <c r="F72" s="406">
        <f>'[2]1.2_OriginalTargets_AfterMC'!I253</f>
        <v>0</v>
      </c>
      <c r="G72" s="406">
        <f>'[2]1.2_OriginalTargets_AfterMC'!J253</f>
        <v>0</v>
      </c>
      <c r="H72" s="406">
        <f>'[2]1.2_OriginalTargets_AfterMC'!K253</f>
        <v>0</v>
      </c>
      <c r="I72" s="406">
        <f>'[2]1.2_OriginalTargets_AfterMC'!L253</f>
        <v>0</v>
      </c>
      <c r="J72" s="406">
        <f>'[2]1.2_OriginalTargets_AfterMC'!M253</f>
        <v>0</v>
      </c>
      <c r="K72" s="407">
        <f>'[2]1.2_OriginalTargets_AfterMC'!N253</f>
        <v>0</v>
      </c>
      <c r="M72" s="406">
        <f>'[2]1.2_OriginalTargets_AfterMC'!S253</f>
        <v>0</v>
      </c>
      <c r="N72" s="406">
        <f>'[2]1.2_OriginalTargets_AfterMC'!T253</f>
        <v>0</v>
      </c>
      <c r="O72" s="406">
        <f>'[2]1.2_OriginalTargets_AfterMC'!U253</f>
        <v>0</v>
      </c>
      <c r="P72" s="406">
        <f>'[2]1.2_OriginalTargets_AfterMC'!V253</f>
        <v>0</v>
      </c>
      <c r="Q72" s="406">
        <f>'[2]1.2_OriginalTargets_AfterMC'!W253</f>
        <v>0</v>
      </c>
      <c r="R72" s="407">
        <f>'[2]1.2_OriginalTargets_AfterMC'!X253</f>
        <v>0</v>
      </c>
      <c r="T72" s="406">
        <f>'[2]1.2_OriginalTargets_AfterMC'!AC253</f>
        <v>0</v>
      </c>
      <c r="U72" s="406">
        <f>'[2]1.2_OriginalTargets_AfterMC'!AD253</f>
        <v>0</v>
      </c>
      <c r="V72" s="406">
        <f>'[2]1.2_OriginalTargets_AfterMC'!AE253</f>
        <v>0</v>
      </c>
      <c r="W72" s="406">
        <f>'[2]1.2_OriginalTargets_AfterMC'!AF253</f>
        <v>0</v>
      </c>
      <c r="X72" s="406">
        <f>'[2]1.2_OriginalTargets_AfterMC'!AG253</f>
        <v>0</v>
      </c>
      <c r="Y72" s="407">
        <f>'[2]1.2_OriginalTargets_AfterMC'!AH253</f>
        <v>0</v>
      </c>
      <c r="AA72" s="408">
        <f>'[2]1.2_OriginalTargets_AfterMC'!AK253</f>
        <v>0</v>
      </c>
      <c r="AB72" s="408">
        <f>'[2]1.2_OriginalTargets_AfterMC'!AL253</f>
        <v>0</v>
      </c>
      <c r="AC72" s="408">
        <f>'[2]1.2_OriginalTargets_AfterMC'!AM253</f>
        <v>0</v>
      </c>
      <c r="AD72" s="408">
        <f>'[2]1.2_OriginalTargets_AfterMC'!AN253</f>
        <v>0</v>
      </c>
      <c r="AE72" s="408">
        <f>'[2]1.2_OriginalTargets_AfterMC'!AO253</f>
        <v>0</v>
      </c>
      <c r="AF72" s="409">
        <f>'[2]1.2_OriginalTargets_AfterMC'!AP253</f>
        <v>0</v>
      </c>
      <c r="AG72" s="401"/>
      <c r="AH72" s="408">
        <f>'[2]1.2_OriginalTargets_AfterMC'!AR253</f>
        <v>0</v>
      </c>
      <c r="AI72" s="408">
        <f>'[2]1.2_OriginalTargets_AfterMC'!AS253</f>
        <v>0</v>
      </c>
      <c r="AJ72" s="408">
        <f>'[2]1.2_OriginalTargets_AfterMC'!AT253</f>
        <v>0</v>
      </c>
      <c r="AK72" s="408">
        <f>'[2]1.2_OriginalTargets_AfterMC'!AU253</f>
        <v>0</v>
      </c>
      <c r="AL72" s="408">
        <f>'[2]1.2_OriginalTargets_AfterMC'!AV253</f>
        <v>0</v>
      </c>
      <c r="AM72" s="409">
        <f>'[2]1.2_OriginalTargets_AfterMC'!AW253</f>
        <v>0</v>
      </c>
      <c r="AN72" s="401"/>
      <c r="AO72" s="408">
        <f>'[2]1.2_OriginalTargets_AfterMC'!AY253</f>
        <v>0</v>
      </c>
      <c r="AP72" s="408">
        <f>'[2]1.2_OriginalTargets_AfterMC'!AZ253</f>
        <v>0</v>
      </c>
      <c r="AQ72" s="408">
        <f>'[2]1.2_OriginalTargets_AfterMC'!BA253</f>
        <v>0</v>
      </c>
      <c r="AR72" s="408">
        <f>'[2]1.2_OriginalTargets_AfterMC'!BB253</f>
        <v>0</v>
      </c>
      <c r="AS72" s="408">
        <f>'[2]1.2_OriginalTargets_AfterMC'!BC253</f>
        <v>0</v>
      </c>
      <c r="AT72" s="409">
        <f>'[2]1.2_OriginalTargets_AfterMC'!BD253</f>
        <v>0</v>
      </c>
      <c r="AU72" s="401"/>
      <c r="AV72" s="408">
        <f>'[2]1.2_OriginalTargets_AfterMC'!BF253</f>
        <v>0</v>
      </c>
      <c r="AW72" s="408">
        <f>'[2]1.2_OriginalTargets_AfterMC'!BG253</f>
        <v>0</v>
      </c>
      <c r="AX72" s="408">
        <f>'[2]1.2_OriginalTargets_AfterMC'!BH253</f>
        <v>0</v>
      </c>
      <c r="AY72" s="408">
        <f>'[2]1.2_OriginalTargets_AfterMC'!BI253</f>
        <v>0</v>
      </c>
      <c r="AZ72" s="408">
        <f>'[2]1.2_OriginalTargets_AfterMC'!BJ253</f>
        <v>0</v>
      </c>
      <c r="BA72" s="409">
        <f>'[2]1.2_OriginalTargets_AfterMC'!BK253</f>
        <v>0</v>
      </c>
    </row>
    <row r="73" spans="1:53" ht="13.5" thickBot="1" x14ac:dyDescent="0.4">
      <c r="A73" s="402"/>
      <c r="B73" s="410"/>
      <c r="C73" s="411"/>
      <c r="D73" s="405"/>
      <c r="E73" s="412" t="s">
        <v>28</v>
      </c>
      <c r="F73" s="413">
        <f>'[2]1.2_OriginalTargets_AfterMC'!I254</f>
        <v>0</v>
      </c>
      <c r="G73" s="413">
        <f>'[2]1.2_OriginalTargets_AfterMC'!J254</f>
        <v>0</v>
      </c>
      <c r="H73" s="413">
        <f>'[2]1.2_OriginalTargets_AfterMC'!K254</f>
        <v>0</v>
      </c>
      <c r="I73" s="413">
        <f>'[2]1.2_OriginalTargets_AfterMC'!L254</f>
        <v>0</v>
      </c>
      <c r="J73" s="413">
        <f>'[2]1.2_OriginalTargets_AfterMC'!M254</f>
        <v>0</v>
      </c>
      <c r="K73" s="414">
        <f>'[2]1.2_OriginalTargets_AfterMC'!N254</f>
        <v>0</v>
      </c>
      <c r="M73" s="413">
        <f>'[2]1.2_OriginalTargets_AfterMC'!S254</f>
        <v>0</v>
      </c>
      <c r="N73" s="413">
        <f>'[2]1.2_OriginalTargets_AfterMC'!T254</f>
        <v>0</v>
      </c>
      <c r="O73" s="413">
        <f>'[2]1.2_OriginalTargets_AfterMC'!U254</f>
        <v>0</v>
      </c>
      <c r="P73" s="413">
        <f>'[2]1.2_OriginalTargets_AfterMC'!V254</f>
        <v>0</v>
      </c>
      <c r="Q73" s="413">
        <f>'[2]1.2_OriginalTargets_AfterMC'!W254</f>
        <v>0</v>
      </c>
      <c r="R73" s="414">
        <f>'[2]1.2_OriginalTargets_AfterMC'!X254</f>
        <v>0</v>
      </c>
      <c r="T73" s="413">
        <f>'[2]1.2_OriginalTargets_AfterMC'!AC254</f>
        <v>0</v>
      </c>
      <c r="U73" s="413">
        <f>'[2]1.2_OriginalTargets_AfterMC'!AD254</f>
        <v>0</v>
      </c>
      <c r="V73" s="413">
        <f>'[2]1.2_OriginalTargets_AfterMC'!AE254</f>
        <v>0</v>
      </c>
      <c r="W73" s="413">
        <f>'[2]1.2_OriginalTargets_AfterMC'!AF254</f>
        <v>0</v>
      </c>
      <c r="X73" s="413">
        <f>'[2]1.2_OriginalTargets_AfterMC'!AG254</f>
        <v>0</v>
      </c>
      <c r="Y73" s="414">
        <f>'[2]1.2_OriginalTargets_AfterMC'!AH254</f>
        <v>0</v>
      </c>
      <c r="AA73" s="415">
        <f>'[2]1.2_OriginalTargets_AfterMC'!AK254</f>
        <v>0</v>
      </c>
      <c r="AB73" s="415">
        <f>'[2]1.2_OriginalTargets_AfterMC'!AL254</f>
        <v>0</v>
      </c>
      <c r="AC73" s="415">
        <f>'[2]1.2_OriginalTargets_AfterMC'!AM254</f>
        <v>0</v>
      </c>
      <c r="AD73" s="415">
        <f>'[2]1.2_OriginalTargets_AfterMC'!AN254</f>
        <v>0</v>
      </c>
      <c r="AE73" s="415">
        <f>'[2]1.2_OriginalTargets_AfterMC'!AO254</f>
        <v>0</v>
      </c>
      <c r="AF73" s="416">
        <f>'[2]1.2_OriginalTargets_AfterMC'!AP254</f>
        <v>0</v>
      </c>
      <c r="AG73" s="401"/>
      <c r="AH73" s="415">
        <f>'[2]1.2_OriginalTargets_AfterMC'!AR254</f>
        <v>0</v>
      </c>
      <c r="AI73" s="415">
        <f>'[2]1.2_OriginalTargets_AfterMC'!AS254</f>
        <v>0</v>
      </c>
      <c r="AJ73" s="415">
        <f>'[2]1.2_OriginalTargets_AfterMC'!AT254</f>
        <v>0</v>
      </c>
      <c r="AK73" s="415">
        <f>'[2]1.2_OriginalTargets_AfterMC'!AU254</f>
        <v>0</v>
      </c>
      <c r="AL73" s="415">
        <f>'[2]1.2_OriginalTargets_AfterMC'!AV254</f>
        <v>0</v>
      </c>
      <c r="AM73" s="416">
        <f>'[2]1.2_OriginalTargets_AfterMC'!AW254</f>
        <v>0</v>
      </c>
      <c r="AN73" s="401"/>
      <c r="AO73" s="415">
        <f>'[2]1.2_OriginalTargets_AfterMC'!AY254</f>
        <v>0</v>
      </c>
      <c r="AP73" s="415">
        <f>'[2]1.2_OriginalTargets_AfterMC'!AZ254</f>
        <v>0</v>
      </c>
      <c r="AQ73" s="415">
        <f>'[2]1.2_OriginalTargets_AfterMC'!BA254</f>
        <v>0</v>
      </c>
      <c r="AR73" s="415">
        <f>'[2]1.2_OriginalTargets_AfterMC'!BB254</f>
        <v>0</v>
      </c>
      <c r="AS73" s="415">
        <f>'[2]1.2_OriginalTargets_AfterMC'!BC254</f>
        <v>0</v>
      </c>
      <c r="AT73" s="416">
        <f>'[2]1.2_OriginalTargets_AfterMC'!BD254</f>
        <v>0</v>
      </c>
      <c r="AU73" s="401"/>
      <c r="AV73" s="415">
        <f>'[2]1.2_OriginalTargets_AfterMC'!BF254</f>
        <v>0</v>
      </c>
      <c r="AW73" s="415">
        <f>'[2]1.2_OriginalTargets_AfterMC'!BG254</f>
        <v>0</v>
      </c>
      <c r="AX73" s="415">
        <f>'[2]1.2_OriginalTargets_AfterMC'!BH254</f>
        <v>0</v>
      </c>
      <c r="AY73" s="415">
        <f>'[2]1.2_OriginalTargets_AfterMC'!BI254</f>
        <v>0</v>
      </c>
      <c r="AZ73" s="415">
        <f>'[2]1.2_OriginalTargets_AfterMC'!BJ254</f>
        <v>0</v>
      </c>
      <c r="BA73" s="416">
        <f>'[2]1.2_OriginalTargets_AfterMC'!BK254</f>
        <v>0</v>
      </c>
    </row>
    <row r="74" spans="1:53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'[2]1.2_OriginalTargets_AfterMC'!I255</f>
        <v>0</v>
      </c>
      <c r="G74" s="397">
        <f>'[2]1.2_OriginalTargets_AfterMC'!J255</f>
        <v>0</v>
      </c>
      <c r="H74" s="397">
        <f>'[2]1.2_OriginalTargets_AfterMC'!K255</f>
        <v>0</v>
      </c>
      <c r="I74" s="397">
        <f>'[2]1.2_OriginalTargets_AfterMC'!L255</f>
        <v>0</v>
      </c>
      <c r="J74" s="397">
        <f>'[2]1.2_OriginalTargets_AfterMC'!M255</f>
        <v>0</v>
      </c>
      <c r="K74" s="398">
        <f>'[2]1.2_OriginalTargets_AfterMC'!N255</f>
        <v>0</v>
      </c>
      <c r="M74" s="397">
        <f>'[2]1.2_OriginalTargets_AfterMC'!S255</f>
        <v>0</v>
      </c>
      <c r="N74" s="397">
        <f>'[2]1.2_OriginalTargets_AfterMC'!T255</f>
        <v>0</v>
      </c>
      <c r="O74" s="397">
        <f>'[2]1.2_OriginalTargets_AfterMC'!U255</f>
        <v>0</v>
      </c>
      <c r="P74" s="397">
        <f>'[2]1.2_OriginalTargets_AfterMC'!V255</f>
        <v>0</v>
      </c>
      <c r="Q74" s="397">
        <f>'[2]1.2_OriginalTargets_AfterMC'!W255</f>
        <v>0</v>
      </c>
      <c r="R74" s="398">
        <f>'[2]1.2_OriginalTargets_AfterMC'!X255</f>
        <v>0</v>
      </c>
      <c r="T74" s="397">
        <f>'[2]1.2_OriginalTargets_AfterMC'!AC255</f>
        <v>0</v>
      </c>
      <c r="U74" s="397">
        <f>'[2]1.2_OriginalTargets_AfterMC'!AD255</f>
        <v>0</v>
      </c>
      <c r="V74" s="397">
        <f>'[2]1.2_OriginalTargets_AfterMC'!AE255</f>
        <v>0</v>
      </c>
      <c r="W74" s="397">
        <f>'[2]1.2_OriginalTargets_AfterMC'!AF255</f>
        <v>0</v>
      </c>
      <c r="X74" s="397">
        <f>'[2]1.2_OriginalTargets_AfterMC'!AG255</f>
        <v>0</v>
      </c>
      <c r="Y74" s="398">
        <f>'[2]1.2_OriginalTargets_AfterMC'!AH255</f>
        <v>0</v>
      </c>
      <c r="AA74" s="399">
        <f>'[2]1.2_OriginalTargets_AfterMC'!AK255</f>
        <v>0</v>
      </c>
      <c r="AB74" s="399">
        <f>'[2]1.2_OriginalTargets_AfterMC'!AL255</f>
        <v>0</v>
      </c>
      <c r="AC74" s="399">
        <f>'[2]1.2_OriginalTargets_AfterMC'!AM255</f>
        <v>0</v>
      </c>
      <c r="AD74" s="399">
        <f>'[2]1.2_OriginalTargets_AfterMC'!AN255</f>
        <v>0</v>
      </c>
      <c r="AE74" s="399">
        <f>'[2]1.2_OriginalTargets_AfterMC'!AO255</f>
        <v>0</v>
      </c>
      <c r="AF74" s="400">
        <f>'[2]1.2_OriginalTargets_AfterMC'!AP255</f>
        <v>0</v>
      </c>
      <c r="AG74" s="401"/>
      <c r="AH74" s="399">
        <f>'[2]1.2_OriginalTargets_AfterMC'!AR255</f>
        <v>0</v>
      </c>
      <c r="AI74" s="399">
        <f>'[2]1.2_OriginalTargets_AfterMC'!AS255</f>
        <v>0</v>
      </c>
      <c r="AJ74" s="399">
        <f>'[2]1.2_OriginalTargets_AfterMC'!AT255</f>
        <v>0</v>
      </c>
      <c r="AK74" s="399">
        <f>'[2]1.2_OriginalTargets_AfterMC'!AU255</f>
        <v>0</v>
      </c>
      <c r="AL74" s="399">
        <f>'[2]1.2_OriginalTargets_AfterMC'!AV255</f>
        <v>0</v>
      </c>
      <c r="AM74" s="400">
        <f>'[2]1.2_OriginalTargets_AfterMC'!AW255</f>
        <v>0</v>
      </c>
      <c r="AN74" s="401"/>
      <c r="AO74" s="399">
        <f>'[2]1.2_OriginalTargets_AfterMC'!AY255</f>
        <v>0</v>
      </c>
      <c r="AP74" s="399">
        <f>'[2]1.2_OriginalTargets_AfterMC'!AZ255</f>
        <v>0</v>
      </c>
      <c r="AQ74" s="399">
        <f>'[2]1.2_OriginalTargets_AfterMC'!BA255</f>
        <v>0</v>
      </c>
      <c r="AR74" s="399">
        <f>'[2]1.2_OriginalTargets_AfterMC'!BB255</f>
        <v>0</v>
      </c>
      <c r="AS74" s="399">
        <f>'[2]1.2_OriginalTargets_AfterMC'!BC255</f>
        <v>0</v>
      </c>
      <c r="AT74" s="400">
        <f>'[2]1.2_OriginalTargets_AfterMC'!BD255</f>
        <v>0</v>
      </c>
      <c r="AU74" s="401"/>
      <c r="AV74" s="399">
        <f>'[2]1.2_OriginalTargets_AfterMC'!BF255</f>
        <v>0</v>
      </c>
      <c r="AW74" s="399">
        <f>'[2]1.2_OriginalTargets_AfterMC'!BG255</f>
        <v>0</v>
      </c>
      <c r="AX74" s="399">
        <f>'[2]1.2_OriginalTargets_AfterMC'!BH255</f>
        <v>0</v>
      </c>
      <c r="AY74" s="399">
        <f>'[2]1.2_OriginalTargets_AfterMC'!BI255</f>
        <v>0</v>
      </c>
      <c r="AZ74" s="399">
        <f>'[2]1.2_OriginalTargets_AfterMC'!BJ255</f>
        <v>0</v>
      </c>
      <c r="BA74" s="400">
        <f>'[2]1.2_OriginalTargets_AfterMC'!BK255</f>
        <v>0</v>
      </c>
    </row>
    <row r="75" spans="1:53" ht="13.15" x14ac:dyDescent="0.35">
      <c r="A75" s="402"/>
      <c r="B75" s="403"/>
      <c r="C75" s="404"/>
      <c r="D75" s="405"/>
      <c r="E75" s="396" t="s">
        <v>26</v>
      </c>
      <c r="F75" s="406">
        <f>'[2]1.2_OriginalTargets_AfterMC'!I256</f>
        <v>0</v>
      </c>
      <c r="G75" s="406">
        <f>'[2]1.2_OriginalTargets_AfterMC'!J256</f>
        <v>0</v>
      </c>
      <c r="H75" s="406">
        <f>'[2]1.2_OriginalTargets_AfterMC'!K256</f>
        <v>0</v>
      </c>
      <c r="I75" s="406">
        <f>'[2]1.2_OriginalTargets_AfterMC'!L256</f>
        <v>0</v>
      </c>
      <c r="J75" s="406">
        <f>'[2]1.2_OriginalTargets_AfterMC'!M256</f>
        <v>0</v>
      </c>
      <c r="K75" s="407">
        <f>'[2]1.2_OriginalTargets_AfterMC'!N256</f>
        <v>0</v>
      </c>
      <c r="M75" s="406">
        <f>'[2]1.2_OriginalTargets_AfterMC'!S256</f>
        <v>0</v>
      </c>
      <c r="N75" s="406">
        <f>'[2]1.2_OriginalTargets_AfterMC'!T256</f>
        <v>0</v>
      </c>
      <c r="O75" s="406">
        <f>'[2]1.2_OriginalTargets_AfterMC'!U256</f>
        <v>0</v>
      </c>
      <c r="P75" s="406">
        <f>'[2]1.2_OriginalTargets_AfterMC'!V256</f>
        <v>0</v>
      </c>
      <c r="Q75" s="406">
        <f>'[2]1.2_OriginalTargets_AfterMC'!W256</f>
        <v>0</v>
      </c>
      <c r="R75" s="407">
        <f>'[2]1.2_OriginalTargets_AfterMC'!X256</f>
        <v>0</v>
      </c>
      <c r="T75" s="406">
        <f>'[2]1.2_OriginalTargets_AfterMC'!AC256</f>
        <v>0</v>
      </c>
      <c r="U75" s="406">
        <f>'[2]1.2_OriginalTargets_AfterMC'!AD256</f>
        <v>0</v>
      </c>
      <c r="V75" s="406">
        <f>'[2]1.2_OriginalTargets_AfterMC'!AE256</f>
        <v>0</v>
      </c>
      <c r="W75" s="406">
        <f>'[2]1.2_OriginalTargets_AfterMC'!AF256</f>
        <v>0</v>
      </c>
      <c r="X75" s="406">
        <f>'[2]1.2_OriginalTargets_AfterMC'!AG256</f>
        <v>0</v>
      </c>
      <c r="Y75" s="407">
        <f>'[2]1.2_OriginalTargets_AfterMC'!AH256</f>
        <v>0</v>
      </c>
      <c r="AA75" s="408">
        <f>'[2]1.2_OriginalTargets_AfterMC'!AK256</f>
        <v>0</v>
      </c>
      <c r="AB75" s="408">
        <f>'[2]1.2_OriginalTargets_AfterMC'!AL256</f>
        <v>0</v>
      </c>
      <c r="AC75" s="408">
        <f>'[2]1.2_OriginalTargets_AfterMC'!AM256</f>
        <v>0</v>
      </c>
      <c r="AD75" s="408">
        <f>'[2]1.2_OriginalTargets_AfterMC'!AN256</f>
        <v>0</v>
      </c>
      <c r="AE75" s="408">
        <f>'[2]1.2_OriginalTargets_AfterMC'!AO256</f>
        <v>0</v>
      </c>
      <c r="AF75" s="409">
        <f>'[2]1.2_OriginalTargets_AfterMC'!AP256</f>
        <v>0</v>
      </c>
      <c r="AG75" s="401"/>
      <c r="AH75" s="408">
        <f>'[2]1.2_OriginalTargets_AfterMC'!AR256</f>
        <v>0</v>
      </c>
      <c r="AI75" s="408">
        <f>'[2]1.2_OriginalTargets_AfterMC'!AS256</f>
        <v>0</v>
      </c>
      <c r="AJ75" s="408">
        <f>'[2]1.2_OriginalTargets_AfterMC'!AT256</f>
        <v>0</v>
      </c>
      <c r="AK75" s="408">
        <f>'[2]1.2_OriginalTargets_AfterMC'!AU256</f>
        <v>0</v>
      </c>
      <c r="AL75" s="408">
        <f>'[2]1.2_OriginalTargets_AfterMC'!AV256</f>
        <v>0</v>
      </c>
      <c r="AM75" s="409">
        <f>'[2]1.2_OriginalTargets_AfterMC'!AW256</f>
        <v>0</v>
      </c>
      <c r="AN75" s="401"/>
      <c r="AO75" s="408">
        <f>'[2]1.2_OriginalTargets_AfterMC'!AY256</f>
        <v>0</v>
      </c>
      <c r="AP75" s="408">
        <f>'[2]1.2_OriginalTargets_AfterMC'!AZ256</f>
        <v>0</v>
      </c>
      <c r="AQ75" s="408">
        <f>'[2]1.2_OriginalTargets_AfterMC'!BA256</f>
        <v>0</v>
      </c>
      <c r="AR75" s="408">
        <f>'[2]1.2_OriginalTargets_AfterMC'!BB256</f>
        <v>0</v>
      </c>
      <c r="AS75" s="408">
        <f>'[2]1.2_OriginalTargets_AfterMC'!BC256</f>
        <v>0</v>
      </c>
      <c r="AT75" s="409">
        <f>'[2]1.2_OriginalTargets_AfterMC'!BD256</f>
        <v>0</v>
      </c>
      <c r="AU75" s="401"/>
      <c r="AV75" s="408">
        <f>'[2]1.2_OriginalTargets_AfterMC'!BF256</f>
        <v>0</v>
      </c>
      <c r="AW75" s="408">
        <f>'[2]1.2_OriginalTargets_AfterMC'!BG256</f>
        <v>0</v>
      </c>
      <c r="AX75" s="408">
        <f>'[2]1.2_OriginalTargets_AfterMC'!BH256</f>
        <v>0</v>
      </c>
      <c r="AY75" s="408">
        <f>'[2]1.2_OriginalTargets_AfterMC'!BI256</f>
        <v>0</v>
      </c>
      <c r="AZ75" s="408">
        <f>'[2]1.2_OriginalTargets_AfterMC'!BJ256</f>
        <v>0</v>
      </c>
      <c r="BA75" s="409">
        <f>'[2]1.2_OriginalTargets_AfterMC'!BK256</f>
        <v>0</v>
      </c>
    </row>
    <row r="76" spans="1:53" ht="13.15" x14ac:dyDescent="0.35">
      <c r="A76" s="402"/>
      <c r="B76" s="403"/>
      <c r="C76" s="404"/>
      <c r="D76" s="405"/>
      <c r="E76" s="396" t="s">
        <v>27</v>
      </c>
      <c r="F76" s="406">
        <f>'[2]1.2_OriginalTargets_AfterMC'!I257</f>
        <v>0</v>
      </c>
      <c r="G76" s="406">
        <f>'[2]1.2_OriginalTargets_AfterMC'!J257</f>
        <v>0</v>
      </c>
      <c r="H76" s="406">
        <f>'[2]1.2_OriginalTargets_AfterMC'!K257</f>
        <v>0</v>
      </c>
      <c r="I76" s="406">
        <f>'[2]1.2_OriginalTargets_AfterMC'!L257</f>
        <v>0</v>
      </c>
      <c r="J76" s="406">
        <f>'[2]1.2_OriginalTargets_AfterMC'!M257</f>
        <v>0</v>
      </c>
      <c r="K76" s="407">
        <f>'[2]1.2_OriginalTargets_AfterMC'!N257</f>
        <v>0</v>
      </c>
      <c r="M76" s="406">
        <f>'[2]1.2_OriginalTargets_AfterMC'!S257</f>
        <v>0</v>
      </c>
      <c r="N76" s="406">
        <f>'[2]1.2_OriginalTargets_AfterMC'!T257</f>
        <v>0</v>
      </c>
      <c r="O76" s="406">
        <f>'[2]1.2_OriginalTargets_AfterMC'!U257</f>
        <v>0</v>
      </c>
      <c r="P76" s="406">
        <f>'[2]1.2_OriginalTargets_AfterMC'!V257</f>
        <v>0</v>
      </c>
      <c r="Q76" s="406">
        <f>'[2]1.2_OriginalTargets_AfterMC'!W257</f>
        <v>0</v>
      </c>
      <c r="R76" s="407">
        <f>'[2]1.2_OriginalTargets_AfterMC'!X257</f>
        <v>0</v>
      </c>
      <c r="T76" s="406">
        <f>'[2]1.2_OriginalTargets_AfterMC'!AC257</f>
        <v>0</v>
      </c>
      <c r="U76" s="406">
        <f>'[2]1.2_OriginalTargets_AfterMC'!AD257</f>
        <v>0</v>
      </c>
      <c r="V76" s="406">
        <f>'[2]1.2_OriginalTargets_AfterMC'!AE257</f>
        <v>0</v>
      </c>
      <c r="W76" s="406">
        <f>'[2]1.2_OriginalTargets_AfterMC'!AF257</f>
        <v>0</v>
      </c>
      <c r="X76" s="406">
        <f>'[2]1.2_OriginalTargets_AfterMC'!AG257</f>
        <v>0</v>
      </c>
      <c r="Y76" s="407">
        <f>'[2]1.2_OriginalTargets_AfterMC'!AH257</f>
        <v>0</v>
      </c>
      <c r="AA76" s="408">
        <f>'[2]1.2_OriginalTargets_AfterMC'!AK257</f>
        <v>0</v>
      </c>
      <c r="AB76" s="408">
        <f>'[2]1.2_OriginalTargets_AfterMC'!AL257</f>
        <v>0</v>
      </c>
      <c r="AC76" s="408">
        <f>'[2]1.2_OriginalTargets_AfterMC'!AM257</f>
        <v>0</v>
      </c>
      <c r="AD76" s="408">
        <f>'[2]1.2_OriginalTargets_AfterMC'!AN257</f>
        <v>0</v>
      </c>
      <c r="AE76" s="408">
        <f>'[2]1.2_OriginalTargets_AfterMC'!AO257</f>
        <v>0</v>
      </c>
      <c r="AF76" s="409">
        <f>'[2]1.2_OriginalTargets_AfterMC'!AP257</f>
        <v>0</v>
      </c>
      <c r="AG76" s="401"/>
      <c r="AH76" s="408">
        <f>'[2]1.2_OriginalTargets_AfterMC'!AR257</f>
        <v>0</v>
      </c>
      <c r="AI76" s="408">
        <f>'[2]1.2_OriginalTargets_AfterMC'!AS257</f>
        <v>0</v>
      </c>
      <c r="AJ76" s="408">
        <f>'[2]1.2_OriginalTargets_AfterMC'!AT257</f>
        <v>0</v>
      </c>
      <c r="AK76" s="408">
        <f>'[2]1.2_OriginalTargets_AfterMC'!AU257</f>
        <v>0</v>
      </c>
      <c r="AL76" s="408">
        <f>'[2]1.2_OriginalTargets_AfterMC'!AV257</f>
        <v>0</v>
      </c>
      <c r="AM76" s="409">
        <f>'[2]1.2_OriginalTargets_AfterMC'!AW257</f>
        <v>0</v>
      </c>
      <c r="AN76" s="401"/>
      <c r="AO76" s="408">
        <f>'[2]1.2_OriginalTargets_AfterMC'!AY257</f>
        <v>0</v>
      </c>
      <c r="AP76" s="408">
        <f>'[2]1.2_OriginalTargets_AfterMC'!AZ257</f>
        <v>0</v>
      </c>
      <c r="AQ76" s="408">
        <f>'[2]1.2_OriginalTargets_AfterMC'!BA257</f>
        <v>0</v>
      </c>
      <c r="AR76" s="408">
        <f>'[2]1.2_OriginalTargets_AfterMC'!BB257</f>
        <v>0</v>
      </c>
      <c r="AS76" s="408">
        <f>'[2]1.2_OriginalTargets_AfterMC'!BC257</f>
        <v>0</v>
      </c>
      <c r="AT76" s="409">
        <f>'[2]1.2_OriginalTargets_AfterMC'!BD257</f>
        <v>0</v>
      </c>
      <c r="AU76" s="401"/>
      <c r="AV76" s="408">
        <f>'[2]1.2_OriginalTargets_AfterMC'!BF257</f>
        <v>0</v>
      </c>
      <c r="AW76" s="408">
        <f>'[2]1.2_OriginalTargets_AfterMC'!BG257</f>
        <v>0</v>
      </c>
      <c r="AX76" s="408">
        <f>'[2]1.2_OriginalTargets_AfterMC'!BH257</f>
        <v>0</v>
      </c>
      <c r="AY76" s="408">
        <f>'[2]1.2_OriginalTargets_AfterMC'!BI257</f>
        <v>0</v>
      </c>
      <c r="AZ76" s="408">
        <f>'[2]1.2_OriginalTargets_AfterMC'!BJ257</f>
        <v>0</v>
      </c>
      <c r="BA76" s="409">
        <f>'[2]1.2_OriginalTargets_AfterMC'!BK257</f>
        <v>0</v>
      </c>
    </row>
    <row r="77" spans="1:53" ht="13.5" thickBot="1" x14ac:dyDescent="0.4">
      <c r="A77" s="402"/>
      <c r="B77" s="410"/>
      <c r="C77" s="411"/>
      <c r="D77" s="405"/>
      <c r="E77" s="412" t="s">
        <v>28</v>
      </c>
      <c r="F77" s="413">
        <f>'[2]1.2_OriginalTargets_AfterMC'!I258</f>
        <v>0</v>
      </c>
      <c r="G77" s="413">
        <f>'[2]1.2_OriginalTargets_AfterMC'!J258</f>
        <v>0</v>
      </c>
      <c r="H77" s="413">
        <f>'[2]1.2_OriginalTargets_AfterMC'!K258</f>
        <v>0</v>
      </c>
      <c r="I77" s="413">
        <f>'[2]1.2_OriginalTargets_AfterMC'!L258</f>
        <v>0</v>
      </c>
      <c r="J77" s="413">
        <f>'[2]1.2_OriginalTargets_AfterMC'!M258</f>
        <v>0</v>
      </c>
      <c r="K77" s="414">
        <f>'[2]1.2_OriginalTargets_AfterMC'!N258</f>
        <v>0</v>
      </c>
      <c r="M77" s="413">
        <f>'[2]1.2_OriginalTargets_AfterMC'!S258</f>
        <v>0</v>
      </c>
      <c r="N77" s="413">
        <f>'[2]1.2_OriginalTargets_AfterMC'!T258</f>
        <v>0</v>
      </c>
      <c r="O77" s="413">
        <f>'[2]1.2_OriginalTargets_AfterMC'!U258</f>
        <v>0</v>
      </c>
      <c r="P77" s="413">
        <f>'[2]1.2_OriginalTargets_AfterMC'!V258</f>
        <v>0</v>
      </c>
      <c r="Q77" s="413">
        <f>'[2]1.2_OriginalTargets_AfterMC'!W258</f>
        <v>0</v>
      </c>
      <c r="R77" s="414">
        <f>'[2]1.2_OriginalTargets_AfterMC'!X258</f>
        <v>0</v>
      </c>
      <c r="T77" s="413">
        <f>'[2]1.2_OriginalTargets_AfterMC'!AC258</f>
        <v>0</v>
      </c>
      <c r="U77" s="413">
        <f>'[2]1.2_OriginalTargets_AfterMC'!AD258</f>
        <v>0</v>
      </c>
      <c r="V77" s="413">
        <f>'[2]1.2_OriginalTargets_AfterMC'!AE258</f>
        <v>0</v>
      </c>
      <c r="W77" s="413">
        <f>'[2]1.2_OriginalTargets_AfterMC'!AF258</f>
        <v>0</v>
      </c>
      <c r="X77" s="413">
        <f>'[2]1.2_OriginalTargets_AfterMC'!AG258</f>
        <v>0</v>
      </c>
      <c r="Y77" s="414">
        <f>'[2]1.2_OriginalTargets_AfterMC'!AH258</f>
        <v>0</v>
      </c>
      <c r="AA77" s="415">
        <f>'[2]1.2_OriginalTargets_AfterMC'!AK258</f>
        <v>0</v>
      </c>
      <c r="AB77" s="415">
        <f>'[2]1.2_OriginalTargets_AfterMC'!AL258</f>
        <v>0</v>
      </c>
      <c r="AC77" s="415">
        <f>'[2]1.2_OriginalTargets_AfterMC'!AM258</f>
        <v>0</v>
      </c>
      <c r="AD77" s="415">
        <f>'[2]1.2_OriginalTargets_AfterMC'!AN258</f>
        <v>0</v>
      </c>
      <c r="AE77" s="415">
        <f>'[2]1.2_OriginalTargets_AfterMC'!AO258</f>
        <v>0</v>
      </c>
      <c r="AF77" s="416">
        <f>'[2]1.2_OriginalTargets_AfterMC'!AP258</f>
        <v>0</v>
      </c>
      <c r="AG77" s="401"/>
      <c r="AH77" s="415">
        <f>'[2]1.2_OriginalTargets_AfterMC'!AR258</f>
        <v>0</v>
      </c>
      <c r="AI77" s="415">
        <f>'[2]1.2_OriginalTargets_AfterMC'!AS258</f>
        <v>0</v>
      </c>
      <c r="AJ77" s="415">
        <f>'[2]1.2_OriginalTargets_AfterMC'!AT258</f>
        <v>0</v>
      </c>
      <c r="AK77" s="415">
        <f>'[2]1.2_OriginalTargets_AfterMC'!AU258</f>
        <v>0</v>
      </c>
      <c r="AL77" s="415">
        <f>'[2]1.2_OriginalTargets_AfterMC'!AV258</f>
        <v>0</v>
      </c>
      <c r="AM77" s="416">
        <f>'[2]1.2_OriginalTargets_AfterMC'!AW258</f>
        <v>0</v>
      </c>
      <c r="AN77" s="401"/>
      <c r="AO77" s="415">
        <f>'[2]1.2_OriginalTargets_AfterMC'!AY258</f>
        <v>0</v>
      </c>
      <c r="AP77" s="415">
        <f>'[2]1.2_OriginalTargets_AfterMC'!AZ258</f>
        <v>0</v>
      </c>
      <c r="AQ77" s="415">
        <f>'[2]1.2_OriginalTargets_AfterMC'!BA258</f>
        <v>0</v>
      </c>
      <c r="AR77" s="415">
        <f>'[2]1.2_OriginalTargets_AfterMC'!BB258</f>
        <v>0</v>
      </c>
      <c r="AS77" s="415">
        <f>'[2]1.2_OriginalTargets_AfterMC'!BC258</f>
        <v>0</v>
      </c>
      <c r="AT77" s="416">
        <f>'[2]1.2_OriginalTargets_AfterMC'!BD258</f>
        <v>0</v>
      </c>
      <c r="AU77" s="401"/>
      <c r="AV77" s="415">
        <f>'[2]1.2_OriginalTargets_AfterMC'!BF258</f>
        <v>0</v>
      </c>
      <c r="AW77" s="415">
        <f>'[2]1.2_OriginalTargets_AfterMC'!BG258</f>
        <v>0</v>
      </c>
      <c r="AX77" s="415">
        <f>'[2]1.2_OriginalTargets_AfterMC'!BH258</f>
        <v>0</v>
      </c>
      <c r="AY77" s="415">
        <f>'[2]1.2_OriginalTargets_AfterMC'!BI258</f>
        <v>0</v>
      </c>
      <c r="AZ77" s="415">
        <f>'[2]1.2_OriginalTargets_AfterMC'!BJ258</f>
        <v>0</v>
      </c>
      <c r="BA77" s="416">
        <f>'[2]1.2_OriginalTargets_AfterMC'!BK258</f>
        <v>0</v>
      </c>
    </row>
    <row r="78" spans="1:53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'[2]1.2_OriginalTargets_AfterMC'!I259</f>
        <v>0</v>
      </c>
      <c r="G78" s="397">
        <f>'[2]1.2_OriginalTargets_AfterMC'!J259</f>
        <v>0</v>
      </c>
      <c r="H78" s="397">
        <f>'[2]1.2_OriginalTargets_AfterMC'!K259</f>
        <v>0</v>
      </c>
      <c r="I78" s="397">
        <f>'[2]1.2_OriginalTargets_AfterMC'!L259</f>
        <v>0</v>
      </c>
      <c r="J78" s="397">
        <f>'[2]1.2_OriginalTargets_AfterMC'!M259</f>
        <v>0</v>
      </c>
      <c r="K78" s="398">
        <f>'[2]1.2_OriginalTargets_AfterMC'!N259</f>
        <v>0</v>
      </c>
      <c r="M78" s="397">
        <f>'[2]1.2_OriginalTargets_AfterMC'!S259</f>
        <v>0</v>
      </c>
      <c r="N78" s="397">
        <f>'[2]1.2_OriginalTargets_AfterMC'!T259</f>
        <v>0</v>
      </c>
      <c r="O78" s="397">
        <f>'[2]1.2_OriginalTargets_AfterMC'!U259</f>
        <v>0</v>
      </c>
      <c r="P78" s="397">
        <f>'[2]1.2_OriginalTargets_AfterMC'!V259</f>
        <v>0</v>
      </c>
      <c r="Q78" s="397">
        <f>'[2]1.2_OriginalTargets_AfterMC'!W259</f>
        <v>0</v>
      </c>
      <c r="R78" s="398">
        <f>'[2]1.2_OriginalTargets_AfterMC'!X259</f>
        <v>0</v>
      </c>
      <c r="T78" s="397">
        <f>'[2]1.2_OriginalTargets_AfterMC'!AC259</f>
        <v>0</v>
      </c>
      <c r="U78" s="397">
        <f>'[2]1.2_OriginalTargets_AfterMC'!AD259</f>
        <v>0</v>
      </c>
      <c r="V78" s="397">
        <f>'[2]1.2_OriginalTargets_AfterMC'!AE259</f>
        <v>0</v>
      </c>
      <c r="W78" s="397">
        <f>'[2]1.2_OriginalTargets_AfterMC'!AF259</f>
        <v>0</v>
      </c>
      <c r="X78" s="397">
        <f>'[2]1.2_OriginalTargets_AfterMC'!AG259</f>
        <v>0</v>
      </c>
      <c r="Y78" s="398">
        <f>'[2]1.2_OriginalTargets_AfterMC'!AH259</f>
        <v>0</v>
      </c>
      <c r="AA78" s="399">
        <f>'[2]1.2_OriginalTargets_AfterMC'!AK259</f>
        <v>0</v>
      </c>
      <c r="AB78" s="399">
        <f>'[2]1.2_OriginalTargets_AfterMC'!AL259</f>
        <v>0</v>
      </c>
      <c r="AC78" s="399">
        <f>'[2]1.2_OriginalTargets_AfterMC'!AM259</f>
        <v>0</v>
      </c>
      <c r="AD78" s="399">
        <f>'[2]1.2_OriginalTargets_AfterMC'!AN259</f>
        <v>0</v>
      </c>
      <c r="AE78" s="399">
        <f>'[2]1.2_OriginalTargets_AfterMC'!AO259</f>
        <v>0</v>
      </c>
      <c r="AF78" s="400">
        <f>'[2]1.2_OriginalTargets_AfterMC'!AP259</f>
        <v>0</v>
      </c>
      <c r="AG78" s="401"/>
      <c r="AH78" s="399">
        <f>'[2]1.2_OriginalTargets_AfterMC'!AR259</f>
        <v>0</v>
      </c>
      <c r="AI78" s="399">
        <f>'[2]1.2_OriginalTargets_AfterMC'!AS259</f>
        <v>0</v>
      </c>
      <c r="AJ78" s="399">
        <f>'[2]1.2_OriginalTargets_AfterMC'!AT259</f>
        <v>0</v>
      </c>
      <c r="AK78" s="399">
        <f>'[2]1.2_OriginalTargets_AfterMC'!AU259</f>
        <v>0</v>
      </c>
      <c r="AL78" s="399">
        <f>'[2]1.2_OriginalTargets_AfterMC'!AV259</f>
        <v>0</v>
      </c>
      <c r="AM78" s="400">
        <f>'[2]1.2_OriginalTargets_AfterMC'!AW259</f>
        <v>0</v>
      </c>
      <c r="AN78" s="401"/>
      <c r="AO78" s="399">
        <f>'[2]1.2_OriginalTargets_AfterMC'!AY259</f>
        <v>0</v>
      </c>
      <c r="AP78" s="399">
        <f>'[2]1.2_OriginalTargets_AfterMC'!AZ259</f>
        <v>0</v>
      </c>
      <c r="AQ78" s="399">
        <f>'[2]1.2_OriginalTargets_AfterMC'!BA259</f>
        <v>0</v>
      </c>
      <c r="AR78" s="399">
        <f>'[2]1.2_OriginalTargets_AfterMC'!BB259</f>
        <v>0</v>
      </c>
      <c r="AS78" s="399">
        <f>'[2]1.2_OriginalTargets_AfterMC'!BC259</f>
        <v>0</v>
      </c>
      <c r="AT78" s="400">
        <f>'[2]1.2_OriginalTargets_AfterMC'!BD259</f>
        <v>0</v>
      </c>
      <c r="AU78" s="401"/>
      <c r="AV78" s="399">
        <f>'[2]1.2_OriginalTargets_AfterMC'!BF259</f>
        <v>0</v>
      </c>
      <c r="AW78" s="399">
        <f>'[2]1.2_OriginalTargets_AfterMC'!BG259</f>
        <v>0</v>
      </c>
      <c r="AX78" s="399">
        <f>'[2]1.2_OriginalTargets_AfterMC'!BH259</f>
        <v>0</v>
      </c>
      <c r="AY78" s="399">
        <f>'[2]1.2_OriginalTargets_AfterMC'!BI259</f>
        <v>0</v>
      </c>
      <c r="AZ78" s="399">
        <f>'[2]1.2_OriginalTargets_AfterMC'!BJ259</f>
        <v>0</v>
      </c>
      <c r="BA78" s="400">
        <f>'[2]1.2_OriginalTargets_AfterMC'!BK259</f>
        <v>0</v>
      </c>
    </row>
    <row r="79" spans="1:53" ht="13.15" x14ac:dyDescent="0.35">
      <c r="A79" s="402"/>
      <c r="B79" s="403"/>
      <c r="C79" s="404"/>
      <c r="D79" s="405"/>
      <c r="E79" s="396" t="s">
        <v>26</v>
      </c>
      <c r="F79" s="406">
        <f>'[2]1.2_OriginalTargets_AfterMC'!I260</f>
        <v>0</v>
      </c>
      <c r="G79" s="406">
        <f>'[2]1.2_OriginalTargets_AfterMC'!J260</f>
        <v>0</v>
      </c>
      <c r="H79" s="406">
        <f>'[2]1.2_OriginalTargets_AfterMC'!K260</f>
        <v>0</v>
      </c>
      <c r="I79" s="406">
        <f>'[2]1.2_OriginalTargets_AfterMC'!L260</f>
        <v>0</v>
      </c>
      <c r="J79" s="406">
        <f>'[2]1.2_OriginalTargets_AfterMC'!M260</f>
        <v>0</v>
      </c>
      <c r="K79" s="407">
        <f>'[2]1.2_OriginalTargets_AfterMC'!N260</f>
        <v>0</v>
      </c>
      <c r="M79" s="406">
        <f>'[2]1.2_OriginalTargets_AfterMC'!S260</f>
        <v>0</v>
      </c>
      <c r="N79" s="406">
        <f>'[2]1.2_OriginalTargets_AfterMC'!T260</f>
        <v>0</v>
      </c>
      <c r="O79" s="406">
        <f>'[2]1.2_OriginalTargets_AfterMC'!U260</f>
        <v>0</v>
      </c>
      <c r="P79" s="406">
        <f>'[2]1.2_OriginalTargets_AfterMC'!V260</f>
        <v>0</v>
      </c>
      <c r="Q79" s="406">
        <f>'[2]1.2_OriginalTargets_AfterMC'!W260</f>
        <v>0</v>
      </c>
      <c r="R79" s="407">
        <f>'[2]1.2_OriginalTargets_AfterMC'!X260</f>
        <v>0</v>
      </c>
      <c r="T79" s="406">
        <f>'[2]1.2_OriginalTargets_AfterMC'!AC260</f>
        <v>0</v>
      </c>
      <c r="U79" s="406">
        <f>'[2]1.2_OriginalTargets_AfterMC'!AD260</f>
        <v>0</v>
      </c>
      <c r="V79" s="406">
        <f>'[2]1.2_OriginalTargets_AfterMC'!AE260</f>
        <v>0</v>
      </c>
      <c r="W79" s="406">
        <f>'[2]1.2_OriginalTargets_AfterMC'!AF260</f>
        <v>0</v>
      </c>
      <c r="X79" s="406">
        <f>'[2]1.2_OriginalTargets_AfterMC'!AG260</f>
        <v>0</v>
      </c>
      <c r="Y79" s="407">
        <f>'[2]1.2_OriginalTargets_AfterMC'!AH260</f>
        <v>0</v>
      </c>
      <c r="AA79" s="408">
        <f>'[2]1.2_OriginalTargets_AfterMC'!AK260</f>
        <v>0</v>
      </c>
      <c r="AB79" s="408">
        <f>'[2]1.2_OriginalTargets_AfterMC'!AL260</f>
        <v>0</v>
      </c>
      <c r="AC79" s="408">
        <f>'[2]1.2_OriginalTargets_AfterMC'!AM260</f>
        <v>0</v>
      </c>
      <c r="AD79" s="408">
        <f>'[2]1.2_OriginalTargets_AfterMC'!AN260</f>
        <v>0</v>
      </c>
      <c r="AE79" s="408">
        <f>'[2]1.2_OriginalTargets_AfterMC'!AO260</f>
        <v>0</v>
      </c>
      <c r="AF79" s="409">
        <f>'[2]1.2_OriginalTargets_AfterMC'!AP260</f>
        <v>0</v>
      </c>
      <c r="AG79" s="401"/>
      <c r="AH79" s="408">
        <f>'[2]1.2_OriginalTargets_AfterMC'!AR260</f>
        <v>0</v>
      </c>
      <c r="AI79" s="408">
        <f>'[2]1.2_OriginalTargets_AfterMC'!AS260</f>
        <v>0</v>
      </c>
      <c r="AJ79" s="408">
        <f>'[2]1.2_OriginalTargets_AfterMC'!AT260</f>
        <v>0</v>
      </c>
      <c r="AK79" s="408">
        <f>'[2]1.2_OriginalTargets_AfterMC'!AU260</f>
        <v>0</v>
      </c>
      <c r="AL79" s="408">
        <f>'[2]1.2_OriginalTargets_AfterMC'!AV260</f>
        <v>0</v>
      </c>
      <c r="AM79" s="409">
        <f>'[2]1.2_OriginalTargets_AfterMC'!AW260</f>
        <v>0</v>
      </c>
      <c r="AN79" s="401"/>
      <c r="AO79" s="408">
        <f>'[2]1.2_OriginalTargets_AfterMC'!AY260</f>
        <v>0</v>
      </c>
      <c r="AP79" s="408">
        <f>'[2]1.2_OriginalTargets_AfterMC'!AZ260</f>
        <v>0</v>
      </c>
      <c r="AQ79" s="408">
        <f>'[2]1.2_OriginalTargets_AfterMC'!BA260</f>
        <v>0</v>
      </c>
      <c r="AR79" s="408">
        <f>'[2]1.2_OriginalTargets_AfterMC'!BB260</f>
        <v>0</v>
      </c>
      <c r="AS79" s="408">
        <f>'[2]1.2_OriginalTargets_AfterMC'!BC260</f>
        <v>0</v>
      </c>
      <c r="AT79" s="409">
        <f>'[2]1.2_OriginalTargets_AfterMC'!BD260</f>
        <v>0</v>
      </c>
      <c r="AU79" s="401"/>
      <c r="AV79" s="408">
        <f>'[2]1.2_OriginalTargets_AfterMC'!BF260</f>
        <v>0</v>
      </c>
      <c r="AW79" s="408">
        <f>'[2]1.2_OriginalTargets_AfterMC'!BG260</f>
        <v>0</v>
      </c>
      <c r="AX79" s="408">
        <f>'[2]1.2_OriginalTargets_AfterMC'!BH260</f>
        <v>0</v>
      </c>
      <c r="AY79" s="408">
        <f>'[2]1.2_OriginalTargets_AfterMC'!BI260</f>
        <v>0</v>
      </c>
      <c r="AZ79" s="408">
        <f>'[2]1.2_OriginalTargets_AfterMC'!BJ260</f>
        <v>0</v>
      </c>
      <c r="BA79" s="409">
        <f>'[2]1.2_OriginalTargets_AfterMC'!BK260</f>
        <v>0</v>
      </c>
    </row>
    <row r="80" spans="1:53" ht="13.15" x14ac:dyDescent="0.35">
      <c r="A80" s="402"/>
      <c r="B80" s="403"/>
      <c r="C80" s="404"/>
      <c r="D80" s="405"/>
      <c r="E80" s="396" t="s">
        <v>27</v>
      </c>
      <c r="F80" s="406">
        <f>'[2]1.2_OriginalTargets_AfterMC'!I261</f>
        <v>0</v>
      </c>
      <c r="G80" s="406">
        <f>'[2]1.2_OriginalTargets_AfterMC'!J261</f>
        <v>0</v>
      </c>
      <c r="H80" s="406">
        <f>'[2]1.2_OriginalTargets_AfterMC'!K261</f>
        <v>0</v>
      </c>
      <c r="I80" s="406">
        <f>'[2]1.2_OriginalTargets_AfterMC'!L261</f>
        <v>0</v>
      </c>
      <c r="J80" s="406">
        <f>'[2]1.2_OriginalTargets_AfterMC'!M261</f>
        <v>0</v>
      </c>
      <c r="K80" s="407">
        <f>'[2]1.2_OriginalTargets_AfterMC'!N261</f>
        <v>0</v>
      </c>
      <c r="M80" s="406">
        <f>'[2]1.2_OriginalTargets_AfterMC'!S261</f>
        <v>0</v>
      </c>
      <c r="N80" s="406">
        <f>'[2]1.2_OriginalTargets_AfterMC'!T261</f>
        <v>0</v>
      </c>
      <c r="O80" s="406">
        <f>'[2]1.2_OriginalTargets_AfterMC'!U261</f>
        <v>0</v>
      </c>
      <c r="P80" s="406">
        <f>'[2]1.2_OriginalTargets_AfterMC'!V261</f>
        <v>0</v>
      </c>
      <c r="Q80" s="406">
        <f>'[2]1.2_OriginalTargets_AfterMC'!W261</f>
        <v>0</v>
      </c>
      <c r="R80" s="407">
        <f>'[2]1.2_OriginalTargets_AfterMC'!X261</f>
        <v>0</v>
      </c>
      <c r="T80" s="406">
        <f>'[2]1.2_OriginalTargets_AfterMC'!AC261</f>
        <v>0</v>
      </c>
      <c r="U80" s="406">
        <f>'[2]1.2_OriginalTargets_AfterMC'!AD261</f>
        <v>0</v>
      </c>
      <c r="V80" s="406">
        <f>'[2]1.2_OriginalTargets_AfterMC'!AE261</f>
        <v>0</v>
      </c>
      <c r="W80" s="406">
        <f>'[2]1.2_OriginalTargets_AfterMC'!AF261</f>
        <v>0</v>
      </c>
      <c r="X80" s="406">
        <f>'[2]1.2_OriginalTargets_AfterMC'!AG261</f>
        <v>0</v>
      </c>
      <c r="Y80" s="407">
        <f>'[2]1.2_OriginalTargets_AfterMC'!AH261</f>
        <v>0</v>
      </c>
      <c r="AA80" s="408">
        <f>'[2]1.2_OriginalTargets_AfterMC'!AK261</f>
        <v>0</v>
      </c>
      <c r="AB80" s="408">
        <f>'[2]1.2_OriginalTargets_AfterMC'!AL261</f>
        <v>0</v>
      </c>
      <c r="AC80" s="408">
        <f>'[2]1.2_OriginalTargets_AfterMC'!AM261</f>
        <v>0</v>
      </c>
      <c r="AD80" s="408">
        <f>'[2]1.2_OriginalTargets_AfterMC'!AN261</f>
        <v>0</v>
      </c>
      <c r="AE80" s="408">
        <f>'[2]1.2_OriginalTargets_AfterMC'!AO261</f>
        <v>0</v>
      </c>
      <c r="AF80" s="409">
        <f>'[2]1.2_OriginalTargets_AfterMC'!AP261</f>
        <v>0</v>
      </c>
      <c r="AG80" s="401"/>
      <c r="AH80" s="408">
        <f>'[2]1.2_OriginalTargets_AfterMC'!AR261</f>
        <v>0</v>
      </c>
      <c r="AI80" s="408">
        <f>'[2]1.2_OriginalTargets_AfterMC'!AS261</f>
        <v>0</v>
      </c>
      <c r="AJ80" s="408">
        <f>'[2]1.2_OriginalTargets_AfterMC'!AT261</f>
        <v>0</v>
      </c>
      <c r="AK80" s="408">
        <f>'[2]1.2_OriginalTargets_AfterMC'!AU261</f>
        <v>0</v>
      </c>
      <c r="AL80" s="408">
        <f>'[2]1.2_OriginalTargets_AfterMC'!AV261</f>
        <v>0</v>
      </c>
      <c r="AM80" s="409">
        <f>'[2]1.2_OriginalTargets_AfterMC'!AW261</f>
        <v>0</v>
      </c>
      <c r="AN80" s="401"/>
      <c r="AO80" s="408">
        <f>'[2]1.2_OriginalTargets_AfterMC'!AY261</f>
        <v>0</v>
      </c>
      <c r="AP80" s="408">
        <f>'[2]1.2_OriginalTargets_AfterMC'!AZ261</f>
        <v>0</v>
      </c>
      <c r="AQ80" s="408">
        <f>'[2]1.2_OriginalTargets_AfterMC'!BA261</f>
        <v>0</v>
      </c>
      <c r="AR80" s="408">
        <f>'[2]1.2_OriginalTargets_AfterMC'!BB261</f>
        <v>0</v>
      </c>
      <c r="AS80" s="408">
        <f>'[2]1.2_OriginalTargets_AfterMC'!BC261</f>
        <v>0</v>
      </c>
      <c r="AT80" s="409">
        <f>'[2]1.2_OriginalTargets_AfterMC'!BD261</f>
        <v>0</v>
      </c>
      <c r="AU80" s="401"/>
      <c r="AV80" s="408">
        <f>'[2]1.2_OriginalTargets_AfterMC'!BF261</f>
        <v>0</v>
      </c>
      <c r="AW80" s="408">
        <f>'[2]1.2_OriginalTargets_AfterMC'!BG261</f>
        <v>0</v>
      </c>
      <c r="AX80" s="408">
        <f>'[2]1.2_OriginalTargets_AfterMC'!BH261</f>
        <v>0</v>
      </c>
      <c r="AY80" s="408">
        <f>'[2]1.2_OriginalTargets_AfterMC'!BI261</f>
        <v>0</v>
      </c>
      <c r="AZ80" s="408">
        <f>'[2]1.2_OriginalTargets_AfterMC'!BJ261</f>
        <v>0</v>
      </c>
      <c r="BA80" s="409">
        <f>'[2]1.2_OriginalTargets_AfterMC'!BK261</f>
        <v>0</v>
      </c>
    </row>
    <row r="81" spans="1:53" ht="13.5" thickBot="1" x14ac:dyDescent="0.4">
      <c r="A81" s="402"/>
      <c r="B81" s="410"/>
      <c r="C81" s="411"/>
      <c r="D81" s="405"/>
      <c r="E81" s="412" t="s">
        <v>28</v>
      </c>
      <c r="F81" s="413">
        <f>'[2]1.2_OriginalTargets_AfterMC'!I262</f>
        <v>0</v>
      </c>
      <c r="G81" s="413">
        <f>'[2]1.2_OriginalTargets_AfterMC'!J262</f>
        <v>0</v>
      </c>
      <c r="H81" s="413">
        <f>'[2]1.2_OriginalTargets_AfterMC'!K262</f>
        <v>0</v>
      </c>
      <c r="I81" s="413">
        <f>'[2]1.2_OriginalTargets_AfterMC'!L262</f>
        <v>0</v>
      </c>
      <c r="J81" s="413">
        <f>'[2]1.2_OriginalTargets_AfterMC'!M262</f>
        <v>0</v>
      </c>
      <c r="K81" s="414">
        <f>'[2]1.2_OriginalTargets_AfterMC'!N262</f>
        <v>0</v>
      </c>
      <c r="M81" s="413">
        <f>'[2]1.2_OriginalTargets_AfterMC'!S262</f>
        <v>0</v>
      </c>
      <c r="N81" s="413">
        <f>'[2]1.2_OriginalTargets_AfterMC'!T262</f>
        <v>0</v>
      </c>
      <c r="O81" s="413">
        <f>'[2]1.2_OriginalTargets_AfterMC'!U262</f>
        <v>0</v>
      </c>
      <c r="P81" s="413">
        <f>'[2]1.2_OriginalTargets_AfterMC'!V262</f>
        <v>0</v>
      </c>
      <c r="Q81" s="413">
        <f>'[2]1.2_OriginalTargets_AfterMC'!W262</f>
        <v>0</v>
      </c>
      <c r="R81" s="414">
        <f>'[2]1.2_OriginalTargets_AfterMC'!X262</f>
        <v>0</v>
      </c>
      <c r="T81" s="413">
        <f>'[2]1.2_OriginalTargets_AfterMC'!AC262</f>
        <v>0</v>
      </c>
      <c r="U81" s="413">
        <f>'[2]1.2_OriginalTargets_AfterMC'!AD262</f>
        <v>0</v>
      </c>
      <c r="V81" s="413">
        <f>'[2]1.2_OriginalTargets_AfterMC'!AE262</f>
        <v>0</v>
      </c>
      <c r="W81" s="413">
        <f>'[2]1.2_OriginalTargets_AfterMC'!AF262</f>
        <v>0</v>
      </c>
      <c r="X81" s="413">
        <f>'[2]1.2_OriginalTargets_AfterMC'!AG262</f>
        <v>0</v>
      </c>
      <c r="Y81" s="414">
        <f>'[2]1.2_OriginalTargets_AfterMC'!AH262</f>
        <v>0</v>
      </c>
      <c r="AA81" s="415">
        <f>'[2]1.2_OriginalTargets_AfterMC'!AK262</f>
        <v>0</v>
      </c>
      <c r="AB81" s="415">
        <f>'[2]1.2_OriginalTargets_AfterMC'!AL262</f>
        <v>0</v>
      </c>
      <c r="AC81" s="415">
        <f>'[2]1.2_OriginalTargets_AfterMC'!AM262</f>
        <v>0</v>
      </c>
      <c r="AD81" s="415">
        <f>'[2]1.2_OriginalTargets_AfterMC'!AN262</f>
        <v>0</v>
      </c>
      <c r="AE81" s="415">
        <f>'[2]1.2_OriginalTargets_AfterMC'!AO262</f>
        <v>0</v>
      </c>
      <c r="AF81" s="416">
        <f>'[2]1.2_OriginalTargets_AfterMC'!AP262</f>
        <v>0</v>
      </c>
      <c r="AG81" s="401"/>
      <c r="AH81" s="415">
        <f>'[2]1.2_OriginalTargets_AfterMC'!AR262</f>
        <v>0</v>
      </c>
      <c r="AI81" s="415">
        <f>'[2]1.2_OriginalTargets_AfterMC'!AS262</f>
        <v>0</v>
      </c>
      <c r="AJ81" s="415">
        <f>'[2]1.2_OriginalTargets_AfterMC'!AT262</f>
        <v>0</v>
      </c>
      <c r="AK81" s="415">
        <f>'[2]1.2_OriginalTargets_AfterMC'!AU262</f>
        <v>0</v>
      </c>
      <c r="AL81" s="415">
        <f>'[2]1.2_OriginalTargets_AfterMC'!AV262</f>
        <v>0</v>
      </c>
      <c r="AM81" s="416">
        <f>'[2]1.2_OriginalTargets_AfterMC'!AW262</f>
        <v>0</v>
      </c>
      <c r="AN81" s="401"/>
      <c r="AO81" s="415">
        <f>'[2]1.2_OriginalTargets_AfterMC'!AY262</f>
        <v>0</v>
      </c>
      <c r="AP81" s="415">
        <f>'[2]1.2_OriginalTargets_AfterMC'!AZ262</f>
        <v>0</v>
      </c>
      <c r="AQ81" s="415">
        <f>'[2]1.2_OriginalTargets_AfterMC'!BA262</f>
        <v>0</v>
      </c>
      <c r="AR81" s="415">
        <f>'[2]1.2_OriginalTargets_AfterMC'!BB262</f>
        <v>0</v>
      </c>
      <c r="AS81" s="415">
        <f>'[2]1.2_OriginalTargets_AfterMC'!BC262</f>
        <v>0</v>
      </c>
      <c r="AT81" s="416">
        <f>'[2]1.2_OriginalTargets_AfterMC'!BD262</f>
        <v>0</v>
      </c>
      <c r="AU81" s="401"/>
      <c r="AV81" s="415">
        <f>'[2]1.2_OriginalTargets_AfterMC'!BF262</f>
        <v>0</v>
      </c>
      <c r="AW81" s="415">
        <f>'[2]1.2_OriginalTargets_AfterMC'!BG262</f>
        <v>0</v>
      </c>
      <c r="AX81" s="415">
        <f>'[2]1.2_OriginalTargets_AfterMC'!BH262</f>
        <v>0</v>
      </c>
      <c r="AY81" s="415">
        <f>'[2]1.2_OriginalTargets_AfterMC'!BI262</f>
        <v>0</v>
      </c>
      <c r="AZ81" s="415">
        <f>'[2]1.2_OriginalTargets_AfterMC'!BJ262</f>
        <v>0</v>
      </c>
      <c r="BA81" s="416">
        <f>'[2]1.2_OriginalTargets_AfterMC'!BK262</f>
        <v>0</v>
      </c>
    </row>
    <row r="82" spans="1:53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'[2]1.2_OriginalTargets_AfterMC'!I263</f>
        <v>0</v>
      </c>
      <c r="G82" s="397">
        <f>'[2]1.2_OriginalTargets_AfterMC'!J263</f>
        <v>0</v>
      </c>
      <c r="H82" s="397">
        <f>'[2]1.2_OriginalTargets_AfterMC'!K263</f>
        <v>0</v>
      </c>
      <c r="I82" s="397">
        <f>'[2]1.2_OriginalTargets_AfterMC'!L263</f>
        <v>0</v>
      </c>
      <c r="J82" s="397">
        <f>'[2]1.2_OriginalTargets_AfterMC'!M263</f>
        <v>0</v>
      </c>
      <c r="K82" s="398">
        <f>'[2]1.2_OriginalTargets_AfterMC'!N263</f>
        <v>0</v>
      </c>
      <c r="M82" s="397">
        <f>'[2]1.2_OriginalTargets_AfterMC'!S263</f>
        <v>0</v>
      </c>
      <c r="N82" s="397">
        <f>'[2]1.2_OriginalTargets_AfterMC'!T263</f>
        <v>0</v>
      </c>
      <c r="O82" s="397">
        <f>'[2]1.2_OriginalTargets_AfterMC'!U263</f>
        <v>0</v>
      </c>
      <c r="P82" s="397">
        <f>'[2]1.2_OriginalTargets_AfterMC'!V263</f>
        <v>0</v>
      </c>
      <c r="Q82" s="397">
        <f>'[2]1.2_OriginalTargets_AfterMC'!W263</f>
        <v>0</v>
      </c>
      <c r="R82" s="398">
        <f>'[2]1.2_OriginalTargets_AfterMC'!X263</f>
        <v>0</v>
      </c>
      <c r="T82" s="397">
        <f>'[2]1.2_OriginalTargets_AfterMC'!AC263</f>
        <v>0</v>
      </c>
      <c r="U82" s="397">
        <f>'[2]1.2_OriginalTargets_AfterMC'!AD263</f>
        <v>0</v>
      </c>
      <c r="V82" s="397">
        <f>'[2]1.2_OriginalTargets_AfterMC'!AE263</f>
        <v>0</v>
      </c>
      <c r="W82" s="397">
        <f>'[2]1.2_OriginalTargets_AfterMC'!AF263</f>
        <v>0</v>
      </c>
      <c r="X82" s="397">
        <f>'[2]1.2_OriginalTargets_AfterMC'!AG263</f>
        <v>0</v>
      </c>
      <c r="Y82" s="398">
        <f>'[2]1.2_OriginalTargets_AfterMC'!AH263</f>
        <v>0</v>
      </c>
      <c r="AA82" s="399">
        <f>'[2]1.2_OriginalTargets_AfterMC'!AK263</f>
        <v>0</v>
      </c>
      <c r="AB82" s="399">
        <f>'[2]1.2_OriginalTargets_AfterMC'!AL263</f>
        <v>0</v>
      </c>
      <c r="AC82" s="399">
        <f>'[2]1.2_OriginalTargets_AfterMC'!AM263</f>
        <v>0</v>
      </c>
      <c r="AD82" s="399">
        <f>'[2]1.2_OriginalTargets_AfterMC'!AN263</f>
        <v>0</v>
      </c>
      <c r="AE82" s="399">
        <f>'[2]1.2_OriginalTargets_AfterMC'!AO263</f>
        <v>0</v>
      </c>
      <c r="AF82" s="400">
        <f>'[2]1.2_OriginalTargets_AfterMC'!AP263</f>
        <v>0</v>
      </c>
      <c r="AG82" s="401"/>
      <c r="AH82" s="399">
        <f>'[2]1.2_OriginalTargets_AfterMC'!AR263</f>
        <v>0</v>
      </c>
      <c r="AI82" s="399">
        <f>'[2]1.2_OriginalTargets_AfterMC'!AS263</f>
        <v>0</v>
      </c>
      <c r="AJ82" s="399">
        <f>'[2]1.2_OriginalTargets_AfterMC'!AT263</f>
        <v>0</v>
      </c>
      <c r="AK82" s="399">
        <f>'[2]1.2_OriginalTargets_AfterMC'!AU263</f>
        <v>0</v>
      </c>
      <c r="AL82" s="399">
        <f>'[2]1.2_OriginalTargets_AfterMC'!AV263</f>
        <v>0</v>
      </c>
      <c r="AM82" s="400">
        <f>'[2]1.2_OriginalTargets_AfterMC'!AW263</f>
        <v>0</v>
      </c>
      <c r="AN82" s="401"/>
      <c r="AO82" s="399">
        <f>'[2]1.2_OriginalTargets_AfterMC'!AY263</f>
        <v>0</v>
      </c>
      <c r="AP82" s="399">
        <f>'[2]1.2_OriginalTargets_AfterMC'!AZ263</f>
        <v>0</v>
      </c>
      <c r="AQ82" s="399">
        <f>'[2]1.2_OriginalTargets_AfterMC'!BA263</f>
        <v>0</v>
      </c>
      <c r="AR82" s="399">
        <f>'[2]1.2_OriginalTargets_AfterMC'!BB263</f>
        <v>0</v>
      </c>
      <c r="AS82" s="399">
        <f>'[2]1.2_OriginalTargets_AfterMC'!BC263</f>
        <v>0</v>
      </c>
      <c r="AT82" s="400">
        <f>'[2]1.2_OriginalTargets_AfterMC'!BD263</f>
        <v>0</v>
      </c>
      <c r="AU82" s="401"/>
      <c r="AV82" s="399">
        <f>'[2]1.2_OriginalTargets_AfterMC'!BF263</f>
        <v>0</v>
      </c>
      <c r="AW82" s="399">
        <f>'[2]1.2_OriginalTargets_AfterMC'!BG263</f>
        <v>0</v>
      </c>
      <c r="AX82" s="399">
        <f>'[2]1.2_OriginalTargets_AfterMC'!BH263</f>
        <v>0</v>
      </c>
      <c r="AY82" s="399">
        <f>'[2]1.2_OriginalTargets_AfterMC'!BI263</f>
        <v>0</v>
      </c>
      <c r="AZ82" s="399">
        <f>'[2]1.2_OriginalTargets_AfterMC'!BJ263</f>
        <v>0</v>
      </c>
      <c r="BA82" s="400">
        <f>'[2]1.2_OriginalTargets_AfterMC'!BK263</f>
        <v>0</v>
      </c>
    </row>
    <row r="83" spans="1:53" ht="13.15" x14ac:dyDescent="0.35">
      <c r="A83" s="402"/>
      <c r="B83" s="403"/>
      <c r="C83" s="404"/>
      <c r="D83" s="405"/>
      <c r="E83" s="396" t="s">
        <v>26</v>
      </c>
      <c r="F83" s="406">
        <f>'[2]1.2_OriginalTargets_AfterMC'!I264</f>
        <v>0</v>
      </c>
      <c r="G83" s="406">
        <f>'[2]1.2_OriginalTargets_AfterMC'!J264</f>
        <v>0</v>
      </c>
      <c r="H83" s="406">
        <f>'[2]1.2_OriginalTargets_AfterMC'!K264</f>
        <v>0</v>
      </c>
      <c r="I83" s="406">
        <f>'[2]1.2_OriginalTargets_AfterMC'!L264</f>
        <v>0</v>
      </c>
      <c r="J83" s="406">
        <f>'[2]1.2_OriginalTargets_AfterMC'!M264</f>
        <v>0</v>
      </c>
      <c r="K83" s="407">
        <f>'[2]1.2_OriginalTargets_AfterMC'!N264</f>
        <v>0</v>
      </c>
      <c r="M83" s="406">
        <f>'[2]1.2_OriginalTargets_AfterMC'!S264</f>
        <v>0</v>
      </c>
      <c r="N83" s="406">
        <f>'[2]1.2_OriginalTargets_AfterMC'!T264</f>
        <v>0</v>
      </c>
      <c r="O83" s="406">
        <f>'[2]1.2_OriginalTargets_AfterMC'!U264</f>
        <v>0</v>
      </c>
      <c r="P83" s="406">
        <f>'[2]1.2_OriginalTargets_AfterMC'!V264</f>
        <v>0</v>
      </c>
      <c r="Q83" s="406">
        <f>'[2]1.2_OriginalTargets_AfterMC'!W264</f>
        <v>0</v>
      </c>
      <c r="R83" s="407">
        <f>'[2]1.2_OriginalTargets_AfterMC'!X264</f>
        <v>0</v>
      </c>
      <c r="T83" s="406">
        <f>'[2]1.2_OriginalTargets_AfterMC'!AC264</f>
        <v>0</v>
      </c>
      <c r="U83" s="406">
        <f>'[2]1.2_OriginalTargets_AfterMC'!AD264</f>
        <v>0</v>
      </c>
      <c r="V83" s="406">
        <f>'[2]1.2_OriginalTargets_AfterMC'!AE264</f>
        <v>0</v>
      </c>
      <c r="W83" s="406">
        <f>'[2]1.2_OriginalTargets_AfterMC'!AF264</f>
        <v>0</v>
      </c>
      <c r="X83" s="406">
        <f>'[2]1.2_OriginalTargets_AfterMC'!AG264</f>
        <v>0</v>
      </c>
      <c r="Y83" s="407">
        <f>'[2]1.2_OriginalTargets_AfterMC'!AH264</f>
        <v>0</v>
      </c>
      <c r="AA83" s="408">
        <f>'[2]1.2_OriginalTargets_AfterMC'!AK264</f>
        <v>0</v>
      </c>
      <c r="AB83" s="408">
        <f>'[2]1.2_OriginalTargets_AfterMC'!AL264</f>
        <v>0</v>
      </c>
      <c r="AC83" s="408">
        <f>'[2]1.2_OriginalTargets_AfterMC'!AM264</f>
        <v>0</v>
      </c>
      <c r="AD83" s="408">
        <f>'[2]1.2_OriginalTargets_AfterMC'!AN264</f>
        <v>0</v>
      </c>
      <c r="AE83" s="408">
        <f>'[2]1.2_OriginalTargets_AfterMC'!AO264</f>
        <v>0</v>
      </c>
      <c r="AF83" s="409">
        <f>'[2]1.2_OriginalTargets_AfterMC'!AP264</f>
        <v>0</v>
      </c>
      <c r="AG83" s="401"/>
      <c r="AH83" s="408">
        <f>'[2]1.2_OriginalTargets_AfterMC'!AR264</f>
        <v>0</v>
      </c>
      <c r="AI83" s="408">
        <f>'[2]1.2_OriginalTargets_AfterMC'!AS264</f>
        <v>0</v>
      </c>
      <c r="AJ83" s="408">
        <f>'[2]1.2_OriginalTargets_AfterMC'!AT264</f>
        <v>0</v>
      </c>
      <c r="AK83" s="408">
        <f>'[2]1.2_OriginalTargets_AfterMC'!AU264</f>
        <v>0</v>
      </c>
      <c r="AL83" s="408">
        <f>'[2]1.2_OriginalTargets_AfterMC'!AV264</f>
        <v>0</v>
      </c>
      <c r="AM83" s="409">
        <f>'[2]1.2_OriginalTargets_AfterMC'!AW264</f>
        <v>0</v>
      </c>
      <c r="AN83" s="401"/>
      <c r="AO83" s="408">
        <f>'[2]1.2_OriginalTargets_AfterMC'!AY264</f>
        <v>0</v>
      </c>
      <c r="AP83" s="408">
        <f>'[2]1.2_OriginalTargets_AfterMC'!AZ264</f>
        <v>0</v>
      </c>
      <c r="AQ83" s="408">
        <f>'[2]1.2_OriginalTargets_AfterMC'!BA264</f>
        <v>0</v>
      </c>
      <c r="AR83" s="408">
        <f>'[2]1.2_OriginalTargets_AfterMC'!BB264</f>
        <v>0</v>
      </c>
      <c r="AS83" s="408">
        <f>'[2]1.2_OriginalTargets_AfterMC'!BC264</f>
        <v>0</v>
      </c>
      <c r="AT83" s="409">
        <f>'[2]1.2_OriginalTargets_AfterMC'!BD264</f>
        <v>0</v>
      </c>
      <c r="AU83" s="401"/>
      <c r="AV83" s="408">
        <f>'[2]1.2_OriginalTargets_AfterMC'!BF264</f>
        <v>0</v>
      </c>
      <c r="AW83" s="408">
        <f>'[2]1.2_OriginalTargets_AfterMC'!BG264</f>
        <v>0</v>
      </c>
      <c r="AX83" s="408">
        <f>'[2]1.2_OriginalTargets_AfterMC'!BH264</f>
        <v>0</v>
      </c>
      <c r="AY83" s="408">
        <f>'[2]1.2_OriginalTargets_AfterMC'!BI264</f>
        <v>0</v>
      </c>
      <c r="AZ83" s="408">
        <f>'[2]1.2_OriginalTargets_AfterMC'!BJ264</f>
        <v>0</v>
      </c>
      <c r="BA83" s="409">
        <f>'[2]1.2_OriginalTargets_AfterMC'!BK264</f>
        <v>0</v>
      </c>
    </row>
    <row r="84" spans="1:53" ht="13.15" x14ac:dyDescent="0.35">
      <c r="A84" s="402"/>
      <c r="B84" s="403"/>
      <c r="C84" s="404"/>
      <c r="D84" s="405"/>
      <c r="E84" s="396" t="s">
        <v>27</v>
      </c>
      <c r="F84" s="406">
        <f>'[2]1.2_OriginalTargets_AfterMC'!I265</f>
        <v>0</v>
      </c>
      <c r="G84" s="406">
        <f>'[2]1.2_OriginalTargets_AfterMC'!J265</f>
        <v>0</v>
      </c>
      <c r="H84" s="406">
        <f>'[2]1.2_OriginalTargets_AfterMC'!K265</f>
        <v>0</v>
      </c>
      <c r="I84" s="406">
        <f>'[2]1.2_OriginalTargets_AfterMC'!L265</f>
        <v>0</v>
      </c>
      <c r="J84" s="406">
        <f>'[2]1.2_OriginalTargets_AfterMC'!M265</f>
        <v>0</v>
      </c>
      <c r="K84" s="407">
        <f>'[2]1.2_OriginalTargets_AfterMC'!N265</f>
        <v>0</v>
      </c>
      <c r="M84" s="406">
        <f>'[2]1.2_OriginalTargets_AfterMC'!S265</f>
        <v>0</v>
      </c>
      <c r="N84" s="406">
        <f>'[2]1.2_OriginalTargets_AfterMC'!T265</f>
        <v>0</v>
      </c>
      <c r="O84" s="406">
        <f>'[2]1.2_OriginalTargets_AfterMC'!U265</f>
        <v>0</v>
      </c>
      <c r="P84" s="406">
        <f>'[2]1.2_OriginalTargets_AfterMC'!V265</f>
        <v>0</v>
      </c>
      <c r="Q84" s="406">
        <f>'[2]1.2_OriginalTargets_AfterMC'!W265</f>
        <v>0</v>
      </c>
      <c r="R84" s="407">
        <f>'[2]1.2_OriginalTargets_AfterMC'!X265</f>
        <v>0</v>
      </c>
      <c r="T84" s="406">
        <f>'[2]1.2_OriginalTargets_AfterMC'!AC265</f>
        <v>0</v>
      </c>
      <c r="U84" s="406">
        <f>'[2]1.2_OriginalTargets_AfterMC'!AD265</f>
        <v>0</v>
      </c>
      <c r="V84" s="406">
        <f>'[2]1.2_OriginalTargets_AfterMC'!AE265</f>
        <v>0</v>
      </c>
      <c r="W84" s="406">
        <f>'[2]1.2_OriginalTargets_AfterMC'!AF265</f>
        <v>0</v>
      </c>
      <c r="X84" s="406">
        <f>'[2]1.2_OriginalTargets_AfterMC'!AG265</f>
        <v>0</v>
      </c>
      <c r="Y84" s="407">
        <f>'[2]1.2_OriginalTargets_AfterMC'!AH265</f>
        <v>0</v>
      </c>
      <c r="AA84" s="408">
        <f>'[2]1.2_OriginalTargets_AfterMC'!AK265</f>
        <v>0</v>
      </c>
      <c r="AB84" s="408">
        <f>'[2]1.2_OriginalTargets_AfterMC'!AL265</f>
        <v>0</v>
      </c>
      <c r="AC84" s="408">
        <f>'[2]1.2_OriginalTargets_AfterMC'!AM265</f>
        <v>0</v>
      </c>
      <c r="AD84" s="408">
        <f>'[2]1.2_OriginalTargets_AfterMC'!AN265</f>
        <v>0</v>
      </c>
      <c r="AE84" s="408">
        <f>'[2]1.2_OriginalTargets_AfterMC'!AO265</f>
        <v>0</v>
      </c>
      <c r="AF84" s="409">
        <f>'[2]1.2_OriginalTargets_AfterMC'!AP265</f>
        <v>0</v>
      </c>
      <c r="AG84" s="401"/>
      <c r="AH84" s="408">
        <f>'[2]1.2_OriginalTargets_AfterMC'!AR265</f>
        <v>0</v>
      </c>
      <c r="AI84" s="408">
        <f>'[2]1.2_OriginalTargets_AfterMC'!AS265</f>
        <v>0</v>
      </c>
      <c r="AJ84" s="408">
        <f>'[2]1.2_OriginalTargets_AfterMC'!AT265</f>
        <v>0</v>
      </c>
      <c r="AK84" s="408">
        <f>'[2]1.2_OriginalTargets_AfterMC'!AU265</f>
        <v>0</v>
      </c>
      <c r="AL84" s="408">
        <f>'[2]1.2_OriginalTargets_AfterMC'!AV265</f>
        <v>0</v>
      </c>
      <c r="AM84" s="409">
        <f>'[2]1.2_OriginalTargets_AfterMC'!AW265</f>
        <v>0</v>
      </c>
      <c r="AN84" s="401"/>
      <c r="AO84" s="408">
        <f>'[2]1.2_OriginalTargets_AfterMC'!AY265</f>
        <v>0</v>
      </c>
      <c r="AP84" s="408">
        <f>'[2]1.2_OriginalTargets_AfterMC'!AZ265</f>
        <v>0</v>
      </c>
      <c r="AQ84" s="408">
        <f>'[2]1.2_OriginalTargets_AfterMC'!BA265</f>
        <v>0</v>
      </c>
      <c r="AR84" s="408">
        <f>'[2]1.2_OriginalTargets_AfterMC'!BB265</f>
        <v>0</v>
      </c>
      <c r="AS84" s="408">
        <f>'[2]1.2_OriginalTargets_AfterMC'!BC265</f>
        <v>0</v>
      </c>
      <c r="AT84" s="409">
        <f>'[2]1.2_OriginalTargets_AfterMC'!BD265</f>
        <v>0</v>
      </c>
      <c r="AU84" s="401"/>
      <c r="AV84" s="408">
        <f>'[2]1.2_OriginalTargets_AfterMC'!BF265</f>
        <v>0</v>
      </c>
      <c r="AW84" s="408">
        <f>'[2]1.2_OriginalTargets_AfterMC'!BG265</f>
        <v>0</v>
      </c>
      <c r="AX84" s="408">
        <f>'[2]1.2_OriginalTargets_AfterMC'!BH265</f>
        <v>0</v>
      </c>
      <c r="AY84" s="408">
        <f>'[2]1.2_OriginalTargets_AfterMC'!BI265</f>
        <v>0</v>
      </c>
      <c r="AZ84" s="408">
        <f>'[2]1.2_OriginalTargets_AfterMC'!BJ265</f>
        <v>0</v>
      </c>
      <c r="BA84" s="409">
        <f>'[2]1.2_OriginalTargets_AfterMC'!BK265</f>
        <v>0</v>
      </c>
    </row>
    <row r="85" spans="1:53" ht="13.5" thickBot="1" x14ac:dyDescent="0.4">
      <c r="A85" s="402"/>
      <c r="B85" s="410"/>
      <c r="C85" s="411"/>
      <c r="D85" s="405"/>
      <c r="E85" s="412" t="s">
        <v>28</v>
      </c>
      <c r="F85" s="413">
        <f>'[2]1.2_OriginalTargets_AfterMC'!I266</f>
        <v>0</v>
      </c>
      <c r="G85" s="413">
        <f>'[2]1.2_OriginalTargets_AfterMC'!J266</f>
        <v>0</v>
      </c>
      <c r="H85" s="413">
        <f>'[2]1.2_OriginalTargets_AfterMC'!K266</f>
        <v>0</v>
      </c>
      <c r="I85" s="413">
        <f>'[2]1.2_OriginalTargets_AfterMC'!L266</f>
        <v>0</v>
      </c>
      <c r="J85" s="413">
        <f>'[2]1.2_OriginalTargets_AfterMC'!M266</f>
        <v>0</v>
      </c>
      <c r="K85" s="414">
        <f>'[2]1.2_OriginalTargets_AfterMC'!N266</f>
        <v>0</v>
      </c>
      <c r="M85" s="413">
        <f>'[2]1.2_OriginalTargets_AfterMC'!S266</f>
        <v>0</v>
      </c>
      <c r="N85" s="413">
        <f>'[2]1.2_OriginalTargets_AfterMC'!T266</f>
        <v>0</v>
      </c>
      <c r="O85" s="413">
        <f>'[2]1.2_OriginalTargets_AfterMC'!U266</f>
        <v>0</v>
      </c>
      <c r="P85" s="413">
        <f>'[2]1.2_OriginalTargets_AfterMC'!V266</f>
        <v>0</v>
      </c>
      <c r="Q85" s="413">
        <f>'[2]1.2_OriginalTargets_AfterMC'!W266</f>
        <v>0</v>
      </c>
      <c r="R85" s="414">
        <f>'[2]1.2_OriginalTargets_AfterMC'!X266</f>
        <v>0</v>
      </c>
      <c r="T85" s="413">
        <f>'[2]1.2_OriginalTargets_AfterMC'!AC266</f>
        <v>0</v>
      </c>
      <c r="U85" s="413">
        <f>'[2]1.2_OriginalTargets_AfterMC'!AD266</f>
        <v>0</v>
      </c>
      <c r="V85" s="413">
        <f>'[2]1.2_OriginalTargets_AfterMC'!AE266</f>
        <v>0</v>
      </c>
      <c r="W85" s="413">
        <f>'[2]1.2_OriginalTargets_AfterMC'!AF266</f>
        <v>0</v>
      </c>
      <c r="X85" s="413">
        <f>'[2]1.2_OriginalTargets_AfterMC'!AG266</f>
        <v>0</v>
      </c>
      <c r="Y85" s="414">
        <f>'[2]1.2_OriginalTargets_AfterMC'!AH266</f>
        <v>0</v>
      </c>
      <c r="AA85" s="415">
        <f>'[2]1.2_OriginalTargets_AfterMC'!AK266</f>
        <v>0</v>
      </c>
      <c r="AB85" s="415">
        <f>'[2]1.2_OriginalTargets_AfterMC'!AL266</f>
        <v>0</v>
      </c>
      <c r="AC85" s="415">
        <f>'[2]1.2_OriginalTargets_AfterMC'!AM266</f>
        <v>0</v>
      </c>
      <c r="AD85" s="415">
        <f>'[2]1.2_OriginalTargets_AfterMC'!AN266</f>
        <v>0</v>
      </c>
      <c r="AE85" s="415">
        <f>'[2]1.2_OriginalTargets_AfterMC'!AO266</f>
        <v>0</v>
      </c>
      <c r="AF85" s="416">
        <f>'[2]1.2_OriginalTargets_AfterMC'!AP266</f>
        <v>0</v>
      </c>
      <c r="AG85" s="401"/>
      <c r="AH85" s="415">
        <f>'[2]1.2_OriginalTargets_AfterMC'!AR266</f>
        <v>0</v>
      </c>
      <c r="AI85" s="415">
        <f>'[2]1.2_OriginalTargets_AfterMC'!AS266</f>
        <v>0</v>
      </c>
      <c r="AJ85" s="415">
        <f>'[2]1.2_OriginalTargets_AfterMC'!AT266</f>
        <v>0</v>
      </c>
      <c r="AK85" s="415">
        <f>'[2]1.2_OriginalTargets_AfterMC'!AU266</f>
        <v>0</v>
      </c>
      <c r="AL85" s="415">
        <f>'[2]1.2_OriginalTargets_AfterMC'!AV266</f>
        <v>0</v>
      </c>
      <c r="AM85" s="416">
        <f>'[2]1.2_OriginalTargets_AfterMC'!AW266</f>
        <v>0</v>
      </c>
      <c r="AN85" s="401"/>
      <c r="AO85" s="415">
        <f>'[2]1.2_OriginalTargets_AfterMC'!AY266</f>
        <v>0</v>
      </c>
      <c r="AP85" s="415">
        <f>'[2]1.2_OriginalTargets_AfterMC'!AZ266</f>
        <v>0</v>
      </c>
      <c r="AQ85" s="415">
        <f>'[2]1.2_OriginalTargets_AfterMC'!BA266</f>
        <v>0</v>
      </c>
      <c r="AR85" s="415">
        <f>'[2]1.2_OriginalTargets_AfterMC'!BB266</f>
        <v>0</v>
      </c>
      <c r="AS85" s="415">
        <f>'[2]1.2_OriginalTargets_AfterMC'!BC266</f>
        <v>0</v>
      </c>
      <c r="AT85" s="416">
        <f>'[2]1.2_OriginalTargets_AfterMC'!BD266</f>
        <v>0</v>
      </c>
      <c r="AU85" s="401"/>
      <c r="AV85" s="415">
        <f>'[2]1.2_OriginalTargets_AfterMC'!BF266</f>
        <v>0</v>
      </c>
      <c r="AW85" s="415">
        <f>'[2]1.2_OriginalTargets_AfterMC'!BG266</f>
        <v>0</v>
      </c>
      <c r="AX85" s="415">
        <f>'[2]1.2_OriginalTargets_AfterMC'!BH266</f>
        <v>0</v>
      </c>
      <c r="AY85" s="415">
        <f>'[2]1.2_OriginalTargets_AfterMC'!BI266</f>
        <v>0</v>
      </c>
      <c r="AZ85" s="415">
        <f>'[2]1.2_OriginalTargets_AfterMC'!BJ266</f>
        <v>0</v>
      </c>
      <c r="BA85" s="416">
        <f>'[2]1.2_OriginalTargets_AfterMC'!BK266</f>
        <v>0</v>
      </c>
    </row>
    <row r="86" spans="1:53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'[2]1.2_OriginalTargets_AfterMC'!I267</f>
        <v>0</v>
      </c>
      <c r="G86" s="397">
        <f>'[2]1.2_OriginalTargets_AfterMC'!J267</f>
        <v>0</v>
      </c>
      <c r="H86" s="397">
        <f>'[2]1.2_OriginalTargets_AfterMC'!K267</f>
        <v>0</v>
      </c>
      <c r="I86" s="397">
        <f>'[2]1.2_OriginalTargets_AfterMC'!L267</f>
        <v>0</v>
      </c>
      <c r="J86" s="397">
        <f>'[2]1.2_OriginalTargets_AfterMC'!M267</f>
        <v>0</v>
      </c>
      <c r="K86" s="398">
        <f>'[2]1.2_OriginalTargets_AfterMC'!N267</f>
        <v>0</v>
      </c>
      <c r="M86" s="397">
        <f>'[2]1.2_OriginalTargets_AfterMC'!S267</f>
        <v>0</v>
      </c>
      <c r="N86" s="397">
        <f>'[2]1.2_OriginalTargets_AfterMC'!T267</f>
        <v>0</v>
      </c>
      <c r="O86" s="397">
        <f>'[2]1.2_OriginalTargets_AfterMC'!U267</f>
        <v>0</v>
      </c>
      <c r="P86" s="397">
        <f>'[2]1.2_OriginalTargets_AfterMC'!V267</f>
        <v>0</v>
      </c>
      <c r="Q86" s="397">
        <f>'[2]1.2_OriginalTargets_AfterMC'!W267</f>
        <v>0</v>
      </c>
      <c r="R86" s="398">
        <f>'[2]1.2_OriginalTargets_AfterMC'!X267</f>
        <v>0</v>
      </c>
      <c r="T86" s="397">
        <f>'[2]1.2_OriginalTargets_AfterMC'!AC267</f>
        <v>0</v>
      </c>
      <c r="U86" s="397">
        <f>'[2]1.2_OriginalTargets_AfterMC'!AD267</f>
        <v>0</v>
      </c>
      <c r="V86" s="397">
        <f>'[2]1.2_OriginalTargets_AfterMC'!AE267</f>
        <v>0</v>
      </c>
      <c r="W86" s="397">
        <f>'[2]1.2_OriginalTargets_AfterMC'!AF267</f>
        <v>0</v>
      </c>
      <c r="X86" s="397">
        <f>'[2]1.2_OriginalTargets_AfterMC'!AG267</f>
        <v>0</v>
      </c>
      <c r="Y86" s="398">
        <f>'[2]1.2_OriginalTargets_AfterMC'!AH267</f>
        <v>0</v>
      </c>
      <c r="AA86" s="399">
        <f>'[2]1.2_OriginalTargets_AfterMC'!AK267</f>
        <v>0</v>
      </c>
      <c r="AB86" s="399">
        <f>'[2]1.2_OriginalTargets_AfterMC'!AL267</f>
        <v>0</v>
      </c>
      <c r="AC86" s="399">
        <f>'[2]1.2_OriginalTargets_AfterMC'!AM267</f>
        <v>0</v>
      </c>
      <c r="AD86" s="399">
        <f>'[2]1.2_OriginalTargets_AfterMC'!AN267</f>
        <v>0</v>
      </c>
      <c r="AE86" s="399">
        <f>'[2]1.2_OriginalTargets_AfterMC'!AO267</f>
        <v>0</v>
      </c>
      <c r="AF86" s="400">
        <f>'[2]1.2_OriginalTargets_AfterMC'!AP267</f>
        <v>0</v>
      </c>
      <c r="AG86" s="401"/>
      <c r="AH86" s="399">
        <f>'[2]1.2_OriginalTargets_AfterMC'!AR267</f>
        <v>0</v>
      </c>
      <c r="AI86" s="399">
        <f>'[2]1.2_OriginalTargets_AfterMC'!AS267</f>
        <v>0</v>
      </c>
      <c r="AJ86" s="399">
        <f>'[2]1.2_OriginalTargets_AfterMC'!AT267</f>
        <v>0</v>
      </c>
      <c r="AK86" s="399">
        <f>'[2]1.2_OriginalTargets_AfterMC'!AU267</f>
        <v>0</v>
      </c>
      <c r="AL86" s="399">
        <f>'[2]1.2_OriginalTargets_AfterMC'!AV267</f>
        <v>0</v>
      </c>
      <c r="AM86" s="400">
        <f>'[2]1.2_OriginalTargets_AfterMC'!AW267</f>
        <v>0</v>
      </c>
      <c r="AN86" s="401"/>
      <c r="AO86" s="399">
        <f>'[2]1.2_OriginalTargets_AfterMC'!AY267</f>
        <v>0</v>
      </c>
      <c r="AP86" s="399">
        <f>'[2]1.2_OriginalTargets_AfterMC'!AZ267</f>
        <v>0</v>
      </c>
      <c r="AQ86" s="399">
        <f>'[2]1.2_OriginalTargets_AfterMC'!BA267</f>
        <v>0</v>
      </c>
      <c r="AR86" s="399">
        <f>'[2]1.2_OriginalTargets_AfterMC'!BB267</f>
        <v>0</v>
      </c>
      <c r="AS86" s="399">
        <f>'[2]1.2_OriginalTargets_AfterMC'!BC267</f>
        <v>0</v>
      </c>
      <c r="AT86" s="400">
        <f>'[2]1.2_OriginalTargets_AfterMC'!BD267</f>
        <v>0</v>
      </c>
      <c r="AU86" s="401"/>
      <c r="AV86" s="399">
        <f>'[2]1.2_OriginalTargets_AfterMC'!BF267</f>
        <v>0</v>
      </c>
      <c r="AW86" s="399">
        <f>'[2]1.2_OriginalTargets_AfterMC'!BG267</f>
        <v>0</v>
      </c>
      <c r="AX86" s="399">
        <f>'[2]1.2_OriginalTargets_AfterMC'!BH267</f>
        <v>0</v>
      </c>
      <c r="AY86" s="399">
        <f>'[2]1.2_OriginalTargets_AfterMC'!BI267</f>
        <v>0</v>
      </c>
      <c r="AZ86" s="399">
        <f>'[2]1.2_OriginalTargets_AfterMC'!BJ267</f>
        <v>0</v>
      </c>
      <c r="BA86" s="400">
        <f>'[2]1.2_OriginalTargets_AfterMC'!BK267</f>
        <v>0</v>
      </c>
    </row>
    <row r="87" spans="1:53" ht="13.15" x14ac:dyDescent="0.35">
      <c r="A87" s="402"/>
      <c r="B87" s="403"/>
      <c r="C87" s="404"/>
      <c r="D87" s="405"/>
      <c r="E87" s="396" t="s">
        <v>26</v>
      </c>
      <c r="F87" s="406">
        <f>'[2]1.2_OriginalTargets_AfterMC'!I268</f>
        <v>51</v>
      </c>
      <c r="G87" s="406">
        <f>'[2]1.2_OriginalTargets_AfterMC'!J268</f>
        <v>2</v>
      </c>
      <c r="H87" s="406">
        <f>'[2]1.2_OriginalTargets_AfterMC'!K268</f>
        <v>14</v>
      </c>
      <c r="I87" s="406">
        <f>'[2]1.2_OriginalTargets_AfterMC'!L268</f>
        <v>15</v>
      </c>
      <c r="J87" s="406">
        <f>'[2]1.2_OriginalTargets_AfterMC'!M268</f>
        <v>19</v>
      </c>
      <c r="K87" s="407">
        <f>'[2]1.2_OriginalTargets_AfterMC'!N268</f>
        <v>1</v>
      </c>
      <c r="M87" s="406">
        <f>'[2]1.2_OriginalTargets_AfterMC'!S268</f>
        <v>51</v>
      </c>
      <c r="N87" s="406">
        <f>'[2]1.2_OriginalTargets_AfterMC'!T268</f>
        <v>2</v>
      </c>
      <c r="O87" s="406">
        <f>'[2]1.2_OriginalTargets_AfterMC'!U268</f>
        <v>20</v>
      </c>
      <c r="P87" s="406">
        <f>'[2]1.2_OriginalTargets_AfterMC'!V268</f>
        <v>14</v>
      </c>
      <c r="Q87" s="406">
        <f>'[2]1.2_OriginalTargets_AfterMC'!W268</f>
        <v>0</v>
      </c>
      <c r="R87" s="407">
        <f>'[2]1.2_OriginalTargets_AfterMC'!X268</f>
        <v>15</v>
      </c>
      <c r="T87" s="406">
        <f>'[2]1.2_OriginalTargets_AfterMC'!AC268</f>
        <v>51</v>
      </c>
      <c r="U87" s="406">
        <f>'[2]1.2_OriginalTargets_AfterMC'!AD268</f>
        <v>2</v>
      </c>
      <c r="V87" s="406">
        <f>'[2]1.2_OriginalTargets_AfterMC'!AE268</f>
        <v>0</v>
      </c>
      <c r="W87" s="406">
        <f>'[2]1.2_OriginalTargets_AfterMC'!AF268</f>
        <v>14</v>
      </c>
      <c r="X87" s="406">
        <f>'[2]1.2_OriginalTargets_AfterMC'!AG268</f>
        <v>0</v>
      </c>
      <c r="Y87" s="407">
        <f>'[2]1.2_OriginalTargets_AfterMC'!AH268</f>
        <v>35</v>
      </c>
      <c r="AA87" s="408">
        <f>'[2]1.2_OriginalTargets_AfterMC'!AK268</f>
        <v>20</v>
      </c>
      <c r="AB87" s="408">
        <f>'[2]1.2_OriginalTargets_AfterMC'!AL268</f>
        <v>0</v>
      </c>
      <c r="AC87" s="408">
        <f>'[2]1.2_OriginalTargets_AfterMC'!AM268</f>
        <v>20</v>
      </c>
      <c r="AD87" s="408">
        <f>'[2]1.2_OriginalTargets_AfterMC'!AN268</f>
        <v>0</v>
      </c>
      <c r="AE87" s="408">
        <f>'[2]1.2_OriginalTargets_AfterMC'!AO268</f>
        <v>0</v>
      </c>
      <c r="AF87" s="409">
        <f>'[2]1.2_OriginalTargets_AfterMC'!AP268</f>
        <v>-20</v>
      </c>
      <c r="AG87" s="401"/>
      <c r="AH87" s="408">
        <f>'[2]1.2_OriginalTargets_AfterMC'!AR268</f>
        <v>20</v>
      </c>
      <c r="AI87" s="408">
        <f>'[2]1.2_OriginalTargets_AfterMC'!AS268</f>
        <v>0</v>
      </c>
      <c r="AJ87" s="408">
        <f>'[2]1.2_OriginalTargets_AfterMC'!AT268</f>
        <v>20</v>
      </c>
      <c r="AK87" s="408">
        <f>'[2]1.2_OriginalTargets_AfterMC'!AU268</f>
        <v>0</v>
      </c>
      <c r="AL87" s="408">
        <f>'[2]1.2_OriginalTargets_AfterMC'!AV268</f>
        <v>0</v>
      </c>
      <c r="AM87" s="409">
        <f>'[2]1.2_OriginalTargets_AfterMC'!AW268</f>
        <v>-20</v>
      </c>
      <c r="AN87" s="401"/>
      <c r="AO87" s="408">
        <f>'[2]1.2_OriginalTargets_AfterMC'!AY268</f>
        <v>0</v>
      </c>
      <c r="AP87" s="408">
        <f>'[2]1.2_OriginalTargets_AfterMC'!AZ268</f>
        <v>0</v>
      </c>
      <c r="AQ87" s="408">
        <f>'[2]1.2_OriginalTargets_AfterMC'!BA268</f>
        <v>0</v>
      </c>
      <c r="AR87" s="408">
        <f>'[2]1.2_OriginalTargets_AfterMC'!BB268</f>
        <v>0</v>
      </c>
      <c r="AS87" s="408">
        <f>'[2]1.2_OriginalTargets_AfterMC'!BC268</f>
        <v>0</v>
      </c>
      <c r="AT87" s="409">
        <f>'[2]1.2_OriginalTargets_AfterMC'!BD268</f>
        <v>0</v>
      </c>
      <c r="AU87" s="401"/>
      <c r="AV87" s="408">
        <f>'[2]1.2_OriginalTargets_AfterMC'!BF268</f>
        <v>0</v>
      </c>
      <c r="AW87" s="408">
        <f>'[2]1.2_OriginalTargets_AfterMC'!BG268</f>
        <v>0</v>
      </c>
      <c r="AX87" s="408">
        <f>'[2]1.2_OriginalTargets_AfterMC'!BH268</f>
        <v>0</v>
      </c>
      <c r="AY87" s="408">
        <f>'[2]1.2_OriginalTargets_AfterMC'!BI268</f>
        <v>0</v>
      </c>
      <c r="AZ87" s="408">
        <f>'[2]1.2_OriginalTargets_AfterMC'!BJ268</f>
        <v>0</v>
      </c>
      <c r="BA87" s="409">
        <f>'[2]1.2_OriginalTargets_AfterMC'!BK268</f>
        <v>0</v>
      </c>
    </row>
    <row r="88" spans="1:53" ht="13.15" x14ac:dyDescent="0.35">
      <c r="A88" s="402"/>
      <c r="B88" s="403"/>
      <c r="C88" s="404"/>
      <c r="D88" s="405"/>
      <c r="E88" s="396" t="s">
        <v>27</v>
      </c>
      <c r="F88" s="406">
        <f>'[2]1.2_OriginalTargets_AfterMC'!I269</f>
        <v>0</v>
      </c>
      <c r="G88" s="406">
        <f>'[2]1.2_OriginalTargets_AfterMC'!J269</f>
        <v>0</v>
      </c>
      <c r="H88" s="406">
        <f>'[2]1.2_OriginalTargets_AfterMC'!K269</f>
        <v>0</v>
      </c>
      <c r="I88" s="406">
        <f>'[2]1.2_OriginalTargets_AfterMC'!L269</f>
        <v>0</v>
      </c>
      <c r="J88" s="406">
        <f>'[2]1.2_OriginalTargets_AfterMC'!M269</f>
        <v>0</v>
      </c>
      <c r="K88" s="407">
        <f>'[2]1.2_OriginalTargets_AfterMC'!N269</f>
        <v>0</v>
      </c>
      <c r="M88" s="406">
        <f>'[2]1.2_OriginalTargets_AfterMC'!S269</f>
        <v>0</v>
      </c>
      <c r="N88" s="406">
        <f>'[2]1.2_OriginalTargets_AfterMC'!T269</f>
        <v>0</v>
      </c>
      <c r="O88" s="406">
        <f>'[2]1.2_OriginalTargets_AfterMC'!U269</f>
        <v>0</v>
      </c>
      <c r="P88" s="406">
        <f>'[2]1.2_OriginalTargets_AfterMC'!V269</f>
        <v>0</v>
      </c>
      <c r="Q88" s="406">
        <f>'[2]1.2_OriginalTargets_AfterMC'!W269</f>
        <v>0</v>
      </c>
      <c r="R88" s="407">
        <f>'[2]1.2_OriginalTargets_AfterMC'!X269</f>
        <v>0</v>
      </c>
      <c r="T88" s="406">
        <f>'[2]1.2_OriginalTargets_AfterMC'!AC269</f>
        <v>0</v>
      </c>
      <c r="U88" s="406">
        <f>'[2]1.2_OriginalTargets_AfterMC'!AD269</f>
        <v>0</v>
      </c>
      <c r="V88" s="406">
        <f>'[2]1.2_OriginalTargets_AfterMC'!AE269</f>
        <v>0</v>
      </c>
      <c r="W88" s="406">
        <f>'[2]1.2_OriginalTargets_AfterMC'!AF269</f>
        <v>0</v>
      </c>
      <c r="X88" s="406">
        <f>'[2]1.2_OriginalTargets_AfterMC'!AG269</f>
        <v>0</v>
      </c>
      <c r="Y88" s="407">
        <f>'[2]1.2_OriginalTargets_AfterMC'!AH269</f>
        <v>0</v>
      </c>
      <c r="AA88" s="408">
        <f>'[2]1.2_OriginalTargets_AfterMC'!AK269</f>
        <v>0</v>
      </c>
      <c r="AB88" s="408">
        <f>'[2]1.2_OriginalTargets_AfterMC'!AL269</f>
        <v>0</v>
      </c>
      <c r="AC88" s="408">
        <f>'[2]1.2_OriginalTargets_AfterMC'!AM269</f>
        <v>0</v>
      </c>
      <c r="AD88" s="408">
        <f>'[2]1.2_OriginalTargets_AfterMC'!AN269</f>
        <v>0</v>
      </c>
      <c r="AE88" s="408">
        <f>'[2]1.2_OriginalTargets_AfterMC'!AO269</f>
        <v>0</v>
      </c>
      <c r="AF88" s="409">
        <f>'[2]1.2_OriginalTargets_AfterMC'!AP269</f>
        <v>0</v>
      </c>
      <c r="AG88" s="401"/>
      <c r="AH88" s="408">
        <f>'[2]1.2_OriginalTargets_AfterMC'!AR269</f>
        <v>0</v>
      </c>
      <c r="AI88" s="408">
        <f>'[2]1.2_OriginalTargets_AfterMC'!AS269</f>
        <v>0</v>
      </c>
      <c r="AJ88" s="408">
        <f>'[2]1.2_OriginalTargets_AfterMC'!AT269</f>
        <v>0</v>
      </c>
      <c r="AK88" s="408">
        <f>'[2]1.2_OriginalTargets_AfterMC'!AU269</f>
        <v>0</v>
      </c>
      <c r="AL88" s="408">
        <f>'[2]1.2_OriginalTargets_AfterMC'!AV269</f>
        <v>0</v>
      </c>
      <c r="AM88" s="409">
        <f>'[2]1.2_OriginalTargets_AfterMC'!AW269</f>
        <v>0</v>
      </c>
      <c r="AN88" s="401"/>
      <c r="AO88" s="408">
        <f>'[2]1.2_OriginalTargets_AfterMC'!AY269</f>
        <v>0</v>
      </c>
      <c r="AP88" s="408">
        <f>'[2]1.2_OriginalTargets_AfterMC'!AZ269</f>
        <v>0</v>
      </c>
      <c r="AQ88" s="408">
        <f>'[2]1.2_OriginalTargets_AfterMC'!BA269</f>
        <v>0</v>
      </c>
      <c r="AR88" s="408">
        <f>'[2]1.2_OriginalTargets_AfterMC'!BB269</f>
        <v>0</v>
      </c>
      <c r="AS88" s="408">
        <f>'[2]1.2_OriginalTargets_AfterMC'!BC269</f>
        <v>0</v>
      </c>
      <c r="AT88" s="409">
        <f>'[2]1.2_OriginalTargets_AfterMC'!BD269</f>
        <v>0</v>
      </c>
      <c r="AU88" s="401"/>
      <c r="AV88" s="408">
        <f>'[2]1.2_OriginalTargets_AfterMC'!BF269</f>
        <v>0</v>
      </c>
      <c r="AW88" s="408">
        <f>'[2]1.2_OriginalTargets_AfterMC'!BG269</f>
        <v>0</v>
      </c>
      <c r="AX88" s="408">
        <f>'[2]1.2_OriginalTargets_AfterMC'!BH269</f>
        <v>0</v>
      </c>
      <c r="AY88" s="408">
        <f>'[2]1.2_OriginalTargets_AfterMC'!BI269</f>
        <v>0</v>
      </c>
      <c r="AZ88" s="408">
        <f>'[2]1.2_OriginalTargets_AfterMC'!BJ269</f>
        <v>0</v>
      </c>
      <c r="BA88" s="409">
        <f>'[2]1.2_OriginalTargets_AfterMC'!BK269</f>
        <v>0</v>
      </c>
    </row>
    <row r="89" spans="1:53" ht="13.5" thickBot="1" x14ac:dyDescent="0.4">
      <c r="A89" s="402"/>
      <c r="B89" s="410"/>
      <c r="C89" s="411"/>
      <c r="D89" s="405"/>
      <c r="E89" s="412" t="s">
        <v>28</v>
      </c>
      <c r="F89" s="413">
        <f>'[2]1.2_OriginalTargets_AfterMC'!I270</f>
        <v>0</v>
      </c>
      <c r="G89" s="413">
        <f>'[2]1.2_OriginalTargets_AfterMC'!J270</f>
        <v>0</v>
      </c>
      <c r="H89" s="413">
        <f>'[2]1.2_OriginalTargets_AfterMC'!K270</f>
        <v>0</v>
      </c>
      <c r="I89" s="413">
        <f>'[2]1.2_OriginalTargets_AfterMC'!L270</f>
        <v>0</v>
      </c>
      <c r="J89" s="413">
        <f>'[2]1.2_OriginalTargets_AfterMC'!M270</f>
        <v>0</v>
      </c>
      <c r="K89" s="414">
        <f>'[2]1.2_OriginalTargets_AfterMC'!N270</f>
        <v>0</v>
      </c>
      <c r="M89" s="413">
        <f>'[2]1.2_OriginalTargets_AfterMC'!S270</f>
        <v>0</v>
      </c>
      <c r="N89" s="413">
        <f>'[2]1.2_OriginalTargets_AfterMC'!T270</f>
        <v>0</v>
      </c>
      <c r="O89" s="413">
        <f>'[2]1.2_OriginalTargets_AfterMC'!U270</f>
        <v>0</v>
      </c>
      <c r="P89" s="413">
        <f>'[2]1.2_OriginalTargets_AfterMC'!V270</f>
        <v>0</v>
      </c>
      <c r="Q89" s="413">
        <f>'[2]1.2_OriginalTargets_AfterMC'!W270</f>
        <v>0</v>
      </c>
      <c r="R89" s="414">
        <f>'[2]1.2_OriginalTargets_AfterMC'!X270</f>
        <v>0</v>
      </c>
      <c r="T89" s="413">
        <f>'[2]1.2_OriginalTargets_AfterMC'!AC270</f>
        <v>0</v>
      </c>
      <c r="U89" s="413">
        <f>'[2]1.2_OriginalTargets_AfterMC'!AD270</f>
        <v>0</v>
      </c>
      <c r="V89" s="413">
        <f>'[2]1.2_OriginalTargets_AfterMC'!AE270</f>
        <v>0</v>
      </c>
      <c r="W89" s="413">
        <f>'[2]1.2_OriginalTargets_AfterMC'!AF270</f>
        <v>0</v>
      </c>
      <c r="X89" s="413">
        <f>'[2]1.2_OriginalTargets_AfterMC'!AG270</f>
        <v>0</v>
      </c>
      <c r="Y89" s="414">
        <f>'[2]1.2_OriginalTargets_AfterMC'!AH270</f>
        <v>0</v>
      </c>
      <c r="AA89" s="415">
        <f>'[2]1.2_OriginalTargets_AfterMC'!AK270</f>
        <v>0</v>
      </c>
      <c r="AB89" s="415">
        <f>'[2]1.2_OriginalTargets_AfterMC'!AL270</f>
        <v>0</v>
      </c>
      <c r="AC89" s="415">
        <f>'[2]1.2_OriginalTargets_AfterMC'!AM270</f>
        <v>0</v>
      </c>
      <c r="AD89" s="415">
        <f>'[2]1.2_OriginalTargets_AfterMC'!AN270</f>
        <v>0</v>
      </c>
      <c r="AE89" s="415">
        <f>'[2]1.2_OriginalTargets_AfterMC'!AO270</f>
        <v>0</v>
      </c>
      <c r="AF89" s="416">
        <f>'[2]1.2_OriginalTargets_AfterMC'!AP270</f>
        <v>0</v>
      </c>
      <c r="AG89" s="401"/>
      <c r="AH89" s="415">
        <f>'[2]1.2_OriginalTargets_AfterMC'!AR270</f>
        <v>0</v>
      </c>
      <c r="AI89" s="415">
        <f>'[2]1.2_OriginalTargets_AfterMC'!AS270</f>
        <v>0</v>
      </c>
      <c r="AJ89" s="415">
        <f>'[2]1.2_OriginalTargets_AfterMC'!AT270</f>
        <v>0</v>
      </c>
      <c r="AK89" s="415">
        <f>'[2]1.2_OriginalTargets_AfterMC'!AU270</f>
        <v>0</v>
      </c>
      <c r="AL89" s="415">
        <f>'[2]1.2_OriginalTargets_AfterMC'!AV270</f>
        <v>0</v>
      </c>
      <c r="AM89" s="416">
        <f>'[2]1.2_OriginalTargets_AfterMC'!AW270</f>
        <v>0</v>
      </c>
      <c r="AN89" s="401"/>
      <c r="AO89" s="415">
        <f>'[2]1.2_OriginalTargets_AfterMC'!AY270</f>
        <v>0</v>
      </c>
      <c r="AP89" s="415">
        <f>'[2]1.2_OriginalTargets_AfterMC'!AZ270</f>
        <v>0</v>
      </c>
      <c r="AQ89" s="415">
        <f>'[2]1.2_OriginalTargets_AfterMC'!BA270</f>
        <v>0</v>
      </c>
      <c r="AR89" s="415">
        <f>'[2]1.2_OriginalTargets_AfterMC'!BB270</f>
        <v>0</v>
      </c>
      <c r="AS89" s="415">
        <f>'[2]1.2_OriginalTargets_AfterMC'!BC270</f>
        <v>0</v>
      </c>
      <c r="AT89" s="416">
        <f>'[2]1.2_OriginalTargets_AfterMC'!BD270</f>
        <v>0</v>
      </c>
      <c r="AU89" s="401"/>
      <c r="AV89" s="415">
        <f>'[2]1.2_OriginalTargets_AfterMC'!BF270</f>
        <v>0</v>
      </c>
      <c r="AW89" s="415">
        <f>'[2]1.2_OriginalTargets_AfterMC'!BG270</f>
        <v>0</v>
      </c>
      <c r="AX89" s="415">
        <f>'[2]1.2_OriginalTargets_AfterMC'!BH270</f>
        <v>0</v>
      </c>
      <c r="AY89" s="415">
        <f>'[2]1.2_OriginalTargets_AfterMC'!BI270</f>
        <v>0</v>
      </c>
      <c r="AZ89" s="415">
        <f>'[2]1.2_OriginalTargets_AfterMC'!BJ270</f>
        <v>0</v>
      </c>
      <c r="BA89" s="416">
        <f>'[2]1.2_OriginalTargets_AfterMC'!BK270</f>
        <v>0</v>
      </c>
    </row>
    <row r="90" spans="1:53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'[2]1.2_OriginalTargets_AfterMC'!I271</f>
        <v>0</v>
      </c>
      <c r="G90" s="397">
        <f>'[2]1.2_OriginalTargets_AfterMC'!J271</f>
        <v>0</v>
      </c>
      <c r="H90" s="397">
        <f>'[2]1.2_OriginalTargets_AfterMC'!K271</f>
        <v>0</v>
      </c>
      <c r="I90" s="397">
        <f>'[2]1.2_OriginalTargets_AfterMC'!L271</f>
        <v>0</v>
      </c>
      <c r="J90" s="397">
        <f>'[2]1.2_OriginalTargets_AfterMC'!M271</f>
        <v>0</v>
      </c>
      <c r="K90" s="398">
        <f>'[2]1.2_OriginalTargets_AfterMC'!N271</f>
        <v>0</v>
      </c>
      <c r="M90" s="397">
        <f>'[2]1.2_OriginalTargets_AfterMC'!S271</f>
        <v>0</v>
      </c>
      <c r="N90" s="397">
        <f>'[2]1.2_OriginalTargets_AfterMC'!T271</f>
        <v>0</v>
      </c>
      <c r="O90" s="397">
        <f>'[2]1.2_OriginalTargets_AfterMC'!U271</f>
        <v>0</v>
      </c>
      <c r="P90" s="397">
        <f>'[2]1.2_OriginalTargets_AfterMC'!V271</f>
        <v>0</v>
      </c>
      <c r="Q90" s="397">
        <f>'[2]1.2_OriginalTargets_AfterMC'!W271</f>
        <v>0</v>
      </c>
      <c r="R90" s="398">
        <f>'[2]1.2_OriginalTargets_AfterMC'!X271</f>
        <v>0</v>
      </c>
      <c r="T90" s="397">
        <f>'[2]1.2_OriginalTargets_AfterMC'!AC271</f>
        <v>0</v>
      </c>
      <c r="U90" s="397">
        <f>'[2]1.2_OriginalTargets_AfterMC'!AD271</f>
        <v>0</v>
      </c>
      <c r="V90" s="397">
        <f>'[2]1.2_OriginalTargets_AfterMC'!AE271</f>
        <v>0</v>
      </c>
      <c r="W90" s="397">
        <f>'[2]1.2_OriginalTargets_AfterMC'!AF271</f>
        <v>0</v>
      </c>
      <c r="X90" s="397">
        <f>'[2]1.2_OriginalTargets_AfterMC'!AG271</f>
        <v>0</v>
      </c>
      <c r="Y90" s="398">
        <f>'[2]1.2_OriginalTargets_AfterMC'!AH271</f>
        <v>0</v>
      </c>
      <c r="AA90" s="399">
        <f>'[2]1.2_OriginalTargets_AfterMC'!AK271</f>
        <v>0</v>
      </c>
      <c r="AB90" s="399">
        <f>'[2]1.2_OriginalTargets_AfterMC'!AL271</f>
        <v>0</v>
      </c>
      <c r="AC90" s="399">
        <f>'[2]1.2_OriginalTargets_AfterMC'!AM271</f>
        <v>0</v>
      </c>
      <c r="AD90" s="399">
        <f>'[2]1.2_OriginalTargets_AfterMC'!AN271</f>
        <v>0</v>
      </c>
      <c r="AE90" s="399">
        <f>'[2]1.2_OriginalTargets_AfterMC'!AO271</f>
        <v>0</v>
      </c>
      <c r="AF90" s="400">
        <f>'[2]1.2_OriginalTargets_AfterMC'!AP271</f>
        <v>0</v>
      </c>
      <c r="AG90" s="401"/>
      <c r="AH90" s="399">
        <f>'[2]1.2_OriginalTargets_AfterMC'!AR271</f>
        <v>0</v>
      </c>
      <c r="AI90" s="399">
        <f>'[2]1.2_OriginalTargets_AfterMC'!AS271</f>
        <v>0</v>
      </c>
      <c r="AJ90" s="399">
        <f>'[2]1.2_OriginalTargets_AfterMC'!AT271</f>
        <v>0</v>
      </c>
      <c r="AK90" s="399">
        <f>'[2]1.2_OriginalTargets_AfterMC'!AU271</f>
        <v>0</v>
      </c>
      <c r="AL90" s="399">
        <f>'[2]1.2_OriginalTargets_AfterMC'!AV271</f>
        <v>0</v>
      </c>
      <c r="AM90" s="400">
        <f>'[2]1.2_OriginalTargets_AfterMC'!AW271</f>
        <v>0</v>
      </c>
      <c r="AN90" s="401"/>
      <c r="AO90" s="399">
        <f>'[2]1.2_OriginalTargets_AfterMC'!AY271</f>
        <v>0</v>
      </c>
      <c r="AP90" s="399">
        <f>'[2]1.2_OriginalTargets_AfterMC'!AZ271</f>
        <v>0</v>
      </c>
      <c r="AQ90" s="399">
        <f>'[2]1.2_OriginalTargets_AfterMC'!BA271</f>
        <v>0</v>
      </c>
      <c r="AR90" s="399">
        <f>'[2]1.2_OriginalTargets_AfterMC'!BB271</f>
        <v>0</v>
      </c>
      <c r="AS90" s="399">
        <f>'[2]1.2_OriginalTargets_AfterMC'!BC271</f>
        <v>0</v>
      </c>
      <c r="AT90" s="400">
        <f>'[2]1.2_OriginalTargets_AfterMC'!BD271</f>
        <v>0</v>
      </c>
      <c r="AU90" s="401"/>
      <c r="AV90" s="399">
        <f>'[2]1.2_OriginalTargets_AfterMC'!BF271</f>
        <v>0</v>
      </c>
      <c r="AW90" s="399">
        <f>'[2]1.2_OriginalTargets_AfterMC'!BG271</f>
        <v>0</v>
      </c>
      <c r="AX90" s="399">
        <f>'[2]1.2_OriginalTargets_AfterMC'!BH271</f>
        <v>0</v>
      </c>
      <c r="AY90" s="399">
        <f>'[2]1.2_OriginalTargets_AfterMC'!BI271</f>
        <v>0</v>
      </c>
      <c r="AZ90" s="399">
        <f>'[2]1.2_OriginalTargets_AfterMC'!BJ271</f>
        <v>0</v>
      </c>
      <c r="BA90" s="400">
        <f>'[2]1.2_OriginalTargets_AfterMC'!BK271</f>
        <v>0</v>
      </c>
    </row>
    <row r="91" spans="1:53" ht="13.15" x14ac:dyDescent="0.35">
      <c r="A91" s="402"/>
      <c r="B91" s="403"/>
      <c r="C91" s="404"/>
      <c r="D91" s="405"/>
      <c r="E91" s="396" t="s">
        <v>26</v>
      </c>
      <c r="F91" s="406">
        <f>'[2]1.2_OriginalTargets_AfterMC'!I272</f>
        <v>117</v>
      </c>
      <c r="G91" s="406">
        <f>'[2]1.2_OriginalTargets_AfterMC'!J272</f>
        <v>4</v>
      </c>
      <c r="H91" s="406">
        <f>'[2]1.2_OriginalTargets_AfterMC'!K272</f>
        <v>32</v>
      </c>
      <c r="I91" s="406">
        <f>'[2]1.2_OriginalTargets_AfterMC'!L272</f>
        <v>72</v>
      </c>
      <c r="J91" s="406">
        <f>'[2]1.2_OriginalTargets_AfterMC'!M272</f>
        <v>7</v>
      </c>
      <c r="K91" s="407">
        <f>'[2]1.2_OriginalTargets_AfterMC'!N272</f>
        <v>2</v>
      </c>
      <c r="M91" s="406">
        <f>'[2]1.2_OriginalTargets_AfterMC'!S272</f>
        <v>117</v>
      </c>
      <c r="N91" s="406">
        <f>'[2]1.2_OriginalTargets_AfterMC'!T272</f>
        <v>4</v>
      </c>
      <c r="O91" s="406">
        <f>'[2]1.2_OriginalTargets_AfterMC'!U272</f>
        <v>82</v>
      </c>
      <c r="P91" s="406">
        <f>'[2]1.2_OriginalTargets_AfterMC'!V272</f>
        <v>21</v>
      </c>
      <c r="Q91" s="406">
        <f>'[2]1.2_OriginalTargets_AfterMC'!W272</f>
        <v>10</v>
      </c>
      <c r="R91" s="407">
        <f>'[2]1.2_OriginalTargets_AfterMC'!X272</f>
        <v>0</v>
      </c>
      <c r="T91" s="406">
        <f>'[2]1.2_OriginalTargets_AfterMC'!AC272</f>
        <v>117</v>
      </c>
      <c r="U91" s="406">
        <f>'[2]1.2_OriginalTargets_AfterMC'!AD272</f>
        <v>4</v>
      </c>
      <c r="V91" s="406">
        <f>'[2]1.2_OriginalTargets_AfterMC'!AE272</f>
        <v>16</v>
      </c>
      <c r="W91" s="406">
        <f>'[2]1.2_OriginalTargets_AfterMC'!AF272</f>
        <v>36</v>
      </c>
      <c r="X91" s="406">
        <f>'[2]1.2_OriginalTargets_AfterMC'!AG272</f>
        <v>19</v>
      </c>
      <c r="Y91" s="407">
        <f>'[2]1.2_OriginalTargets_AfterMC'!AH272</f>
        <v>42</v>
      </c>
      <c r="AA91" s="408">
        <f>'[2]1.2_OriginalTargets_AfterMC'!AK272</f>
        <v>66</v>
      </c>
      <c r="AB91" s="408">
        <f>'[2]1.2_OriginalTargets_AfterMC'!AL272</f>
        <v>0</v>
      </c>
      <c r="AC91" s="408">
        <f>'[2]1.2_OriginalTargets_AfterMC'!AM272</f>
        <v>66</v>
      </c>
      <c r="AD91" s="408">
        <f>'[2]1.2_OriginalTargets_AfterMC'!AN272</f>
        <v>-15</v>
      </c>
      <c r="AE91" s="408">
        <f>'[2]1.2_OriginalTargets_AfterMC'!AO272</f>
        <v>-9</v>
      </c>
      <c r="AF91" s="409">
        <f>'[2]1.2_OriginalTargets_AfterMC'!AP272</f>
        <v>-42</v>
      </c>
      <c r="AG91" s="401"/>
      <c r="AH91" s="408">
        <f>'[2]1.2_OriginalTargets_AfterMC'!AR272</f>
        <v>0</v>
      </c>
      <c r="AI91" s="408">
        <f>'[2]1.2_OriginalTargets_AfterMC'!AS272</f>
        <v>0</v>
      </c>
      <c r="AJ91" s="408">
        <f>'[2]1.2_OriginalTargets_AfterMC'!AT272</f>
        <v>0</v>
      </c>
      <c r="AK91" s="408">
        <f>'[2]1.2_OriginalTargets_AfterMC'!AU272</f>
        <v>0</v>
      </c>
      <c r="AL91" s="408">
        <f>'[2]1.2_OriginalTargets_AfterMC'!AV272</f>
        <v>0</v>
      </c>
      <c r="AM91" s="409">
        <f>'[2]1.2_OriginalTargets_AfterMC'!AW272</f>
        <v>0</v>
      </c>
      <c r="AN91" s="401"/>
      <c r="AO91" s="408">
        <f>'[2]1.2_OriginalTargets_AfterMC'!AY272</f>
        <v>66</v>
      </c>
      <c r="AP91" s="408">
        <f>'[2]1.2_OriginalTargets_AfterMC'!AZ272</f>
        <v>0</v>
      </c>
      <c r="AQ91" s="408">
        <f>'[2]1.2_OriginalTargets_AfterMC'!BA272</f>
        <v>66</v>
      </c>
      <c r="AR91" s="408">
        <f>'[2]1.2_OriginalTargets_AfterMC'!BB272</f>
        <v>-15</v>
      </c>
      <c r="AS91" s="408">
        <f>'[2]1.2_OriginalTargets_AfterMC'!BC272</f>
        <v>-9</v>
      </c>
      <c r="AT91" s="409">
        <f>'[2]1.2_OriginalTargets_AfterMC'!BD272</f>
        <v>-42</v>
      </c>
      <c r="AU91" s="401"/>
      <c r="AV91" s="408">
        <f>'[2]1.2_OriginalTargets_AfterMC'!BF272</f>
        <v>0</v>
      </c>
      <c r="AW91" s="408">
        <f>'[2]1.2_OriginalTargets_AfterMC'!BG272</f>
        <v>0</v>
      </c>
      <c r="AX91" s="408">
        <f>'[2]1.2_OriginalTargets_AfterMC'!BH272</f>
        <v>0</v>
      </c>
      <c r="AY91" s="408">
        <f>'[2]1.2_OriginalTargets_AfterMC'!BI272</f>
        <v>0</v>
      </c>
      <c r="AZ91" s="408">
        <f>'[2]1.2_OriginalTargets_AfterMC'!BJ272</f>
        <v>0</v>
      </c>
      <c r="BA91" s="409">
        <f>'[2]1.2_OriginalTargets_AfterMC'!BK272</f>
        <v>0</v>
      </c>
    </row>
    <row r="92" spans="1:53" ht="13.15" x14ac:dyDescent="0.35">
      <c r="A92" s="402"/>
      <c r="B92" s="403"/>
      <c r="C92" s="404"/>
      <c r="D92" s="405"/>
      <c r="E92" s="396" t="s">
        <v>27</v>
      </c>
      <c r="F92" s="406">
        <f>'[2]1.2_OriginalTargets_AfterMC'!I273</f>
        <v>0</v>
      </c>
      <c r="G92" s="406">
        <f>'[2]1.2_OriginalTargets_AfterMC'!J273</f>
        <v>0</v>
      </c>
      <c r="H92" s="406">
        <f>'[2]1.2_OriginalTargets_AfterMC'!K273</f>
        <v>0</v>
      </c>
      <c r="I92" s="406">
        <f>'[2]1.2_OriginalTargets_AfterMC'!L273</f>
        <v>0</v>
      </c>
      <c r="J92" s="406">
        <f>'[2]1.2_OriginalTargets_AfterMC'!M273</f>
        <v>0</v>
      </c>
      <c r="K92" s="407">
        <f>'[2]1.2_OriginalTargets_AfterMC'!N273</f>
        <v>0</v>
      </c>
      <c r="M92" s="406">
        <f>'[2]1.2_OriginalTargets_AfterMC'!S273</f>
        <v>0</v>
      </c>
      <c r="N92" s="406">
        <f>'[2]1.2_OriginalTargets_AfterMC'!T273</f>
        <v>0</v>
      </c>
      <c r="O92" s="406">
        <f>'[2]1.2_OriginalTargets_AfterMC'!U273</f>
        <v>0</v>
      </c>
      <c r="P92" s="406">
        <f>'[2]1.2_OriginalTargets_AfterMC'!V273</f>
        <v>0</v>
      </c>
      <c r="Q92" s="406">
        <f>'[2]1.2_OriginalTargets_AfterMC'!W273</f>
        <v>0</v>
      </c>
      <c r="R92" s="407">
        <f>'[2]1.2_OriginalTargets_AfterMC'!X273</f>
        <v>0</v>
      </c>
      <c r="T92" s="406">
        <f>'[2]1.2_OriginalTargets_AfterMC'!AC273</f>
        <v>0</v>
      </c>
      <c r="U92" s="406">
        <f>'[2]1.2_OriginalTargets_AfterMC'!AD273</f>
        <v>0</v>
      </c>
      <c r="V92" s="406">
        <f>'[2]1.2_OriginalTargets_AfterMC'!AE273</f>
        <v>0</v>
      </c>
      <c r="W92" s="406">
        <f>'[2]1.2_OriginalTargets_AfterMC'!AF273</f>
        <v>0</v>
      </c>
      <c r="X92" s="406">
        <f>'[2]1.2_OriginalTargets_AfterMC'!AG273</f>
        <v>0</v>
      </c>
      <c r="Y92" s="407">
        <f>'[2]1.2_OriginalTargets_AfterMC'!AH273</f>
        <v>0</v>
      </c>
      <c r="AA92" s="408">
        <f>'[2]1.2_OriginalTargets_AfterMC'!AK273</f>
        <v>0</v>
      </c>
      <c r="AB92" s="408">
        <f>'[2]1.2_OriginalTargets_AfterMC'!AL273</f>
        <v>0</v>
      </c>
      <c r="AC92" s="408">
        <f>'[2]1.2_OriginalTargets_AfterMC'!AM273</f>
        <v>0</v>
      </c>
      <c r="AD92" s="408">
        <f>'[2]1.2_OriginalTargets_AfterMC'!AN273</f>
        <v>0</v>
      </c>
      <c r="AE92" s="408">
        <f>'[2]1.2_OriginalTargets_AfterMC'!AO273</f>
        <v>0</v>
      </c>
      <c r="AF92" s="409">
        <f>'[2]1.2_OriginalTargets_AfterMC'!AP273</f>
        <v>0</v>
      </c>
      <c r="AG92" s="401"/>
      <c r="AH92" s="408">
        <f>'[2]1.2_OriginalTargets_AfterMC'!AR273</f>
        <v>0</v>
      </c>
      <c r="AI92" s="408">
        <f>'[2]1.2_OriginalTargets_AfterMC'!AS273</f>
        <v>0</v>
      </c>
      <c r="AJ92" s="408">
        <f>'[2]1.2_OriginalTargets_AfterMC'!AT273</f>
        <v>0</v>
      </c>
      <c r="AK92" s="408">
        <f>'[2]1.2_OriginalTargets_AfterMC'!AU273</f>
        <v>0</v>
      </c>
      <c r="AL92" s="408">
        <f>'[2]1.2_OriginalTargets_AfterMC'!AV273</f>
        <v>0</v>
      </c>
      <c r="AM92" s="409">
        <f>'[2]1.2_OriginalTargets_AfterMC'!AW273</f>
        <v>0</v>
      </c>
      <c r="AN92" s="401"/>
      <c r="AO92" s="408">
        <f>'[2]1.2_OriginalTargets_AfterMC'!AY273</f>
        <v>0</v>
      </c>
      <c r="AP92" s="408">
        <f>'[2]1.2_OriginalTargets_AfterMC'!AZ273</f>
        <v>0</v>
      </c>
      <c r="AQ92" s="408">
        <f>'[2]1.2_OriginalTargets_AfterMC'!BA273</f>
        <v>0</v>
      </c>
      <c r="AR92" s="408">
        <f>'[2]1.2_OriginalTargets_AfterMC'!BB273</f>
        <v>0</v>
      </c>
      <c r="AS92" s="408">
        <f>'[2]1.2_OriginalTargets_AfterMC'!BC273</f>
        <v>0</v>
      </c>
      <c r="AT92" s="409">
        <f>'[2]1.2_OriginalTargets_AfterMC'!BD273</f>
        <v>0</v>
      </c>
      <c r="AU92" s="401"/>
      <c r="AV92" s="408">
        <f>'[2]1.2_OriginalTargets_AfterMC'!BF273</f>
        <v>0</v>
      </c>
      <c r="AW92" s="408">
        <f>'[2]1.2_OriginalTargets_AfterMC'!BG273</f>
        <v>0</v>
      </c>
      <c r="AX92" s="408">
        <f>'[2]1.2_OriginalTargets_AfterMC'!BH273</f>
        <v>0</v>
      </c>
      <c r="AY92" s="408">
        <f>'[2]1.2_OriginalTargets_AfterMC'!BI273</f>
        <v>0</v>
      </c>
      <c r="AZ92" s="408">
        <f>'[2]1.2_OriginalTargets_AfterMC'!BJ273</f>
        <v>0</v>
      </c>
      <c r="BA92" s="409">
        <f>'[2]1.2_OriginalTargets_AfterMC'!BK273</f>
        <v>0</v>
      </c>
    </row>
    <row r="93" spans="1:53" ht="13.5" thickBot="1" x14ac:dyDescent="0.4">
      <c r="A93" s="402"/>
      <c r="B93" s="410"/>
      <c r="C93" s="411"/>
      <c r="D93" s="405"/>
      <c r="E93" s="412" t="s">
        <v>28</v>
      </c>
      <c r="F93" s="413">
        <f>'[2]1.2_OriginalTargets_AfterMC'!I274</f>
        <v>0</v>
      </c>
      <c r="G93" s="413">
        <f>'[2]1.2_OriginalTargets_AfterMC'!J274</f>
        <v>0</v>
      </c>
      <c r="H93" s="413">
        <f>'[2]1.2_OriginalTargets_AfterMC'!K274</f>
        <v>0</v>
      </c>
      <c r="I93" s="413">
        <f>'[2]1.2_OriginalTargets_AfterMC'!L274</f>
        <v>0</v>
      </c>
      <c r="J93" s="413">
        <f>'[2]1.2_OriginalTargets_AfterMC'!M274</f>
        <v>0</v>
      </c>
      <c r="K93" s="414">
        <f>'[2]1.2_OriginalTargets_AfterMC'!N274</f>
        <v>0</v>
      </c>
      <c r="M93" s="413">
        <f>'[2]1.2_OriginalTargets_AfterMC'!S274</f>
        <v>0</v>
      </c>
      <c r="N93" s="413">
        <f>'[2]1.2_OriginalTargets_AfterMC'!T274</f>
        <v>0</v>
      </c>
      <c r="O93" s="413">
        <f>'[2]1.2_OriginalTargets_AfterMC'!U274</f>
        <v>0</v>
      </c>
      <c r="P93" s="413">
        <f>'[2]1.2_OriginalTargets_AfterMC'!V274</f>
        <v>0</v>
      </c>
      <c r="Q93" s="413">
        <f>'[2]1.2_OriginalTargets_AfterMC'!W274</f>
        <v>0</v>
      </c>
      <c r="R93" s="414">
        <f>'[2]1.2_OriginalTargets_AfterMC'!X274</f>
        <v>0</v>
      </c>
      <c r="T93" s="413">
        <f>'[2]1.2_OriginalTargets_AfterMC'!AC274</f>
        <v>0</v>
      </c>
      <c r="U93" s="413">
        <f>'[2]1.2_OriginalTargets_AfterMC'!AD274</f>
        <v>0</v>
      </c>
      <c r="V93" s="413">
        <f>'[2]1.2_OriginalTargets_AfterMC'!AE274</f>
        <v>0</v>
      </c>
      <c r="W93" s="413">
        <f>'[2]1.2_OriginalTargets_AfterMC'!AF274</f>
        <v>0</v>
      </c>
      <c r="X93" s="413">
        <f>'[2]1.2_OriginalTargets_AfterMC'!AG274</f>
        <v>0</v>
      </c>
      <c r="Y93" s="414">
        <f>'[2]1.2_OriginalTargets_AfterMC'!AH274</f>
        <v>0</v>
      </c>
      <c r="AA93" s="415">
        <f>'[2]1.2_OriginalTargets_AfterMC'!AK274</f>
        <v>0</v>
      </c>
      <c r="AB93" s="415">
        <f>'[2]1.2_OriginalTargets_AfterMC'!AL274</f>
        <v>0</v>
      </c>
      <c r="AC93" s="415">
        <f>'[2]1.2_OriginalTargets_AfterMC'!AM274</f>
        <v>0</v>
      </c>
      <c r="AD93" s="415">
        <f>'[2]1.2_OriginalTargets_AfterMC'!AN274</f>
        <v>0</v>
      </c>
      <c r="AE93" s="415">
        <f>'[2]1.2_OriginalTargets_AfterMC'!AO274</f>
        <v>0</v>
      </c>
      <c r="AF93" s="416">
        <f>'[2]1.2_OriginalTargets_AfterMC'!AP274</f>
        <v>0</v>
      </c>
      <c r="AG93" s="401"/>
      <c r="AH93" s="415">
        <f>'[2]1.2_OriginalTargets_AfterMC'!AR274</f>
        <v>0</v>
      </c>
      <c r="AI93" s="415">
        <f>'[2]1.2_OriginalTargets_AfterMC'!AS274</f>
        <v>0</v>
      </c>
      <c r="AJ93" s="415">
        <f>'[2]1.2_OriginalTargets_AfterMC'!AT274</f>
        <v>0</v>
      </c>
      <c r="AK93" s="415">
        <f>'[2]1.2_OriginalTargets_AfterMC'!AU274</f>
        <v>0</v>
      </c>
      <c r="AL93" s="415">
        <f>'[2]1.2_OriginalTargets_AfterMC'!AV274</f>
        <v>0</v>
      </c>
      <c r="AM93" s="416">
        <f>'[2]1.2_OriginalTargets_AfterMC'!AW274</f>
        <v>0</v>
      </c>
      <c r="AN93" s="401"/>
      <c r="AO93" s="415">
        <f>'[2]1.2_OriginalTargets_AfterMC'!AY274</f>
        <v>0</v>
      </c>
      <c r="AP93" s="415">
        <f>'[2]1.2_OriginalTargets_AfterMC'!AZ274</f>
        <v>0</v>
      </c>
      <c r="AQ93" s="415">
        <f>'[2]1.2_OriginalTargets_AfterMC'!BA274</f>
        <v>0</v>
      </c>
      <c r="AR93" s="415">
        <f>'[2]1.2_OriginalTargets_AfterMC'!BB274</f>
        <v>0</v>
      </c>
      <c r="AS93" s="415">
        <f>'[2]1.2_OriginalTargets_AfterMC'!BC274</f>
        <v>0</v>
      </c>
      <c r="AT93" s="416">
        <f>'[2]1.2_OriginalTargets_AfterMC'!BD274</f>
        <v>0</v>
      </c>
      <c r="AU93" s="401"/>
      <c r="AV93" s="415">
        <f>'[2]1.2_OriginalTargets_AfterMC'!BF274</f>
        <v>0</v>
      </c>
      <c r="AW93" s="415">
        <f>'[2]1.2_OriginalTargets_AfterMC'!BG274</f>
        <v>0</v>
      </c>
      <c r="AX93" s="415">
        <f>'[2]1.2_OriginalTargets_AfterMC'!BH274</f>
        <v>0</v>
      </c>
      <c r="AY93" s="415">
        <f>'[2]1.2_OriginalTargets_AfterMC'!BI274</f>
        <v>0</v>
      </c>
      <c r="AZ93" s="415">
        <f>'[2]1.2_OriginalTargets_AfterMC'!BJ274</f>
        <v>0</v>
      </c>
      <c r="BA93" s="416">
        <f>'[2]1.2_OriginalTargets_AfterMC'!BK274</f>
        <v>0</v>
      </c>
    </row>
    <row r="94" spans="1:53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'[2]1.2_OriginalTargets_AfterMC'!I275</f>
        <v>0</v>
      </c>
      <c r="G94" s="397">
        <f>'[2]1.2_OriginalTargets_AfterMC'!J275</f>
        <v>0</v>
      </c>
      <c r="H94" s="397">
        <f>'[2]1.2_OriginalTargets_AfterMC'!K275</f>
        <v>0</v>
      </c>
      <c r="I94" s="397">
        <f>'[2]1.2_OriginalTargets_AfterMC'!L275</f>
        <v>0</v>
      </c>
      <c r="J94" s="397">
        <f>'[2]1.2_OriginalTargets_AfterMC'!M275</f>
        <v>0</v>
      </c>
      <c r="K94" s="398">
        <f>'[2]1.2_OriginalTargets_AfterMC'!N275</f>
        <v>0</v>
      </c>
      <c r="M94" s="397">
        <f>'[2]1.2_OriginalTargets_AfterMC'!S275</f>
        <v>0</v>
      </c>
      <c r="N94" s="397">
        <f>'[2]1.2_OriginalTargets_AfterMC'!T275</f>
        <v>0</v>
      </c>
      <c r="O94" s="397">
        <f>'[2]1.2_OriginalTargets_AfterMC'!U275</f>
        <v>0</v>
      </c>
      <c r="P94" s="397">
        <f>'[2]1.2_OriginalTargets_AfterMC'!V275</f>
        <v>0</v>
      </c>
      <c r="Q94" s="397">
        <f>'[2]1.2_OriginalTargets_AfterMC'!W275</f>
        <v>0</v>
      </c>
      <c r="R94" s="398">
        <f>'[2]1.2_OriginalTargets_AfterMC'!X275</f>
        <v>0</v>
      </c>
      <c r="T94" s="397">
        <f>'[2]1.2_OriginalTargets_AfterMC'!AC275</f>
        <v>0</v>
      </c>
      <c r="U94" s="397">
        <f>'[2]1.2_OriginalTargets_AfterMC'!AD275</f>
        <v>0</v>
      </c>
      <c r="V94" s="397">
        <f>'[2]1.2_OriginalTargets_AfterMC'!AE275</f>
        <v>0</v>
      </c>
      <c r="W94" s="397">
        <f>'[2]1.2_OriginalTargets_AfterMC'!AF275</f>
        <v>0</v>
      </c>
      <c r="X94" s="397">
        <f>'[2]1.2_OriginalTargets_AfterMC'!AG275</f>
        <v>0</v>
      </c>
      <c r="Y94" s="398">
        <f>'[2]1.2_OriginalTargets_AfterMC'!AH275</f>
        <v>0</v>
      </c>
      <c r="AA94" s="399">
        <f>'[2]1.2_OriginalTargets_AfterMC'!AK275</f>
        <v>0</v>
      </c>
      <c r="AB94" s="399">
        <f>'[2]1.2_OriginalTargets_AfterMC'!AL275</f>
        <v>0</v>
      </c>
      <c r="AC94" s="399">
        <f>'[2]1.2_OriginalTargets_AfterMC'!AM275</f>
        <v>0</v>
      </c>
      <c r="AD94" s="399">
        <f>'[2]1.2_OriginalTargets_AfterMC'!AN275</f>
        <v>0</v>
      </c>
      <c r="AE94" s="399">
        <f>'[2]1.2_OriginalTargets_AfterMC'!AO275</f>
        <v>0</v>
      </c>
      <c r="AF94" s="400">
        <f>'[2]1.2_OriginalTargets_AfterMC'!AP275</f>
        <v>0</v>
      </c>
      <c r="AG94" s="401"/>
      <c r="AH94" s="399">
        <f>'[2]1.2_OriginalTargets_AfterMC'!AR275</f>
        <v>0</v>
      </c>
      <c r="AI94" s="399">
        <f>'[2]1.2_OriginalTargets_AfterMC'!AS275</f>
        <v>0</v>
      </c>
      <c r="AJ94" s="399">
        <f>'[2]1.2_OriginalTargets_AfterMC'!AT275</f>
        <v>0</v>
      </c>
      <c r="AK94" s="399">
        <f>'[2]1.2_OriginalTargets_AfterMC'!AU275</f>
        <v>0</v>
      </c>
      <c r="AL94" s="399">
        <f>'[2]1.2_OriginalTargets_AfterMC'!AV275</f>
        <v>0</v>
      </c>
      <c r="AM94" s="400">
        <f>'[2]1.2_OriginalTargets_AfterMC'!AW275</f>
        <v>0</v>
      </c>
      <c r="AN94" s="401"/>
      <c r="AO94" s="399">
        <f>'[2]1.2_OriginalTargets_AfterMC'!AY275</f>
        <v>0</v>
      </c>
      <c r="AP94" s="399">
        <f>'[2]1.2_OriginalTargets_AfterMC'!AZ275</f>
        <v>0</v>
      </c>
      <c r="AQ94" s="399">
        <f>'[2]1.2_OriginalTargets_AfterMC'!BA275</f>
        <v>0</v>
      </c>
      <c r="AR94" s="399">
        <f>'[2]1.2_OriginalTargets_AfterMC'!BB275</f>
        <v>0</v>
      </c>
      <c r="AS94" s="399">
        <f>'[2]1.2_OriginalTargets_AfterMC'!BC275</f>
        <v>0</v>
      </c>
      <c r="AT94" s="400">
        <f>'[2]1.2_OriginalTargets_AfterMC'!BD275</f>
        <v>0</v>
      </c>
      <c r="AU94" s="401"/>
      <c r="AV94" s="399">
        <f>'[2]1.2_OriginalTargets_AfterMC'!BF275</f>
        <v>0</v>
      </c>
      <c r="AW94" s="399">
        <f>'[2]1.2_OriginalTargets_AfterMC'!BG275</f>
        <v>0</v>
      </c>
      <c r="AX94" s="399">
        <f>'[2]1.2_OriginalTargets_AfterMC'!BH275</f>
        <v>0</v>
      </c>
      <c r="AY94" s="399">
        <f>'[2]1.2_OriginalTargets_AfterMC'!BI275</f>
        <v>0</v>
      </c>
      <c r="AZ94" s="399">
        <f>'[2]1.2_OriginalTargets_AfterMC'!BJ275</f>
        <v>0</v>
      </c>
      <c r="BA94" s="400">
        <f>'[2]1.2_OriginalTargets_AfterMC'!BK275</f>
        <v>0</v>
      </c>
    </row>
    <row r="95" spans="1:53" ht="13.15" x14ac:dyDescent="0.35">
      <c r="A95" s="402"/>
      <c r="B95" s="403"/>
      <c r="C95" s="404"/>
      <c r="D95" s="405"/>
      <c r="E95" s="396" t="s">
        <v>26</v>
      </c>
      <c r="F95" s="406">
        <f>'[2]1.2_OriginalTargets_AfterMC'!I276</f>
        <v>117</v>
      </c>
      <c r="G95" s="406">
        <f>'[2]1.2_OriginalTargets_AfterMC'!J276</f>
        <v>4</v>
      </c>
      <c r="H95" s="406">
        <f>'[2]1.2_OriginalTargets_AfterMC'!K276</f>
        <v>90</v>
      </c>
      <c r="I95" s="406">
        <f>'[2]1.2_OriginalTargets_AfterMC'!L276</f>
        <v>13</v>
      </c>
      <c r="J95" s="406">
        <f>'[2]1.2_OriginalTargets_AfterMC'!M276</f>
        <v>10</v>
      </c>
      <c r="K95" s="407">
        <f>'[2]1.2_OriginalTargets_AfterMC'!N276</f>
        <v>0</v>
      </c>
      <c r="M95" s="406">
        <f>'[2]1.2_OriginalTargets_AfterMC'!S276</f>
        <v>117</v>
      </c>
      <c r="N95" s="406">
        <f>'[2]1.2_OriginalTargets_AfterMC'!T276</f>
        <v>4</v>
      </c>
      <c r="O95" s="406">
        <f>'[2]1.2_OriginalTargets_AfterMC'!U276</f>
        <v>107</v>
      </c>
      <c r="P95" s="406">
        <f>'[2]1.2_OriginalTargets_AfterMC'!V276</f>
        <v>6</v>
      </c>
      <c r="Q95" s="406">
        <f>'[2]1.2_OriginalTargets_AfterMC'!W276</f>
        <v>0</v>
      </c>
      <c r="R95" s="407">
        <f>'[2]1.2_OriginalTargets_AfterMC'!X276</f>
        <v>0</v>
      </c>
      <c r="T95" s="406">
        <f>'[2]1.2_OriginalTargets_AfterMC'!AC276</f>
        <v>117</v>
      </c>
      <c r="U95" s="406">
        <f>'[2]1.2_OriginalTargets_AfterMC'!AD276</f>
        <v>4</v>
      </c>
      <c r="V95" s="406">
        <f>'[2]1.2_OriginalTargets_AfterMC'!AE276</f>
        <v>90</v>
      </c>
      <c r="W95" s="406">
        <f>'[2]1.2_OriginalTargets_AfterMC'!AF276</f>
        <v>6</v>
      </c>
      <c r="X95" s="406">
        <f>'[2]1.2_OriginalTargets_AfterMC'!AG276</f>
        <v>5</v>
      </c>
      <c r="Y95" s="407">
        <f>'[2]1.2_OriginalTargets_AfterMC'!AH276</f>
        <v>12</v>
      </c>
      <c r="AA95" s="408">
        <f>'[2]1.2_OriginalTargets_AfterMC'!AK276</f>
        <v>17</v>
      </c>
      <c r="AB95" s="408">
        <f>'[2]1.2_OriginalTargets_AfterMC'!AL276</f>
        <v>0</v>
      </c>
      <c r="AC95" s="408">
        <f>'[2]1.2_OriginalTargets_AfterMC'!AM276</f>
        <v>17</v>
      </c>
      <c r="AD95" s="408">
        <f>'[2]1.2_OriginalTargets_AfterMC'!AN276</f>
        <v>0</v>
      </c>
      <c r="AE95" s="408">
        <f>'[2]1.2_OriginalTargets_AfterMC'!AO276</f>
        <v>-5</v>
      </c>
      <c r="AF95" s="409">
        <f>'[2]1.2_OriginalTargets_AfterMC'!AP276</f>
        <v>-12</v>
      </c>
      <c r="AG95" s="401"/>
      <c r="AH95" s="408">
        <f>'[2]1.2_OriginalTargets_AfterMC'!AR276</f>
        <v>0</v>
      </c>
      <c r="AI95" s="408">
        <f>'[2]1.2_OriginalTargets_AfterMC'!AS276</f>
        <v>0</v>
      </c>
      <c r="AJ95" s="408">
        <f>'[2]1.2_OriginalTargets_AfterMC'!AT276</f>
        <v>0</v>
      </c>
      <c r="AK95" s="408">
        <f>'[2]1.2_OriginalTargets_AfterMC'!AU276</f>
        <v>0</v>
      </c>
      <c r="AL95" s="408">
        <f>'[2]1.2_OriginalTargets_AfterMC'!AV276</f>
        <v>0</v>
      </c>
      <c r="AM95" s="409">
        <f>'[2]1.2_OriginalTargets_AfterMC'!AW276</f>
        <v>0</v>
      </c>
      <c r="AN95" s="401"/>
      <c r="AO95" s="408">
        <f>'[2]1.2_OriginalTargets_AfterMC'!AY276</f>
        <v>17</v>
      </c>
      <c r="AP95" s="408">
        <f>'[2]1.2_OriginalTargets_AfterMC'!AZ276</f>
        <v>0</v>
      </c>
      <c r="AQ95" s="408">
        <f>'[2]1.2_OriginalTargets_AfterMC'!BA276</f>
        <v>17</v>
      </c>
      <c r="AR95" s="408">
        <f>'[2]1.2_OriginalTargets_AfterMC'!BB276</f>
        <v>0</v>
      </c>
      <c r="AS95" s="408">
        <f>'[2]1.2_OriginalTargets_AfterMC'!BC276</f>
        <v>-5</v>
      </c>
      <c r="AT95" s="409">
        <f>'[2]1.2_OriginalTargets_AfterMC'!BD276</f>
        <v>-12</v>
      </c>
      <c r="AU95" s="401"/>
      <c r="AV95" s="408">
        <f>'[2]1.2_OriginalTargets_AfterMC'!BF276</f>
        <v>0</v>
      </c>
      <c r="AW95" s="408">
        <f>'[2]1.2_OriginalTargets_AfterMC'!BG276</f>
        <v>0</v>
      </c>
      <c r="AX95" s="408">
        <f>'[2]1.2_OriginalTargets_AfterMC'!BH276</f>
        <v>0</v>
      </c>
      <c r="AY95" s="408">
        <f>'[2]1.2_OriginalTargets_AfterMC'!BI276</f>
        <v>0</v>
      </c>
      <c r="AZ95" s="408">
        <f>'[2]1.2_OriginalTargets_AfterMC'!BJ276</f>
        <v>0</v>
      </c>
      <c r="BA95" s="409">
        <f>'[2]1.2_OriginalTargets_AfterMC'!BK276</f>
        <v>0</v>
      </c>
    </row>
    <row r="96" spans="1:53" ht="13.15" x14ac:dyDescent="0.35">
      <c r="A96" s="402"/>
      <c r="B96" s="403"/>
      <c r="C96" s="404"/>
      <c r="D96" s="405"/>
      <c r="E96" s="396" t="s">
        <v>27</v>
      </c>
      <c r="F96" s="406">
        <f>'[2]1.2_OriginalTargets_AfterMC'!I277</f>
        <v>0</v>
      </c>
      <c r="G96" s="406">
        <f>'[2]1.2_OriginalTargets_AfterMC'!J277</f>
        <v>0</v>
      </c>
      <c r="H96" s="406">
        <f>'[2]1.2_OriginalTargets_AfterMC'!K277</f>
        <v>0</v>
      </c>
      <c r="I96" s="406">
        <f>'[2]1.2_OriginalTargets_AfterMC'!L277</f>
        <v>0</v>
      </c>
      <c r="J96" s="406">
        <f>'[2]1.2_OriginalTargets_AfterMC'!M277</f>
        <v>0</v>
      </c>
      <c r="K96" s="407">
        <f>'[2]1.2_OriginalTargets_AfterMC'!N277</f>
        <v>0</v>
      </c>
      <c r="M96" s="406">
        <f>'[2]1.2_OriginalTargets_AfterMC'!S277</f>
        <v>0</v>
      </c>
      <c r="N96" s="406">
        <f>'[2]1.2_OriginalTargets_AfterMC'!T277</f>
        <v>0</v>
      </c>
      <c r="O96" s="406">
        <f>'[2]1.2_OriginalTargets_AfterMC'!U277</f>
        <v>0</v>
      </c>
      <c r="P96" s="406">
        <f>'[2]1.2_OriginalTargets_AfterMC'!V277</f>
        <v>0</v>
      </c>
      <c r="Q96" s="406">
        <f>'[2]1.2_OriginalTargets_AfterMC'!W277</f>
        <v>0</v>
      </c>
      <c r="R96" s="407">
        <f>'[2]1.2_OriginalTargets_AfterMC'!X277</f>
        <v>0</v>
      </c>
      <c r="T96" s="406">
        <f>'[2]1.2_OriginalTargets_AfterMC'!AC277</f>
        <v>0</v>
      </c>
      <c r="U96" s="406">
        <f>'[2]1.2_OriginalTargets_AfterMC'!AD277</f>
        <v>0</v>
      </c>
      <c r="V96" s="406">
        <f>'[2]1.2_OriginalTargets_AfterMC'!AE277</f>
        <v>0</v>
      </c>
      <c r="W96" s="406">
        <f>'[2]1.2_OriginalTargets_AfterMC'!AF277</f>
        <v>0</v>
      </c>
      <c r="X96" s="406">
        <f>'[2]1.2_OriginalTargets_AfterMC'!AG277</f>
        <v>0</v>
      </c>
      <c r="Y96" s="407">
        <f>'[2]1.2_OriginalTargets_AfterMC'!AH277</f>
        <v>0</v>
      </c>
      <c r="AA96" s="408">
        <f>'[2]1.2_OriginalTargets_AfterMC'!AK277</f>
        <v>0</v>
      </c>
      <c r="AB96" s="408">
        <f>'[2]1.2_OriginalTargets_AfterMC'!AL277</f>
        <v>0</v>
      </c>
      <c r="AC96" s="408">
        <f>'[2]1.2_OriginalTargets_AfterMC'!AM277</f>
        <v>0</v>
      </c>
      <c r="AD96" s="408">
        <f>'[2]1.2_OriginalTargets_AfterMC'!AN277</f>
        <v>0</v>
      </c>
      <c r="AE96" s="408">
        <f>'[2]1.2_OriginalTargets_AfterMC'!AO277</f>
        <v>0</v>
      </c>
      <c r="AF96" s="409">
        <f>'[2]1.2_OriginalTargets_AfterMC'!AP277</f>
        <v>0</v>
      </c>
      <c r="AG96" s="401"/>
      <c r="AH96" s="408">
        <f>'[2]1.2_OriginalTargets_AfterMC'!AR277</f>
        <v>0</v>
      </c>
      <c r="AI96" s="408">
        <f>'[2]1.2_OriginalTargets_AfterMC'!AS277</f>
        <v>0</v>
      </c>
      <c r="AJ96" s="408">
        <f>'[2]1.2_OriginalTargets_AfterMC'!AT277</f>
        <v>0</v>
      </c>
      <c r="AK96" s="408">
        <f>'[2]1.2_OriginalTargets_AfterMC'!AU277</f>
        <v>0</v>
      </c>
      <c r="AL96" s="408">
        <f>'[2]1.2_OriginalTargets_AfterMC'!AV277</f>
        <v>0</v>
      </c>
      <c r="AM96" s="409">
        <f>'[2]1.2_OriginalTargets_AfterMC'!AW277</f>
        <v>0</v>
      </c>
      <c r="AN96" s="401"/>
      <c r="AO96" s="408">
        <f>'[2]1.2_OriginalTargets_AfterMC'!AY277</f>
        <v>0</v>
      </c>
      <c r="AP96" s="408">
        <f>'[2]1.2_OriginalTargets_AfterMC'!AZ277</f>
        <v>0</v>
      </c>
      <c r="AQ96" s="408">
        <f>'[2]1.2_OriginalTargets_AfterMC'!BA277</f>
        <v>0</v>
      </c>
      <c r="AR96" s="408">
        <f>'[2]1.2_OriginalTargets_AfterMC'!BB277</f>
        <v>0</v>
      </c>
      <c r="AS96" s="408">
        <f>'[2]1.2_OriginalTargets_AfterMC'!BC277</f>
        <v>0</v>
      </c>
      <c r="AT96" s="409">
        <f>'[2]1.2_OriginalTargets_AfterMC'!BD277</f>
        <v>0</v>
      </c>
      <c r="AU96" s="401"/>
      <c r="AV96" s="408">
        <f>'[2]1.2_OriginalTargets_AfterMC'!BF277</f>
        <v>0</v>
      </c>
      <c r="AW96" s="408">
        <f>'[2]1.2_OriginalTargets_AfterMC'!BG277</f>
        <v>0</v>
      </c>
      <c r="AX96" s="408">
        <f>'[2]1.2_OriginalTargets_AfterMC'!BH277</f>
        <v>0</v>
      </c>
      <c r="AY96" s="408">
        <f>'[2]1.2_OriginalTargets_AfterMC'!BI277</f>
        <v>0</v>
      </c>
      <c r="AZ96" s="408">
        <f>'[2]1.2_OriginalTargets_AfterMC'!BJ277</f>
        <v>0</v>
      </c>
      <c r="BA96" s="409">
        <f>'[2]1.2_OriginalTargets_AfterMC'!BK277</f>
        <v>0</v>
      </c>
    </row>
    <row r="97" spans="1:53" ht="13.5" thickBot="1" x14ac:dyDescent="0.4">
      <c r="A97" s="402"/>
      <c r="B97" s="410"/>
      <c r="C97" s="411"/>
      <c r="D97" s="405"/>
      <c r="E97" s="412" t="s">
        <v>28</v>
      </c>
      <c r="F97" s="413">
        <f>'[2]1.2_OriginalTargets_AfterMC'!I278</f>
        <v>0</v>
      </c>
      <c r="G97" s="413">
        <f>'[2]1.2_OriginalTargets_AfterMC'!J278</f>
        <v>0</v>
      </c>
      <c r="H97" s="413">
        <f>'[2]1.2_OriginalTargets_AfterMC'!K278</f>
        <v>0</v>
      </c>
      <c r="I97" s="413">
        <f>'[2]1.2_OriginalTargets_AfterMC'!L278</f>
        <v>0</v>
      </c>
      <c r="J97" s="413">
        <f>'[2]1.2_OriginalTargets_AfterMC'!M278</f>
        <v>0</v>
      </c>
      <c r="K97" s="414">
        <f>'[2]1.2_OriginalTargets_AfterMC'!N278</f>
        <v>0</v>
      </c>
      <c r="M97" s="413">
        <f>'[2]1.2_OriginalTargets_AfterMC'!S278</f>
        <v>0</v>
      </c>
      <c r="N97" s="413">
        <f>'[2]1.2_OriginalTargets_AfterMC'!T278</f>
        <v>0</v>
      </c>
      <c r="O97" s="413">
        <f>'[2]1.2_OriginalTargets_AfterMC'!U278</f>
        <v>0</v>
      </c>
      <c r="P97" s="413">
        <f>'[2]1.2_OriginalTargets_AfterMC'!V278</f>
        <v>0</v>
      </c>
      <c r="Q97" s="413">
        <f>'[2]1.2_OriginalTargets_AfterMC'!W278</f>
        <v>0</v>
      </c>
      <c r="R97" s="414">
        <f>'[2]1.2_OriginalTargets_AfterMC'!X278</f>
        <v>0</v>
      </c>
      <c r="T97" s="413">
        <f>'[2]1.2_OriginalTargets_AfterMC'!AC278</f>
        <v>0</v>
      </c>
      <c r="U97" s="413">
        <f>'[2]1.2_OriginalTargets_AfterMC'!AD278</f>
        <v>0</v>
      </c>
      <c r="V97" s="413">
        <f>'[2]1.2_OriginalTargets_AfterMC'!AE278</f>
        <v>0</v>
      </c>
      <c r="W97" s="413">
        <f>'[2]1.2_OriginalTargets_AfterMC'!AF278</f>
        <v>0</v>
      </c>
      <c r="X97" s="413">
        <f>'[2]1.2_OriginalTargets_AfterMC'!AG278</f>
        <v>0</v>
      </c>
      <c r="Y97" s="414">
        <f>'[2]1.2_OriginalTargets_AfterMC'!AH278</f>
        <v>0</v>
      </c>
      <c r="AA97" s="415">
        <f>'[2]1.2_OriginalTargets_AfterMC'!AK278</f>
        <v>0</v>
      </c>
      <c r="AB97" s="415">
        <f>'[2]1.2_OriginalTargets_AfterMC'!AL278</f>
        <v>0</v>
      </c>
      <c r="AC97" s="415">
        <f>'[2]1.2_OriginalTargets_AfterMC'!AM278</f>
        <v>0</v>
      </c>
      <c r="AD97" s="415">
        <f>'[2]1.2_OriginalTargets_AfterMC'!AN278</f>
        <v>0</v>
      </c>
      <c r="AE97" s="415">
        <f>'[2]1.2_OriginalTargets_AfterMC'!AO278</f>
        <v>0</v>
      </c>
      <c r="AF97" s="416">
        <f>'[2]1.2_OriginalTargets_AfterMC'!AP278</f>
        <v>0</v>
      </c>
      <c r="AG97" s="401"/>
      <c r="AH97" s="415">
        <f>'[2]1.2_OriginalTargets_AfterMC'!AR278</f>
        <v>0</v>
      </c>
      <c r="AI97" s="415">
        <f>'[2]1.2_OriginalTargets_AfterMC'!AS278</f>
        <v>0</v>
      </c>
      <c r="AJ97" s="415">
        <f>'[2]1.2_OriginalTargets_AfterMC'!AT278</f>
        <v>0</v>
      </c>
      <c r="AK97" s="415">
        <f>'[2]1.2_OriginalTargets_AfterMC'!AU278</f>
        <v>0</v>
      </c>
      <c r="AL97" s="415">
        <f>'[2]1.2_OriginalTargets_AfterMC'!AV278</f>
        <v>0</v>
      </c>
      <c r="AM97" s="416">
        <f>'[2]1.2_OriginalTargets_AfterMC'!AW278</f>
        <v>0</v>
      </c>
      <c r="AN97" s="401"/>
      <c r="AO97" s="415">
        <f>'[2]1.2_OriginalTargets_AfterMC'!AY278</f>
        <v>0</v>
      </c>
      <c r="AP97" s="415">
        <f>'[2]1.2_OriginalTargets_AfterMC'!AZ278</f>
        <v>0</v>
      </c>
      <c r="AQ97" s="415">
        <f>'[2]1.2_OriginalTargets_AfterMC'!BA278</f>
        <v>0</v>
      </c>
      <c r="AR97" s="415">
        <f>'[2]1.2_OriginalTargets_AfterMC'!BB278</f>
        <v>0</v>
      </c>
      <c r="AS97" s="415">
        <f>'[2]1.2_OriginalTargets_AfterMC'!BC278</f>
        <v>0</v>
      </c>
      <c r="AT97" s="416">
        <f>'[2]1.2_OriginalTargets_AfterMC'!BD278</f>
        <v>0</v>
      </c>
      <c r="AU97" s="401"/>
      <c r="AV97" s="415">
        <f>'[2]1.2_OriginalTargets_AfterMC'!BF278</f>
        <v>0</v>
      </c>
      <c r="AW97" s="415">
        <f>'[2]1.2_OriginalTargets_AfterMC'!BG278</f>
        <v>0</v>
      </c>
      <c r="AX97" s="415">
        <f>'[2]1.2_OriginalTargets_AfterMC'!BH278</f>
        <v>0</v>
      </c>
      <c r="AY97" s="415">
        <f>'[2]1.2_OriginalTargets_AfterMC'!BI278</f>
        <v>0</v>
      </c>
      <c r="AZ97" s="415">
        <f>'[2]1.2_OriginalTargets_AfterMC'!BJ278</f>
        <v>0</v>
      </c>
      <c r="BA97" s="416">
        <f>'[2]1.2_OriginalTargets_AfterMC'!BK278</f>
        <v>0</v>
      </c>
    </row>
    <row r="98" spans="1:53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'[2]1.2_OriginalTargets_AfterMC'!I279</f>
        <v>0</v>
      </c>
      <c r="G98" s="397">
        <f>'[2]1.2_OriginalTargets_AfterMC'!J279</f>
        <v>0</v>
      </c>
      <c r="H98" s="397">
        <f>'[2]1.2_OriginalTargets_AfterMC'!K279</f>
        <v>0</v>
      </c>
      <c r="I98" s="397">
        <f>'[2]1.2_OriginalTargets_AfterMC'!L279</f>
        <v>0</v>
      </c>
      <c r="J98" s="397">
        <f>'[2]1.2_OriginalTargets_AfterMC'!M279</f>
        <v>0</v>
      </c>
      <c r="K98" s="398">
        <f>'[2]1.2_OriginalTargets_AfterMC'!N279</f>
        <v>0</v>
      </c>
      <c r="M98" s="397">
        <f>'[2]1.2_OriginalTargets_AfterMC'!S279</f>
        <v>0</v>
      </c>
      <c r="N98" s="397">
        <f>'[2]1.2_OriginalTargets_AfterMC'!T279</f>
        <v>0</v>
      </c>
      <c r="O98" s="397">
        <f>'[2]1.2_OriginalTargets_AfterMC'!U279</f>
        <v>0</v>
      </c>
      <c r="P98" s="397">
        <f>'[2]1.2_OriginalTargets_AfterMC'!V279</f>
        <v>0</v>
      </c>
      <c r="Q98" s="397">
        <f>'[2]1.2_OriginalTargets_AfterMC'!W279</f>
        <v>0</v>
      </c>
      <c r="R98" s="398">
        <f>'[2]1.2_OriginalTargets_AfterMC'!X279</f>
        <v>0</v>
      </c>
      <c r="T98" s="397">
        <f>'[2]1.2_OriginalTargets_AfterMC'!AC279</f>
        <v>0</v>
      </c>
      <c r="U98" s="397">
        <f>'[2]1.2_OriginalTargets_AfterMC'!AD279</f>
        <v>0</v>
      </c>
      <c r="V98" s="397">
        <f>'[2]1.2_OriginalTargets_AfterMC'!AE279</f>
        <v>0</v>
      </c>
      <c r="W98" s="397">
        <f>'[2]1.2_OriginalTargets_AfterMC'!AF279</f>
        <v>0</v>
      </c>
      <c r="X98" s="397">
        <f>'[2]1.2_OriginalTargets_AfterMC'!AG279</f>
        <v>0</v>
      </c>
      <c r="Y98" s="398">
        <f>'[2]1.2_OriginalTargets_AfterMC'!AH279</f>
        <v>0</v>
      </c>
      <c r="AA98" s="399">
        <f>'[2]1.2_OriginalTargets_AfterMC'!AK279</f>
        <v>0</v>
      </c>
      <c r="AB98" s="399">
        <f>'[2]1.2_OriginalTargets_AfterMC'!AL279</f>
        <v>0</v>
      </c>
      <c r="AC98" s="399">
        <f>'[2]1.2_OriginalTargets_AfterMC'!AM279</f>
        <v>0</v>
      </c>
      <c r="AD98" s="399">
        <f>'[2]1.2_OriginalTargets_AfterMC'!AN279</f>
        <v>0</v>
      </c>
      <c r="AE98" s="399">
        <f>'[2]1.2_OriginalTargets_AfterMC'!AO279</f>
        <v>0</v>
      </c>
      <c r="AF98" s="400">
        <f>'[2]1.2_OriginalTargets_AfterMC'!AP279</f>
        <v>0</v>
      </c>
      <c r="AG98" s="401"/>
      <c r="AH98" s="399">
        <f>'[2]1.2_OriginalTargets_AfterMC'!AR279</f>
        <v>0</v>
      </c>
      <c r="AI98" s="399">
        <f>'[2]1.2_OriginalTargets_AfterMC'!AS279</f>
        <v>0</v>
      </c>
      <c r="AJ98" s="399">
        <f>'[2]1.2_OriginalTargets_AfterMC'!AT279</f>
        <v>0</v>
      </c>
      <c r="AK98" s="399">
        <f>'[2]1.2_OriginalTargets_AfterMC'!AU279</f>
        <v>0</v>
      </c>
      <c r="AL98" s="399">
        <f>'[2]1.2_OriginalTargets_AfterMC'!AV279</f>
        <v>0</v>
      </c>
      <c r="AM98" s="400">
        <f>'[2]1.2_OriginalTargets_AfterMC'!AW279</f>
        <v>0</v>
      </c>
      <c r="AN98" s="401"/>
      <c r="AO98" s="399">
        <f>'[2]1.2_OriginalTargets_AfterMC'!AY279</f>
        <v>0</v>
      </c>
      <c r="AP98" s="399">
        <f>'[2]1.2_OriginalTargets_AfterMC'!AZ279</f>
        <v>0</v>
      </c>
      <c r="AQ98" s="399">
        <f>'[2]1.2_OriginalTargets_AfterMC'!BA279</f>
        <v>0</v>
      </c>
      <c r="AR98" s="399">
        <f>'[2]1.2_OriginalTargets_AfterMC'!BB279</f>
        <v>0</v>
      </c>
      <c r="AS98" s="399">
        <f>'[2]1.2_OriginalTargets_AfterMC'!BC279</f>
        <v>0</v>
      </c>
      <c r="AT98" s="400">
        <f>'[2]1.2_OriginalTargets_AfterMC'!BD279</f>
        <v>0</v>
      </c>
      <c r="AU98" s="401"/>
      <c r="AV98" s="399">
        <f>'[2]1.2_OriginalTargets_AfterMC'!BF279</f>
        <v>0</v>
      </c>
      <c r="AW98" s="399">
        <f>'[2]1.2_OriginalTargets_AfterMC'!BG279</f>
        <v>0</v>
      </c>
      <c r="AX98" s="399">
        <f>'[2]1.2_OriginalTargets_AfterMC'!BH279</f>
        <v>0</v>
      </c>
      <c r="AY98" s="399">
        <f>'[2]1.2_OriginalTargets_AfterMC'!BI279</f>
        <v>0</v>
      </c>
      <c r="AZ98" s="399">
        <f>'[2]1.2_OriginalTargets_AfterMC'!BJ279</f>
        <v>0</v>
      </c>
      <c r="BA98" s="400">
        <f>'[2]1.2_OriginalTargets_AfterMC'!BK279</f>
        <v>0</v>
      </c>
    </row>
    <row r="99" spans="1:53" ht="13.15" x14ac:dyDescent="0.35">
      <c r="A99" s="402"/>
      <c r="B99" s="403"/>
      <c r="C99" s="404"/>
      <c r="D99" s="405"/>
      <c r="E99" s="396" t="s">
        <v>26</v>
      </c>
      <c r="F99" s="406">
        <f>'[2]1.2_OriginalTargets_AfterMC'!I280</f>
        <v>0</v>
      </c>
      <c r="G99" s="406">
        <f>'[2]1.2_OriginalTargets_AfterMC'!J280</f>
        <v>0</v>
      </c>
      <c r="H99" s="406">
        <f>'[2]1.2_OriginalTargets_AfterMC'!K280</f>
        <v>0</v>
      </c>
      <c r="I99" s="406">
        <f>'[2]1.2_OriginalTargets_AfterMC'!L280</f>
        <v>0</v>
      </c>
      <c r="J99" s="406">
        <f>'[2]1.2_OriginalTargets_AfterMC'!M280</f>
        <v>0</v>
      </c>
      <c r="K99" s="407">
        <f>'[2]1.2_OriginalTargets_AfterMC'!N280</f>
        <v>0</v>
      </c>
      <c r="M99" s="406">
        <f>'[2]1.2_OriginalTargets_AfterMC'!S280</f>
        <v>0</v>
      </c>
      <c r="N99" s="406">
        <f>'[2]1.2_OriginalTargets_AfterMC'!T280</f>
        <v>0</v>
      </c>
      <c r="O99" s="406">
        <f>'[2]1.2_OriginalTargets_AfterMC'!U280</f>
        <v>0</v>
      </c>
      <c r="P99" s="406">
        <f>'[2]1.2_OriginalTargets_AfterMC'!V280</f>
        <v>0</v>
      </c>
      <c r="Q99" s="406">
        <f>'[2]1.2_OriginalTargets_AfterMC'!W280</f>
        <v>0</v>
      </c>
      <c r="R99" s="407">
        <f>'[2]1.2_OriginalTargets_AfterMC'!X280</f>
        <v>0</v>
      </c>
      <c r="T99" s="406">
        <f>'[2]1.2_OriginalTargets_AfterMC'!AC280</f>
        <v>0</v>
      </c>
      <c r="U99" s="406">
        <f>'[2]1.2_OriginalTargets_AfterMC'!AD280</f>
        <v>0</v>
      </c>
      <c r="V99" s="406">
        <f>'[2]1.2_OriginalTargets_AfterMC'!AE280</f>
        <v>0</v>
      </c>
      <c r="W99" s="406">
        <f>'[2]1.2_OriginalTargets_AfterMC'!AF280</f>
        <v>0</v>
      </c>
      <c r="X99" s="406">
        <f>'[2]1.2_OriginalTargets_AfterMC'!AG280</f>
        <v>0</v>
      </c>
      <c r="Y99" s="407">
        <f>'[2]1.2_OriginalTargets_AfterMC'!AH280</f>
        <v>0</v>
      </c>
      <c r="AA99" s="408">
        <f>'[2]1.2_OriginalTargets_AfterMC'!AK280</f>
        <v>0</v>
      </c>
      <c r="AB99" s="408">
        <f>'[2]1.2_OriginalTargets_AfterMC'!AL280</f>
        <v>0</v>
      </c>
      <c r="AC99" s="408">
        <f>'[2]1.2_OriginalTargets_AfterMC'!AM280</f>
        <v>0</v>
      </c>
      <c r="AD99" s="408">
        <f>'[2]1.2_OriginalTargets_AfterMC'!AN280</f>
        <v>0</v>
      </c>
      <c r="AE99" s="408">
        <f>'[2]1.2_OriginalTargets_AfterMC'!AO280</f>
        <v>0</v>
      </c>
      <c r="AF99" s="409">
        <f>'[2]1.2_OriginalTargets_AfterMC'!AP280</f>
        <v>0</v>
      </c>
      <c r="AG99" s="401"/>
      <c r="AH99" s="408">
        <f>'[2]1.2_OriginalTargets_AfterMC'!AR280</f>
        <v>0</v>
      </c>
      <c r="AI99" s="408">
        <f>'[2]1.2_OriginalTargets_AfterMC'!AS280</f>
        <v>0</v>
      </c>
      <c r="AJ99" s="408">
        <f>'[2]1.2_OriginalTargets_AfterMC'!AT280</f>
        <v>0</v>
      </c>
      <c r="AK99" s="408">
        <f>'[2]1.2_OriginalTargets_AfterMC'!AU280</f>
        <v>0</v>
      </c>
      <c r="AL99" s="408">
        <f>'[2]1.2_OriginalTargets_AfterMC'!AV280</f>
        <v>0</v>
      </c>
      <c r="AM99" s="409">
        <f>'[2]1.2_OriginalTargets_AfterMC'!AW280</f>
        <v>0</v>
      </c>
      <c r="AN99" s="401"/>
      <c r="AO99" s="408">
        <f>'[2]1.2_OriginalTargets_AfterMC'!AY280</f>
        <v>0</v>
      </c>
      <c r="AP99" s="408">
        <f>'[2]1.2_OriginalTargets_AfterMC'!AZ280</f>
        <v>0</v>
      </c>
      <c r="AQ99" s="408">
        <f>'[2]1.2_OriginalTargets_AfterMC'!BA280</f>
        <v>0</v>
      </c>
      <c r="AR99" s="408">
        <f>'[2]1.2_OriginalTargets_AfterMC'!BB280</f>
        <v>0</v>
      </c>
      <c r="AS99" s="408">
        <f>'[2]1.2_OriginalTargets_AfterMC'!BC280</f>
        <v>0</v>
      </c>
      <c r="AT99" s="409">
        <f>'[2]1.2_OriginalTargets_AfterMC'!BD280</f>
        <v>0</v>
      </c>
      <c r="AU99" s="401"/>
      <c r="AV99" s="408">
        <f>'[2]1.2_OriginalTargets_AfterMC'!BF280</f>
        <v>0</v>
      </c>
      <c r="AW99" s="408">
        <f>'[2]1.2_OriginalTargets_AfterMC'!BG280</f>
        <v>0</v>
      </c>
      <c r="AX99" s="408">
        <f>'[2]1.2_OriginalTargets_AfterMC'!BH280</f>
        <v>0</v>
      </c>
      <c r="AY99" s="408">
        <f>'[2]1.2_OriginalTargets_AfterMC'!BI280</f>
        <v>0</v>
      </c>
      <c r="AZ99" s="408">
        <f>'[2]1.2_OriginalTargets_AfterMC'!BJ280</f>
        <v>0</v>
      </c>
      <c r="BA99" s="409">
        <f>'[2]1.2_OriginalTargets_AfterMC'!BK280</f>
        <v>0</v>
      </c>
    </row>
    <row r="100" spans="1:53" ht="13.15" x14ac:dyDescent="0.35">
      <c r="A100" s="402"/>
      <c r="B100" s="403"/>
      <c r="C100" s="404"/>
      <c r="D100" s="405"/>
      <c r="E100" s="396" t="s">
        <v>27</v>
      </c>
      <c r="F100" s="406">
        <f>'[2]1.2_OriginalTargets_AfterMC'!I281</f>
        <v>0</v>
      </c>
      <c r="G100" s="406">
        <f>'[2]1.2_OriginalTargets_AfterMC'!J281</f>
        <v>0</v>
      </c>
      <c r="H100" s="406">
        <f>'[2]1.2_OriginalTargets_AfterMC'!K281</f>
        <v>0</v>
      </c>
      <c r="I100" s="406">
        <f>'[2]1.2_OriginalTargets_AfterMC'!L281</f>
        <v>0</v>
      </c>
      <c r="J100" s="406">
        <f>'[2]1.2_OriginalTargets_AfterMC'!M281</f>
        <v>0</v>
      </c>
      <c r="K100" s="407">
        <f>'[2]1.2_OriginalTargets_AfterMC'!N281</f>
        <v>0</v>
      </c>
      <c r="M100" s="406">
        <f>'[2]1.2_OriginalTargets_AfterMC'!S281</f>
        <v>0</v>
      </c>
      <c r="N100" s="406">
        <f>'[2]1.2_OriginalTargets_AfterMC'!T281</f>
        <v>0</v>
      </c>
      <c r="O100" s="406">
        <f>'[2]1.2_OriginalTargets_AfterMC'!U281</f>
        <v>0</v>
      </c>
      <c r="P100" s="406">
        <f>'[2]1.2_OriginalTargets_AfterMC'!V281</f>
        <v>0</v>
      </c>
      <c r="Q100" s="406">
        <f>'[2]1.2_OriginalTargets_AfterMC'!W281</f>
        <v>0</v>
      </c>
      <c r="R100" s="407">
        <f>'[2]1.2_OriginalTargets_AfterMC'!X281</f>
        <v>0</v>
      </c>
      <c r="T100" s="406">
        <f>'[2]1.2_OriginalTargets_AfterMC'!AC281</f>
        <v>0</v>
      </c>
      <c r="U100" s="406">
        <f>'[2]1.2_OriginalTargets_AfterMC'!AD281</f>
        <v>0</v>
      </c>
      <c r="V100" s="406">
        <f>'[2]1.2_OriginalTargets_AfterMC'!AE281</f>
        <v>0</v>
      </c>
      <c r="W100" s="406">
        <f>'[2]1.2_OriginalTargets_AfterMC'!AF281</f>
        <v>0</v>
      </c>
      <c r="X100" s="406">
        <f>'[2]1.2_OriginalTargets_AfterMC'!AG281</f>
        <v>0</v>
      </c>
      <c r="Y100" s="407">
        <f>'[2]1.2_OriginalTargets_AfterMC'!AH281</f>
        <v>0</v>
      </c>
      <c r="AA100" s="408">
        <f>'[2]1.2_OriginalTargets_AfterMC'!AK281</f>
        <v>0</v>
      </c>
      <c r="AB100" s="408">
        <f>'[2]1.2_OriginalTargets_AfterMC'!AL281</f>
        <v>0</v>
      </c>
      <c r="AC100" s="408">
        <f>'[2]1.2_OriginalTargets_AfterMC'!AM281</f>
        <v>0</v>
      </c>
      <c r="AD100" s="408">
        <f>'[2]1.2_OriginalTargets_AfterMC'!AN281</f>
        <v>0</v>
      </c>
      <c r="AE100" s="408">
        <f>'[2]1.2_OriginalTargets_AfterMC'!AO281</f>
        <v>0</v>
      </c>
      <c r="AF100" s="409">
        <f>'[2]1.2_OriginalTargets_AfterMC'!AP281</f>
        <v>0</v>
      </c>
      <c r="AG100" s="401"/>
      <c r="AH100" s="408">
        <f>'[2]1.2_OriginalTargets_AfterMC'!AR281</f>
        <v>0</v>
      </c>
      <c r="AI100" s="408">
        <f>'[2]1.2_OriginalTargets_AfterMC'!AS281</f>
        <v>0</v>
      </c>
      <c r="AJ100" s="408">
        <f>'[2]1.2_OriginalTargets_AfterMC'!AT281</f>
        <v>0</v>
      </c>
      <c r="AK100" s="408">
        <f>'[2]1.2_OriginalTargets_AfterMC'!AU281</f>
        <v>0</v>
      </c>
      <c r="AL100" s="408">
        <f>'[2]1.2_OriginalTargets_AfterMC'!AV281</f>
        <v>0</v>
      </c>
      <c r="AM100" s="409">
        <f>'[2]1.2_OriginalTargets_AfterMC'!AW281</f>
        <v>0</v>
      </c>
      <c r="AN100" s="401"/>
      <c r="AO100" s="408">
        <f>'[2]1.2_OriginalTargets_AfterMC'!AY281</f>
        <v>0</v>
      </c>
      <c r="AP100" s="408">
        <f>'[2]1.2_OriginalTargets_AfterMC'!AZ281</f>
        <v>0</v>
      </c>
      <c r="AQ100" s="408">
        <f>'[2]1.2_OriginalTargets_AfterMC'!BA281</f>
        <v>0</v>
      </c>
      <c r="AR100" s="408">
        <f>'[2]1.2_OriginalTargets_AfterMC'!BB281</f>
        <v>0</v>
      </c>
      <c r="AS100" s="408">
        <f>'[2]1.2_OriginalTargets_AfterMC'!BC281</f>
        <v>0</v>
      </c>
      <c r="AT100" s="409">
        <f>'[2]1.2_OriginalTargets_AfterMC'!BD281</f>
        <v>0</v>
      </c>
      <c r="AU100" s="401"/>
      <c r="AV100" s="408">
        <f>'[2]1.2_OriginalTargets_AfterMC'!BF281</f>
        <v>0</v>
      </c>
      <c r="AW100" s="408">
        <f>'[2]1.2_OriginalTargets_AfterMC'!BG281</f>
        <v>0</v>
      </c>
      <c r="AX100" s="408">
        <f>'[2]1.2_OriginalTargets_AfterMC'!BH281</f>
        <v>0</v>
      </c>
      <c r="AY100" s="408">
        <f>'[2]1.2_OriginalTargets_AfterMC'!BI281</f>
        <v>0</v>
      </c>
      <c r="AZ100" s="408">
        <f>'[2]1.2_OriginalTargets_AfterMC'!BJ281</f>
        <v>0</v>
      </c>
      <c r="BA100" s="409">
        <f>'[2]1.2_OriginalTargets_AfterMC'!BK281</f>
        <v>0</v>
      </c>
    </row>
    <row r="101" spans="1:53" ht="13.5" thickBot="1" x14ac:dyDescent="0.4">
      <c r="A101" s="402"/>
      <c r="B101" s="410"/>
      <c r="C101" s="411"/>
      <c r="D101" s="405"/>
      <c r="E101" s="412" t="s">
        <v>28</v>
      </c>
      <c r="F101" s="413">
        <f>'[2]1.2_OriginalTargets_AfterMC'!I282</f>
        <v>0</v>
      </c>
      <c r="G101" s="413">
        <f>'[2]1.2_OriginalTargets_AfterMC'!J282</f>
        <v>0</v>
      </c>
      <c r="H101" s="413">
        <f>'[2]1.2_OriginalTargets_AfterMC'!K282</f>
        <v>0</v>
      </c>
      <c r="I101" s="413">
        <f>'[2]1.2_OriginalTargets_AfterMC'!L282</f>
        <v>0</v>
      </c>
      <c r="J101" s="413">
        <f>'[2]1.2_OriginalTargets_AfterMC'!M282</f>
        <v>0</v>
      </c>
      <c r="K101" s="414">
        <f>'[2]1.2_OriginalTargets_AfterMC'!N282</f>
        <v>0</v>
      </c>
      <c r="M101" s="413">
        <f>'[2]1.2_OriginalTargets_AfterMC'!S282</f>
        <v>0</v>
      </c>
      <c r="N101" s="413">
        <f>'[2]1.2_OriginalTargets_AfterMC'!T282</f>
        <v>0</v>
      </c>
      <c r="O101" s="413">
        <f>'[2]1.2_OriginalTargets_AfterMC'!U282</f>
        <v>0</v>
      </c>
      <c r="P101" s="413">
        <f>'[2]1.2_OriginalTargets_AfterMC'!V282</f>
        <v>0</v>
      </c>
      <c r="Q101" s="413">
        <f>'[2]1.2_OriginalTargets_AfterMC'!W282</f>
        <v>0</v>
      </c>
      <c r="R101" s="414">
        <f>'[2]1.2_OriginalTargets_AfterMC'!X282</f>
        <v>0</v>
      </c>
      <c r="T101" s="413">
        <f>'[2]1.2_OriginalTargets_AfterMC'!AC282</f>
        <v>0</v>
      </c>
      <c r="U101" s="413">
        <f>'[2]1.2_OriginalTargets_AfterMC'!AD282</f>
        <v>0</v>
      </c>
      <c r="V101" s="413">
        <f>'[2]1.2_OriginalTargets_AfterMC'!AE282</f>
        <v>0</v>
      </c>
      <c r="W101" s="413">
        <f>'[2]1.2_OriginalTargets_AfterMC'!AF282</f>
        <v>0</v>
      </c>
      <c r="X101" s="413">
        <f>'[2]1.2_OriginalTargets_AfterMC'!AG282</f>
        <v>0</v>
      </c>
      <c r="Y101" s="414">
        <f>'[2]1.2_OriginalTargets_AfterMC'!AH282</f>
        <v>0</v>
      </c>
      <c r="AA101" s="415">
        <f>'[2]1.2_OriginalTargets_AfterMC'!AK282</f>
        <v>0</v>
      </c>
      <c r="AB101" s="415">
        <f>'[2]1.2_OriginalTargets_AfterMC'!AL282</f>
        <v>0</v>
      </c>
      <c r="AC101" s="415">
        <f>'[2]1.2_OriginalTargets_AfterMC'!AM282</f>
        <v>0</v>
      </c>
      <c r="AD101" s="415">
        <f>'[2]1.2_OriginalTargets_AfterMC'!AN282</f>
        <v>0</v>
      </c>
      <c r="AE101" s="415">
        <f>'[2]1.2_OriginalTargets_AfterMC'!AO282</f>
        <v>0</v>
      </c>
      <c r="AF101" s="416">
        <f>'[2]1.2_OriginalTargets_AfterMC'!AP282</f>
        <v>0</v>
      </c>
      <c r="AG101" s="401"/>
      <c r="AH101" s="415">
        <f>'[2]1.2_OriginalTargets_AfterMC'!AR282</f>
        <v>0</v>
      </c>
      <c r="AI101" s="415">
        <f>'[2]1.2_OriginalTargets_AfterMC'!AS282</f>
        <v>0</v>
      </c>
      <c r="AJ101" s="415">
        <f>'[2]1.2_OriginalTargets_AfterMC'!AT282</f>
        <v>0</v>
      </c>
      <c r="AK101" s="415">
        <f>'[2]1.2_OriginalTargets_AfterMC'!AU282</f>
        <v>0</v>
      </c>
      <c r="AL101" s="415">
        <f>'[2]1.2_OriginalTargets_AfterMC'!AV282</f>
        <v>0</v>
      </c>
      <c r="AM101" s="416">
        <f>'[2]1.2_OriginalTargets_AfterMC'!AW282</f>
        <v>0</v>
      </c>
      <c r="AN101" s="401"/>
      <c r="AO101" s="415">
        <f>'[2]1.2_OriginalTargets_AfterMC'!AY282</f>
        <v>0</v>
      </c>
      <c r="AP101" s="415">
        <f>'[2]1.2_OriginalTargets_AfterMC'!AZ282</f>
        <v>0</v>
      </c>
      <c r="AQ101" s="415">
        <f>'[2]1.2_OriginalTargets_AfterMC'!BA282</f>
        <v>0</v>
      </c>
      <c r="AR101" s="415">
        <f>'[2]1.2_OriginalTargets_AfterMC'!BB282</f>
        <v>0</v>
      </c>
      <c r="AS101" s="415">
        <f>'[2]1.2_OriginalTargets_AfterMC'!BC282</f>
        <v>0</v>
      </c>
      <c r="AT101" s="416">
        <f>'[2]1.2_OriginalTargets_AfterMC'!BD282</f>
        <v>0</v>
      </c>
      <c r="AU101" s="401"/>
      <c r="AV101" s="415">
        <f>'[2]1.2_OriginalTargets_AfterMC'!BF282</f>
        <v>0</v>
      </c>
      <c r="AW101" s="415">
        <f>'[2]1.2_OriginalTargets_AfterMC'!BG282</f>
        <v>0</v>
      </c>
      <c r="AX101" s="415">
        <f>'[2]1.2_OriginalTargets_AfterMC'!BH282</f>
        <v>0</v>
      </c>
      <c r="AY101" s="415">
        <f>'[2]1.2_OriginalTargets_AfterMC'!BI282</f>
        <v>0</v>
      </c>
      <c r="AZ101" s="415">
        <f>'[2]1.2_OriginalTargets_AfterMC'!BJ282</f>
        <v>0</v>
      </c>
      <c r="BA101" s="416">
        <f>'[2]1.2_OriginalTargets_AfterMC'!BK282</f>
        <v>0</v>
      </c>
    </row>
    <row r="102" spans="1:53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'[2]1.2_OriginalTargets_AfterMC'!I283</f>
        <v>0</v>
      </c>
      <c r="G102" s="397">
        <f>'[2]1.2_OriginalTargets_AfterMC'!J283</f>
        <v>0</v>
      </c>
      <c r="H102" s="397">
        <f>'[2]1.2_OriginalTargets_AfterMC'!K283</f>
        <v>0</v>
      </c>
      <c r="I102" s="397">
        <f>'[2]1.2_OriginalTargets_AfterMC'!L283</f>
        <v>0</v>
      </c>
      <c r="J102" s="397">
        <f>'[2]1.2_OriginalTargets_AfterMC'!M283</f>
        <v>0</v>
      </c>
      <c r="K102" s="398">
        <f>'[2]1.2_OriginalTargets_AfterMC'!N283</f>
        <v>0</v>
      </c>
      <c r="M102" s="397">
        <f>'[2]1.2_OriginalTargets_AfterMC'!S283</f>
        <v>0</v>
      </c>
      <c r="N102" s="397">
        <f>'[2]1.2_OriginalTargets_AfterMC'!T283</f>
        <v>0</v>
      </c>
      <c r="O102" s="397">
        <f>'[2]1.2_OriginalTargets_AfterMC'!U283</f>
        <v>0</v>
      </c>
      <c r="P102" s="397">
        <f>'[2]1.2_OriginalTargets_AfterMC'!V283</f>
        <v>0</v>
      </c>
      <c r="Q102" s="397">
        <f>'[2]1.2_OriginalTargets_AfterMC'!W283</f>
        <v>0</v>
      </c>
      <c r="R102" s="398">
        <f>'[2]1.2_OriginalTargets_AfterMC'!X283</f>
        <v>0</v>
      </c>
      <c r="T102" s="397">
        <f>'[2]1.2_OriginalTargets_AfterMC'!AC283</f>
        <v>0</v>
      </c>
      <c r="U102" s="397">
        <f>'[2]1.2_OriginalTargets_AfterMC'!AD283</f>
        <v>0</v>
      </c>
      <c r="V102" s="397">
        <f>'[2]1.2_OriginalTargets_AfterMC'!AE283</f>
        <v>0</v>
      </c>
      <c r="W102" s="397">
        <f>'[2]1.2_OriginalTargets_AfterMC'!AF283</f>
        <v>0</v>
      </c>
      <c r="X102" s="397">
        <f>'[2]1.2_OriginalTargets_AfterMC'!AG283</f>
        <v>0</v>
      </c>
      <c r="Y102" s="398">
        <f>'[2]1.2_OriginalTargets_AfterMC'!AH283</f>
        <v>0</v>
      </c>
      <c r="AA102" s="399">
        <f>'[2]1.2_OriginalTargets_AfterMC'!AK283</f>
        <v>0</v>
      </c>
      <c r="AB102" s="399">
        <f>'[2]1.2_OriginalTargets_AfterMC'!AL283</f>
        <v>0</v>
      </c>
      <c r="AC102" s="399">
        <f>'[2]1.2_OriginalTargets_AfterMC'!AM283</f>
        <v>0</v>
      </c>
      <c r="AD102" s="399">
        <f>'[2]1.2_OriginalTargets_AfterMC'!AN283</f>
        <v>0</v>
      </c>
      <c r="AE102" s="399">
        <f>'[2]1.2_OriginalTargets_AfterMC'!AO283</f>
        <v>0</v>
      </c>
      <c r="AF102" s="400">
        <f>'[2]1.2_OriginalTargets_AfterMC'!AP283</f>
        <v>0</v>
      </c>
      <c r="AG102" s="401"/>
      <c r="AH102" s="399">
        <f>'[2]1.2_OriginalTargets_AfterMC'!AR283</f>
        <v>0</v>
      </c>
      <c r="AI102" s="399">
        <f>'[2]1.2_OriginalTargets_AfterMC'!AS283</f>
        <v>0</v>
      </c>
      <c r="AJ102" s="399">
        <f>'[2]1.2_OriginalTargets_AfterMC'!AT283</f>
        <v>0</v>
      </c>
      <c r="AK102" s="399">
        <f>'[2]1.2_OriginalTargets_AfterMC'!AU283</f>
        <v>0</v>
      </c>
      <c r="AL102" s="399">
        <f>'[2]1.2_OriginalTargets_AfterMC'!AV283</f>
        <v>0</v>
      </c>
      <c r="AM102" s="400">
        <f>'[2]1.2_OriginalTargets_AfterMC'!AW283</f>
        <v>0</v>
      </c>
      <c r="AN102" s="401"/>
      <c r="AO102" s="399">
        <f>'[2]1.2_OriginalTargets_AfterMC'!AY283</f>
        <v>0</v>
      </c>
      <c r="AP102" s="399">
        <f>'[2]1.2_OriginalTargets_AfterMC'!AZ283</f>
        <v>0</v>
      </c>
      <c r="AQ102" s="399">
        <f>'[2]1.2_OriginalTargets_AfterMC'!BA283</f>
        <v>0</v>
      </c>
      <c r="AR102" s="399">
        <f>'[2]1.2_OriginalTargets_AfterMC'!BB283</f>
        <v>0</v>
      </c>
      <c r="AS102" s="399">
        <f>'[2]1.2_OriginalTargets_AfterMC'!BC283</f>
        <v>0</v>
      </c>
      <c r="AT102" s="400">
        <f>'[2]1.2_OriginalTargets_AfterMC'!BD283</f>
        <v>0</v>
      </c>
      <c r="AU102" s="401"/>
      <c r="AV102" s="399">
        <f>'[2]1.2_OriginalTargets_AfterMC'!BF283</f>
        <v>0</v>
      </c>
      <c r="AW102" s="399">
        <f>'[2]1.2_OriginalTargets_AfterMC'!BG283</f>
        <v>0</v>
      </c>
      <c r="AX102" s="399">
        <f>'[2]1.2_OriginalTargets_AfterMC'!BH283</f>
        <v>0</v>
      </c>
      <c r="AY102" s="399">
        <f>'[2]1.2_OriginalTargets_AfterMC'!BI283</f>
        <v>0</v>
      </c>
      <c r="AZ102" s="399">
        <f>'[2]1.2_OriginalTargets_AfterMC'!BJ283</f>
        <v>0</v>
      </c>
      <c r="BA102" s="400">
        <f>'[2]1.2_OriginalTargets_AfterMC'!BK283</f>
        <v>0</v>
      </c>
    </row>
    <row r="103" spans="1:53" ht="13.15" x14ac:dyDescent="0.35">
      <c r="A103" s="402"/>
      <c r="B103" s="403"/>
      <c r="C103" s="404"/>
      <c r="D103" s="405"/>
      <c r="E103" s="396" t="s">
        <v>26</v>
      </c>
      <c r="F103" s="406">
        <f>'[2]1.2_OriginalTargets_AfterMC'!I284</f>
        <v>0</v>
      </c>
      <c r="G103" s="406">
        <f>'[2]1.2_OriginalTargets_AfterMC'!J284</f>
        <v>0</v>
      </c>
      <c r="H103" s="406">
        <f>'[2]1.2_OriginalTargets_AfterMC'!K284</f>
        <v>0</v>
      </c>
      <c r="I103" s="406">
        <f>'[2]1.2_OriginalTargets_AfterMC'!L284</f>
        <v>0</v>
      </c>
      <c r="J103" s="406">
        <f>'[2]1.2_OriginalTargets_AfterMC'!M284</f>
        <v>0</v>
      </c>
      <c r="K103" s="407">
        <f>'[2]1.2_OriginalTargets_AfterMC'!N284</f>
        <v>0</v>
      </c>
      <c r="M103" s="406">
        <f>'[2]1.2_OriginalTargets_AfterMC'!S284</f>
        <v>0</v>
      </c>
      <c r="N103" s="406">
        <f>'[2]1.2_OriginalTargets_AfterMC'!T284</f>
        <v>0</v>
      </c>
      <c r="O103" s="406">
        <f>'[2]1.2_OriginalTargets_AfterMC'!U284</f>
        <v>0</v>
      </c>
      <c r="P103" s="406">
        <f>'[2]1.2_OriginalTargets_AfterMC'!V284</f>
        <v>0</v>
      </c>
      <c r="Q103" s="406">
        <f>'[2]1.2_OriginalTargets_AfterMC'!W284</f>
        <v>0</v>
      </c>
      <c r="R103" s="407">
        <f>'[2]1.2_OriginalTargets_AfterMC'!X284</f>
        <v>0</v>
      </c>
      <c r="T103" s="406">
        <f>'[2]1.2_OriginalTargets_AfterMC'!AC284</f>
        <v>0</v>
      </c>
      <c r="U103" s="406">
        <f>'[2]1.2_OriginalTargets_AfterMC'!AD284</f>
        <v>0</v>
      </c>
      <c r="V103" s="406">
        <f>'[2]1.2_OriginalTargets_AfterMC'!AE284</f>
        <v>0</v>
      </c>
      <c r="W103" s="406">
        <f>'[2]1.2_OriginalTargets_AfterMC'!AF284</f>
        <v>0</v>
      </c>
      <c r="X103" s="406">
        <f>'[2]1.2_OriginalTargets_AfterMC'!AG284</f>
        <v>0</v>
      </c>
      <c r="Y103" s="407">
        <f>'[2]1.2_OriginalTargets_AfterMC'!AH284</f>
        <v>0</v>
      </c>
      <c r="AA103" s="408">
        <f>'[2]1.2_OriginalTargets_AfterMC'!AK284</f>
        <v>0</v>
      </c>
      <c r="AB103" s="408">
        <f>'[2]1.2_OriginalTargets_AfterMC'!AL284</f>
        <v>0</v>
      </c>
      <c r="AC103" s="408">
        <f>'[2]1.2_OriginalTargets_AfterMC'!AM284</f>
        <v>0</v>
      </c>
      <c r="AD103" s="408">
        <f>'[2]1.2_OriginalTargets_AfterMC'!AN284</f>
        <v>0</v>
      </c>
      <c r="AE103" s="408">
        <f>'[2]1.2_OriginalTargets_AfterMC'!AO284</f>
        <v>0</v>
      </c>
      <c r="AF103" s="409">
        <f>'[2]1.2_OriginalTargets_AfterMC'!AP284</f>
        <v>0</v>
      </c>
      <c r="AG103" s="401"/>
      <c r="AH103" s="408">
        <f>'[2]1.2_OriginalTargets_AfterMC'!AR284</f>
        <v>0</v>
      </c>
      <c r="AI103" s="408">
        <f>'[2]1.2_OriginalTargets_AfterMC'!AS284</f>
        <v>0</v>
      </c>
      <c r="AJ103" s="408">
        <f>'[2]1.2_OriginalTargets_AfterMC'!AT284</f>
        <v>0</v>
      </c>
      <c r="AK103" s="408">
        <f>'[2]1.2_OriginalTargets_AfterMC'!AU284</f>
        <v>0</v>
      </c>
      <c r="AL103" s="408">
        <f>'[2]1.2_OriginalTargets_AfterMC'!AV284</f>
        <v>0</v>
      </c>
      <c r="AM103" s="409">
        <f>'[2]1.2_OriginalTargets_AfterMC'!AW284</f>
        <v>0</v>
      </c>
      <c r="AN103" s="401"/>
      <c r="AO103" s="408">
        <f>'[2]1.2_OriginalTargets_AfterMC'!AY284</f>
        <v>0</v>
      </c>
      <c r="AP103" s="408">
        <f>'[2]1.2_OriginalTargets_AfterMC'!AZ284</f>
        <v>0</v>
      </c>
      <c r="AQ103" s="408">
        <f>'[2]1.2_OriginalTargets_AfterMC'!BA284</f>
        <v>0</v>
      </c>
      <c r="AR103" s="408">
        <f>'[2]1.2_OriginalTargets_AfterMC'!BB284</f>
        <v>0</v>
      </c>
      <c r="AS103" s="408">
        <f>'[2]1.2_OriginalTargets_AfterMC'!BC284</f>
        <v>0</v>
      </c>
      <c r="AT103" s="409">
        <f>'[2]1.2_OriginalTargets_AfterMC'!BD284</f>
        <v>0</v>
      </c>
      <c r="AU103" s="401"/>
      <c r="AV103" s="408">
        <f>'[2]1.2_OriginalTargets_AfterMC'!BF284</f>
        <v>0</v>
      </c>
      <c r="AW103" s="408">
        <f>'[2]1.2_OriginalTargets_AfterMC'!BG284</f>
        <v>0</v>
      </c>
      <c r="AX103" s="408">
        <f>'[2]1.2_OriginalTargets_AfterMC'!BH284</f>
        <v>0</v>
      </c>
      <c r="AY103" s="408">
        <f>'[2]1.2_OriginalTargets_AfterMC'!BI284</f>
        <v>0</v>
      </c>
      <c r="AZ103" s="408">
        <f>'[2]1.2_OriginalTargets_AfterMC'!BJ284</f>
        <v>0</v>
      </c>
      <c r="BA103" s="409">
        <f>'[2]1.2_OriginalTargets_AfterMC'!BK284</f>
        <v>0</v>
      </c>
    </row>
    <row r="104" spans="1:53" ht="13.15" x14ac:dyDescent="0.35">
      <c r="A104" s="402"/>
      <c r="B104" s="403"/>
      <c r="C104" s="404"/>
      <c r="D104" s="405"/>
      <c r="E104" s="396" t="s">
        <v>27</v>
      </c>
      <c r="F104" s="406">
        <f>'[2]1.2_OriginalTargets_AfterMC'!I285</f>
        <v>22</v>
      </c>
      <c r="G104" s="406">
        <f>'[2]1.2_OriginalTargets_AfterMC'!J285</f>
        <v>3</v>
      </c>
      <c r="H104" s="406">
        <f>'[2]1.2_OriginalTargets_AfterMC'!K285</f>
        <v>5</v>
      </c>
      <c r="I104" s="406">
        <f>'[2]1.2_OriginalTargets_AfterMC'!L285</f>
        <v>4</v>
      </c>
      <c r="J104" s="406">
        <f>'[2]1.2_OriginalTargets_AfterMC'!M285</f>
        <v>8</v>
      </c>
      <c r="K104" s="407">
        <f>'[2]1.2_OriginalTargets_AfterMC'!N285</f>
        <v>2</v>
      </c>
      <c r="M104" s="406">
        <f>'[2]1.2_OriginalTargets_AfterMC'!S285</f>
        <v>22</v>
      </c>
      <c r="N104" s="406">
        <f>'[2]1.2_OriginalTargets_AfterMC'!T285</f>
        <v>0</v>
      </c>
      <c r="O104" s="406">
        <f>'[2]1.2_OriginalTargets_AfterMC'!U285</f>
        <v>12</v>
      </c>
      <c r="P104" s="406">
        <f>'[2]1.2_OriginalTargets_AfterMC'!V285</f>
        <v>3</v>
      </c>
      <c r="Q104" s="406">
        <f>'[2]1.2_OriginalTargets_AfterMC'!W285</f>
        <v>5</v>
      </c>
      <c r="R104" s="407">
        <f>'[2]1.2_OriginalTargets_AfterMC'!X285</f>
        <v>2</v>
      </c>
      <c r="T104" s="406">
        <f>'[2]1.2_OriginalTargets_AfterMC'!AC285</f>
        <v>22</v>
      </c>
      <c r="U104" s="406">
        <f>'[2]1.2_OriginalTargets_AfterMC'!AD285</f>
        <v>0</v>
      </c>
      <c r="V104" s="406">
        <f>'[2]1.2_OriginalTargets_AfterMC'!AE285</f>
        <v>0</v>
      </c>
      <c r="W104" s="406">
        <f>'[2]1.2_OriginalTargets_AfterMC'!AF285</f>
        <v>3</v>
      </c>
      <c r="X104" s="406">
        <f>'[2]1.2_OriginalTargets_AfterMC'!AG285</f>
        <v>5</v>
      </c>
      <c r="Y104" s="407">
        <f>'[2]1.2_OriginalTargets_AfterMC'!AH285</f>
        <v>14</v>
      </c>
      <c r="AA104" s="408">
        <f>'[2]1.2_OriginalTargets_AfterMC'!AK285</f>
        <v>12</v>
      </c>
      <c r="AB104" s="408">
        <f>'[2]1.2_OriginalTargets_AfterMC'!AL285</f>
        <v>0</v>
      </c>
      <c r="AC104" s="408">
        <f>'[2]1.2_OriginalTargets_AfterMC'!AM285</f>
        <v>12</v>
      </c>
      <c r="AD104" s="408">
        <f>'[2]1.2_OriginalTargets_AfterMC'!AN285</f>
        <v>0</v>
      </c>
      <c r="AE104" s="408">
        <f>'[2]1.2_OriginalTargets_AfterMC'!AO285</f>
        <v>0</v>
      </c>
      <c r="AF104" s="409">
        <f>'[2]1.2_OriginalTargets_AfterMC'!AP285</f>
        <v>-12</v>
      </c>
      <c r="AG104" s="401"/>
      <c r="AH104" s="408">
        <f>'[2]1.2_OriginalTargets_AfterMC'!AR285</f>
        <v>0</v>
      </c>
      <c r="AI104" s="408">
        <f>'[2]1.2_OriginalTargets_AfterMC'!AS285</f>
        <v>0</v>
      </c>
      <c r="AJ104" s="408">
        <f>'[2]1.2_OriginalTargets_AfterMC'!AT285</f>
        <v>0</v>
      </c>
      <c r="AK104" s="408">
        <f>'[2]1.2_OriginalTargets_AfterMC'!AU285</f>
        <v>0</v>
      </c>
      <c r="AL104" s="408">
        <f>'[2]1.2_OriginalTargets_AfterMC'!AV285</f>
        <v>0</v>
      </c>
      <c r="AM104" s="409">
        <f>'[2]1.2_OriginalTargets_AfterMC'!AW285</f>
        <v>0</v>
      </c>
      <c r="AN104" s="401"/>
      <c r="AO104" s="408">
        <f>'[2]1.2_OriginalTargets_AfterMC'!AY285</f>
        <v>12</v>
      </c>
      <c r="AP104" s="408">
        <f>'[2]1.2_OriginalTargets_AfterMC'!AZ285</f>
        <v>0</v>
      </c>
      <c r="AQ104" s="408">
        <f>'[2]1.2_OriginalTargets_AfterMC'!BA285</f>
        <v>12</v>
      </c>
      <c r="AR104" s="408">
        <f>'[2]1.2_OriginalTargets_AfterMC'!BB285</f>
        <v>0</v>
      </c>
      <c r="AS104" s="408">
        <f>'[2]1.2_OriginalTargets_AfterMC'!BC285</f>
        <v>0</v>
      </c>
      <c r="AT104" s="409">
        <f>'[2]1.2_OriginalTargets_AfterMC'!BD285</f>
        <v>-12</v>
      </c>
      <c r="AU104" s="401"/>
      <c r="AV104" s="408">
        <f>'[2]1.2_OriginalTargets_AfterMC'!BF285</f>
        <v>0</v>
      </c>
      <c r="AW104" s="408">
        <f>'[2]1.2_OriginalTargets_AfterMC'!BG285</f>
        <v>0</v>
      </c>
      <c r="AX104" s="408">
        <f>'[2]1.2_OriginalTargets_AfterMC'!BH285</f>
        <v>0</v>
      </c>
      <c r="AY104" s="408">
        <f>'[2]1.2_OriginalTargets_AfterMC'!BI285</f>
        <v>0</v>
      </c>
      <c r="AZ104" s="408">
        <f>'[2]1.2_OriginalTargets_AfterMC'!BJ285</f>
        <v>0</v>
      </c>
      <c r="BA104" s="409">
        <f>'[2]1.2_OriginalTargets_AfterMC'!BK285</f>
        <v>0</v>
      </c>
    </row>
    <row r="105" spans="1:53" ht="13.5" thickBot="1" x14ac:dyDescent="0.4">
      <c r="A105" s="402"/>
      <c r="B105" s="410"/>
      <c r="C105" s="411"/>
      <c r="D105" s="405"/>
      <c r="E105" s="412" t="s">
        <v>28</v>
      </c>
      <c r="F105" s="413">
        <f>'[2]1.2_OriginalTargets_AfterMC'!I286</f>
        <v>0</v>
      </c>
      <c r="G105" s="413">
        <f>'[2]1.2_OriginalTargets_AfterMC'!J286</f>
        <v>0</v>
      </c>
      <c r="H105" s="413">
        <f>'[2]1.2_OriginalTargets_AfterMC'!K286</f>
        <v>0</v>
      </c>
      <c r="I105" s="413">
        <f>'[2]1.2_OriginalTargets_AfterMC'!L286</f>
        <v>0</v>
      </c>
      <c r="J105" s="413">
        <f>'[2]1.2_OriginalTargets_AfterMC'!M286</f>
        <v>0</v>
      </c>
      <c r="K105" s="414">
        <f>'[2]1.2_OriginalTargets_AfterMC'!N286</f>
        <v>0</v>
      </c>
      <c r="M105" s="413">
        <f>'[2]1.2_OriginalTargets_AfterMC'!S286</f>
        <v>0</v>
      </c>
      <c r="N105" s="413">
        <f>'[2]1.2_OriginalTargets_AfterMC'!T286</f>
        <v>0</v>
      </c>
      <c r="O105" s="413">
        <f>'[2]1.2_OriginalTargets_AfterMC'!U286</f>
        <v>0</v>
      </c>
      <c r="P105" s="413">
        <f>'[2]1.2_OriginalTargets_AfterMC'!V286</f>
        <v>0</v>
      </c>
      <c r="Q105" s="413">
        <f>'[2]1.2_OriginalTargets_AfterMC'!W286</f>
        <v>0</v>
      </c>
      <c r="R105" s="414">
        <f>'[2]1.2_OriginalTargets_AfterMC'!X286</f>
        <v>0</v>
      </c>
      <c r="T105" s="413">
        <f>'[2]1.2_OriginalTargets_AfterMC'!AC286</f>
        <v>0</v>
      </c>
      <c r="U105" s="413">
        <f>'[2]1.2_OriginalTargets_AfterMC'!AD286</f>
        <v>0</v>
      </c>
      <c r="V105" s="413">
        <f>'[2]1.2_OriginalTargets_AfterMC'!AE286</f>
        <v>0</v>
      </c>
      <c r="W105" s="413">
        <f>'[2]1.2_OriginalTargets_AfterMC'!AF286</f>
        <v>0</v>
      </c>
      <c r="X105" s="413">
        <f>'[2]1.2_OriginalTargets_AfterMC'!AG286</f>
        <v>0</v>
      </c>
      <c r="Y105" s="414">
        <f>'[2]1.2_OriginalTargets_AfterMC'!AH286</f>
        <v>0</v>
      </c>
      <c r="AA105" s="415">
        <f>'[2]1.2_OriginalTargets_AfterMC'!AK286</f>
        <v>0</v>
      </c>
      <c r="AB105" s="415">
        <f>'[2]1.2_OriginalTargets_AfterMC'!AL286</f>
        <v>0</v>
      </c>
      <c r="AC105" s="415">
        <f>'[2]1.2_OriginalTargets_AfterMC'!AM286</f>
        <v>0</v>
      </c>
      <c r="AD105" s="415">
        <f>'[2]1.2_OriginalTargets_AfterMC'!AN286</f>
        <v>0</v>
      </c>
      <c r="AE105" s="415">
        <f>'[2]1.2_OriginalTargets_AfterMC'!AO286</f>
        <v>0</v>
      </c>
      <c r="AF105" s="416">
        <f>'[2]1.2_OriginalTargets_AfterMC'!AP286</f>
        <v>0</v>
      </c>
      <c r="AG105" s="401"/>
      <c r="AH105" s="415">
        <f>'[2]1.2_OriginalTargets_AfterMC'!AR286</f>
        <v>0</v>
      </c>
      <c r="AI105" s="415">
        <f>'[2]1.2_OriginalTargets_AfterMC'!AS286</f>
        <v>0</v>
      </c>
      <c r="AJ105" s="415">
        <f>'[2]1.2_OriginalTargets_AfterMC'!AT286</f>
        <v>0</v>
      </c>
      <c r="AK105" s="415">
        <f>'[2]1.2_OriginalTargets_AfterMC'!AU286</f>
        <v>0</v>
      </c>
      <c r="AL105" s="415">
        <f>'[2]1.2_OriginalTargets_AfterMC'!AV286</f>
        <v>0</v>
      </c>
      <c r="AM105" s="416">
        <f>'[2]1.2_OriginalTargets_AfterMC'!AW286</f>
        <v>0</v>
      </c>
      <c r="AN105" s="401"/>
      <c r="AO105" s="415">
        <f>'[2]1.2_OriginalTargets_AfterMC'!AY286</f>
        <v>0</v>
      </c>
      <c r="AP105" s="415">
        <f>'[2]1.2_OriginalTargets_AfterMC'!AZ286</f>
        <v>0</v>
      </c>
      <c r="AQ105" s="415">
        <f>'[2]1.2_OriginalTargets_AfterMC'!BA286</f>
        <v>0</v>
      </c>
      <c r="AR105" s="415">
        <f>'[2]1.2_OriginalTargets_AfterMC'!BB286</f>
        <v>0</v>
      </c>
      <c r="AS105" s="415">
        <f>'[2]1.2_OriginalTargets_AfterMC'!BC286</f>
        <v>0</v>
      </c>
      <c r="AT105" s="416">
        <f>'[2]1.2_OriginalTargets_AfterMC'!BD286</f>
        <v>0</v>
      </c>
      <c r="AU105" s="401"/>
      <c r="AV105" s="415">
        <f>'[2]1.2_OriginalTargets_AfterMC'!BF286</f>
        <v>0</v>
      </c>
      <c r="AW105" s="415">
        <f>'[2]1.2_OriginalTargets_AfterMC'!BG286</f>
        <v>0</v>
      </c>
      <c r="AX105" s="415">
        <f>'[2]1.2_OriginalTargets_AfterMC'!BH286</f>
        <v>0</v>
      </c>
      <c r="AY105" s="415">
        <f>'[2]1.2_OriginalTargets_AfterMC'!BI286</f>
        <v>0</v>
      </c>
      <c r="AZ105" s="415">
        <f>'[2]1.2_OriginalTargets_AfterMC'!BJ286</f>
        <v>0</v>
      </c>
      <c r="BA105" s="416">
        <f>'[2]1.2_OriginalTargets_AfterMC'!BK286</f>
        <v>0</v>
      </c>
    </row>
    <row r="106" spans="1:53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'[2]1.2_OriginalTargets_AfterMC'!I287</f>
        <v>0</v>
      </c>
      <c r="G106" s="397">
        <f>'[2]1.2_OriginalTargets_AfterMC'!J287</f>
        <v>0</v>
      </c>
      <c r="H106" s="397">
        <f>'[2]1.2_OriginalTargets_AfterMC'!K287</f>
        <v>0</v>
      </c>
      <c r="I106" s="397">
        <f>'[2]1.2_OriginalTargets_AfterMC'!L287</f>
        <v>0</v>
      </c>
      <c r="J106" s="397">
        <f>'[2]1.2_OriginalTargets_AfterMC'!M287</f>
        <v>0</v>
      </c>
      <c r="K106" s="398">
        <f>'[2]1.2_OriginalTargets_AfterMC'!N287</f>
        <v>0</v>
      </c>
      <c r="M106" s="397">
        <f>'[2]1.2_OriginalTargets_AfterMC'!S287</f>
        <v>0</v>
      </c>
      <c r="N106" s="397">
        <f>'[2]1.2_OriginalTargets_AfterMC'!T287</f>
        <v>0</v>
      </c>
      <c r="O106" s="397">
        <f>'[2]1.2_OriginalTargets_AfterMC'!U287</f>
        <v>0</v>
      </c>
      <c r="P106" s="397">
        <f>'[2]1.2_OriginalTargets_AfterMC'!V287</f>
        <v>0</v>
      </c>
      <c r="Q106" s="397">
        <f>'[2]1.2_OriginalTargets_AfterMC'!W287</f>
        <v>0</v>
      </c>
      <c r="R106" s="398">
        <f>'[2]1.2_OriginalTargets_AfterMC'!X287</f>
        <v>0</v>
      </c>
      <c r="T106" s="397">
        <f>'[2]1.2_OriginalTargets_AfterMC'!AC287</f>
        <v>0</v>
      </c>
      <c r="U106" s="397">
        <f>'[2]1.2_OriginalTargets_AfterMC'!AD287</f>
        <v>0</v>
      </c>
      <c r="V106" s="397">
        <f>'[2]1.2_OriginalTargets_AfterMC'!AE287</f>
        <v>0</v>
      </c>
      <c r="W106" s="397">
        <f>'[2]1.2_OriginalTargets_AfterMC'!AF287</f>
        <v>0</v>
      </c>
      <c r="X106" s="397">
        <f>'[2]1.2_OriginalTargets_AfterMC'!AG287</f>
        <v>0</v>
      </c>
      <c r="Y106" s="398">
        <f>'[2]1.2_OriginalTargets_AfterMC'!AH287</f>
        <v>0</v>
      </c>
      <c r="AA106" s="399">
        <f>'[2]1.2_OriginalTargets_AfterMC'!AK287</f>
        <v>0</v>
      </c>
      <c r="AB106" s="399">
        <f>'[2]1.2_OriginalTargets_AfterMC'!AL287</f>
        <v>0</v>
      </c>
      <c r="AC106" s="399">
        <f>'[2]1.2_OriginalTargets_AfterMC'!AM287</f>
        <v>0</v>
      </c>
      <c r="AD106" s="399">
        <f>'[2]1.2_OriginalTargets_AfterMC'!AN287</f>
        <v>0</v>
      </c>
      <c r="AE106" s="399">
        <f>'[2]1.2_OriginalTargets_AfterMC'!AO287</f>
        <v>0</v>
      </c>
      <c r="AF106" s="400">
        <f>'[2]1.2_OriginalTargets_AfterMC'!AP287</f>
        <v>0</v>
      </c>
      <c r="AG106" s="401"/>
      <c r="AH106" s="399">
        <f>'[2]1.2_OriginalTargets_AfterMC'!AR287</f>
        <v>0</v>
      </c>
      <c r="AI106" s="399">
        <f>'[2]1.2_OriginalTargets_AfterMC'!AS287</f>
        <v>0</v>
      </c>
      <c r="AJ106" s="399">
        <f>'[2]1.2_OriginalTargets_AfterMC'!AT287</f>
        <v>0</v>
      </c>
      <c r="AK106" s="399">
        <f>'[2]1.2_OriginalTargets_AfterMC'!AU287</f>
        <v>0</v>
      </c>
      <c r="AL106" s="399">
        <f>'[2]1.2_OriginalTargets_AfterMC'!AV287</f>
        <v>0</v>
      </c>
      <c r="AM106" s="400">
        <f>'[2]1.2_OriginalTargets_AfterMC'!AW287</f>
        <v>0</v>
      </c>
      <c r="AN106" s="401"/>
      <c r="AO106" s="399">
        <f>'[2]1.2_OriginalTargets_AfterMC'!AY287</f>
        <v>0</v>
      </c>
      <c r="AP106" s="399">
        <f>'[2]1.2_OriginalTargets_AfterMC'!AZ287</f>
        <v>0</v>
      </c>
      <c r="AQ106" s="399">
        <f>'[2]1.2_OriginalTargets_AfterMC'!BA287</f>
        <v>0</v>
      </c>
      <c r="AR106" s="399">
        <f>'[2]1.2_OriginalTargets_AfterMC'!BB287</f>
        <v>0</v>
      </c>
      <c r="AS106" s="399">
        <f>'[2]1.2_OriginalTargets_AfterMC'!BC287</f>
        <v>0</v>
      </c>
      <c r="AT106" s="400">
        <f>'[2]1.2_OriginalTargets_AfterMC'!BD287</f>
        <v>0</v>
      </c>
      <c r="AU106" s="401"/>
      <c r="AV106" s="399">
        <f>'[2]1.2_OriginalTargets_AfterMC'!BF287</f>
        <v>0</v>
      </c>
      <c r="AW106" s="399">
        <f>'[2]1.2_OriginalTargets_AfterMC'!BG287</f>
        <v>0</v>
      </c>
      <c r="AX106" s="399">
        <f>'[2]1.2_OriginalTargets_AfterMC'!BH287</f>
        <v>0</v>
      </c>
      <c r="AY106" s="399">
        <f>'[2]1.2_OriginalTargets_AfterMC'!BI287</f>
        <v>0</v>
      </c>
      <c r="AZ106" s="399">
        <f>'[2]1.2_OriginalTargets_AfterMC'!BJ287</f>
        <v>0</v>
      </c>
      <c r="BA106" s="400">
        <f>'[2]1.2_OriginalTargets_AfterMC'!BK287</f>
        <v>0</v>
      </c>
    </row>
    <row r="107" spans="1:53" ht="13.15" x14ac:dyDescent="0.35">
      <c r="A107" s="402"/>
      <c r="B107" s="403"/>
      <c r="C107" s="404"/>
      <c r="D107" s="405"/>
      <c r="E107" s="396" t="s">
        <v>26</v>
      </c>
      <c r="F107" s="406">
        <f>'[2]1.2_OriginalTargets_AfterMC'!I288</f>
        <v>0</v>
      </c>
      <c r="G107" s="406">
        <f>'[2]1.2_OriginalTargets_AfterMC'!J288</f>
        <v>0</v>
      </c>
      <c r="H107" s="406">
        <f>'[2]1.2_OriginalTargets_AfterMC'!K288</f>
        <v>0</v>
      </c>
      <c r="I107" s="406">
        <f>'[2]1.2_OriginalTargets_AfterMC'!L288</f>
        <v>0</v>
      </c>
      <c r="J107" s="406">
        <f>'[2]1.2_OriginalTargets_AfterMC'!M288</f>
        <v>0</v>
      </c>
      <c r="K107" s="407">
        <f>'[2]1.2_OriginalTargets_AfterMC'!N288</f>
        <v>0</v>
      </c>
      <c r="M107" s="406">
        <f>'[2]1.2_OriginalTargets_AfterMC'!S288</f>
        <v>0</v>
      </c>
      <c r="N107" s="406">
        <f>'[2]1.2_OriginalTargets_AfterMC'!T288</f>
        <v>0</v>
      </c>
      <c r="O107" s="406">
        <f>'[2]1.2_OriginalTargets_AfterMC'!U288</f>
        <v>0</v>
      </c>
      <c r="P107" s="406">
        <f>'[2]1.2_OriginalTargets_AfterMC'!V288</f>
        <v>0</v>
      </c>
      <c r="Q107" s="406">
        <f>'[2]1.2_OriginalTargets_AfterMC'!W288</f>
        <v>0</v>
      </c>
      <c r="R107" s="407">
        <f>'[2]1.2_OriginalTargets_AfterMC'!X288</f>
        <v>0</v>
      </c>
      <c r="T107" s="406">
        <f>'[2]1.2_OriginalTargets_AfterMC'!AC288</f>
        <v>0</v>
      </c>
      <c r="U107" s="406">
        <f>'[2]1.2_OriginalTargets_AfterMC'!AD288</f>
        <v>0</v>
      </c>
      <c r="V107" s="406">
        <f>'[2]1.2_OriginalTargets_AfterMC'!AE288</f>
        <v>0</v>
      </c>
      <c r="W107" s="406">
        <f>'[2]1.2_OriginalTargets_AfterMC'!AF288</f>
        <v>0</v>
      </c>
      <c r="X107" s="406">
        <f>'[2]1.2_OriginalTargets_AfterMC'!AG288</f>
        <v>0</v>
      </c>
      <c r="Y107" s="407">
        <f>'[2]1.2_OriginalTargets_AfterMC'!AH288</f>
        <v>0</v>
      </c>
      <c r="AA107" s="408">
        <f>'[2]1.2_OriginalTargets_AfterMC'!AK288</f>
        <v>0</v>
      </c>
      <c r="AB107" s="408">
        <f>'[2]1.2_OriginalTargets_AfterMC'!AL288</f>
        <v>0</v>
      </c>
      <c r="AC107" s="408">
        <f>'[2]1.2_OriginalTargets_AfterMC'!AM288</f>
        <v>0</v>
      </c>
      <c r="AD107" s="408">
        <f>'[2]1.2_OriginalTargets_AfterMC'!AN288</f>
        <v>0</v>
      </c>
      <c r="AE107" s="408">
        <f>'[2]1.2_OriginalTargets_AfterMC'!AO288</f>
        <v>0</v>
      </c>
      <c r="AF107" s="409">
        <f>'[2]1.2_OriginalTargets_AfterMC'!AP288</f>
        <v>0</v>
      </c>
      <c r="AG107" s="401"/>
      <c r="AH107" s="408">
        <f>'[2]1.2_OriginalTargets_AfterMC'!AR288</f>
        <v>0</v>
      </c>
      <c r="AI107" s="408">
        <f>'[2]1.2_OriginalTargets_AfterMC'!AS288</f>
        <v>0</v>
      </c>
      <c r="AJ107" s="408">
        <f>'[2]1.2_OriginalTargets_AfterMC'!AT288</f>
        <v>0</v>
      </c>
      <c r="AK107" s="408">
        <f>'[2]1.2_OriginalTargets_AfterMC'!AU288</f>
        <v>0</v>
      </c>
      <c r="AL107" s="408">
        <f>'[2]1.2_OriginalTargets_AfterMC'!AV288</f>
        <v>0</v>
      </c>
      <c r="AM107" s="409">
        <f>'[2]1.2_OriginalTargets_AfterMC'!AW288</f>
        <v>0</v>
      </c>
      <c r="AN107" s="401"/>
      <c r="AO107" s="408">
        <f>'[2]1.2_OriginalTargets_AfterMC'!AY288</f>
        <v>0</v>
      </c>
      <c r="AP107" s="408">
        <f>'[2]1.2_OriginalTargets_AfterMC'!AZ288</f>
        <v>0</v>
      </c>
      <c r="AQ107" s="408">
        <f>'[2]1.2_OriginalTargets_AfterMC'!BA288</f>
        <v>0</v>
      </c>
      <c r="AR107" s="408">
        <f>'[2]1.2_OriginalTargets_AfterMC'!BB288</f>
        <v>0</v>
      </c>
      <c r="AS107" s="408">
        <f>'[2]1.2_OriginalTargets_AfterMC'!BC288</f>
        <v>0</v>
      </c>
      <c r="AT107" s="409">
        <f>'[2]1.2_OriginalTargets_AfterMC'!BD288</f>
        <v>0</v>
      </c>
      <c r="AU107" s="401"/>
      <c r="AV107" s="408">
        <f>'[2]1.2_OriginalTargets_AfterMC'!BF288</f>
        <v>0</v>
      </c>
      <c r="AW107" s="408">
        <f>'[2]1.2_OriginalTargets_AfterMC'!BG288</f>
        <v>0</v>
      </c>
      <c r="AX107" s="408">
        <f>'[2]1.2_OriginalTargets_AfterMC'!BH288</f>
        <v>0</v>
      </c>
      <c r="AY107" s="408">
        <f>'[2]1.2_OriginalTargets_AfterMC'!BI288</f>
        <v>0</v>
      </c>
      <c r="AZ107" s="408">
        <f>'[2]1.2_OriginalTargets_AfterMC'!BJ288</f>
        <v>0</v>
      </c>
      <c r="BA107" s="409">
        <f>'[2]1.2_OriginalTargets_AfterMC'!BK288</f>
        <v>0</v>
      </c>
    </row>
    <row r="108" spans="1:53" ht="13.15" x14ac:dyDescent="0.35">
      <c r="A108" s="402"/>
      <c r="B108" s="403"/>
      <c r="C108" s="404"/>
      <c r="D108" s="405"/>
      <c r="E108" s="396" t="s">
        <v>27</v>
      </c>
      <c r="F108" s="406">
        <f>'[2]1.2_OriginalTargets_AfterMC'!I289</f>
        <v>1076</v>
      </c>
      <c r="G108" s="406">
        <f>'[2]1.2_OriginalTargets_AfterMC'!J289</f>
        <v>17</v>
      </c>
      <c r="H108" s="406">
        <f>'[2]1.2_OriginalTargets_AfterMC'!K289</f>
        <v>290</v>
      </c>
      <c r="I108" s="406">
        <f>'[2]1.2_OriginalTargets_AfterMC'!L289</f>
        <v>742</v>
      </c>
      <c r="J108" s="406">
        <f>'[2]1.2_OriginalTargets_AfterMC'!M289</f>
        <v>21</v>
      </c>
      <c r="K108" s="407">
        <f>'[2]1.2_OriginalTargets_AfterMC'!N289</f>
        <v>6</v>
      </c>
      <c r="M108" s="406">
        <f>'[2]1.2_OriginalTargets_AfterMC'!S289</f>
        <v>974</v>
      </c>
      <c r="N108" s="406">
        <f>'[2]1.2_OriginalTargets_AfterMC'!T289</f>
        <v>22</v>
      </c>
      <c r="O108" s="406">
        <f>'[2]1.2_OriginalTargets_AfterMC'!U289</f>
        <v>250</v>
      </c>
      <c r="P108" s="406">
        <f>'[2]1.2_OriginalTargets_AfterMC'!V289</f>
        <v>702</v>
      </c>
      <c r="Q108" s="406">
        <f>'[2]1.2_OriginalTargets_AfterMC'!W289</f>
        <v>0</v>
      </c>
      <c r="R108" s="407">
        <f>'[2]1.2_OriginalTargets_AfterMC'!X289</f>
        <v>0</v>
      </c>
      <c r="T108" s="406">
        <f>'[2]1.2_OriginalTargets_AfterMC'!AC289</f>
        <v>1076</v>
      </c>
      <c r="U108" s="406">
        <f>'[2]1.2_OriginalTargets_AfterMC'!AD289</f>
        <v>17</v>
      </c>
      <c r="V108" s="406">
        <f>'[2]1.2_OriginalTargets_AfterMC'!AE289</f>
        <v>290</v>
      </c>
      <c r="W108" s="406">
        <f>'[2]1.2_OriginalTargets_AfterMC'!AF289</f>
        <v>742</v>
      </c>
      <c r="X108" s="406">
        <f>'[2]1.2_OriginalTargets_AfterMC'!AG289</f>
        <v>0</v>
      </c>
      <c r="Y108" s="407">
        <f>'[2]1.2_OriginalTargets_AfterMC'!AH289</f>
        <v>27</v>
      </c>
      <c r="AA108" s="408">
        <f>'[2]1.2_OriginalTargets_AfterMC'!AK289</f>
        <v>107</v>
      </c>
      <c r="AB108" s="408">
        <f>'[2]1.2_OriginalTargets_AfterMC'!AL289</f>
        <v>5</v>
      </c>
      <c r="AC108" s="408">
        <f>'[2]1.2_OriginalTargets_AfterMC'!AM289</f>
        <v>-40</v>
      </c>
      <c r="AD108" s="408">
        <f>'[2]1.2_OriginalTargets_AfterMC'!AN289</f>
        <v>-40</v>
      </c>
      <c r="AE108" s="408">
        <f>'[2]1.2_OriginalTargets_AfterMC'!AO289</f>
        <v>0</v>
      </c>
      <c r="AF108" s="409">
        <f>'[2]1.2_OriginalTargets_AfterMC'!AP289</f>
        <v>-27</v>
      </c>
      <c r="AG108" s="401"/>
      <c r="AH108" s="408">
        <f>'[2]1.2_OriginalTargets_AfterMC'!AR289</f>
        <v>5</v>
      </c>
      <c r="AI108" s="408">
        <f>'[2]1.2_OriginalTargets_AfterMC'!AS289</f>
        <v>5</v>
      </c>
      <c r="AJ108" s="408">
        <f>'[2]1.2_OriginalTargets_AfterMC'!AT289</f>
        <v>0</v>
      </c>
      <c r="AK108" s="408">
        <f>'[2]1.2_OriginalTargets_AfterMC'!AU289</f>
        <v>0</v>
      </c>
      <c r="AL108" s="408">
        <f>'[2]1.2_OriginalTargets_AfterMC'!AV289</f>
        <v>0</v>
      </c>
      <c r="AM108" s="409">
        <f>'[2]1.2_OriginalTargets_AfterMC'!AW289</f>
        <v>-5</v>
      </c>
      <c r="AN108" s="401"/>
      <c r="AO108" s="408">
        <f>'[2]1.2_OriginalTargets_AfterMC'!AY289</f>
        <v>0</v>
      </c>
      <c r="AP108" s="408">
        <f>'[2]1.2_OriginalTargets_AfterMC'!AZ289</f>
        <v>0</v>
      </c>
      <c r="AQ108" s="408">
        <f>'[2]1.2_OriginalTargets_AfterMC'!BA289</f>
        <v>0</v>
      </c>
      <c r="AR108" s="408">
        <f>'[2]1.2_OriginalTargets_AfterMC'!BB289</f>
        <v>0</v>
      </c>
      <c r="AS108" s="408">
        <f>'[2]1.2_OriginalTargets_AfterMC'!BC289</f>
        <v>0</v>
      </c>
      <c r="AT108" s="409">
        <f>'[2]1.2_OriginalTargets_AfterMC'!BD289</f>
        <v>0</v>
      </c>
      <c r="AU108" s="401"/>
      <c r="AV108" s="408">
        <f>'[2]1.2_OriginalTargets_AfterMC'!BF289</f>
        <v>102</v>
      </c>
      <c r="AW108" s="408">
        <f>'[2]1.2_OriginalTargets_AfterMC'!BG289</f>
        <v>0</v>
      </c>
      <c r="AX108" s="408">
        <f>'[2]1.2_OriginalTargets_AfterMC'!BH289</f>
        <v>40</v>
      </c>
      <c r="AY108" s="408">
        <f>'[2]1.2_OriginalTargets_AfterMC'!BI289</f>
        <v>40</v>
      </c>
      <c r="AZ108" s="408">
        <f>'[2]1.2_OriginalTargets_AfterMC'!BJ289</f>
        <v>0</v>
      </c>
      <c r="BA108" s="409">
        <f>'[2]1.2_OriginalTargets_AfterMC'!BK289</f>
        <v>22</v>
      </c>
    </row>
    <row r="109" spans="1:53" ht="13.5" thickBot="1" x14ac:dyDescent="0.4">
      <c r="A109" s="402"/>
      <c r="B109" s="410"/>
      <c r="C109" s="411"/>
      <c r="D109" s="405"/>
      <c r="E109" s="412" t="s">
        <v>28</v>
      </c>
      <c r="F109" s="413">
        <f>'[2]1.2_OriginalTargets_AfterMC'!I290</f>
        <v>0</v>
      </c>
      <c r="G109" s="413">
        <f>'[2]1.2_OriginalTargets_AfterMC'!J290</f>
        <v>0</v>
      </c>
      <c r="H109" s="413">
        <f>'[2]1.2_OriginalTargets_AfterMC'!K290</f>
        <v>0</v>
      </c>
      <c r="I109" s="413">
        <f>'[2]1.2_OriginalTargets_AfterMC'!L290</f>
        <v>0</v>
      </c>
      <c r="J109" s="413">
        <f>'[2]1.2_OriginalTargets_AfterMC'!M290</f>
        <v>0</v>
      </c>
      <c r="K109" s="414">
        <f>'[2]1.2_OriginalTargets_AfterMC'!N290</f>
        <v>0</v>
      </c>
      <c r="M109" s="413">
        <f>'[2]1.2_OriginalTargets_AfterMC'!S290</f>
        <v>0</v>
      </c>
      <c r="N109" s="413">
        <f>'[2]1.2_OriginalTargets_AfterMC'!T290</f>
        <v>0</v>
      </c>
      <c r="O109" s="413">
        <f>'[2]1.2_OriginalTargets_AfterMC'!U290</f>
        <v>0</v>
      </c>
      <c r="P109" s="413">
        <f>'[2]1.2_OriginalTargets_AfterMC'!V290</f>
        <v>0</v>
      </c>
      <c r="Q109" s="413">
        <f>'[2]1.2_OriginalTargets_AfterMC'!W290</f>
        <v>0</v>
      </c>
      <c r="R109" s="414">
        <f>'[2]1.2_OriginalTargets_AfterMC'!X290</f>
        <v>0</v>
      </c>
      <c r="T109" s="413">
        <f>'[2]1.2_OriginalTargets_AfterMC'!AC290</f>
        <v>0</v>
      </c>
      <c r="U109" s="413">
        <f>'[2]1.2_OriginalTargets_AfterMC'!AD290</f>
        <v>0</v>
      </c>
      <c r="V109" s="413">
        <f>'[2]1.2_OriginalTargets_AfterMC'!AE290</f>
        <v>0</v>
      </c>
      <c r="W109" s="413">
        <f>'[2]1.2_OriginalTargets_AfterMC'!AF290</f>
        <v>0</v>
      </c>
      <c r="X109" s="413">
        <f>'[2]1.2_OriginalTargets_AfterMC'!AG290</f>
        <v>0</v>
      </c>
      <c r="Y109" s="414">
        <f>'[2]1.2_OriginalTargets_AfterMC'!AH290</f>
        <v>0</v>
      </c>
      <c r="AA109" s="415">
        <f>'[2]1.2_OriginalTargets_AfterMC'!AK290</f>
        <v>0</v>
      </c>
      <c r="AB109" s="415">
        <f>'[2]1.2_OriginalTargets_AfterMC'!AL290</f>
        <v>0</v>
      </c>
      <c r="AC109" s="415">
        <f>'[2]1.2_OriginalTargets_AfterMC'!AM290</f>
        <v>0</v>
      </c>
      <c r="AD109" s="415">
        <f>'[2]1.2_OriginalTargets_AfterMC'!AN290</f>
        <v>0</v>
      </c>
      <c r="AE109" s="415">
        <f>'[2]1.2_OriginalTargets_AfterMC'!AO290</f>
        <v>0</v>
      </c>
      <c r="AF109" s="416">
        <f>'[2]1.2_OriginalTargets_AfterMC'!AP290</f>
        <v>0</v>
      </c>
      <c r="AG109" s="401"/>
      <c r="AH109" s="415">
        <f>'[2]1.2_OriginalTargets_AfterMC'!AR290</f>
        <v>0</v>
      </c>
      <c r="AI109" s="415">
        <f>'[2]1.2_OriginalTargets_AfterMC'!AS290</f>
        <v>0</v>
      </c>
      <c r="AJ109" s="415">
        <f>'[2]1.2_OriginalTargets_AfterMC'!AT290</f>
        <v>0</v>
      </c>
      <c r="AK109" s="415">
        <f>'[2]1.2_OriginalTargets_AfterMC'!AU290</f>
        <v>0</v>
      </c>
      <c r="AL109" s="415">
        <f>'[2]1.2_OriginalTargets_AfterMC'!AV290</f>
        <v>0</v>
      </c>
      <c r="AM109" s="416">
        <f>'[2]1.2_OriginalTargets_AfterMC'!AW290</f>
        <v>0</v>
      </c>
      <c r="AN109" s="401"/>
      <c r="AO109" s="415">
        <f>'[2]1.2_OriginalTargets_AfterMC'!AY290</f>
        <v>0</v>
      </c>
      <c r="AP109" s="415">
        <f>'[2]1.2_OriginalTargets_AfterMC'!AZ290</f>
        <v>0</v>
      </c>
      <c r="AQ109" s="415">
        <f>'[2]1.2_OriginalTargets_AfterMC'!BA290</f>
        <v>0</v>
      </c>
      <c r="AR109" s="415">
        <f>'[2]1.2_OriginalTargets_AfterMC'!BB290</f>
        <v>0</v>
      </c>
      <c r="AS109" s="415">
        <f>'[2]1.2_OriginalTargets_AfterMC'!BC290</f>
        <v>0</v>
      </c>
      <c r="AT109" s="416">
        <f>'[2]1.2_OriginalTargets_AfterMC'!BD290</f>
        <v>0</v>
      </c>
      <c r="AU109" s="401"/>
      <c r="AV109" s="415">
        <f>'[2]1.2_OriginalTargets_AfterMC'!BF290</f>
        <v>0</v>
      </c>
      <c r="AW109" s="415">
        <f>'[2]1.2_OriginalTargets_AfterMC'!BG290</f>
        <v>0</v>
      </c>
      <c r="AX109" s="415">
        <f>'[2]1.2_OriginalTargets_AfterMC'!BH290</f>
        <v>0</v>
      </c>
      <c r="AY109" s="415">
        <f>'[2]1.2_OriginalTargets_AfterMC'!BI290</f>
        <v>0</v>
      </c>
      <c r="AZ109" s="415">
        <f>'[2]1.2_OriginalTargets_AfterMC'!BJ290</f>
        <v>0</v>
      </c>
      <c r="BA109" s="416">
        <f>'[2]1.2_OriginalTargets_AfterMC'!BK290</f>
        <v>0</v>
      </c>
    </row>
    <row r="110" spans="1:53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'[2]1.2_OriginalTargets_AfterMC'!I291</f>
        <v>0</v>
      </c>
      <c r="G110" s="397">
        <f>'[2]1.2_OriginalTargets_AfterMC'!J291</f>
        <v>0</v>
      </c>
      <c r="H110" s="397">
        <f>'[2]1.2_OriginalTargets_AfterMC'!K291</f>
        <v>0</v>
      </c>
      <c r="I110" s="397">
        <f>'[2]1.2_OriginalTargets_AfterMC'!L291</f>
        <v>0</v>
      </c>
      <c r="J110" s="397">
        <f>'[2]1.2_OriginalTargets_AfterMC'!M291</f>
        <v>0</v>
      </c>
      <c r="K110" s="398">
        <f>'[2]1.2_OriginalTargets_AfterMC'!N291</f>
        <v>0</v>
      </c>
      <c r="M110" s="397">
        <f>'[2]1.2_OriginalTargets_AfterMC'!S291</f>
        <v>0</v>
      </c>
      <c r="N110" s="397">
        <f>'[2]1.2_OriginalTargets_AfterMC'!T291</f>
        <v>0</v>
      </c>
      <c r="O110" s="397">
        <f>'[2]1.2_OriginalTargets_AfterMC'!U291</f>
        <v>0</v>
      </c>
      <c r="P110" s="397">
        <f>'[2]1.2_OriginalTargets_AfterMC'!V291</f>
        <v>0</v>
      </c>
      <c r="Q110" s="397">
        <f>'[2]1.2_OriginalTargets_AfterMC'!W291</f>
        <v>0</v>
      </c>
      <c r="R110" s="398">
        <f>'[2]1.2_OriginalTargets_AfterMC'!X291</f>
        <v>0</v>
      </c>
      <c r="T110" s="397">
        <f>'[2]1.2_OriginalTargets_AfterMC'!AC291</f>
        <v>0</v>
      </c>
      <c r="U110" s="397">
        <f>'[2]1.2_OriginalTargets_AfterMC'!AD291</f>
        <v>0</v>
      </c>
      <c r="V110" s="397">
        <f>'[2]1.2_OriginalTargets_AfterMC'!AE291</f>
        <v>0</v>
      </c>
      <c r="W110" s="397">
        <f>'[2]1.2_OriginalTargets_AfterMC'!AF291</f>
        <v>0</v>
      </c>
      <c r="X110" s="397">
        <f>'[2]1.2_OriginalTargets_AfterMC'!AG291</f>
        <v>0</v>
      </c>
      <c r="Y110" s="398">
        <f>'[2]1.2_OriginalTargets_AfterMC'!AH291</f>
        <v>0</v>
      </c>
      <c r="AA110" s="399">
        <f>'[2]1.2_OriginalTargets_AfterMC'!AK291</f>
        <v>0</v>
      </c>
      <c r="AB110" s="399">
        <f>'[2]1.2_OriginalTargets_AfterMC'!AL291</f>
        <v>0</v>
      </c>
      <c r="AC110" s="399">
        <f>'[2]1.2_OriginalTargets_AfterMC'!AM291</f>
        <v>0</v>
      </c>
      <c r="AD110" s="399">
        <f>'[2]1.2_OriginalTargets_AfterMC'!AN291</f>
        <v>0</v>
      </c>
      <c r="AE110" s="399">
        <f>'[2]1.2_OriginalTargets_AfterMC'!AO291</f>
        <v>0</v>
      </c>
      <c r="AF110" s="400">
        <f>'[2]1.2_OriginalTargets_AfterMC'!AP291</f>
        <v>0</v>
      </c>
      <c r="AG110" s="401"/>
      <c r="AH110" s="399">
        <f>'[2]1.2_OriginalTargets_AfterMC'!AR291</f>
        <v>0</v>
      </c>
      <c r="AI110" s="399">
        <f>'[2]1.2_OriginalTargets_AfterMC'!AS291</f>
        <v>0</v>
      </c>
      <c r="AJ110" s="399">
        <f>'[2]1.2_OriginalTargets_AfterMC'!AT291</f>
        <v>0</v>
      </c>
      <c r="AK110" s="399">
        <f>'[2]1.2_OriginalTargets_AfterMC'!AU291</f>
        <v>0</v>
      </c>
      <c r="AL110" s="399">
        <f>'[2]1.2_OriginalTargets_AfterMC'!AV291</f>
        <v>0</v>
      </c>
      <c r="AM110" s="400">
        <f>'[2]1.2_OriginalTargets_AfterMC'!AW291</f>
        <v>0</v>
      </c>
      <c r="AN110" s="401"/>
      <c r="AO110" s="399">
        <f>'[2]1.2_OriginalTargets_AfterMC'!AY291</f>
        <v>0</v>
      </c>
      <c r="AP110" s="399">
        <f>'[2]1.2_OriginalTargets_AfterMC'!AZ291</f>
        <v>0</v>
      </c>
      <c r="AQ110" s="399">
        <f>'[2]1.2_OriginalTargets_AfterMC'!BA291</f>
        <v>0</v>
      </c>
      <c r="AR110" s="399">
        <f>'[2]1.2_OriginalTargets_AfterMC'!BB291</f>
        <v>0</v>
      </c>
      <c r="AS110" s="399">
        <f>'[2]1.2_OriginalTargets_AfterMC'!BC291</f>
        <v>0</v>
      </c>
      <c r="AT110" s="400">
        <f>'[2]1.2_OriginalTargets_AfterMC'!BD291</f>
        <v>0</v>
      </c>
      <c r="AU110" s="401"/>
      <c r="AV110" s="399">
        <f>'[2]1.2_OriginalTargets_AfterMC'!BF291</f>
        <v>0</v>
      </c>
      <c r="AW110" s="399">
        <f>'[2]1.2_OriginalTargets_AfterMC'!BG291</f>
        <v>0</v>
      </c>
      <c r="AX110" s="399">
        <f>'[2]1.2_OriginalTargets_AfterMC'!BH291</f>
        <v>0</v>
      </c>
      <c r="AY110" s="399">
        <f>'[2]1.2_OriginalTargets_AfterMC'!BI291</f>
        <v>0</v>
      </c>
      <c r="AZ110" s="399">
        <f>'[2]1.2_OriginalTargets_AfterMC'!BJ291</f>
        <v>0</v>
      </c>
      <c r="BA110" s="400">
        <f>'[2]1.2_OriginalTargets_AfterMC'!BK291</f>
        <v>0</v>
      </c>
    </row>
    <row r="111" spans="1:53" ht="13.15" x14ac:dyDescent="0.35">
      <c r="A111" s="419"/>
      <c r="B111" s="403"/>
      <c r="C111" s="404"/>
      <c r="D111" s="405"/>
      <c r="E111" s="396" t="s">
        <v>26</v>
      </c>
      <c r="F111" s="406">
        <f>'[2]1.2_OriginalTargets_AfterMC'!I292</f>
        <v>31</v>
      </c>
      <c r="G111" s="406">
        <f>'[2]1.2_OriginalTargets_AfterMC'!J292</f>
        <v>0</v>
      </c>
      <c r="H111" s="406">
        <f>'[2]1.2_OriginalTargets_AfterMC'!K292</f>
        <v>10</v>
      </c>
      <c r="I111" s="406">
        <f>'[2]1.2_OriginalTargets_AfterMC'!L292</f>
        <v>18</v>
      </c>
      <c r="J111" s="406">
        <f>'[2]1.2_OriginalTargets_AfterMC'!M292</f>
        <v>2</v>
      </c>
      <c r="K111" s="407">
        <f>'[2]1.2_OriginalTargets_AfterMC'!N292</f>
        <v>1</v>
      </c>
      <c r="M111" s="406">
        <f>'[2]1.2_OriginalTargets_AfterMC'!S292</f>
        <v>31</v>
      </c>
      <c r="N111" s="406">
        <f>'[2]1.2_OriginalTargets_AfterMC'!T292</f>
        <v>0</v>
      </c>
      <c r="O111" s="406">
        <f>'[2]1.2_OriginalTargets_AfterMC'!U292</f>
        <v>24</v>
      </c>
      <c r="P111" s="406">
        <f>'[2]1.2_OriginalTargets_AfterMC'!V292</f>
        <v>0</v>
      </c>
      <c r="Q111" s="406">
        <f>'[2]1.2_OriginalTargets_AfterMC'!W292</f>
        <v>1</v>
      </c>
      <c r="R111" s="407">
        <f>'[2]1.2_OriginalTargets_AfterMC'!X292</f>
        <v>6</v>
      </c>
      <c r="T111" s="406">
        <f>'[2]1.2_OriginalTargets_AfterMC'!AC292</f>
        <v>31</v>
      </c>
      <c r="U111" s="406">
        <f>'[2]1.2_OriginalTargets_AfterMC'!AD292</f>
        <v>0</v>
      </c>
      <c r="V111" s="406">
        <f>'[2]1.2_OriginalTargets_AfterMC'!AE292</f>
        <v>0</v>
      </c>
      <c r="W111" s="406">
        <f>'[2]1.2_OriginalTargets_AfterMC'!AF292</f>
        <v>0</v>
      </c>
      <c r="X111" s="406">
        <f>'[2]1.2_OriginalTargets_AfterMC'!AG292</f>
        <v>10</v>
      </c>
      <c r="Y111" s="407">
        <f>'[2]1.2_OriginalTargets_AfterMC'!AH292</f>
        <v>21</v>
      </c>
      <c r="AA111" s="408">
        <f>'[2]1.2_OriginalTargets_AfterMC'!AK292</f>
        <v>24</v>
      </c>
      <c r="AB111" s="408">
        <f>'[2]1.2_OriginalTargets_AfterMC'!AL292</f>
        <v>0</v>
      </c>
      <c r="AC111" s="408">
        <f>'[2]1.2_OriginalTargets_AfterMC'!AM292</f>
        <v>24</v>
      </c>
      <c r="AD111" s="408">
        <f>'[2]1.2_OriginalTargets_AfterMC'!AN292</f>
        <v>0</v>
      </c>
      <c r="AE111" s="408">
        <f>'[2]1.2_OriginalTargets_AfterMC'!AO292</f>
        <v>-9</v>
      </c>
      <c r="AF111" s="409">
        <f>'[2]1.2_OriginalTargets_AfterMC'!AP292</f>
        <v>-15</v>
      </c>
      <c r="AG111" s="401"/>
      <c r="AH111" s="408">
        <f>'[2]1.2_OriginalTargets_AfterMC'!AR292</f>
        <v>24</v>
      </c>
      <c r="AI111" s="408">
        <f>'[2]1.2_OriginalTargets_AfterMC'!AS292</f>
        <v>0</v>
      </c>
      <c r="AJ111" s="408">
        <f>'[2]1.2_OriginalTargets_AfterMC'!AT292</f>
        <v>24</v>
      </c>
      <c r="AK111" s="408">
        <f>'[2]1.2_OriginalTargets_AfterMC'!AU292</f>
        <v>0</v>
      </c>
      <c r="AL111" s="408">
        <f>'[2]1.2_OriginalTargets_AfterMC'!AV292</f>
        <v>-9</v>
      </c>
      <c r="AM111" s="409">
        <f>'[2]1.2_OriginalTargets_AfterMC'!AW292</f>
        <v>-15</v>
      </c>
      <c r="AN111" s="401"/>
      <c r="AO111" s="408">
        <f>'[2]1.2_OriginalTargets_AfterMC'!AY292</f>
        <v>0</v>
      </c>
      <c r="AP111" s="408">
        <f>'[2]1.2_OriginalTargets_AfterMC'!AZ292</f>
        <v>0</v>
      </c>
      <c r="AQ111" s="408">
        <f>'[2]1.2_OriginalTargets_AfterMC'!BA292</f>
        <v>0</v>
      </c>
      <c r="AR111" s="408">
        <f>'[2]1.2_OriginalTargets_AfterMC'!BB292</f>
        <v>0</v>
      </c>
      <c r="AS111" s="408">
        <f>'[2]1.2_OriginalTargets_AfterMC'!BC292</f>
        <v>0</v>
      </c>
      <c r="AT111" s="409">
        <f>'[2]1.2_OriginalTargets_AfterMC'!BD292</f>
        <v>0</v>
      </c>
      <c r="AU111" s="401"/>
      <c r="AV111" s="408">
        <f>'[2]1.2_OriginalTargets_AfterMC'!BF292</f>
        <v>0</v>
      </c>
      <c r="AW111" s="408">
        <f>'[2]1.2_OriginalTargets_AfterMC'!BG292</f>
        <v>0</v>
      </c>
      <c r="AX111" s="408">
        <f>'[2]1.2_OriginalTargets_AfterMC'!BH292</f>
        <v>0</v>
      </c>
      <c r="AY111" s="408">
        <f>'[2]1.2_OriginalTargets_AfterMC'!BI292</f>
        <v>0</v>
      </c>
      <c r="AZ111" s="408">
        <f>'[2]1.2_OriginalTargets_AfterMC'!BJ292</f>
        <v>0</v>
      </c>
      <c r="BA111" s="409">
        <f>'[2]1.2_OriginalTargets_AfterMC'!BK292</f>
        <v>0</v>
      </c>
    </row>
    <row r="112" spans="1:53" ht="13.15" x14ac:dyDescent="0.35">
      <c r="A112" s="419"/>
      <c r="B112" s="403"/>
      <c r="C112" s="404"/>
      <c r="D112" s="405"/>
      <c r="E112" s="396" t="s">
        <v>27</v>
      </c>
      <c r="F112" s="406">
        <f>'[2]1.2_OriginalTargets_AfterMC'!I293</f>
        <v>0</v>
      </c>
      <c r="G112" s="406">
        <f>'[2]1.2_OriginalTargets_AfterMC'!J293</f>
        <v>0</v>
      </c>
      <c r="H112" s="406">
        <f>'[2]1.2_OriginalTargets_AfterMC'!K293</f>
        <v>0</v>
      </c>
      <c r="I112" s="406">
        <f>'[2]1.2_OriginalTargets_AfterMC'!L293</f>
        <v>0</v>
      </c>
      <c r="J112" s="406">
        <f>'[2]1.2_OriginalTargets_AfterMC'!M293</f>
        <v>0</v>
      </c>
      <c r="K112" s="407">
        <f>'[2]1.2_OriginalTargets_AfterMC'!N293</f>
        <v>0</v>
      </c>
      <c r="M112" s="406">
        <f>'[2]1.2_OriginalTargets_AfterMC'!S293</f>
        <v>0</v>
      </c>
      <c r="N112" s="406">
        <f>'[2]1.2_OriginalTargets_AfterMC'!T293</f>
        <v>0</v>
      </c>
      <c r="O112" s="406">
        <f>'[2]1.2_OriginalTargets_AfterMC'!U293</f>
        <v>0</v>
      </c>
      <c r="P112" s="406">
        <f>'[2]1.2_OriginalTargets_AfterMC'!V293</f>
        <v>0</v>
      </c>
      <c r="Q112" s="406">
        <f>'[2]1.2_OriginalTargets_AfterMC'!W293</f>
        <v>0</v>
      </c>
      <c r="R112" s="407">
        <f>'[2]1.2_OriginalTargets_AfterMC'!X293</f>
        <v>0</v>
      </c>
      <c r="T112" s="406">
        <f>'[2]1.2_OriginalTargets_AfterMC'!AC293</f>
        <v>0</v>
      </c>
      <c r="U112" s="406">
        <f>'[2]1.2_OriginalTargets_AfterMC'!AD293</f>
        <v>0</v>
      </c>
      <c r="V112" s="406">
        <f>'[2]1.2_OriginalTargets_AfterMC'!AE293</f>
        <v>0</v>
      </c>
      <c r="W112" s="406">
        <f>'[2]1.2_OriginalTargets_AfterMC'!AF293</f>
        <v>0</v>
      </c>
      <c r="X112" s="406">
        <f>'[2]1.2_OriginalTargets_AfterMC'!AG293</f>
        <v>0</v>
      </c>
      <c r="Y112" s="407">
        <f>'[2]1.2_OriginalTargets_AfterMC'!AH293</f>
        <v>0</v>
      </c>
      <c r="AA112" s="408">
        <f>'[2]1.2_OriginalTargets_AfterMC'!AK293</f>
        <v>0</v>
      </c>
      <c r="AB112" s="408">
        <f>'[2]1.2_OriginalTargets_AfterMC'!AL293</f>
        <v>0</v>
      </c>
      <c r="AC112" s="408">
        <f>'[2]1.2_OriginalTargets_AfterMC'!AM293</f>
        <v>0</v>
      </c>
      <c r="AD112" s="408">
        <f>'[2]1.2_OriginalTargets_AfterMC'!AN293</f>
        <v>0</v>
      </c>
      <c r="AE112" s="408">
        <f>'[2]1.2_OriginalTargets_AfterMC'!AO293</f>
        <v>0</v>
      </c>
      <c r="AF112" s="409">
        <f>'[2]1.2_OriginalTargets_AfterMC'!AP293</f>
        <v>0</v>
      </c>
      <c r="AG112" s="401"/>
      <c r="AH112" s="408">
        <f>'[2]1.2_OriginalTargets_AfterMC'!AR293</f>
        <v>0</v>
      </c>
      <c r="AI112" s="408">
        <f>'[2]1.2_OriginalTargets_AfterMC'!AS293</f>
        <v>0</v>
      </c>
      <c r="AJ112" s="408">
        <f>'[2]1.2_OriginalTargets_AfterMC'!AT293</f>
        <v>0</v>
      </c>
      <c r="AK112" s="408">
        <f>'[2]1.2_OriginalTargets_AfterMC'!AU293</f>
        <v>0</v>
      </c>
      <c r="AL112" s="408">
        <f>'[2]1.2_OriginalTargets_AfterMC'!AV293</f>
        <v>0</v>
      </c>
      <c r="AM112" s="409">
        <f>'[2]1.2_OriginalTargets_AfterMC'!AW293</f>
        <v>0</v>
      </c>
      <c r="AN112" s="401"/>
      <c r="AO112" s="408">
        <f>'[2]1.2_OriginalTargets_AfterMC'!AY293</f>
        <v>0</v>
      </c>
      <c r="AP112" s="408">
        <f>'[2]1.2_OriginalTargets_AfterMC'!AZ293</f>
        <v>0</v>
      </c>
      <c r="AQ112" s="408">
        <f>'[2]1.2_OriginalTargets_AfterMC'!BA293</f>
        <v>0</v>
      </c>
      <c r="AR112" s="408">
        <f>'[2]1.2_OriginalTargets_AfterMC'!BB293</f>
        <v>0</v>
      </c>
      <c r="AS112" s="408">
        <f>'[2]1.2_OriginalTargets_AfterMC'!BC293</f>
        <v>0</v>
      </c>
      <c r="AT112" s="409">
        <f>'[2]1.2_OriginalTargets_AfterMC'!BD293</f>
        <v>0</v>
      </c>
      <c r="AU112" s="401"/>
      <c r="AV112" s="408">
        <f>'[2]1.2_OriginalTargets_AfterMC'!BF293</f>
        <v>0</v>
      </c>
      <c r="AW112" s="408">
        <f>'[2]1.2_OriginalTargets_AfterMC'!BG293</f>
        <v>0</v>
      </c>
      <c r="AX112" s="408">
        <f>'[2]1.2_OriginalTargets_AfterMC'!BH293</f>
        <v>0</v>
      </c>
      <c r="AY112" s="408">
        <f>'[2]1.2_OriginalTargets_AfterMC'!BI293</f>
        <v>0</v>
      </c>
      <c r="AZ112" s="408">
        <f>'[2]1.2_OriginalTargets_AfterMC'!BJ293</f>
        <v>0</v>
      </c>
      <c r="BA112" s="409">
        <f>'[2]1.2_OriginalTargets_AfterMC'!BK293</f>
        <v>0</v>
      </c>
    </row>
    <row r="113" spans="1:53" ht="13.5" thickBot="1" x14ac:dyDescent="0.4">
      <c r="A113" s="420"/>
      <c r="B113" s="410"/>
      <c r="C113" s="411"/>
      <c r="D113" s="421"/>
      <c r="E113" s="412" t="s">
        <v>28</v>
      </c>
      <c r="F113" s="413">
        <f>'[2]1.2_OriginalTargets_AfterMC'!I294</f>
        <v>0</v>
      </c>
      <c r="G113" s="413">
        <f>'[2]1.2_OriginalTargets_AfterMC'!J294</f>
        <v>0</v>
      </c>
      <c r="H113" s="413">
        <f>'[2]1.2_OriginalTargets_AfterMC'!K294</f>
        <v>0</v>
      </c>
      <c r="I113" s="413">
        <f>'[2]1.2_OriginalTargets_AfterMC'!L294</f>
        <v>0</v>
      </c>
      <c r="J113" s="413">
        <f>'[2]1.2_OriginalTargets_AfterMC'!M294</f>
        <v>0</v>
      </c>
      <c r="K113" s="414">
        <f>'[2]1.2_OriginalTargets_AfterMC'!N294</f>
        <v>0</v>
      </c>
      <c r="M113" s="413">
        <f>'[2]1.2_OriginalTargets_AfterMC'!S294</f>
        <v>0</v>
      </c>
      <c r="N113" s="413">
        <f>'[2]1.2_OriginalTargets_AfterMC'!T294</f>
        <v>0</v>
      </c>
      <c r="O113" s="413">
        <f>'[2]1.2_OriginalTargets_AfterMC'!U294</f>
        <v>0</v>
      </c>
      <c r="P113" s="413">
        <f>'[2]1.2_OriginalTargets_AfterMC'!V294</f>
        <v>0</v>
      </c>
      <c r="Q113" s="413">
        <f>'[2]1.2_OriginalTargets_AfterMC'!W294</f>
        <v>0</v>
      </c>
      <c r="R113" s="414">
        <f>'[2]1.2_OriginalTargets_AfterMC'!X294</f>
        <v>0</v>
      </c>
      <c r="T113" s="413">
        <f>'[2]1.2_OriginalTargets_AfterMC'!AC294</f>
        <v>0</v>
      </c>
      <c r="U113" s="413">
        <f>'[2]1.2_OriginalTargets_AfterMC'!AD294</f>
        <v>0</v>
      </c>
      <c r="V113" s="413">
        <f>'[2]1.2_OriginalTargets_AfterMC'!AE294</f>
        <v>0</v>
      </c>
      <c r="W113" s="413">
        <f>'[2]1.2_OriginalTargets_AfterMC'!AF294</f>
        <v>0</v>
      </c>
      <c r="X113" s="413">
        <f>'[2]1.2_OriginalTargets_AfterMC'!AG294</f>
        <v>0</v>
      </c>
      <c r="Y113" s="414">
        <f>'[2]1.2_OriginalTargets_AfterMC'!AH294</f>
        <v>0</v>
      </c>
      <c r="AA113" s="415">
        <f>'[2]1.2_OriginalTargets_AfterMC'!AK294</f>
        <v>0</v>
      </c>
      <c r="AB113" s="415">
        <f>'[2]1.2_OriginalTargets_AfterMC'!AL294</f>
        <v>0</v>
      </c>
      <c r="AC113" s="415">
        <f>'[2]1.2_OriginalTargets_AfterMC'!AM294</f>
        <v>0</v>
      </c>
      <c r="AD113" s="415">
        <f>'[2]1.2_OriginalTargets_AfterMC'!AN294</f>
        <v>0</v>
      </c>
      <c r="AE113" s="415">
        <f>'[2]1.2_OriginalTargets_AfterMC'!AO294</f>
        <v>0</v>
      </c>
      <c r="AF113" s="416">
        <f>'[2]1.2_OriginalTargets_AfterMC'!AP294</f>
        <v>0</v>
      </c>
      <c r="AG113" s="401"/>
      <c r="AH113" s="415">
        <f>'[2]1.2_OriginalTargets_AfterMC'!AR294</f>
        <v>0</v>
      </c>
      <c r="AI113" s="415">
        <f>'[2]1.2_OriginalTargets_AfterMC'!AS294</f>
        <v>0</v>
      </c>
      <c r="AJ113" s="415">
        <f>'[2]1.2_OriginalTargets_AfterMC'!AT294</f>
        <v>0</v>
      </c>
      <c r="AK113" s="415">
        <f>'[2]1.2_OriginalTargets_AfterMC'!AU294</f>
        <v>0</v>
      </c>
      <c r="AL113" s="415">
        <f>'[2]1.2_OriginalTargets_AfterMC'!AV294</f>
        <v>0</v>
      </c>
      <c r="AM113" s="416">
        <f>'[2]1.2_OriginalTargets_AfterMC'!AW294</f>
        <v>0</v>
      </c>
      <c r="AN113" s="401"/>
      <c r="AO113" s="415">
        <f>'[2]1.2_OriginalTargets_AfterMC'!AY294</f>
        <v>0</v>
      </c>
      <c r="AP113" s="415">
        <f>'[2]1.2_OriginalTargets_AfterMC'!AZ294</f>
        <v>0</v>
      </c>
      <c r="AQ113" s="415">
        <f>'[2]1.2_OriginalTargets_AfterMC'!BA294</f>
        <v>0</v>
      </c>
      <c r="AR113" s="415">
        <f>'[2]1.2_OriginalTargets_AfterMC'!BB294</f>
        <v>0</v>
      </c>
      <c r="AS113" s="415">
        <f>'[2]1.2_OriginalTargets_AfterMC'!BC294</f>
        <v>0</v>
      </c>
      <c r="AT113" s="416">
        <f>'[2]1.2_OriginalTargets_AfterMC'!BD294</f>
        <v>0</v>
      </c>
      <c r="AU113" s="401"/>
      <c r="AV113" s="415">
        <f>'[2]1.2_OriginalTargets_AfterMC'!BF294</f>
        <v>0</v>
      </c>
      <c r="AW113" s="415">
        <f>'[2]1.2_OriginalTargets_AfterMC'!BG294</f>
        <v>0</v>
      </c>
      <c r="AX113" s="415">
        <f>'[2]1.2_OriginalTargets_AfterMC'!BH294</f>
        <v>0</v>
      </c>
      <c r="AY113" s="415">
        <f>'[2]1.2_OriginalTargets_AfterMC'!BI294</f>
        <v>0</v>
      </c>
      <c r="AZ113" s="415">
        <f>'[2]1.2_OriginalTargets_AfterMC'!BJ294</f>
        <v>0</v>
      </c>
      <c r="BA113" s="416">
        <f>'[2]1.2_OriginalTargets_AfterMC'!BK294</f>
        <v>0</v>
      </c>
    </row>
    <row r="116" spans="1:53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H116"/>
  <sheetViews>
    <sheetView workbookViewId="0">
      <selection activeCell="D119" sqref="D119"/>
    </sheetView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3.820312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54" width="2.234375" style="379" customWidth="1"/>
    <col min="55" max="55" width="15.3515625" style="379" bestFit="1" customWidth="1"/>
    <col min="56" max="60" width="4.9375" style="379" customWidth="1"/>
    <col min="61" max="16384" width="8.9375" style="379"/>
  </cols>
  <sheetData>
    <row r="1" spans="1:60" s="375" customFormat="1" x14ac:dyDescent="0.35">
      <c r="U1" s="376"/>
    </row>
    <row r="2" spans="1:60" s="375" customFormat="1" ht="13.15" x14ac:dyDescent="0.4">
      <c r="E2" s="377" t="s">
        <v>55</v>
      </c>
      <c r="J2" s="377"/>
      <c r="O2" s="377"/>
      <c r="S2" s="377"/>
      <c r="U2" s="376"/>
      <c r="W2" s="377"/>
      <c r="AA2" s="377"/>
      <c r="AE2" s="377"/>
      <c r="AF2" s="377"/>
      <c r="AG2" s="377"/>
    </row>
    <row r="3" spans="1:60" s="375" customFormat="1" ht="13.15" x14ac:dyDescent="0.4">
      <c r="E3" s="378" t="s">
        <v>56</v>
      </c>
      <c r="J3" s="378"/>
      <c r="O3" s="378"/>
      <c r="S3" s="378"/>
      <c r="U3" s="376"/>
      <c r="W3" s="378"/>
      <c r="AA3" s="378"/>
      <c r="AE3" s="378"/>
      <c r="AF3" s="378"/>
      <c r="AG3" s="378"/>
    </row>
    <row r="4" spans="1:60" s="375" customFormat="1" x14ac:dyDescent="0.35">
      <c r="U4" s="376"/>
    </row>
    <row r="5" spans="1:60" ht="18" customHeight="1" x14ac:dyDescent="0.35"/>
    <row r="6" spans="1:60" ht="18" customHeight="1" x14ac:dyDescent="0.35">
      <c r="A6" s="380" t="s">
        <v>67</v>
      </c>
      <c r="B6" s="380"/>
      <c r="C6" s="380" t="s">
        <v>54</v>
      </c>
    </row>
    <row r="7" spans="1:60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  <c r="BC7" s="615" t="s">
        <v>40</v>
      </c>
      <c r="BD7" s="616"/>
      <c r="BE7" s="616"/>
      <c r="BF7" s="616"/>
      <c r="BG7" s="616"/>
      <c r="BH7" s="617"/>
    </row>
    <row r="8" spans="1:60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254</v>
      </c>
      <c r="AW8" s="616"/>
      <c r="AX8" s="616"/>
      <c r="AY8" s="616"/>
      <c r="AZ8" s="616"/>
      <c r="BA8" s="619"/>
      <c r="BC8" s="618" t="s">
        <v>255</v>
      </c>
      <c r="BD8" s="616"/>
      <c r="BE8" s="616"/>
      <c r="BF8" s="616"/>
      <c r="BG8" s="616"/>
      <c r="BH8" s="619"/>
    </row>
    <row r="9" spans="1:60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  <c r="BC9" s="387" t="s">
        <v>240</v>
      </c>
      <c r="BD9" s="388" t="s">
        <v>4</v>
      </c>
      <c r="BE9" s="389" t="s">
        <v>5</v>
      </c>
      <c r="BF9" s="389" t="s">
        <v>6</v>
      </c>
      <c r="BG9" s="390" t="s">
        <v>7</v>
      </c>
      <c r="BH9" s="391" t="s">
        <v>8</v>
      </c>
    </row>
    <row r="10" spans="1:60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'[2]2.1_RebasedTargets_Volume'!I191</f>
        <v>36</v>
      </c>
      <c r="G10" s="397">
        <f>'[2]2.1_RebasedTargets_Volume'!J191</f>
        <v>0</v>
      </c>
      <c r="H10" s="397">
        <f>'[2]2.1_RebasedTargets_Volume'!K191</f>
        <v>0</v>
      </c>
      <c r="I10" s="397">
        <f>'[2]2.1_RebasedTargets_Volume'!L191</f>
        <v>0</v>
      </c>
      <c r="J10" s="397">
        <f>'[2]2.1_RebasedTargets_Volume'!M191</f>
        <v>6</v>
      </c>
      <c r="K10" s="398">
        <f>'[2]2.1_RebasedTargets_Volume'!N191</f>
        <v>30</v>
      </c>
      <c r="M10" s="397">
        <f>'[2]2.1_RebasedTargets_Volume'!S191</f>
        <v>62</v>
      </c>
      <c r="N10" s="397">
        <f>'[2]2.1_RebasedTargets_Volume'!T191</f>
        <v>5</v>
      </c>
      <c r="O10" s="397">
        <f>'[2]2.1_RebasedTargets_Volume'!U191</f>
        <v>3</v>
      </c>
      <c r="P10" s="397">
        <f>'[2]2.1_RebasedTargets_Volume'!V191</f>
        <v>1</v>
      </c>
      <c r="Q10" s="397">
        <f>'[2]2.1_RebasedTargets_Volume'!W191</f>
        <v>3</v>
      </c>
      <c r="R10" s="398">
        <f>'[2]2.1_RebasedTargets_Volume'!X191</f>
        <v>50</v>
      </c>
      <c r="T10" s="397">
        <f>'[2]2.1_RebasedTargets_Volume'!AC191</f>
        <v>62</v>
      </c>
      <c r="U10" s="397">
        <f>'[2]2.1_RebasedTargets_Volume'!AD191</f>
        <v>5</v>
      </c>
      <c r="V10" s="397">
        <f>'[2]2.1_RebasedTargets_Volume'!AE191</f>
        <v>3</v>
      </c>
      <c r="W10" s="397">
        <f>'[2]2.1_RebasedTargets_Volume'!AF191</f>
        <v>0</v>
      </c>
      <c r="X10" s="397">
        <f>'[2]2.1_RebasedTargets_Volume'!AG191</f>
        <v>0</v>
      </c>
      <c r="Y10" s="398">
        <f>'[2]2.1_RebasedTargets_Volume'!AH191</f>
        <v>54</v>
      </c>
      <c r="AA10" s="399">
        <f>'[2]2.1_RebasedTargets_Volume'!AK191</f>
        <v>5</v>
      </c>
      <c r="AB10" s="399">
        <f>'[2]2.1_RebasedTargets_Volume'!AL191</f>
        <v>0</v>
      </c>
      <c r="AC10" s="399">
        <f>'[2]2.1_RebasedTargets_Volume'!AM191</f>
        <v>0</v>
      </c>
      <c r="AD10" s="399">
        <f>'[2]2.1_RebasedTargets_Volume'!AN191</f>
        <v>0</v>
      </c>
      <c r="AE10" s="399">
        <f>'[2]2.1_RebasedTargets_Volume'!AO191</f>
        <v>0</v>
      </c>
      <c r="AF10" s="400">
        <f>'[2]2.1_RebasedTargets_Volume'!AP191</f>
        <v>-5</v>
      </c>
      <c r="AG10" s="401"/>
      <c r="AH10" s="399">
        <f>'[2]2.1_RebasedTargets_Volume'!AR191</f>
        <v>5</v>
      </c>
      <c r="AI10" s="399">
        <f>'[2]2.1_RebasedTargets_Volume'!AS191</f>
        <v>0</v>
      </c>
      <c r="AJ10" s="399">
        <f>'[2]2.1_RebasedTargets_Volume'!AT191</f>
        <v>0</v>
      </c>
      <c r="AK10" s="399">
        <f>'[2]2.1_RebasedTargets_Volume'!AU191</f>
        <v>0</v>
      </c>
      <c r="AL10" s="399">
        <f>'[2]2.1_RebasedTargets_Volume'!AV191</f>
        <v>0</v>
      </c>
      <c r="AM10" s="400">
        <f>'[2]2.1_RebasedTargets_Volume'!AW191</f>
        <v>-5</v>
      </c>
      <c r="AN10" s="401"/>
      <c r="AO10" s="399">
        <f>'[2]2.1_RebasedTargets_Volume'!AY191</f>
        <v>0</v>
      </c>
      <c r="AP10" s="399">
        <f>'[2]2.1_RebasedTargets_Volume'!AZ191</f>
        <v>0</v>
      </c>
      <c r="AQ10" s="399">
        <f>'[2]2.1_RebasedTargets_Volume'!BA191</f>
        <v>0</v>
      </c>
      <c r="AR10" s="399">
        <f>'[2]2.1_RebasedTargets_Volume'!BB191</f>
        <v>0</v>
      </c>
      <c r="AS10" s="399">
        <f>'[2]2.1_RebasedTargets_Volume'!BC191</f>
        <v>0</v>
      </c>
      <c r="AT10" s="400">
        <f>'[2]2.1_RebasedTargets_Volume'!BD191</f>
        <v>0</v>
      </c>
      <c r="AU10" s="401"/>
      <c r="AV10" s="399">
        <f>'[2]2.1_RebasedTargets_Volume'!BF191</f>
        <v>0</v>
      </c>
      <c r="AW10" s="399">
        <f>'[2]2.1_RebasedTargets_Volume'!BG191</f>
        <v>0</v>
      </c>
      <c r="AX10" s="399">
        <f>'[2]2.1_RebasedTargets_Volume'!BH191</f>
        <v>0</v>
      </c>
      <c r="AY10" s="399">
        <f>'[2]2.1_RebasedTargets_Volume'!BI191</f>
        <v>0</v>
      </c>
      <c r="AZ10" s="399">
        <f>'[2]2.1_RebasedTargets_Volume'!BJ191</f>
        <v>0</v>
      </c>
      <c r="BA10" s="400">
        <f>'[2]2.1_RebasedTargets_Volume'!BK191</f>
        <v>0</v>
      </c>
      <c r="BB10" s="401"/>
      <c r="BC10" s="399">
        <f>'[2]2.1_RebasedTargets_Volume'!BM191</f>
        <v>0</v>
      </c>
      <c r="BD10" s="399">
        <f>'[2]2.1_RebasedTargets_Volume'!BN191</f>
        <v>0</v>
      </c>
      <c r="BE10" s="399">
        <f>'[2]2.1_RebasedTargets_Volume'!BO191</f>
        <v>0</v>
      </c>
      <c r="BF10" s="399">
        <f>'[2]2.1_RebasedTargets_Volume'!BP191</f>
        <v>0</v>
      </c>
      <c r="BG10" s="399">
        <f>'[2]2.1_RebasedTargets_Volume'!BQ191</f>
        <v>0</v>
      </c>
      <c r="BH10" s="400">
        <f>'[2]2.1_RebasedTargets_Volume'!BR191</f>
        <v>0</v>
      </c>
    </row>
    <row r="11" spans="1:60" ht="13.15" x14ac:dyDescent="0.35">
      <c r="A11" s="402"/>
      <c r="B11" s="403"/>
      <c r="C11" s="404"/>
      <c r="D11" s="405"/>
      <c r="E11" s="396" t="s">
        <v>26</v>
      </c>
      <c r="F11" s="406">
        <f>'[2]2.1_RebasedTargets_Volume'!I192</f>
        <v>10</v>
      </c>
      <c r="G11" s="406">
        <f>'[2]2.1_RebasedTargets_Volume'!J192</f>
        <v>5</v>
      </c>
      <c r="H11" s="406">
        <f>'[2]2.1_RebasedTargets_Volume'!K192</f>
        <v>0</v>
      </c>
      <c r="I11" s="406">
        <f>'[2]2.1_RebasedTargets_Volume'!L192</f>
        <v>0</v>
      </c>
      <c r="J11" s="406">
        <f>'[2]2.1_RebasedTargets_Volume'!M192</f>
        <v>2</v>
      </c>
      <c r="K11" s="407">
        <f>'[2]2.1_RebasedTargets_Volume'!N192</f>
        <v>3</v>
      </c>
      <c r="M11" s="406">
        <f>'[2]2.1_RebasedTargets_Volume'!S192</f>
        <v>11</v>
      </c>
      <c r="N11" s="406">
        <f>'[2]2.1_RebasedTargets_Volume'!T192</f>
        <v>0</v>
      </c>
      <c r="O11" s="406">
        <f>'[2]2.1_RebasedTargets_Volume'!U192</f>
        <v>0</v>
      </c>
      <c r="P11" s="406">
        <f>'[2]2.1_RebasedTargets_Volume'!V192</f>
        <v>0</v>
      </c>
      <c r="Q11" s="406">
        <f>'[2]2.1_RebasedTargets_Volume'!W192</f>
        <v>0</v>
      </c>
      <c r="R11" s="407">
        <f>'[2]2.1_RebasedTargets_Volume'!X192</f>
        <v>11</v>
      </c>
      <c r="T11" s="406">
        <f>'[2]2.1_RebasedTargets_Volume'!AC192</f>
        <v>11</v>
      </c>
      <c r="U11" s="406">
        <f>'[2]2.1_RebasedTargets_Volume'!AD192</f>
        <v>0</v>
      </c>
      <c r="V11" s="406">
        <f>'[2]2.1_RebasedTargets_Volume'!AE192</f>
        <v>0</v>
      </c>
      <c r="W11" s="406">
        <f>'[2]2.1_RebasedTargets_Volume'!AF192</f>
        <v>0</v>
      </c>
      <c r="X11" s="406">
        <f>'[2]2.1_RebasedTargets_Volume'!AG192</f>
        <v>0</v>
      </c>
      <c r="Y11" s="407">
        <f>'[2]2.1_RebasedTargets_Volume'!AH192</f>
        <v>11</v>
      </c>
      <c r="AA11" s="408">
        <f>'[2]2.1_RebasedTargets_Volume'!AK192</f>
        <v>0</v>
      </c>
      <c r="AB11" s="408">
        <f>'[2]2.1_RebasedTargets_Volume'!AL192</f>
        <v>0</v>
      </c>
      <c r="AC11" s="408">
        <f>'[2]2.1_RebasedTargets_Volume'!AM192</f>
        <v>0</v>
      </c>
      <c r="AD11" s="408">
        <f>'[2]2.1_RebasedTargets_Volume'!AN192</f>
        <v>0</v>
      </c>
      <c r="AE11" s="408">
        <f>'[2]2.1_RebasedTargets_Volume'!AO192</f>
        <v>0</v>
      </c>
      <c r="AF11" s="409">
        <f>'[2]2.1_RebasedTargets_Volume'!AP192</f>
        <v>0</v>
      </c>
      <c r="AG11" s="401"/>
      <c r="AH11" s="408">
        <f>'[2]2.1_RebasedTargets_Volume'!AR192</f>
        <v>0</v>
      </c>
      <c r="AI11" s="408">
        <f>'[2]2.1_RebasedTargets_Volume'!AS192</f>
        <v>0</v>
      </c>
      <c r="AJ11" s="408">
        <f>'[2]2.1_RebasedTargets_Volume'!AT192</f>
        <v>0</v>
      </c>
      <c r="AK11" s="408">
        <f>'[2]2.1_RebasedTargets_Volume'!AU192</f>
        <v>0</v>
      </c>
      <c r="AL11" s="408">
        <f>'[2]2.1_RebasedTargets_Volume'!AV192</f>
        <v>0</v>
      </c>
      <c r="AM11" s="409">
        <f>'[2]2.1_RebasedTargets_Volume'!AW192</f>
        <v>0</v>
      </c>
      <c r="AN11" s="401"/>
      <c r="AO11" s="408">
        <f>'[2]2.1_RebasedTargets_Volume'!AY192</f>
        <v>0</v>
      </c>
      <c r="AP11" s="408">
        <f>'[2]2.1_RebasedTargets_Volume'!AZ192</f>
        <v>0</v>
      </c>
      <c r="AQ11" s="408">
        <f>'[2]2.1_RebasedTargets_Volume'!BA192</f>
        <v>0</v>
      </c>
      <c r="AR11" s="408">
        <f>'[2]2.1_RebasedTargets_Volume'!BB192</f>
        <v>0</v>
      </c>
      <c r="AS11" s="408">
        <f>'[2]2.1_RebasedTargets_Volume'!BC192</f>
        <v>0</v>
      </c>
      <c r="AT11" s="409">
        <f>'[2]2.1_RebasedTargets_Volume'!BD192</f>
        <v>0</v>
      </c>
      <c r="AU11" s="401"/>
      <c r="AV11" s="408">
        <f>'[2]2.1_RebasedTargets_Volume'!BF192</f>
        <v>0</v>
      </c>
      <c r="AW11" s="408">
        <f>'[2]2.1_RebasedTargets_Volume'!BG192</f>
        <v>0</v>
      </c>
      <c r="AX11" s="408">
        <f>'[2]2.1_RebasedTargets_Volume'!BH192</f>
        <v>0</v>
      </c>
      <c r="AY11" s="408">
        <f>'[2]2.1_RebasedTargets_Volume'!BI192</f>
        <v>0</v>
      </c>
      <c r="AZ11" s="408">
        <f>'[2]2.1_RebasedTargets_Volume'!BJ192</f>
        <v>0</v>
      </c>
      <c r="BA11" s="409">
        <f>'[2]2.1_RebasedTargets_Volume'!BK192</f>
        <v>0</v>
      </c>
      <c r="BB11" s="401"/>
      <c r="BC11" s="408">
        <f>'[2]2.1_RebasedTargets_Volume'!BM192</f>
        <v>0</v>
      </c>
      <c r="BD11" s="408">
        <f>'[2]2.1_RebasedTargets_Volume'!BN192</f>
        <v>0</v>
      </c>
      <c r="BE11" s="408">
        <f>'[2]2.1_RebasedTargets_Volume'!BO192</f>
        <v>0</v>
      </c>
      <c r="BF11" s="408">
        <f>'[2]2.1_RebasedTargets_Volume'!BP192</f>
        <v>0</v>
      </c>
      <c r="BG11" s="408">
        <f>'[2]2.1_RebasedTargets_Volume'!BQ192</f>
        <v>0</v>
      </c>
      <c r="BH11" s="409">
        <f>'[2]2.1_RebasedTargets_Volume'!BR192</f>
        <v>0</v>
      </c>
    </row>
    <row r="12" spans="1:60" ht="13.15" x14ac:dyDescent="0.35">
      <c r="A12" s="402"/>
      <c r="B12" s="403"/>
      <c r="C12" s="404"/>
      <c r="D12" s="405"/>
      <c r="E12" s="396" t="s">
        <v>27</v>
      </c>
      <c r="F12" s="406">
        <f>'[2]2.1_RebasedTargets_Volume'!I193</f>
        <v>31</v>
      </c>
      <c r="G12" s="406">
        <f>'[2]2.1_RebasedTargets_Volume'!J193</f>
        <v>0</v>
      </c>
      <c r="H12" s="406">
        <f>'[2]2.1_RebasedTargets_Volume'!K193</f>
        <v>3</v>
      </c>
      <c r="I12" s="406">
        <f>'[2]2.1_RebasedTargets_Volume'!L193</f>
        <v>0</v>
      </c>
      <c r="J12" s="406">
        <f>'[2]2.1_RebasedTargets_Volume'!M193</f>
        <v>8</v>
      </c>
      <c r="K12" s="407">
        <f>'[2]2.1_RebasedTargets_Volume'!N193</f>
        <v>20</v>
      </c>
      <c r="M12" s="406">
        <f>'[2]2.1_RebasedTargets_Volume'!S193</f>
        <v>19</v>
      </c>
      <c r="N12" s="406">
        <f>'[2]2.1_RebasedTargets_Volume'!T193</f>
        <v>0</v>
      </c>
      <c r="O12" s="406">
        <f>'[2]2.1_RebasedTargets_Volume'!U193</f>
        <v>0</v>
      </c>
      <c r="P12" s="406">
        <f>'[2]2.1_RebasedTargets_Volume'!V193</f>
        <v>0</v>
      </c>
      <c r="Q12" s="406">
        <f>'[2]2.1_RebasedTargets_Volume'!W193</f>
        <v>0</v>
      </c>
      <c r="R12" s="407">
        <f>'[2]2.1_RebasedTargets_Volume'!X193</f>
        <v>19</v>
      </c>
      <c r="T12" s="406">
        <f>'[2]2.1_RebasedTargets_Volume'!AC193</f>
        <v>19</v>
      </c>
      <c r="U12" s="406">
        <f>'[2]2.1_RebasedTargets_Volume'!AD193</f>
        <v>0</v>
      </c>
      <c r="V12" s="406">
        <f>'[2]2.1_RebasedTargets_Volume'!AE193</f>
        <v>0</v>
      </c>
      <c r="W12" s="406">
        <f>'[2]2.1_RebasedTargets_Volume'!AF193</f>
        <v>0</v>
      </c>
      <c r="X12" s="406">
        <f>'[2]2.1_RebasedTargets_Volume'!AG193</f>
        <v>0</v>
      </c>
      <c r="Y12" s="407">
        <f>'[2]2.1_RebasedTargets_Volume'!AH193</f>
        <v>19</v>
      </c>
      <c r="AA12" s="408">
        <f>'[2]2.1_RebasedTargets_Volume'!AK193</f>
        <v>0</v>
      </c>
      <c r="AB12" s="408">
        <f>'[2]2.1_RebasedTargets_Volume'!AL193</f>
        <v>0</v>
      </c>
      <c r="AC12" s="408">
        <f>'[2]2.1_RebasedTargets_Volume'!AM193</f>
        <v>0</v>
      </c>
      <c r="AD12" s="408">
        <f>'[2]2.1_RebasedTargets_Volume'!AN193</f>
        <v>0</v>
      </c>
      <c r="AE12" s="408">
        <f>'[2]2.1_RebasedTargets_Volume'!AO193</f>
        <v>0</v>
      </c>
      <c r="AF12" s="409">
        <f>'[2]2.1_RebasedTargets_Volume'!AP193</f>
        <v>0</v>
      </c>
      <c r="AG12" s="401"/>
      <c r="AH12" s="408">
        <f>'[2]2.1_RebasedTargets_Volume'!AR193</f>
        <v>0</v>
      </c>
      <c r="AI12" s="408">
        <f>'[2]2.1_RebasedTargets_Volume'!AS193</f>
        <v>0</v>
      </c>
      <c r="AJ12" s="408">
        <f>'[2]2.1_RebasedTargets_Volume'!AT193</f>
        <v>0</v>
      </c>
      <c r="AK12" s="408">
        <f>'[2]2.1_RebasedTargets_Volume'!AU193</f>
        <v>0</v>
      </c>
      <c r="AL12" s="408">
        <f>'[2]2.1_RebasedTargets_Volume'!AV193</f>
        <v>0</v>
      </c>
      <c r="AM12" s="409">
        <f>'[2]2.1_RebasedTargets_Volume'!AW193</f>
        <v>0</v>
      </c>
      <c r="AN12" s="401"/>
      <c r="AO12" s="408">
        <f>'[2]2.1_RebasedTargets_Volume'!AY193</f>
        <v>0</v>
      </c>
      <c r="AP12" s="408">
        <f>'[2]2.1_RebasedTargets_Volume'!AZ193</f>
        <v>0</v>
      </c>
      <c r="AQ12" s="408">
        <f>'[2]2.1_RebasedTargets_Volume'!BA193</f>
        <v>0</v>
      </c>
      <c r="AR12" s="408">
        <f>'[2]2.1_RebasedTargets_Volume'!BB193</f>
        <v>0</v>
      </c>
      <c r="AS12" s="408">
        <f>'[2]2.1_RebasedTargets_Volume'!BC193</f>
        <v>0</v>
      </c>
      <c r="AT12" s="409">
        <f>'[2]2.1_RebasedTargets_Volume'!BD193</f>
        <v>0</v>
      </c>
      <c r="AU12" s="401"/>
      <c r="AV12" s="408">
        <f>'[2]2.1_RebasedTargets_Volume'!BF193</f>
        <v>0</v>
      </c>
      <c r="AW12" s="408">
        <f>'[2]2.1_RebasedTargets_Volume'!BG193</f>
        <v>0</v>
      </c>
      <c r="AX12" s="408">
        <f>'[2]2.1_RebasedTargets_Volume'!BH193</f>
        <v>0</v>
      </c>
      <c r="AY12" s="408">
        <f>'[2]2.1_RebasedTargets_Volume'!BI193</f>
        <v>0</v>
      </c>
      <c r="AZ12" s="408">
        <f>'[2]2.1_RebasedTargets_Volume'!BJ193</f>
        <v>0</v>
      </c>
      <c r="BA12" s="409">
        <f>'[2]2.1_RebasedTargets_Volume'!BK193</f>
        <v>0</v>
      </c>
      <c r="BB12" s="401"/>
      <c r="BC12" s="408">
        <f>'[2]2.1_RebasedTargets_Volume'!BM193</f>
        <v>0</v>
      </c>
      <c r="BD12" s="408">
        <f>'[2]2.1_RebasedTargets_Volume'!BN193</f>
        <v>0</v>
      </c>
      <c r="BE12" s="408">
        <f>'[2]2.1_RebasedTargets_Volume'!BO193</f>
        <v>0</v>
      </c>
      <c r="BF12" s="408">
        <f>'[2]2.1_RebasedTargets_Volume'!BP193</f>
        <v>0</v>
      </c>
      <c r="BG12" s="408">
        <f>'[2]2.1_RebasedTargets_Volume'!BQ193</f>
        <v>0</v>
      </c>
      <c r="BH12" s="409">
        <f>'[2]2.1_RebasedTargets_Volume'!BR193</f>
        <v>0</v>
      </c>
    </row>
    <row r="13" spans="1:60" ht="13.5" thickBot="1" x14ac:dyDescent="0.4">
      <c r="A13" s="402"/>
      <c r="B13" s="410"/>
      <c r="C13" s="411"/>
      <c r="D13" s="405"/>
      <c r="E13" s="412" t="s">
        <v>28</v>
      </c>
      <c r="F13" s="413">
        <f>'[2]2.1_RebasedTargets_Volume'!I194</f>
        <v>97</v>
      </c>
      <c r="G13" s="413">
        <f>'[2]2.1_RebasedTargets_Volume'!J194</f>
        <v>29</v>
      </c>
      <c r="H13" s="413">
        <f>'[2]2.1_RebasedTargets_Volume'!K194</f>
        <v>3</v>
      </c>
      <c r="I13" s="413">
        <f>'[2]2.1_RebasedTargets_Volume'!L194</f>
        <v>0</v>
      </c>
      <c r="J13" s="413">
        <f>'[2]2.1_RebasedTargets_Volume'!M194</f>
        <v>38</v>
      </c>
      <c r="K13" s="414">
        <f>'[2]2.1_RebasedTargets_Volume'!N194</f>
        <v>27</v>
      </c>
      <c r="M13" s="413">
        <f>'[2]2.1_RebasedTargets_Volume'!S194</f>
        <v>184</v>
      </c>
      <c r="N13" s="413">
        <f>'[2]2.1_RebasedTargets_Volume'!T194</f>
        <v>126</v>
      </c>
      <c r="O13" s="413">
        <f>'[2]2.1_RebasedTargets_Volume'!U194</f>
        <v>8</v>
      </c>
      <c r="P13" s="413">
        <f>'[2]2.1_RebasedTargets_Volume'!V194</f>
        <v>0</v>
      </c>
      <c r="Q13" s="413">
        <f>'[2]2.1_RebasedTargets_Volume'!W194</f>
        <v>0</v>
      </c>
      <c r="R13" s="414">
        <f>'[2]2.1_RebasedTargets_Volume'!X194</f>
        <v>50</v>
      </c>
      <c r="T13" s="413">
        <f>'[2]2.1_RebasedTargets_Volume'!AC194</f>
        <v>82</v>
      </c>
      <c r="U13" s="413">
        <f>'[2]2.1_RebasedTargets_Volume'!AD194</f>
        <v>24</v>
      </c>
      <c r="V13" s="413">
        <f>'[2]2.1_RebasedTargets_Volume'!AE194</f>
        <v>8</v>
      </c>
      <c r="W13" s="413">
        <f>'[2]2.1_RebasedTargets_Volume'!AF194</f>
        <v>0</v>
      </c>
      <c r="X13" s="413">
        <f>'[2]2.1_RebasedTargets_Volume'!AG194</f>
        <v>0</v>
      </c>
      <c r="Y13" s="414">
        <f>'[2]2.1_RebasedTargets_Volume'!AH194</f>
        <v>50</v>
      </c>
      <c r="AA13" s="415">
        <f>'[2]2.1_RebasedTargets_Volume'!AK194</f>
        <v>-102</v>
      </c>
      <c r="AB13" s="415">
        <f>'[2]2.1_RebasedTargets_Volume'!AL194</f>
        <v>102</v>
      </c>
      <c r="AC13" s="415">
        <f>'[2]2.1_RebasedTargets_Volume'!AM194</f>
        <v>0</v>
      </c>
      <c r="AD13" s="415">
        <f>'[2]2.1_RebasedTargets_Volume'!AN194</f>
        <v>0</v>
      </c>
      <c r="AE13" s="415">
        <f>'[2]2.1_RebasedTargets_Volume'!AO194</f>
        <v>0</v>
      </c>
      <c r="AF13" s="416">
        <f>'[2]2.1_RebasedTargets_Volume'!AP194</f>
        <v>0</v>
      </c>
      <c r="AG13" s="401"/>
      <c r="AH13" s="415">
        <f>'[2]2.1_RebasedTargets_Volume'!AR194</f>
        <v>0</v>
      </c>
      <c r="AI13" s="415">
        <f>'[2]2.1_RebasedTargets_Volume'!AS194</f>
        <v>0</v>
      </c>
      <c r="AJ13" s="415">
        <f>'[2]2.1_RebasedTargets_Volume'!AT194</f>
        <v>0</v>
      </c>
      <c r="AK13" s="415">
        <f>'[2]2.1_RebasedTargets_Volume'!AU194</f>
        <v>0</v>
      </c>
      <c r="AL13" s="415">
        <f>'[2]2.1_RebasedTargets_Volume'!AV194</f>
        <v>0</v>
      </c>
      <c r="AM13" s="416">
        <f>'[2]2.1_RebasedTargets_Volume'!AW194</f>
        <v>0</v>
      </c>
      <c r="AN13" s="401"/>
      <c r="AO13" s="415">
        <f>'[2]2.1_RebasedTargets_Volume'!AY194</f>
        <v>0</v>
      </c>
      <c r="AP13" s="415">
        <f>'[2]2.1_RebasedTargets_Volume'!AZ194</f>
        <v>0</v>
      </c>
      <c r="AQ13" s="415">
        <f>'[2]2.1_RebasedTargets_Volume'!BA194</f>
        <v>0</v>
      </c>
      <c r="AR13" s="415">
        <f>'[2]2.1_RebasedTargets_Volume'!BB194</f>
        <v>0</v>
      </c>
      <c r="AS13" s="415">
        <f>'[2]2.1_RebasedTargets_Volume'!BC194</f>
        <v>0</v>
      </c>
      <c r="AT13" s="416">
        <f>'[2]2.1_RebasedTargets_Volume'!BD194</f>
        <v>0</v>
      </c>
      <c r="AU13" s="401"/>
      <c r="AV13" s="415">
        <f>'[2]2.1_RebasedTargets_Volume'!BF194</f>
        <v>0</v>
      </c>
      <c r="AW13" s="415">
        <f>'[2]2.1_RebasedTargets_Volume'!BG194</f>
        <v>0</v>
      </c>
      <c r="AX13" s="415">
        <f>'[2]2.1_RebasedTargets_Volume'!BH194</f>
        <v>0</v>
      </c>
      <c r="AY13" s="415">
        <f>'[2]2.1_RebasedTargets_Volume'!BI194</f>
        <v>0</v>
      </c>
      <c r="AZ13" s="415">
        <f>'[2]2.1_RebasedTargets_Volume'!BJ194</f>
        <v>0</v>
      </c>
      <c r="BA13" s="416">
        <f>'[2]2.1_RebasedTargets_Volume'!BK194</f>
        <v>0</v>
      </c>
      <c r="BB13" s="401"/>
      <c r="BC13" s="415">
        <f>'[2]2.1_RebasedTargets_Volume'!BM194</f>
        <v>102</v>
      </c>
      <c r="BD13" s="415">
        <f>'[2]2.1_RebasedTargets_Volume'!BN194</f>
        <v>102</v>
      </c>
      <c r="BE13" s="415">
        <f>'[2]2.1_RebasedTargets_Volume'!BO194</f>
        <v>0</v>
      </c>
      <c r="BF13" s="415">
        <f>'[2]2.1_RebasedTargets_Volume'!BP194</f>
        <v>0</v>
      </c>
      <c r="BG13" s="415">
        <f>'[2]2.1_RebasedTargets_Volume'!BQ194</f>
        <v>0</v>
      </c>
      <c r="BH13" s="416">
        <f>'[2]2.1_RebasedTargets_Volume'!BR194</f>
        <v>0</v>
      </c>
    </row>
    <row r="14" spans="1:60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397">
        <f>'[2]2.1_RebasedTargets_Volume'!I195</f>
        <v>2</v>
      </c>
      <c r="G14" s="397">
        <f>'[2]2.1_RebasedTargets_Volume'!J195</f>
        <v>2</v>
      </c>
      <c r="H14" s="397">
        <f>'[2]2.1_RebasedTargets_Volume'!K195</f>
        <v>0</v>
      </c>
      <c r="I14" s="397">
        <f>'[2]2.1_RebasedTargets_Volume'!L195</f>
        <v>0</v>
      </c>
      <c r="J14" s="397">
        <f>'[2]2.1_RebasedTargets_Volume'!M195</f>
        <v>0</v>
      </c>
      <c r="K14" s="398">
        <f>'[2]2.1_RebasedTargets_Volume'!N195</f>
        <v>0</v>
      </c>
      <c r="M14" s="397">
        <f>'[2]2.1_RebasedTargets_Volume'!S195</f>
        <v>2</v>
      </c>
      <c r="N14" s="397">
        <f>'[2]2.1_RebasedTargets_Volume'!T195</f>
        <v>2</v>
      </c>
      <c r="O14" s="397">
        <f>'[2]2.1_RebasedTargets_Volume'!U195</f>
        <v>0</v>
      </c>
      <c r="P14" s="397">
        <f>'[2]2.1_RebasedTargets_Volume'!V195</f>
        <v>0</v>
      </c>
      <c r="Q14" s="397">
        <f>'[2]2.1_RebasedTargets_Volume'!W195</f>
        <v>0</v>
      </c>
      <c r="R14" s="398">
        <f>'[2]2.1_RebasedTargets_Volume'!X195</f>
        <v>0</v>
      </c>
      <c r="T14" s="397">
        <f>'[2]2.1_RebasedTargets_Volume'!AC195</f>
        <v>2</v>
      </c>
      <c r="U14" s="397">
        <f>'[2]2.1_RebasedTargets_Volume'!AD195</f>
        <v>0</v>
      </c>
      <c r="V14" s="397">
        <f>'[2]2.1_RebasedTargets_Volume'!AE195</f>
        <v>0</v>
      </c>
      <c r="W14" s="397">
        <f>'[2]2.1_RebasedTargets_Volume'!AF195</f>
        <v>0</v>
      </c>
      <c r="X14" s="397">
        <f>'[2]2.1_RebasedTargets_Volume'!AG195</f>
        <v>0</v>
      </c>
      <c r="Y14" s="398">
        <f>'[2]2.1_RebasedTargets_Volume'!AH195</f>
        <v>2</v>
      </c>
      <c r="AA14" s="399">
        <f>'[2]2.1_RebasedTargets_Volume'!AK195</f>
        <v>2</v>
      </c>
      <c r="AB14" s="399">
        <f>'[2]2.1_RebasedTargets_Volume'!AL195</f>
        <v>0</v>
      </c>
      <c r="AC14" s="399">
        <f>'[2]2.1_RebasedTargets_Volume'!AM195</f>
        <v>0</v>
      </c>
      <c r="AD14" s="399">
        <f>'[2]2.1_RebasedTargets_Volume'!AN195</f>
        <v>0</v>
      </c>
      <c r="AE14" s="399">
        <f>'[2]2.1_RebasedTargets_Volume'!AO195</f>
        <v>0</v>
      </c>
      <c r="AF14" s="400">
        <f>'[2]2.1_RebasedTargets_Volume'!AP195</f>
        <v>-2</v>
      </c>
      <c r="AG14" s="401"/>
      <c r="AH14" s="399">
        <f>'[2]2.1_RebasedTargets_Volume'!AR195</f>
        <v>2</v>
      </c>
      <c r="AI14" s="399">
        <f>'[2]2.1_RebasedTargets_Volume'!AS195</f>
        <v>0</v>
      </c>
      <c r="AJ14" s="399">
        <f>'[2]2.1_RebasedTargets_Volume'!AT195</f>
        <v>0</v>
      </c>
      <c r="AK14" s="399">
        <f>'[2]2.1_RebasedTargets_Volume'!AU195</f>
        <v>0</v>
      </c>
      <c r="AL14" s="399">
        <f>'[2]2.1_RebasedTargets_Volume'!AV195</f>
        <v>0</v>
      </c>
      <c r="AM14" s="400">
        <f>'[2]2.1_RebasedTargets_Volume'!AW195</f>
        <v>-2</v>
      </c>
      <c r="AN14" s="401"/>
      <c r="AO14" s="399">
        <f>'[2]2.1_RebasedTargets_Volume'!AY195</f>
        <v>0</v>
      </c>
      <c r="AP14" s="399">
        <f>'[2]2.1_RebasedTargets_Volume'!AZ195</f>
        <v>0</v>
      </c>
      <c r="AQ14" s="399">
        <f>'[2]2.1_RebasedTargets_Volume'!BA195</f>
        <v>0</v>
      </c>
      <c r="AR14" s="399">
        <f>'[2]2.1_RebasedTargets_Volume'!BB195</f>
        <v>0</v>
      </c>
      <c r="AS14" s="399">
        <f>'[2]2.1_RebasedTargets_Volume'!BC195</f>
        <v>0</v>
      </c>
      <c r="AT14" s="400">
        <f>'[2]2.1_RebasedTargets_Volume'!BD195</f>
        <v>0</v>
      </c>
      <c r="AU14" s="401"/>
      <c r="AV14" s="399">
        <f>'[2]2.1_RebasedTargets_Volume'!BF195</f>
        <v>0</v>
      </c>
      <c r="AW14" s="399">
        <f>'[2]2.1_RebasedTargets_Volume'!BG195</f>
        <v>0</v>
      </c>
      <c r="AX14" s="399">
        <f>'[2]2.1_RebasedTargets_Volume'!BH195</f>
        <v>0</v>
      </c>
      <c r="AY14" s="399">
        <f>'[2]2.1_RebasedTargets_Volume'!BI195</f>
        <v>0</v>
      </c>
      <c r="AZ14" s="399">
        <f>'[2]2.1_RebasedTargets_Volume'!BJ195</f>
        <v>0</v>
      </c>
      <c r="BA14" s="400">
        <f>'[2]2.1_RebasedTargets_Volume'!BK195</f>
        <v>0</v>
      </c>
      <c r="BB14" s="401"/>
      <c r="BC14" s="399">
        <f>'[2]2.1_RebasedTargets_Volume'!BM195</f>
        <v>0</v>
      </c>
      <c r="BD14" s="399">
        <f>'[2]2.1_RebasedTargets_Volume'!BN195</f>
        <v>0</v>
      </c>
      <c r="BE14" s="399">
        <f>'[2]2.1_RebasedTargets_Volume'!BO195</f>
        <v>0</v>
      </c>
      <c r="BF14" s="399">
        <f>'[2]2.1_RebasedTargets_Volume'!BP195</f>
        <v>0</v>
      </c>
      <c r="BG14" s="399">
        <f>'[2]2.1_RebasedTargets_Volume'!BQ195</f>
        <v>0</v>
      </c>
      <c r="BH14" s="400">
        <f>'[2]2.1_RebasedTargets_Volume'!BR195</f>
        <v>0</v>
      </c>
    </row>
    <row r="15" spans="1:60" ht="13.15" x14ac:dyDescent="0.35">
      <c r="A15" s="402"/>
      <c r="B15" s="403"/>
      <c r="C15" s="404"/>
      <c r="D15" s="405"/>
      <c r="E15" s="396" t="s">
        <v>26</v>
      </c>
      <c r="F15" s="406">
        <f>'[2]2.1_RebasedTargets_Volume'!I196</f>
        <v>0</v>
      </c>
      <c r="G15" s="406">
        <f>'[2]2.1_RebasedTargets_Volume'!J196</f>
        <v>0</v>
      </c>
      <c r="H15" s="406">
        <f>'[2]2.1_RebasedTargets_Volume'!K196</f>
        <v>0</v>
      </c>
      <c r="I15" s="406">
        <f>'[2]2.1_RebasedTargets_Volume'!L196</f>
        <v>0</v>
      </c>
      <c r="J15" s="406">
        <f>'[2]2.1_RebasedTargets_Volume'!M196</f>
        <v>0</v>
      </c>
      <c r="K15" s="407">
        <f>'[2]2.1_RebasedTargets_Volume'!N196</f>
        <v>0</v>
      </c>
      <c r="M15" s="406">
        <f>'[2]2.1_RebasedTargets_Volume'!S196</f>
        <v>0</v>
      </c>
      <c r="N15" s="406">
        <f>'[2]2.1_RebasedTargets_Volume'!T196</f>
        <v>0</v>
      </c>
      <c r="O15" s="406">
        <f>'[2]2.1_RebasedTargets_Volume'!U196</f>
        <v>0</v>
      </c>
      <c r="P15" s="406">
        <f>'[2]2.1_RebasedTargets_Volume'!V196</f>
        <v>0</v>
      </c>
      <c r="Q15" s="406">
        <f>'[2]2.1_RebasedTargets_Volume'!W196</f>
        <v>0</v>
      </c>
      <c r="R15" s="407">
        <f>'[2]2.1_RebasedTargets_Volume'!X196</f>
        <v>0</v>
      </c>
      <c r="T15" s="406">
        <f>'[2]2.1_RebasedTargets_Volume'!AC196</f>
        <v>0</v>
      </c>
      <c r="U15" s="406">
        <f>'[2]2.1_RebasedTargets_Volume'!AD196</f>
        <v>0</v>
      </c>
      <c r="V15" s="406">
        <f>'[2]2.1_RebasedTargets_Volume'!AE196</f>
        <v>0</v>
      </c>
      <c r="W15" s="406">
        <f>'[2]2.1_RebasedTargets_Volume'!AF196</f>
        <v>0</v>
      </c>
      <c r="X15" s="406">
        <f>'[2]2.1_RebasedTargets_Volume'!AG196</f>
        <v>0</v>
      </c>
      <c r="Y15" s="407">
        <f>'[2]2.1_RebasedTargets_Volume'!AH196</f>
        <v>0</v>
      </c>
      <c r="AA15" s="408">
        <f>'[2]2.1_RebasedTargets_Volume'!AK196</f>
        <v>0</v>
      </c>
      <c r="AB15" s="408">
        <f>'[2]2.1_RebasedTargets_Volume'!AL196</f>
        <v>0</v>
      </c>
      <c r="AC15" s="408">
        <f>'[2]2.1_RebasedTargets_Volume'!AM196</f>
        <v>0</v>
      </c>
      <c r="AD15" s="408">
        <f>'[2]2.1_RebasedTargets_Volume'!AN196</f>
        <v>0</v>
      </c>
      <c r="AE15" s="408">
        <f>'[2]2.1_RebasedTargets_Volume'!AO196</f>
        <v>0</v>
      </c>
      <c r="AF15" s="409">
        <f>'[2]2.1_RebasedTargets_Volume'!AP196</f>
        <v>0</v>
      </c>
      <c r="AG15" s="401"/>
      <c r="AH15" s="408">
        <f>'[2]2.1_RebasedTargets_Volume'!AR196</f>
        <v>0</v>
      </c>
      <c r="AI15" s="408">
        <f>'[2]2.1_RebasedTargets_Volume'!AS196</f>
        <v>0</v>
      </c>
      <c r="AJ15" s="408">
        <f>'[2]2.1_RebasedTargets_Volume'!AT196</f>
        <v>0</v>
      </c>
      <c r="AK15" s="408">
        <f>'[2]2.1_RebasedTargets_Volume'!AU196</f>
        <v>0</v>
      </c>
      <c r="AL15" s="408">
        <f>'[2]2.1_RebasedTargets_Volume'!AV196</f>
        <v>0</v>
      </c>
      <c r="AM15" s="409">
        <f>'[2]2.1_RebasedTargets_Volume'!AW196</f>
        <v>0</v>
      </c>
      <c r="AN15" s="401"/>
      <c r="AO15" s="408">
        <f>'[2]2.1_RebasedTargets_Volume'!AY196</f>
        <v>0</v>
      </c>
      <c r="AP15" s="408">
        <f>'[2]2.1_RebasedTargets_Volume'!AZ196</f>
        <v>0</v>
      </c>
      <c r="AQ15" s="408">
        <f>'[2]2.1_RebasedTargets_Volume'!BA196</f>
        <v>0</v>
      </c>
      <c r="AR15" s="408">
        <f>'[2]2.1_RebasedTargets_Volume'!BB196</f>
        <v>0</v>
      </c>
      <c r="AS15" s="408">
        <f>'[2]2.1_RebasedTargets_Volume'!BC196</f>
        <v>0</v>
      </c>
      <c r="AT15" s="409">
        <f>'[2]2.1_RebasedTargets_Volume'!BD196</f>
        <v>0</v>
      </c>
      <c r="AU15" s="401"/>
      <c r="AV15" s="408">
        <f>'[2]2.1_RebasedTargets_Volume'!BF196</f>
        <v>0</v>
      </c>
      <c r="AW15" s="408">
        <f>'[2]2.1_RebasedTargets_Volume'!BG196</f>
        <v>0</v>
      </c>
      <c r="AX15" s="408">
        <f>'[2]2.1_RebasedTargets_Volume'!BH196</f>
        <v>0</v>
      </c>
      <c r="AY15" s="408">
        <f>'[2]2.1_RebasedTargets_Volume'!BI196</f>
        <v>0</v>
      </c>
      <c r="AZ15" s="408">
        <f>'[2]2.1_RebasedTargets_Volume'!BJ196</f>
        <v>0</v>
      </c>
      <c r="BA15" s="409">
        <f>'[2]2.1_RebasedTargets_Volume'!BK196</f>
        <v>0</v>
      </c>
      <c r="BB15" s="401"/>
      <c r="BC15" s="408">
        <f>'[2]2.1_RebasedTargets_Volume'!BM196</f>
        <v>0</v>
      </c>
      <c r="BD15" s="408">
        <f>'[2]2.1_RebasedTargets_Volume'!BN196</f>
        <v>0</v>
      </c>
      <c r="BE15" s="408">
        <f>'[2]2.1_RebasedTargets_Volume'!BO196</f>
        <v>0</v>
      </c>
      <c r="BF15" s="408">
        <f>'[2]2.1_RebasedTargets_Volume'!BP196</f>
        <v>0</v>
      </c>
      <c r="BG15" s="408">
        <f>'[2]2.1_RebasedTargets_Volume'!BQ196</f>
        <v>0</v>
      </c>
      <c r="BH15" s="409">
        <f>'[2]2.1_RebasedTargets_Volume'!BR196</f>
        <v>0</v>
      </c>
    </row>
    <row r="16" spans="1:60" ht="13.15" x14ac:dyDescent="0.35">
      <c r="A16" s="402"/>
      <c r="B16" s="403"/>
      <c r="C16" s="404"/>
      <c r="D16" s="405"/>
      <c r="E16" s="396" t="s">
        <v>27</v>
      </c>
      <c r="F16" s="406">
        <f>'[2]2.1_RebasedTargets_Volume'!I197</f>
        <v>0</v>
      </c>
      <c r="G16" s="406">
        <f>'[2]2.1_RebasedTargets_Volume'!J197</f>
        <v>0</v>
      </c>
      <c r="H16" s="406">
        <f>'[2]2.1_RebasedTargets_Volume'!K197</f>
        <v>0</v>
      </c>
      <c r="I16" s="406">
        <f>'[2]2.1_RebasedTargets_Volume'!L197</f>
        <v>0</v>
      </c>
      <c r="J16" s="406">
        <f>'[2]2.1_RebasedTargets_Volume'!M197</f>
        <v>0</v>
      </c>
      <c r="K16" s="407">
        <f>'[2]2.1_RebasedTargets_Volume'!N197</f>
        <v>0</v>
      </c>
      <c r="M16" s="406">
        <f>'[2]2.1_RebasedTargets_Volume'!S197</f>
        <v>0</v>
      </c>
      <c r="N16" s="406">
        <f>'[2]2.1_RebasedTargets_Volume'!T197</f>
        <v>0</v>
      </c>
      <c r="O16" s="406">
        <f>'[2]2.1_RebasedTargets_Volume'!U197</f>
        <v>0</v>
      </c>
      <c r="P16" s="406">
        <f>'[2]2.1_RebasedTargets_Volume'!V197</f>
        <v>0</v>
      </c>
      <c r="Q16" s="406">
        <f>'[2]2.1_RebasedTargets_Volume'!W197</f>
        <v>0</v>
      </c>
      <c r="R16" s="407">
        <f>'[2]2.1_RebasedTargets_Volume'!X197</f>
        <v>0</v>
      </c>
      <c r="T16" s="406">
        <f>'[2]2.1_RebasedTargets_Volume'!AC197</f>
        <v>0</v>
      </c>
      <c r="U16" s="406">
        <f>'[2]2.1_RebasedTargets_Volume'!AD197</f>
        <v>0</v>
      </c>
      <c r="V16" s="406">
        <f>'[2]2.1_RebasedTargets_Volume'!AE197</f>
        <v>0</v>
      </c>
      <c r="W16" s="406">
        <f>'[2]2.1_RebasedTargets_Volume'!AF197</f>
        <v>0</v>
      </c>
      <c r="X16" s="406">
        <f>'[2]2.1_RebasedTargets_Volume'!AG197</f>
        <v>0</v>
      </c>
      <c r="Y16" s="407">
        <f>'[2]2.1_RebasedTargets_Volume'!AH197</f>
        <v>0</v>
      </c>
      <c r="AA16" s="408">
        <f>'[2]2.1_RebasedTargets_Volume'!AK197</f>
        <v>0</v>
      </c>
      <c r="AB16" s="408">
        <f>'[2]2.1_RebasedTargets_Volume'!AL197</f>
        <v>0</v>
      </c>
      <c r="AC16" s="408">
        <f>'[2]2.1_RebasedTargets_Volume'!AM197</f>
        <v>0</v>
      </c>
      <c r="AD16" s="408">
        <f>'[2]2.1_RebasedTargets_Volume'!AN197</f>
        <v>0</v>
      </c>
      <c r="AE16" s="408">
        <f>'[2]2.1_RebasedTargets_Volume'!AO197</f>
        <v>0</v>
      </c>
      <c r="AF16" s="409">
        <f>'[2]2.1_RebasedTargets_Volume'!AP197</f>
        <v>0</v>
      </c>
      <c r="AG16" s="401"/>
      <c r="AH16" s="408">
        <f>'[2]2.1_RebasedTargets_Volume'!AR197</f>
        <v>0</v>
      </c>
      <c r="AI16" s="408">
        <f>'[2]2.1_RebasedTargets_Volume'!AS197</f>
        <v>0</v>
      </c>
      <c r="AJ16" s="408">
        <f>'[2]2.1_RebasedTargets_Volume'!AT197</f>
        <v>0</v>
      </c>
      <c r="AK16" s="408">
        <f>'[2]2.1_RebasedTargets_Volume'!AU197</f>
        <v>0</v>
      </c>
      <c r="AL16" s="408">
        <f>'[2]2.1_RebasedTargets_Volume'!AV197</f>
        <v>0</v>
      </c>
      <c r="AM16" s="409">
        <f>'[2]2.1_RebasedTargets_Volume'!AW197</f>
        <v>0</v>
      </c>
      <c r="AN16" s="401"/>
      <c r="AO16" s="408">
        <f>'[2]2.1_RebasedTargets_Volume'!AY197</f>
        <v>0</v>
      </c>
      <c r="AP16" s="408">
        <f>'[2]2.1_RebasedTargets_Volume'!AZ197</f>
        <v>0</v>
      </c>
      <c r="AQ16" s="408">
        <f>'[2]2.1_RebasedTargets_Volume'!BA197</f>
        <v>0</v>
      </c>
      <c r="AR16" s="408">
        <f>'[2]2.1_RebasedTargets_Volume'!BB197</f>
        <v>0</v>
      </c>
      <c r="AS16" s="408">
        <f>'[2]2.1_RebasedTargets_Volume'!BC197</f>
        <v>0</v>
      </c>
      <c r="AT16" s="409">
        <f>'[2]2.1_RebasedTargets_Volume'!BD197</f>
        <v>0</v>
      </c>
      <c r="AU16" s="401"/>
      <c r="AV16" s="408">
        <f>'[2]2.1_RebasedTargets_Volume'!BF197</f>
        <v>0</v>
      </c>
      <c r="AW16" s="408">
        <f>'[2]2.1_RebasedTargets_Volume'!BG197</f>
        <v>0</v>
      </c>
      <c r="AX16" s="408">
        <f>'[2]2.1_RebasedTargets_Volume'!BH197</f>
        <v>0</v>
      </c>
      <c r="AY16" s="408">
        <f>'[2]2.1_RebasedTargets_Volume'!BI197</f>
        <v>0</v>
      </c>
      <c r="AZ16" s="408">
        <f>'[2]2.1_RebasedTargets_Volume'!BJ197</f>
        <v>0</v>
      </c>
      <c r="BA16" s="409">
        <f>'[2]2.1_RebasedTargets_Volume'!BK197</f>
        <v>0</v>
      </c>
      <c r="BB16" s="401"/>
      <c r="BC16" s="408">
        <f>'[2]2.1_RebasedTargets_Volume'!BM197</f>
        <v>0</v>
      </c>
      <c r="BD16" s="408">
        <f>'[2]2.1_RebasedTargets_Volume'!BN197</f>
        <v>0</v>
      </c>
      <c r="BE16" s="408">
        <f>'[2]2.1_RebasedTargets_Volume'!BO197</f>
        <v>0</v>
      </c>
      <c r="BF16" s="408">
        <f>'[2]2.1_RebasedTargets_Volume'!BP197</f>
        <v>0</v>
      </c>
      <c r="BG16" s="408">
        <f>'[2]2.1_RebasedTargets_Volume'!BQ197</f>
        <v>0</v>
      </c>
      <c r="BH16" s="409">
        <f>'[2]2.1_RebasedTargets_Volume'!BR197</f>
        <v>0</v>
      </c>
    </row>
    <row r="17" spans="1:60" ht="13.5" thickBot="1" x14ac:dyDescent="0.4">
      <c r="A17" s="402"/>
      <c r="B17" s="410"/>
      <c r="C17" s="411"/>
      <c r="D17" s="405"/>
      <c r="E17" s="412" t="s">
        <v>28</v>
      </c>
      <c r="F17" s="413">
        <f>'[2]2.1_RebasedTargets_Volume'!I198</f>
        <v>17</v>
      </c>
      <c r="G17" s="413">
        <f>'[2]2.1_RebasedTargets_Volume'!J198</f>
        <v>0</v>
      </c>
      <c r="H17" s="413">
        <f>'[2]2.1_RebasedTargets_Volume'!K198</f>
        <v>0</v>
      </c>
      <c r="I17" s="413">
        <f>'[2]2.1_RebasedTargets_Volume'!L198</f>
        <v>0</v>
      </c>
      <c r="J17" s="413">
        <f>'[2]2.1_RebasedTargets_Volume'!M198</f>
        <v>0</v>
      </c>
      <c r="K17" s="414">
        <f>'[2]2.1_RebasedTargets_Volume'!N198</f>
        <v>17</v>
      </c>
      <c r="M17" s="413">
        <f>'[2]2.1_RebasedTargets_Volume'!S198</f>
        <v>17</v>
      </c>
      <c r="N17" s="413">
        <f>'[2]2.1_RebasedTargets_Volume'!T198</f>
        <v>10</v>
      </c>
      <c r="O17" s="413">
        <f>'[2]2.1_RebasedTargets_Volume'!U198</f>
        <v>0</v>
      </c>
      <c r="P17" s="413">
        <f>'[2]2.1_RebasedTargets_Volume'!V198</f>
        <v>0</v>
      </c>
      <c r="Q17" s="413">
        <f>'[2]2.1_RebasedTargets_Volume'!W198</f>
        <v>0</v>
      </c>
      <c r="R17" s="414">
        <f>'[2]2.1_RebasedTargets_Volume'!X198</f>
        <v>7</v>
      </c>
      <c r="T17" s="413">
        <f>'[2]2.1_RebasedTargets_Volume'!AC198</f>
        <v>17</v>
      </c>
      <c r="U17" s="413">
        <f>'[2]2.1_RebasedTargets_Volume'!AD198</f>
        <v>0</v>
      </c>
      <c r="V17" s="413">
        <f>'[2]2.1_RebasedTargets_Volume'!AE198</f>
        <v>0</v>
      </c>
      <c r="W17" s="413">
        <f>'[2]2.1_RebasedTargets_Volume'!AF198</f>
        <v>0</v>
      </c>
      <c r="X17" s="413">
        <f>'[2]2.1_RebasedTargets_Volume'!AG198</f>
        <v>0</v>
      </c>
      <c r="Y17" s="414">
        <f>'[2]2.1_RebasedTargets_Volume'!AH198</f>
        <v>17</v>
      </c>
      <c r="AA17" s="415">
        <f>'[2]2.1_RebasedTargets_Volume'!AK198</f>
        <v>10</v>
      </c>
      <c r="AB17" s="415">
        <f>'[2]2.1_RebasedTargets_Volume'!AL198</f>
        <v>0</v>
      </c>
      <c r="AC17" s="415">
        <f>'[2]2.1_RebasedTargets_Volume'!AM198</f>
        <v>0</v>
      </c>
      <c r="AD17" s="415">
        <f>'[2]2.1_RebasedTargets_Volume'!AN198</f>
        <v>0</v>
      </c>
      <c r="AE17" s="415">
        <f>'[2]2.1_RebasedTargets_Volume'!AO198</f>
        <v>0</v>
      </c>
      <c r="AF17" s="416">
        <f>'[2]2.1_RebasedTargets_Volume'!AP198</f>
        <v>-10</v>
      </c>
      <c r="AG17" s="401"/>
      <c r="AH17" s="415">
        <f>'[2]2.1_RebasedTargets_Volume'!AR198</f>
        <v>10</v>
      </c>
      <c r="AI17" s="415">
        <f>'[2]2.1_RebasedTargets_Volume'!AS198</f>
        <v>0</v>
      </c>
      <c r="AJ17" s="415">
        <f>'[2]2.1_RebasedTargets_Volume'!AT198</f>
        <v>0</v>
      </c>
      <c r="AK17" s="415">
        <f>'[2]2.1_RebasedTargets_Volume'!AU198</f>
        <v>0</v>
      </c>
      <c r="AL17" s="415">
        <f>'[2]2.1_RebasedTargets_Volume'!AV198</f>
        <v>0</v>
      </c>
      <c r="AM17" s="416">
        <f>'[2]2.1_RebasedTargets_Volume'!AW198</f>
        <v>-10</v>
      </c>
      <c r="AN17" s="401"/>
      <c r="AO17" s="415">
        <f>'[2]2.1_RebasedTargets_Volume'!AY198</f>
        <v>0</v>
      </c>
      <c r="AP17" s="415">
        <f>'[2]2.1_RebasedTargets_Volume'!AZ198</f>
        <v>0</v>
      </c>
      <c r="AQ17" s="415">
        <f>'[2]2.1_RebasedTargets_Volume'!BA198</f>
        <v>0</v>
      </c>
      <c r="AR17" s="415">
        <f>'[2]2.1_RebasedTargets_Volume'!BB198</f>
        <v>0</v>
      </c>
      <c r="AS17" s="415">
        <f>'[2]2.1_RebasedTargets_Volume'!BC198</f>
        <v>0</v>
      </c>
      <c r="AT17" s="416">
        <f>'[2]2.1_RebasedTargets_Volume'!BD198</f>
        <v>0</v>
      </c>
      <c r="AU17" s="401"/>
      <c r="AV17" s="415">
        <f>'[2]2.1_RebasedTargets_Volume'!BF198</f>
        <v>0</v>
      </c>
      <c r="AW17" s="415">
        <f>'[2]2.1_RebasedTargets_Volume'!BG198</f>
        <v>0</v>
      </c>
      <c r="AX17" s="415">
        <f>'[2]2.1_RebasedTargets_Volume'!BH198</f>
        <v>0</v>
      </c>
      <c r="AY17" s="415">
        <f>'[2]2.1_RebasedTargets_Volume'!BI198</f>
        <v>0</v>
      </c>
      <c r="AZ17" s="415">
        <f>'[2]2.1_RebasedTargets_Volume'!BJ198</f>
        <v>0</v>
      </c>
      <c r="BA17" s="416">
        <f>'[2]2.1_RebasedTargets_Volume'!BK198</f>
        <v>0</v>
      </c>
      <c r="BB17" s="401"/>
      <c r="BC17" s="415">
        <f>'[2]2.1_RebasedTargets_Volume'!BM198</f>
        <v>0</v>
      </c>
      <c r="BD17" s="415">
        <f>'[2]2.1_RebasedTargets_Volume'!BN198</f>
        <v>0</v>
      </c>
      <c r="BE17" s="415">
        <f>'[2]2.1_RebasedTargets_Volume'!BO198</f>
        <v>0</v>
      </c>
      <c r="BF17" s="415">
        <f>'[2]2.1_RebasedTargets_Volume'!BP198</f>
        <v>0</v>
      </c>
      <c r="BG17" s="415">
        <f>'[2]2.1_RebasedTargets_Volume'!BQ198</f>
        <v>0</v>
      </c>
      <c r="BH17" s="416">
        <f>'[2]2.1_RebasedTargets_Volume'!BR198</f>
        <v>0</v>
      </c>
    </row>
    <row r="18" spans="1:60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'[2]2.1_RebasedTargets_Volume'!I199</f>
        <v>0</v>
      </c>
      <c r="G18" s="397">
        <f>'[2]2.1_RebasedTargets_Volume'!J199</f>
        <v>0</v>
      </c>
      <c r="H18" s="397">
        <f>'[2]2.1_RebasedTargets_Volume'!K199</f>
        <v>0</v>
      </c>
      <c r="I18" s="397">
        <f>'[2]2.1_RebasedTargets_Volume'!L199</f>
        <v>0</v>
      </c>
      <c r="J18" s="397">
        <f>'[2]2.1_RebasedTargets_Volume'!M199</f>
        <v>0</v>
      </c>
      <c r="K18" s="398">
        <f>'[2]2.1_RebasedTargets_Volume'!N199</f>
        <v>0</v>
      </c>
      <c r="M18" s="397">
        <f>'[2]2.1_RebasedTargets_Volume'!S199</f>
        <v>0</v>
      </c>
      <c r="N18" s="397">
        <f>'[2]2.1_RebasedTargets_Volume'!T199</f>
        <v>0</v>
      </c>
      <c r="O18" s="397">
        <f>'[2]2.1_RebasedTargets_Volume'!U199</f>
        <v>0</v>
      </c>
      <c r="P18" s="397">
        <f>'[2]2.1_RebasedTargets_Volume'!V199</f>
        <v>0</v>
      </c>
      <c r="Q18" s="397">
        <f>'[2]2.1_RebasedTargets_Volume'!W199</f>
        <v>0</v>
      </c>
      <c r="R18" s="398">
        <f>'[2]2.1_RebasedTargets_Volume'!X199</f>
        <v>0</v>
      </c>
      <c r="T18" s="397">
        <f>'[2]2.1_RebasedTargets_Volume'!AC199</f>
        <v>0</v>
      </c>
      <c r="U18" s="397">
        <f>'[2]2.1_RebasedTargets_Volume'!AD199</f>
        <v>0</v>
      </c>
      <c r="V18" s="397">
        <f>'[2]2.1_RebasedTargets_Volume'!AE199</f>
        <v>0</v>
      </c>
      <c r="W18" s="397">
        <f>'[2]2.1_RebasedTargets_Volume'!AF199</f>
        <v>0</v>
      </c>
      <c r="X18" s="397">
        <f>'[2]2.1_RebasedTargets_Volume'!AG199</f>
        <v>0</v>
      </c>
      <c r="Y18" s="398">
        <f>'[2]2.1_RebasedTargets_Volume'!AH199</f>
        <v>0</v>
      </c>
      <c r="AA18" s="399">
        <f>'[2]2.1_RebasedTargets_Volume'!AK199</f>
        <v>0</v>
      </c>
      <c r="AB18" s="399">
        <f>'[2]2.1_RebasedTargets_Volume'!AL199</f>
        <v>0</v>
      </c>
      <c r="AC18" s="399">
        <f>'[2]2.1_RebasedTargets_Volume'!AM199</f>
        <v>0</v>
      </c>
      <c r="AD18" s="399">
        <f>'[2]2.1_RebasedTargets_Volume'!AN199</f>
        <v>0</v>
      </c>
      <c r="AE18" s="399">
        <f>'[2]2.1_RebasedTargets_Volume'!AO199</f>
        <v>0</v>
      </c>
      <c r="AF18" s="400">
        <f>'[2]2.1_RebasedTargets_Volume'!AP199</f>
        <v>0</v>
      </c>
      <c r="AG18" s="401"/>
      <c r="AH18" s="399">
        <f>'[2]2.1_RebasedTargets_Volume'!AR199</f>
        <v>0</v>
      </c>
      <c r="AI18" s="399">
        <f>'[2]2.1_RebasedTargets_Volume'!AS199</f>
        <v>0</v>
      </c>
      <c r="AJ18" s="399">
        <f>'[2]2.1_RebasedTargets_Volume'!AT199</f>
        <v>0</v>
      </c>
      <c r="AK18" s="399">
        <f>'[2]2.1_RebasedTargets_Volume'!AU199</f>
        <v>0</v>
      </c>
      <c r="AL18" s="399">
        <f>'[2]2.1_RebasedTargets_Volume'!AV199</f>
        <v>0</v>
      </c>
      <c r="AM18" s="400">
        <f>'[2]2.1_RebasedTargets_Volume'!AW199</f>
        <v>0</v>
      </c>
      <c r="AN18" s="401"/>
      <c r="AO18" s="399">
        <f>'[2]2.1_RebasedTargets_Volume'!AY199</f>
        <v>0</v>
      </c>
      <c r="AP18" s="399">
        <f>'[2]2.1_RebasedTargets_Volume'!AZ199</f>
        <v>0</v>
      </c>
      <c r="AQ18" s="399">
        <f>'[2]2.1_RebasedTargets_Volume'!BA199</f>
        <v>0</v>
      </c>
      <c r="AR18" s="399">
        <f>'[2]2.1_RebasedTargets_Volume'!BB199</f>
        <v>0</v>
      </c>
      <c r="AS18" s="399">
        <f>'[2]2.1_RebasedTargets_Volume'!BC199</f>
        <v>0</v>
      </c>
      <c r="AT18" s="400">
        <f>'[2]2.1_RebasedTargets_Volume'!BD199</f>
        <v>0</v>
      </c>
      <c r="AU18" s="401"/>
      <c r="AV18" s="399">
        <f>'[2]2.1_RebasedTargets_Volume'!BF199</f>
        <v>0</v>
      </c>
      <c r="AW18" s="399">
        <f>'[2]2.1_RebasedTargets_Volume'!BG199</f>
        <v>0</v>
      </c>
      <c r="AX18" s="399">
        <f>'[2]2.1_RebasedTargets_Volume'!BH199</f>
        <v>0</v>
      </c>
      <c r="AY18" s="399">
        <f>'[2]2.1_RebasedTargets_Volume'!BI199</f>
        <v>0</v>
      </c>
      <c r="AZ18" s="399">
        <f>'[2]2.1_RebasedTargets_Volume'!BJ199</f>
        <v>0</v>
      </c>
      <c r="BA18" s="400">
        <f>'[2]2.1_RebasedTargets_Volume'!BK199</f>
        <v>0</v>
      </c>
      <c r="BB18" s="401"/>
      <c r="BC18" s="399">
        <f>'[2]2.1_RebasedTargets_Volume'!BM199</f>
        <v>0</v>
      </c>
      <c r="BD18" s="399">
        <f>'[2]2.1_RebasedTargets_Volume'!BN199</f>
        <v>0</v>
      </c>
      <c r="BE18" s="399">
        <f>'[2]2.1_RebasedTargets_Volume'!BO199</f>
        <v>0</v>
      </c>
      <c r="BF18" s="399">
        <f>'[2]2.1_RebasedTargets_Volume'!BP199</f>
        <v>0</v>
      </c>
      <c r="BG18" s="399">
        <f>'[2]2.1_RebasedTargets_Volume'!BQ199</f>
        <v>0</v>
      </c>
      <c r="BH18" s="400">
        <f>'[2]2.1_RebasedTargets_Volume'!BR199</f>
        <v>0</v>
      </c>
    </row>
    <row r="19" spans="1:60" ht="13.15" x14ac:dyDescent="0.35">
      <c r="A19" s="402"/>
      <c r="B19" s="403"/>
      <c r="C19" s="404"/>
      <c r="D19" s="405"/>
      <c r="E19" s="396" t="s">
        <v>26</v>
      </c>
      <c r="F19" s="406">
        <f>'[2]2.1_RebasedTargets_Volume'!I200</f>
        <v>0</v>
      </c>
      <c r="G19" s="406">
        <f>'[2]2.1_RebasedTargets_Volume'!J200</f>
        <v>0</v>
      </c>
      <c r="H19" s="406">
        <f>'[2]2.1_RebasedTargets_Volume'!K200</f>
        <v>0</v>
      </c>
      <c r="I19" s="406">
        <f>'[2]2.1_RebasedTargets_Volume'!L200</f>
        <v>0</v>
      </c>
      <c r="J19" s="406">
        <f>'[2]2.1_RebasedTargets_Volume'!M200</f>
        <v>0</v>
      </c>
      <c r="K19" s="407">
        <f>'[2]2.1_RebasedTargets_Volume'!N200</f>
        <v>0</v>
      </c>
      <c r="M19" s="406">
        <f>'[2]2.1_RebasedTargets_Volume'!S200</f>
        <v>0</v>
      </c>
      <c r="N19" s="406">
        <f>'[2]2.1_RebasedTargets_Volume'!T200</f>
        <v>0</v>
      </c>
      <c r="O19" s="406">
        <f>'[2]2.1_RebasedTargets_Volume'!U200</f>
        <v>0</v>
      </c>
      <c r="P19" s="406">
        <f>'[2]2.1_RebasedTargets_Volume'!V200</f>
        <v>0</v>
      </c>
      <c r="Q19" s="406">
        <f>'[2]2.1_RebasedTargets_Volume'!W200</f>
        <v>0</v>
      </c>
      <c r="R19" s="407">
        <f>'[2]2.1_RebasedTargets_Volume'!X200</f>
        <v>0</v>
      </c>
      <c r="T19" s="406">
        <f>'[2]2.1_RebasedTargets_Volume'!AC200</f>
        <v>0</v>
      </c>
      <c r="U19" s="406">
        <f>'[2]2.1_RebasedTargets_Volume'!AD200</f>
        <v>0</v>
      </c>
      <c r="V19" s="406">
        <f>'[2]2.1_RebasedTargets_Volume'!AE200</f>
        <v>0</v>
      </c>
      <c r="W19" s="406">
        <f>'[2]2.1_RebasedTargets_Volume'!AF200</f>
        <v>0</v>
      </c>
      <c r="X19" s="406">
        <f>'[2]2.1_RebasedTargets_Volume'!AG200</f>
        <v>0</v>
      </c>
      <c r="Y19" s="407">
        <f>'[2]2.1_RebasedTargets_Volume'!AH200</f>
        <v>0</v>
      </c>
      <c r="AA19" s="408">
        <f>'[2]2.1_RebasedTargets_Volume'!AK200</f>
        <v>0</v>
      </c>
      <c r="AB19" s="408">
        <f>'[2]2.1_RebasedTargets_Volume'!AL200</f>
        <v>0</v>
      </c>
      <c r="AC19" s="408">
        <f>'[2]2.1_RebasedTargets_Volume'!AM200</f>
        <v>0</v>
      </c>
      <c r="AD19" s="408">
        <f>'[2]2.1_RebasedTargets_Volume'!AN200</f>
        <v>0</v>
      </c>
      <c r="AE19" s="408">
        <f>'[2]2.1_RebasedTargets_Volume'!AO200</f>
        <v>0</v>
      </c>
      <c r="AF19" s="409">
        <f>'[2]2.1_RebasedTargets_Volume'!AP200</f>
        <v>0</v>
      </c>
      <c r="AG19" s="401"/>
      <c r="AH19" s="408">
        <f>'[2]2.1_RebasedTargets_Volume'!AR200</f>
        <v>0</v>
      </c>
      <c r="AI19" s="408">
        <f>'[2]2.1_RebasedTargets_Volume'!AS200</f>
        <v>0</v>
      </c>
      <c r="AJ19" s="408">
        <f>'[2]2.1_RebasedTargets_Volume'!AT200</f>
        <v>0</v>
      </c>
      <c r="AK19" s="408">
        <f>'[2]2.1_RebasedTargets_Volume'!AU200</f>
        <v>0</v>
      </c>
      <c r="AL19" s="408">
        <f>'[2]2.1_RebasedTargets_Volume'!AV200</f>
        <v>0</v>
      </c>
      <c r="AM19" s="409">
        <f>'[2]2.1_RebasedTargets_Volume'!AW200</f>
        <v>0</v>
      </c>
      <c r="AN19" s="401"/>
      <c r="AO19" s="408">
        <f>'[2]2.1_RebasedTargets_Volume'!AY200</f>
        <v>0</v>
      </c>
      <c r="AP19" s="408">
        <f>'[2]2.1_RebasedTargets_Volume'!AZ200</f>
        <v>0</v>
      </c>
      <c r="AQ19" s="408">
        <f>'[2]2.1_RebasedTargets_Volume'!BA200</f>
        <v>0</v>
      </c>
      <c r="AR19" s="408">
        <f>'[2]2.1_RebasedTargets_Volume'!BB200</f>
        <v>0</v>
      </c>
      <c r="AS19" s="408">
        <f>'[2]2.1_RebasedTargets_Volume'!BC200</f>
        <v>0</v>
      </c>
      <c r="AT19" s="409">
        <f>'[2]2.1_RebasedTargets_Volume'!BD200</f>
        <v>0</v>
      </c>
      <c r="AU19" s="401"/>
      <c r="AV19" s="408">
        <f>'[2]2.1_RebasedTargets_Volume'!BF200</f>
        <v>0</v>
      </c>
      <c r="AW19" s="408">
        <f>'[2]2.1_RebasedTargets_Volume'!BG200</f>
        <v>0</v>
      </c>
      <c r="AX19" s="408">
        <f>'[2]2.1_RebasedTargets_Volume'!BH200</f>
        <v>0</v>
      </c>
      <c r="AY19" s="408">
        <f>'[2]2.1_RebasedTargets_Volume'!BI200</f>
        <v>0</v>
      </c>
      <c r="AZ19" s="408">
        <f>'[2]2.1_RebasedTargets_Volume'!BJ200</f>
        <v>0</v>
      </c>
      <c r="BA19" s="409">
        <f>'[2]2.1_RebasedTargets_Volume'!BK200</f>
        <v>0</v>
      </c>
      <c r="BB19" s="401"/>
      <c r="BC19" s="408">
        <f>'[2]2.1_RebasedTargets_Volume'!BM200</f>
        <v>0</v>
      </c>
      <c r="BD19" s="408">
        <f>'[2]2.1_RebasedTargets_Volume'!BN200</f>
        <v>0</v>
      </c>
      <c r="BE19" s="408">
        <f>'[2]2.1_RebasedTargets_Volume'!BO200</f>
        <v>0</v>
      </c>
      <c r="BF19" s="408">
        <f>'[2]2.1_RebasedTargets_Volume'!BP200</f>
        <v>0</v>
      </c>
      <c r="BG19" s="408">
        <f>'[2]2.1_RebasedTargets_Volume'!BQ200</f>
        <v>0</v>
      </c>
      <c r="BH19" s="409">
        <f>'[2]2.1_RebasedTargets_Volume'!BR200</f>
        <v>0</v>
      </c>
    </row>
    <row r="20" spans="1:60" ht="13.15" x14ac:dyDescent="0.35">
      <c r="A20" s="402"/>
      <c r="B20" s="403"/>
      <c r="C20" s="404"/>
      <c r="D20" s="405"/>
      <c r="E20" s="396" t="s">
        <v>27</v>
      </c>
      <c r="F20" s="406">
        <f>'[2]2.1_RebasedTargets_Volume'!I201</f>
        <v>0</v>
      </c>
      <c r="G20" s="406">
        <f>'[2]2.1_RebasedTargets_Volume'!J201</f>
        <v>0</v>
      </c>
      <c r="H20" s="406">
        <f>'[2]2.1_RebasedTargets_Volume'!K201</f>
        <v>0</v>
      </c>
      <c r="I20" s="406">
        <f>'[2]2.1_RebasedTargets_Volume'!L201</f>
        <v>0</v>
      </c>
      <c r="J20" s="406">
        <f>'[2]2.1_RebasedTargets_Volume'!M201</f>
        <v>0</v>
      </c>
      <c r="K20" s="407">
        <f>'[2]2.1_RebasedTargets_Volume'!N201</f>
        <v>0</v>
      </c>
      <c r="M20" s="406">
        <f>'[2]2.1_RebasedTargets_Volume'!S201</f>
        <v>0</v>
      </c>
      <c r="N20" s="406">
        <f>'[2]2.1_RebasedTargets_Volume'!T201</f>
        <v>0</v>
      </c>
      <c r="O20" s="406">
        <f>'[2]2.1_RebasedTargets_Volume'!U201</f>
        <v>0</v>
      </c>
      <c r="P20" s="406">
        <f>'[2]2.1_RebasedTargets_Volume'!V201</f>
        <v>0</v>
      </c>
      <c r="Q20" s="406">
        <f>'[2]2.1_RebasedTargets_Volume'!W201</f>
        <v>0</v>
      </c>
      <c r="R20" s="407">
        <f>'[2]2.1_RebasedTargets_Volume'!X201</f>
        <v>0</v>
      </c>
      <c r="T20" s="406">
        <f>'[2]2.1_RebasedTargets_Volume'!AC201</f>
        <v>0</v>
      </c>
      <c r="U20" s="406">
        <f>'[2]2.1_RebasedTargets_Volume'!AD201</f>
        <v>0</v>
      </c>
      <c r="V20" s="406">
        <f>'[2]2.1_RebasedTargets_Volume'!AE201</f>
        <v>0</v>
      </c>
      <c r="W20" s="406">
        <f>'[2]2.1_RebasedTargets_Volume'!AF201</f>
        <v>0</v>
      </c>
      <c r="X20" s="406">
        <f>'[2]2.1_RebasedTargets_Volume'!AG201</f>
        <v>0</v>
      </c>
      <c r="Y20" s="407">
        <f>'[2]2.1_RebasedTargets_Volume'!AH201</f>
        <v>0</v>
      </c>
      <c r="AA20" s="408">
        <f>'[2]2.1_RebasedTargets_Volume'!AK201</f>
        <v>0</v>
      </c>
      <c r="AB20" s="408">
        <f>'[2]2.1_RebasedTargets_Volume'!AL201</f>
        <v>0</v>
      </c>
      <c r="AC20" s="408">
        <f>'[2]2.1_RebasedTargets_Volume'!AM201</f>
        <v>0</v>
      </c>
      <c r="AD20" s="408">
        <f>'[2]2.1_RebasedTargets_Volume'!AN201</f>
        <v>0</v>
      </c>
      <c r="AE20" s="408">
        <f>'[2]2.1_RebasedTargets_Volume'!AO201</f>
        <v>0</v>
      </c>
      <c r="AF20" s="409">
        <f>'[2]2.1_RebasedTargets_Volume'!AP201</f>
        <v>0</v>
      </c>
      <c r="AG20" s="401"/>
      <c r="AH20" s="408">
        <f>'[2]2.1_RebasedTargets_Volume'!AR201</f>
        <v>0</v>
      </c>
      <c r="AI20" s="408">
        <f>'[2]2.1_RebasedTargets_Volume'!AS201</f>
        <v>0</v>
      </c>
      <c r="AJ20" s="408">
        <f>'[2]2.1_RebasedTargets_Volume'!AT201</f>
        <v>0</v>
      </c>
      <c r="AK20" s="408">
        <f>'[2]2.1_RebasedTargets_Volume'!AU201</f>
        <v>0</v>
      </c>
      <c r="AL20" s="408">
        <f>'[2]2.1_RebasedTargets_Volume'!AV201</f>
        <v>0</v>
      </c>
      <c r="AM20" s="409">
        <f>'[2]2.1_RebasedTargets_Volume'!AW201</f>
        <v>0</v>
      </c>
      <c r="AN20" s="401"/>
      <c r="AO20" s="408">
        <f>'[2]2.1_RebasedTargets_Volume'!AY201</f>
        <v>0</v>
      </c>
      <c r="AP20" s="408">
        <f>'[2]2.1_RebasedTargets_Volume'!AZ201</f>
        <v>0</v>
      </c>
      <c r="AQ20" s="408">
        <f>'[2]2.1_RebasedTargets_Volume'!BA201</f>
        <v>0</v>
      </c>
      <c r="AR20" s="408">
        <f>'[2]2.1_RebasedTargets_Volume'!BB201</f>
        <v>0</v>
      </c>
      <c r="AS20" s="408">
        <f>'[2]2.1_RebasedTargets_Volume'!BC201</f>
        <v>0</v>
      </c>
      <c r="AT20" s="409">
        <f>'[2]2.1_RebasedTargets_Volume'!BD201</f>
        <v>0</v>
      </c>
      <c r="AU20" s="401"/>
      <c r="AV20" s="408">
        <f>'[2]2.1_RebasedTargets_Volume'!BF201</f>
        <v>0</v>
      </c>
      <c r="AW20" s="408">
        <f>'[2]2.1_RebasedTargets_Volume'!BG201</f>
        <v>0</v>
      </c>
      <c r="AX20" s="408">
        <f>'[2]2.1_RebasedTargets_Volume'!BH201</f>
        <v>0</v>
      </c>
      <c r="AY20" s="408">
        <f>'[2]2.1_RebasedTargets_Volume'!BI201</f>
        <v>0</v>
      </c>
      <c r="AZ20" s="408">
        <f>'[2]2.1_RebasedTargets_Volume'!BJ201</f>
        <v>0</v>
      </c>
      <c r="BA20" s="409">
        <f>'[2]2.1_RebasedTargets_Volume'!BK201</f>
        <v>0</v>
      </c>
      <c r="BB20" s="401"/>
      <c r="BC20" s="408">
        <f>'[2]2.1_RebasedTargets_Volume'!BM201</f>
        <v>0</v>
      </c>
      <c r="BD20" s="408">
        <f>'[2]2.1_RebasedTargets_Volume'!BN201</f>
        <v>0</v>
      </c>
      <c r="BE20" s="408">
        <f>'[2]2.1_RebasedTargets_Volume'!BO201</f>
        <v>0</v>
      </c>
      <c r="BF20" s="408">
        <f>'[2]2.1_RebasedTargets_Volume'!BP201</f>
        <v>0</v>
      </c>
      <c r="BG20" s="408">
        <f>'[2]2.1_RebasedTargets_Volume'!BQ201</f>
        <v>0</v>
      </c>
      <c r="BH20" s="409">
        <f>'[2]2.1_RebasedTargets_Volume'!BR201</f>
        <v>0</v>
      </c>
    </row>
    <row r="21" spans="1:60" ht="13.5" thickBot="1" x14ac:dyDescent="0.4">
      <c r="A21" s="402"/>
      <c r="B21" s="410"/>
      <c r="C21" s="411"/>
      <c r="D21" s="405"/>
      <c r="E21" s="412" t="s">
        <v>28</v>
      </c>
      <c r="F21" s="413">
        <f>'[2]2.1_RebasedTargets_Volume'!I202</f>
        <v>0</v>
      </c>
      <c r="G21" s="413">
        <f>'[2]2.1_RebasedTargets_Volume'!J202</f>
        <v>0</v>
      </c>
      <c r="H21" s="413">
        <f>'[2]2.1_RebasedTargets_Volume'!K202</f>
        <v>0</v>
      </c>
      <c r="I21" s="413">
        <f>'[2]2.1_RebasedTargets_Volume'!L202</f>
        <v>0</v>
      </c>
      <c r="J21" s="413">
        <f>'[2]2.1_RebasedTargets_Volume'!M202</f>
        <v>0</v>
      </c>
      <c r="K21" s="414">
        <f>'[2]2.1_RebasedTargets_Volume'!N202</f>
        <v>0</v>
      </c>
      <c r="M21" s="413">
        <f>'[2]2.1_RebasedTargets_Volume'!S202</f>
        <v>0</v>
      </c>
      <c r="N21" s="413">
        <f>'[2]2.1_RebasedTargets_Volume'!T202</f>
        <v>0</v>
      </c>
      <c r="O21" s="413">
        <f>'[2]2.1_RebasedTargets_Volume'!U202</f>
        <v>0</v>
      </c>
      <c r="P21" s="413">
        <f>'[2]2.1_RebasedTargets_Volume'!V202</f>
        <v>0</v>
      </c>
      <c r="Q21" s="413">
        <f>'[2]2.1_RebasedTargets_Volume'!W202</f>
        <v>0</v>
      </c>
      <c r="R21" s="414">
        <f>'[2]2.1_RebasedTargets_Volume'!X202</f>
        <v>0</v>
      </c>
      <c r="T21" s="413">
        <f>'[2]2.1_RebasedTargets_Volume'!AC202</f>
        <v>0</v>
      </c>
      <c r="U21" s="413">
        <f>'[2]2.1_RebasedTargets_Volume'!AD202</f>
        <v>0</v>
      </c>
      <c r="V21" s="413">
        <f>'[2]2.1_RebasedTargets_Volume'!AE202</f>
        <v>0</v>
      </c>
      <c r="W21" s="413">
        <f>'[2]2.1_RebasedTargets_Volume'!AF202</f>
        <v>0</v>
      </c>
      <c r="X21" s="413">
        <f>'[2]2.1_RebasedTargets_Volume'!AG202</f>
        <v>0</v>
      </c>
      <c r="Y21" s="414">
        <f>'[2]2.1_RebasedTargets_Volume'!AH202</f>
        <v>0</v>
      </c>
      <c r="AA21" s="415">
        <f>'[2]2.1_RebasedTargets_Volume'!AK202</f>
        <v>0</v>
      </c>
      <c r="AB21" s="415">
        <f>'[2]2.1_RebasedTargets_Volume'!AL202</f>
        <v>0</v>
      </c>
      <c r="AC21" s="415">
        <f>'[2]2.1_RebasedTargets_Volume'!AM202</f>
        <v>0</v>
      </c>
      <c r="AD21" s="415">
        <f>'[2]2.1_RebasedTargets_Volume'!AN202</f>
        <v>0</v>
      </c>
      <c r="AE21" s="415">
        <f>'[2]2.1_RebasedTargets_Volume'!AO202</f>
        <v>0</v>
      </c>
      <c r="AF21" s="416">
        <f>'[2]2.1_RebasedTargets_Volume'!AP202</f>
        <v>0</v>
      </c>
      <c r="AG21" s="401"/>
      <c r="AH21" s="415">
        <f>'[2]2.1_RebasedTargets_Volume'!AR202</f>
        <v>0</v>
      </c>
      <c r="AI21" s="415">
        <f>'[2]2.1_RebasedTargets_Volume'!AS202</f>
        <v>0</v>
      </c>
      <c r="AJ21" s="415">
        <f>'[2]2.1_RebasedTargets_Volume'!AT202</f>
        <v>0</v>
      </c>
      <c r="AK21" s="415">
        <f>'[2]2.1_RebasedTargets_Volume'!AU202</f>
        <v>0</v>
      </c>
      <c r="AL21" s="415">
        <f>'[2]2.1_RebasedTargets_Volume'!AV202</f>
        <v>0</v>
      </c>
      <c r="AM21" s="416">
        <f>'[2]2.1_RebasedTargets_Volume'!AW202</f>
        <v>0</v>
      </c>
      <c r="AN21" s="401"/>
      <c r="AO21" s="415">
        <f>'[2]2.1_RebasedTargets_Volume'!AY202</f>
        <v>0</v>
      </c>
      <c r="AP21" s="415">
        <f>'[2]2.1_RebasedTargets_Volume'!AZ202</f>
        <v>0</v>
      </c>
      <c r="AQ21" s="415">
        <f>'[2]2.1_RebasedTargets_Volume'!BA202</f>
        <v>0</v>
      </c>
      <c r="AR21" s="415">
        <f>'[2]2.1_RebasedTargets_Volume'!BB202</f>
        <v>0</v>
      </c>
      <c r="AS21" s="415">
        <f>'[2]2.1_RebasedTargets_Volume'!BC202</f>
        <v>0</v>
      </c>
      <c r="AT21" s="416">
        <f>'[2]2.1_RebasedTargets_Volume'!BD202</f>
        <v>0</v>
      </c>
      <c r="AU21" s="401"/>
      <c r="AV21" s="415">
        <f>'[2]2.1_RebasedTargets_Volume'!BF202</f>
        <v>0</v>
      </c>
      <c r="AW21" s="415">
        <f>'[2]2.1_RebasedTargets_Volume'!BG202</f>
        <v>0</v>
      </c>
      <c r="AX21" s="415">
        <f>'[2]2.1_RebasedTargets_Volume'!BH202</f>
        <v>0</v>
      </c>
      <c r="AY21" s="415">
        <f>'[2]2.1_RebasedTargets_Volume'!BI202</f>
        <v>0</v>
      </c>
      <c r="AZ21" s="415">
        <f>'[2]2.1_RebasedTargets_Volume'!BJ202</f>
        <v>0</v>
      </c>
      <c r="BA21" s="416">
        <f>'[2]2.1_RebasedTargets_Volume'!BK202</f>
        <v>0</v>
      </c>
      <c r="BB21" s="401"/>
      <c r="BC21" s="415">
        <f>'[2]2.1_RebasedTargets_Volume'!BM202</f>
        <v>0</v>
      </c>
      <c r="BD21" s="415">
        <f>'[2]2.1_RebasedTargets_Volume'!BN202</f>
        <v>0</v>
      </c>
      <c r="BE21" s="415">
        <f>'[2]2.1_RebasedTargets_Volume'!BO202</f>
        <v>0</v>
      </c>
      <c r="BF21" s="415">
        <f>'[2]2.1_RebasedTargets_Volume'!BP202</f>
        <v>0</v>
      </c>
      <c r="BG21" s="415">
        <f>'[2]2.1_RebasedTargets_Volume'!BQ202</f>
        <v>0</v>
      </c>
      <c r="BH21" s="416">
        <f>'[2]2.1_RebasedTargets_Volume'!BR202</f>
        <v>0</v>
      </c>
    </row>
    <row r="22" spans="1:60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'[2]2.1_RebasedTargets_Volume'!I203</f>
        <v>0</v>
      </c>
      <c r="G22" s="397">
        <f>'[2]2.1_RebasedTargets_Volume'!J203</f>
        <v>0</v>
      </c>
      <c r="H22" s="397">
        <f>'[2]2.1_RebasedTargets_Volume'!K203</f>
        <v>0</v>
      </c>
      <c r="I22" s="397">
        <f>'[2]2.1_RebasedTargets_Volume'!L203</f>
        <v>0</v>
      </c>
      <c r="J22" s="397">
        <f>'[2]2.1_RebasedTargets_Volume'!M203</f>
        <v>0</v>
      </c>
      <c r="K22" s="398">
        <f>'[2]2.1_RebasedTargets_Volume'!N203</f>
        <v>0</v>
      </c>
      <c r="M22" s="397">
        <f>'[2]2.1_RebasedTargets_Volume'!S203</f>
        <v>0</v>
      </c>
      <c r="N22" s="397">
        <f>'[2]2.1_RebasedTargets_Volume'!T203</f>
        <v>0</v>
      </c>
      <c r="O22" s="397">
        <f>'[2]2.1_RebasedTargets_Volume'!U203</f>
        <v>0</v>
      </c>
      <c r="P22" s="397">
        <f>'[2]2.1_RebasedTargets_Volume'!V203</f>
        <v>0</v>
      </c>
      <c r="Q22" s="397">
        <f>'[2]2.1_RebasedTargets_Volume'!W203</f>
        <v>0</v>
      </c>
      <c r="R22" s="398">
        <f>'[2]2.1_RebasedTargets_Volume'!X203</f>
        <v>0</v>
      </c>
      <c r="T22" s="397">
        <f>'[2]2.1_RebasedTargets_Volume'!AC203</f>
        <v>0</v>
      </c>
      <c r="U22" s="397">
        <f>'[2]2.1_RebasedTargets_Volume'!AD203</f>
        <v>0</v>
      </c>
      <c r="V22" s="397">
        <f>'[2]2.1_RebasedTargets_Volume'!AE203</f>
        <v>0</v>
      </c>
      <c r="W22" s="397">
        <f>'[2]2.1_RebasedTargets_Volume'!AF203</f>
        <v>0</v>
      </c>
      <c r="X22" s="397">
        <f>'[2]2.1_RebasedTargets_Volume'!AG203</f>
        <v>0</v>
      </c>
      <c r="Y22" s="398">
        <f>'[2]2.1_RebasedTargets_Volume'!AH203</f>
        <v>0</v>
      </c>
      <c r="AA22" s="399">
        <f>'[2]2.1_RebasedTargets_Volume'!AK203</f>
        <v>0</v>
      </c>
      <c r="AB22" s="399">
        <f>'[2]2.1_RebasedTargets_Volume'!AL203</f>
        <v>0</v>
      </c>
      <c r="AC22" s="399">
        <f>'[2]2.1_RebasedTargets_Volume'!AM203</f>
        <v>0</v>
      </c>
      <c r="AD22" s="399">
        <f>'[2]2.1_RebasedTargets_Volume'!AN203</f>
        <v>0</v>
      </c>
      <c r="AE22" s="399">
        <f>'[2]2.1_RebasedTargets_Volume'!AO203</f>
        <v>0</v>
      </c>
      <c r="AF22" s="400">
        <f>'[2]2.1_RebasedTargets_Volume'!AP203</f>
        <v>0</v>
      </c>
      <c r="AG22" s="401"/>
      <c r="AH22" s="399">
        <f>'[2]2.1_RebasedTargets_Volume'!AR203</f>
        <v>0</v>
      </c>
      <c r="AI22" s="399">
        <f>'[2]2.1_RebasedTargets_Volume'!AS203</f>
        <v>0</v>
      </c>
      <c r="AJ22" s="399">
        <f>'[2]2.1_RebasedTargets_Volume'!AT203</f>
        <v>0</v>
      </c>
      <c r="AK22" s="399">
        <f>'[2]2.1_RebasedTargets_Volume'!AU203</f>
        <v>0</v>
      </c>
      <c r="AL22" s="399">
        <f>'[2]2.1_RebasedTargets_Volume'!AV203</f>
        <v>0</v>
      </c>
      <c r="AM22" s="400">
        <f>'[2]2.1_RebasedTargets_Volume'!AW203</f>
        <v>0</v>
      </c>
      <c r="AN22" s="401"/>
      <c r="AO22" s="399">
        <f>'[2]2.1_RebasedTargets_Volume'!AY203</f>
        <v>0</v>
      </c>
      <c r="AP22" s="399">
        <f>'[2]2.1_RebasedTargets_Volume'!AZ203</f>
        <v>0</v>
      </c>
      <c r="AQ22" s="399">
        <f>'[2]2.1_RebasedTargets_Volume'!BA203</f>
        <v>0</v>
      </c>
      <c r="AR22" s="399">
        <f>'[2]2.1_RebasedTargets_Volume'!BB203</f>
        <v>0</v>
      </c>
      <c r="AS22" s="399">
        <f>'[2]2.1_RebasedTargets_Volume'!BC203</f>
        <v>0</v>
      </c>
      <c r="AT22" s="400">
        <f>'[2]2.1_RebasedTargets_Volume'!BD203</f>
        <v>0</v>
      </c>
      <c r="AU22" s="401"/>
      <c r="AV22" s="399">
        <f>'[2]2.1_RebasedTargets_Volume'!BF203</f>
        <v>0</v>
      </c>
      <c r="AW22" s="399">
        <f>'[2]2.1_RebasedTargets_Volume'!BG203</f>
        <v>0</v>
      </c>
      <c r="AX22" s="399">
        <f>'[2]2.1_RebasedTargets_Volume'!BH203</f>
        <v>0</v>
      </c>
      <c r="AY22" s="399">
        <f>'[2]2.1_RebasedTargets_Volume'!BI203</f>
        <v>0</v>
      </c>
      <c r="AZ22" s="399">
        <f>'[2]2.1_RebasedTargets_Volume'!BJ203</f>
        <v>0</v>
      </c>
      <c r="BA22" s="400">
        <f>'[2]2.1_RebasedTargets_Volume'!BK203</f>
        <v>0</v>
      </c>
      <c r="BB22" s="401"/>
      <c r="BC22" s="399">
        <f>'[2]2.1_RebasedTargets_Volume'!BM203</f>
        <v>0</v>
      </c>
      <c r="BD22" s="399">
        <f>'[2]2.1_RebasedTargets_Volume'!BN203</f>
        <v>0</v>
      </c>
      <c r="BE22" s="399">
        <f>'[2]2.1_RebasedTargets_Volume'!BO203</f>
        <v>0</v>
      </c>
      <c r="BF22" s="399">
        <f>'[2]2.1_RebasedTargets_Volume'!BP203</f>
        <v>0</v>
      </c>
      <c r="BG22" s="399">
        <f>'[2]2.1_RebasedTargets_Volume'!BQ203</f>
        <v>0</v>
      </c>
      <c r="BH22" s="400">
        <f>'[2]2.1_RebasedTargets_Volume'!BR203</f>
        <v>0</v>
      </c>
    </row>
    <row r="23" spans="1:60" ht="13.15" x14ac:dyDescent="0.35">
      <c r="A23" s="402"/>
      <c r="B23" s="403"/>
      <c r="C23" s="404"/>
      <c r="D23" s="405"/>
      <c r="E23" s="396" t="s">
        <v>26</v>
      </c>
      <c r="F23" s="406">
        <f>'[2]2.1_RebasedTargets_Volume'!I204</f>
        <v>0</v>
      </c>
      <c r="G23" s="406">
        <f>'[2]2.1_RebasedTargets_Volume'!J204</f>
        <v>0</v>
      </c>
      <c r="H23" s="406">
        <f>'[2]2.1_RebasedTargets_Volume'!K204</f>
        <v>0</v>
      </c>
      <c r="I23" s="406">
        <f>'[2]2.1_RebasedTargets_Volume'!L204</f>
        <v>0</v>
      </c>
      <c r="J23" s="406">
        <f>'[2]2.1_RebasedTargets_Volume'!M204</f>
        <v>0</v>
      </c>
      <c r="K23" s="407">
        <f>'[2]2.1_RebasedTargets_Volume'!N204</f>
        <v>0</v>
      </c>
      <c r="M23" s="406">
        <f>'[2]2.1_RebasedTargets_Volume'!S204</f>
        <v>0</v>
      </c>
      <c r="N23" s="406">
        <f>'[2]2.1_RebasedTargets_Volume'!T204</f>
        <v>0</v>
      </c>
      <c r="O23" s="406">
        <f>'[2]2.1_RebasedTargets_Volume'!U204</f>
        <v>0</v>
      </c>
      <c r="P23" s="406">
        <f>'[2]2.1_RebasedTargets_Volume'!V204</f>
        <v>0</v>
      </c>
      <c r="Q23" s="406">
        <f>'[2]2.1_RebasedTargets_Volume'!W204</f>
        <v>0</v>
      </c>
      <c r="R23" s="407">
        <f>'[2]2.1_RebasedTargets_Volume'!X204</f>
        <v>0</v>
      </c>
      <c r="T23" s="406">
        <f>'[2]2.1_RebasedTargets_Volume'!AC204</f>
        <v>0</v>
      </c>
      <c r="U23" s="406">
        <f>'[2]2.1_RebasedTargets_Volume'!AD204</f>
        <v>0</v>
      </c>
      <c r="V23" s="406">
        <f>'[2]2.1_RebasedTargets_Volume'!AE204</f>
        <v>0</v>
      </c>
      <c r="W23" s="406">
        <f>'[2]2.1_RebasedTargets_Volume'!AF204</f>
        <v>0</v>
      </c>
      <c r="X23" s="406">
        <f>'[2]2.1_RebasedTargets_Volume'!AG204</f>
        <v>0</v>
      </c>
      <c r="Y23" s="407">
        <f>'[2]2.1_RebasedTargets_Volume'!AH204</f>
        <v>0</v>
      </c>
      <c r="AA23" s="408">
        <f>'[2]2.1_RebasedTargets_Volume'!AK204</f>
        <v>0</v>
      </c>
      <c r="AB23" s="408">
        <f>'[2]2.1_RebasedTargets_Volume'!AL204</f>
        <v>0</v>
      </c>
      <c r="AC23" s="408">
        <f>'[2]2.1_RebasedTargets_Volume'!AM204</f>
        <v>0</v>
      </c>
      <c r="AD23" s="408">
        <f>'[2]2.1_RebasedTargets_Volume'!AN204</f>
        <v>0</v>
      </c>
      <c r="AE23" s="408">
        <f>'[2]2.1_RebasedTargets_Volume'!AO204</f>
        <v>0</v>
      </c>
      <c r="AF23" s="409">
        <f>'[2]2.1_RebasedTargets_Volume'!AP204</f>
        <v>0</v>
      </c>
      <c r="AG23" s="401"/>
      <c r="AH23" s="408">
        <f>'[2]2.1_RebasedTargets_Volume'!AR204</f>
        <v>0</v>
      </c>
      <c r="AI23" s="408">
        <f>'[2]2.1_RebasedTargets_Volume'!AS204</f>
        <v>0</v>
      </c>
      <c r="AJ23" s="408">
        <f>'[2]2.1_RebasedTargets_Volume'!AT204</f>
        <v>0</v>
      </c>
      <c r="AK23" s="408">
        <f>'[2]2.1_RebasedTargets_Volume'!AU204</f>
        <v>0</v>
      </c>
      <c r="AL23" s="408">
        <f>'[2]2.1_RebasedTargets_Volume'!AV204</f>
        <v>0</v>
      </c>
      <c r="AM23" s="409">
        <f>'[2]2.1_RebasedTargets_Volume'!AW204</f>
        <v>0</v>
      </c>
      <c r="AN23" s="401"/>
      <c r="AO23" s="408">
        <f>'[2]2.1_RebasedTargets_Volume'!AY204</f>
        <v>0</v>
      </c>
      <c r="AP23" s="408">
        <f>'[2]2.1_RebasedTargets_Volume'!AZ204</f>
        <v>0</v>
      </c>
      <c r="AQ23" s="408">
        <f>'[2]2.1_RebasedTargets_Volume'!BA204</f>
        <v>0</v>
      </c>
      <c r="AR23" s="408">
        <f>'[2]2.1_RebasedTargets_Volume'!BB204</f>
        <v>0</v>
      </c>
      <c r="AS23" s="408">
        <f>'[2]2.1_RebasedTargets_Volume'!BC204</f>
        <v>0</v>
      </c>
      <c r="AT23" s="409">
        <f>'[2]2.1_RebasedTargets_Volume'!BD204</f>
        <v>0</v>
      </c>
      <c r="AU23" s="401"/>
      <c r="AV23" s="408">
        <f>'[2]2.1_RebasedTargets_Volume'!BF204</f>
        <v>0</v>
      </c>
      <c r="AW23" s="408">
        <f>'[2]2.1_RebasedTargets_Volume'!BG204</f>
        <v>0</v>
      </c>
      <c r="AX23" s="408">
        <f>'[2]2.1_RebasedTargets_Volume'!BH204</f>
        <v>0</v>
      </c>
      <c r="AY23" s="408">
        <f>'[2]2.1_RebasedTargets_Volume'!BI204</f>
        <v>0</v>
      </c>
      <c r="AZ23" s="408">
        <f>'[2]2.1_RebasedTargets_Volume'!BJ204</f>
        <v>0</v>
      </c>
      <c r="BA23" s="409">
        <f>'[2]2.1_RebasedTargets_Volume'!BK204</f>
        <v>0</v>
      </c>
      <c r="BB23" s="401"/>
      <c r="BC23" s="408">
        <f>'[2]2.1_RebasedTargets_Volume'!BM204</f>
        <v>0</v>
      </c>
      <c r="BD23" s="408">
        <f>'[2]2.1_RebasedTargets_Volume'!BN204</f>
        <v>0</v>
      </c>
      <c r="BE23" s="408">
        <f>'[2]2.1_RebasedTargets_Volume'!BO204</f>
        <v>0</v>
      </c>
      <c r="BF23" s="408">
        <f>'[2]2.1_RebasedTargets_Volume'!BP204</f>
        <v>0</v>
      </c>
      <c r="BG23" s="408">
        <f>'[2]2.1_RebasedTargets_Volume'!BQ204</f>
        <v>0</v>
      </c>
      <c r="BH23" s="409">
        <f>'[2]2.1_RebasedTargets_Volume'!BR204</f>
        <v>0</v>
      </c>
    </row>
    <row r="24" spans="1:60" ht="13.15" x14ac:dyDescent="0.35">
      <c r="A24" s="402"/>
      <c r="B24" s="403"/>
      <c r="C24" s="404"/>
      <c r="D24" s="405"/>
      <c r="E24" s="396" t="s">
        <v>27</v>
      </c>
      <c r="F24" s="406">
        <f>'[2]2.1_RebasedTargets_Volume'!I205</f>
        <v>0</v>
      </c>
      <c r="G24" s="406">
        <f>'[2]2.1_RebasedTargets_Volume'!J205</f>
        <v>0</v>
      </c>
      <c r="H24" s="406">
        <f>'[2]2.1_RebasedTargets_Volume'!K205</f>
        <v>0</v>
      </c>
      <c r="I24" s="406">
        <f>'[2]2.1_RebasedTargets_Volume'!L205</f>
        <v>0</v>
      </c>
      <c r="J24" s="406">
        <f>'[2]2.1_RebasedTargets_Volume'!M205</f>
        <v>0</v>
      </c>
      <c r="K24" s="407">
        <f>'[2]2.1_RebasedTargets_Volume'!N205</f>
        <v>0</v>
      </c>
      <c r="M24" s="406">
        <f>'[2]2.1_RebasedTargets_Volume'!S205</f>
        <v>0</v>
      </c>
      <c r="N24" s="406">
        <f>'[2]2.1_RebasedTargets_Volume'!T205</f>
        <v>0</v>
      </c>
      <c r="O24" s="406">
        <f>'[2]2.1_RebasedTargets_Volume'!U205</f>
        <v>0</v>
      </c>
      <c r="P24" s="406">
        <f>'[2]2.1_RebasedTargets_Volume'!V205</f>
        <v>0</v>
      </c>
      <c r="Q24" s="406">
        <f>'[2]2.1_RebasedTargets_Volume'!W205</f>
        <v>0</v>
      </c>
      <c r="R24" s="407">
        <f>'[2]2.1_RebasedTargets_Volume'!X205</f>
        <v>0</v>
      </c>
      <c r="T24" s="406">
        <f>'[2]2.1_RebasedTargets_Volume'!AC205</f>
        <v>0</v>
      </c>
      <c r="U24" s="406">
        <f>'[2]2.1_RebasedTargets_Volume'!AD205</f>
        <v>0</v>
      </c>
      <c r="V24" s="406">
        <f>'[2]2.1_RebasedTargets_Volume'!AE205</f>
        <v>0</v>
      </c>
      <c r="W24" s="406">
        <f>'[2]2.1_RebasedTargets_Volume'!AF205</f>
        <v>0</v>
      </c>
      <c r="X24" s="406">
        <f>'[2]2.1_RebasedTargets_Volume'!AG205</f>
        <v>0</v>
      </c>
      <c r="Y24" s="407">
        <f>'[2]2.1_RebasedTargets_Volume'!AH205</f>
        <v>0</v>
      </c>
      <c r="AA24" s="408">
        <f>'[2]2.1_RebasedTargets_Volume'!AK205</f>
        <v>0</v>
      </c>
      <c r="AB24" s="408">
        <f>'[2]2.1_RebasedTargets_Volume'!AL205</f>
        <v>0</v>
      </c>
      <c r="AC24" s="408">
        <f>'[2]2.1_RebasedTargets_Volume'!AM205</f>
        <v>0</v>
      </c>
      <c r="AD24" s="408">
        <f>'[2]2.1_RebasedTargets_Volume'!AN205</f>
        <v>0</v>
      </c>
      <c r="AE24" s="408">
        <f>'[2]2.1_RebasedTargets_Volume'!AO205</f>
        <v>0</v>
      </c>
      <c r="AF24" s="409">
        <f>'[2]2.1_RebasedTargets_Volume'!AP205</f>
        <v>0</v>
      </c>
      <c r="AG24" s="401"/>
      <c r="AH24" s="408">
        <f>'[2]2.1_RebasedTargets_Volume'!AR205</f>
        <v>0</v>
      </c>
      <c r="AI24" s="408">
        <f>'[2]2.1_RebasedTargets_Volume'!AS205</f>
        <v>0</v>
      </c>
      <c r="AJ24" s="408">
        <f>'[2]2.1_RebasedTargets_Volume'!AT205</f>
        <v>0</v>
      </c>
      <c r="AK24" s="408">
        <f>'[2]2.1_RebasedTargets_Volume'!AU205</f>
        <v>0</v>
      </c>
      <c r="AL24" s="408">
        <f>'[2]2.1_RebasedTargets_Volume'!AV205</f>
        <v>0</v>
      </c>
      <c r="AM24" s="409">
        <f>'[2]2.1_RebasedTargets_Volume'!AW205</f>
        <v>0</v>
      </c>
      <c r="AN24" s="401"/>
      <c r="AO24" s="408">
        <f>'[2]2.1_RebasedTargets_Volume'!AY205</f>
        <v>0</v>
      </c>
      <c r="AP24" s="408">
        <f>'[2]2.1_RebasedTargets_Volume'!AZ205</f>
        <v>0</v>
      </c>
      <c r="AQ24" s="408">
        <f>'[2]2.1_RebasedTargets_Volume'!BA205</f>
        <v>0</v>
      </c>
      <c r="AR24" s="408">
        <f>'[2]2.1_RebasedTargets_Volume'!BB205</f>
        <v>0</v>
      </c>
      <c r="AS24" s="408">
        <f>'[2]2.1_RebasedTargets_Volume'!BC205</f>
        <v>0</v>
      </c>
      <c r="AT24" s="409">
        <f>'[2]2.1_RebasedTargets_Volume'!BD205</f>
        <v>0</v>
      </c>
      <c r="AU24" s="401"/>
      <c r="AV24" s="408">
        <f>'[2]2.1_RebasedTargets_Volume'!BF205</f>
        <v>0</v>
      </c>
      <c r="AW24" s="408">
        <f>'[2]2.1_RebasedTargets_Volume'!BG205</f>
        <v>0</v>
      </c>
      <c r="AX24" s="408">
        <f>'[2]2.1_RebasedTargets_Volume'!BH205</f>
        <v>0</v>
      </c>
      <c r="AY24" s="408">
        <f>'[2]2.1_RebasedTargets_Volume'!BI205</f>
        <v>0</v>
      </c>
      <c r="AZ24" s="408">
        <f>'[2]2.1_RebasedTargets_Volume'!BJ205</f>
        <v>0</v>
      </c>
      <c r="BA24" s="409">
        <f>'[2]2.1_RebasedTargets_Volume'!BK205</f>
        <v>0</v>
      </c>
      <c r="BB24" s="401"/>
      <c r="BC24" s="408">
        <f>'[2]2.1_RebasedTargets_Volume'!BM205</f>
        <v>0</v>
      </c>
      <c r="BD24" s="408">
        <f>'[2]2.1_RebasedTargets_Volume'!BN205</f>
        <v>0</v>
      </c>
      <c r="BE24" s="408">
        <f>'[2]2.1_RebasedTargets_Volume'!BO205</f>
        <v>0</v>
      </c>
      <c r="BF24" s="408">
        <f>'[2]2.1_RebasedTargets_Volume'!BP205</f>
        <v>0</v>
      </c>
      <c r="BG24" s="408">
        <f>'[2]2.1_RebasedTargets_Volume'!BQ205</f>
        <v>0</v>
      </c>
      <c r="BH24" s="409">
        <f>'[2]2.1_RebasedTargets_Volume'!BR205</f>
        <v>0</v>
      </c>
    </row>
    <row r="25" spans="1:60" ht="13.5" thickBot="1" x14ac:dyDescent="0.4">
      <c r="A25" s="402"/>
      <c r="B25" s="410"/>
      <c r="C25" s="411"/>
      <c r="D25" s="405"/>
      <c r="E25" s="412" t="s">
        <v>28</v>
      </c>
      <c r="F25" s="413">
        <f>'[2]2.1_RebasedTargets_Volume'!I206</f>
        <v>0</v>
      </c>
      <c r="G25" s="413">
        <f>'[2]2.1_RebasedTargets_Volume'!J206</f>
        <v>0</v>
      </c>
      <c r="H25" s="413">
        <f>'[2]2.1_RebasedTargets_Volume'!K206</f>
        <v>0</v>
      </c>
      <c r="I25" s="413">
        <f>'[2]2.1_RebasedTargets_Volume'!L206</f>
        <v>0</v>
      </c>
      <c r="J25" s="413">
        <f>'[2]2.1_RebasedTargets_Volume'!M206</f>
        <v>0</v>
      </c>
      <c r="K25" s="414">
        <f>'[2]2.1_RebasedTargets_Volume'!N206</f>
        <v>0</v>
      </c>
      <c r="M25" s="413">
        <f>'[2]2.1_RebasedTargets_Volume'!S206</f>
        <v>0</v>
      </c>
      <c r="N25" s="413">
        <f>'[2]2.1_RebasedTargets_Volume'!T206</f>
        <v>0</v>
      </c>
      <c r="O25" s="413">
        <f>'[2]2.1_RebasedTargets_Volume'!U206</f>
        <v>0</v>
      </c>
      <c r="P25" s="413">
        <f>'[2]2.1_RebasedTargets_Volume'!V206</f>
        <v>0</v>
      </c>
      <c r="Q25" s="413">
        <f>'[2]2.1_RebasedTargets_Volume'!W206</f>
        <v>0</v>
      </c>
      <c r="R25" s="414">
        <f>'[2]2.1_RebasedTargets_Volume'!X206</f>
        <v>0</v>
      </c>
      <c r="T25" s="413">
        <f>'[2]2.1_RebasedTargets_Volume'!AC206</f>
        <v>0</v>
      </c>
      <c r="U25" s="413">
        <f>'[2]2.1_RebasedTargets_Volume'!AD206</f>
        <v>0</v>
      </c>
      <c r="V25" s="413">
        <f>'[2]2.1_RebasedTargets_Volume'!AE206</f>
        <v>0</v>
      </c>
      <c r="W25" s="413">
        <f>'[2]2.1_RebasedTargets_Volume'!AF206</f>
        <v>0</v>
      </c>
      <c r="X25" s="413">
        <f>'[2]2.1_RebasedTargets_Volume'!AG206</f>
        <v>0</v>
      </c>
      <c r="Y25" s="414">
        <f>'[2]2.1_RebasedTargets_Volume'!AH206</f>
        <v>0</v>
      </c>
      <c r="AA25" s="415">
        <f>'[2]2.1_RebasedTargets_Volume'!AK206</f>
        <v>0</v>
      </c>
      <c r="AB25" s="415">
        <f>'[2]2.1_RebasedTargets_Volume'!AL206</f>
        <v>0</v>
      </c>
      <c r="AC25" s="415">
        <f>'[2]2.1_RebasedTargets_Volume'!AM206</f>
        <v>0</v>
      </c>
      <c r="AD25" s="415">
        <f>'[2]2.1_RebasedTargets_Volume'!AN206</f>
        <v>0</v>
      </c>
      <c r="AE25" s="415">
        <f>'[2]2.1_RebasedTargets_Volume'!AO206</f>
        <v>0</v>
      </c>
      <c r="AF25" s="416">
        <f>'[2]2.1_RebasedTargets_Volume'!AP206</f>
        <v>0</v>
      </c>
      <c r="AG25" s="401"/>
      <c r="AH25" s="415">
        <f>'[2]2.1_RebasedTargets_Volume'!AR206</f>
        <v>0</v>
      </c>
      <c r="AI25" s="415">
        <f>'[2]2.1_RebasedTargets_Volume'!AS206</f>
        <v>0</v>
      </c>
      <c r="AJ25" s="415">
        <f>'[2]2.1_RebasedTargets_Volume'!AT206</f>
        <v>0</v>
      </c>
      <c r="AK25" s="415">
        <f>'[2]2.1_RebasedTargets_Volume'!AU206</f>
        <v>0</v>
      </c>
      <c r="AL25" s="415">
        <f>'[2]2.1_RebasedTargets_Volume'!AV206</f>
        <v>0</v>
      </c>
      <c r="AM25" s="416">
        <f>'[2]2.1_RebasedTargets_Volume'!AW206</f>
        <v>0</v>
      </c>
      <c r="AN25" s="401"/>
      <c r="AO25" s="415">
        <f>'[2]2.1_RebasedTargets_Volume'!AY206</f>
        <v>0</v>
      </c>
      <c r="AP25" s="415">
        <f>'[2]2.1_RebasedTargets_Volume'!AZ206</f>
        <v>0</v>
      </c>
      <c r="AQ25" s="415">
        <f>'[2]2.1_RebasedTargets_Volume'!BA206</f>
        <v>0</v>
      </c>
      <c r="AR25" s="415">
        <f>'[2]2.1_RebasedTargets_Volume'!BB206</f>
        <v>0</v>
      </c>
      <c r="AS25" s="415">
        <f>'[2]2.1_RebasedTargets_Volume'!BC206</f>
        <v>0</v>
      </c>
      <c r="AT25" s="416">
        <f>'[2]2.1_RebasedTargets_Volume'!BD206</f>
        <v>0</v>
      </c>
      <c r="AU25" s="401"/>
      <c r="AV25" s="415">
        <f>'[2]2.1_RebasedTargets_Volume'!BF206</f>
        <v>0</v>
      </c>
      <c r="AW25" s="415">
        <f>'[2]2.1_RebasedTargets_Volume'!BG206</f>
        <v>0</v>
      </c>
      <c r="AX25" s="415">
        <f>'[2]2.1_RebasedTargets_Volume'!BH206</f>
        <v>0</v>
      </c>
      <c r="AY25" s="415">
        <f>'[2]2.1_RebasedTargets_Volume'!BI206</f>
        <v>0</v>
      </c>
      <c r="AZ25" s="415">
        <f>'[2]2.1_RebasedTargets_Volume'!BJ206</f>
        <v>0</v>
      </c>
      <c r="BA25" s="416">
        <f>'[2]2.1_RebasedTargets_Volume'!BK206</f>
        <v>0</v>
      </c>
      <c r="BB25" s="401"/>
      <c r="BC25" s="415">
        <f>'[2]2.1_RebasedTargets_Volume'!BM206</f>
        <v>0</v>
      </c>
      <c r="BD25" s="415">
        <f>'[2]2.1_RebasedTargets_Volume'!BN206</f>
        <v>0</v>
      </c>
      <c r="BE25" s="415">
        <f>'[2]2.1_RebasedTargets_Volume'!BO206</f>
        <v>0</v>
      </c>
      <c r="BF25" s="415">
        <f>'[2]2.1_RebasedTargets_Volume'!BP206</f>
        <v>0</v>
      </c>
      <c r="BG25" s="415">
        <f>'[2]2.1_RebasedTargets_Volume'!BQ206</f>
        <v>0</v>
      </c>
      <c r="BH25" s="416">
        <f>'[2]2.1_RebasedTargets_Volume'!BR206</f>
        <v>0</v>
      </c>
    </row>
    <row r="26" spans="1:60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'[2]2.1_RebasedTargets_Volume'!I207</f>
        <v>46</v>
      </c>
      <c r="G26" s="397">
        <f>'[2]2.1_RebasedTargets_Volume'!J207</f>
        <v>42</v>
      </c>
      <c r="H26" s="397">
        <f>'[2]2.1_RebasedTargets_Volume'!K207</f>
        <v>0</v>
      </c>
      <c r="I26" s="397">
        <f>'[2]2.1_RebasedTargets_Volume'!L207</f>
        <v>1</v>
      </c>
      <c r="J26" s="397">
        <f>'[2]2.1_RebasedTargets_Volume'!M207</f>
        <v>0</v>
      </c>
      <c r="K26" s="398">
        <f>'[2]2.1_RebasedTargets_Volume'!N207</f>
        <v>3</v>
      </c>
      <c r="M26" s="397">
        <f>'[2]2.1_RebasedTargets_Volume'!S207</f>
        <v>48</v>
      </c>
      <c r="N26" s="397">
        <f>'[2]2.1_RebasedTargets_Volume'!T207</f>
        <v>8</v>
      </c>
      <c r="O26" s="397">
        <f>'[2]2.1_RebasedTargets_Volume'!U207</f>
        <v>2</v>
      </c>
      <c r="P26" s="397">
        <f>'[2]2.1_RebasedTargets_Volume'!V207</f>
        <v>37</v>
      </c>
      <c r="Q26" s="397">
        <f>'[2]2.1_RebasedTargets_Volume'!W207</f>
        <v>0</v>
      </c>
      <c r="R26" s="398">
        <f>'[2]2.1_RebasedTargets_Volume'!X207</f>
        <v>1</v>
      </c>
      <c r="T26" s="397">
        <f>'[2]2.1_RebasedTargets_Volume'!AC207</f>
        <v>46</v>
      </c>
      <c r="U26" s="397">
        <f>'[2]2.1_RebasedTargets_Volume'!AD207</f>
        <v>6</v>
      </c>
      <c r="V26" s="397">
        <f>'[2]2.1_RebasedTargets_Volume'!AE207</f>
        <v>0</v>
      </c>
      <c r="W26" s="397">
        <f>'[2]2.1_RebasedTargets_Volume'!AF207</f>
        <v>37</v>
      </c>
      <c r="X26" s="397">
        <f>'[2]2.1_RebasedTargets_Volume'!AG207</f>
        <v>0</v>
      </c>
      <c r="Y26" s="398">
        <f>'[2]2.1_RebasedTargets_Volume'!AH207</f>
        <v>3</v>
      </c>
      <c r="AA26" s="399">
        <f>'[2]2.1_RebasedTargets_Volume'!AK207</f>
        <v>0</v>
      </c>
      <c r="AB26" s="399">
        <f>'[2]2.1_RebasedTargets_Volume'!AL207</f>
        <v>2</v>
      </c>
      <c r="AC26" s="399">
        <f>'[2]2.1_RebasedTargets_Volume'!AM207</f>
        <v>0</v>
      </c>
      <c r="AD26" s="399">
        <f>'[2]2.1_RebasedTargets_Volume'!AN207</f>
        <v>0</v>
      </c>
      <c r="AE26" s="399">
        <f>'[2]2.1_RebasedTargets_Volume'!AO207</f>
        <v>0</v>
      </c>
      <c r="AF26" s="400">
        <f>'[2]2.1_RebasedTargets_Volume'!AP207</f>
        <v>-2</v>
      </c>
      <c r="AG26" s="401"/>
      <c r="AH26" s="399">
        <f>'[2]2.1_RebasedTargets_Volume'!AR207</f>
        <v>0</v>
      </c>
      <c r="AI26" s="399">
        <f>'[2]2.1_RebasedTargets_Volume'!AS207</f>
        <v>0</v>
      </c>
      <c r="AJ26" s="399">
        <f>'[2]2.1_RebasedTargets_Volume'!AT207</f>
        <v>0</v>
      </c>
      <c r="AK26" s="399">
        <f>'[2]2.1_RebasedTargets_Volume'!AU207</f>
        <v>0</v>
      </c>
      <c r="AL26" s="399">
        <f>'[2]2.1_RebasedTargets_Volume'!AV207</f>
        <v>0</v>
      </c>
      <c r="AM26" s="400">
        <f>'[2]2.1_RebasedTargets_Volume'!AW207</f>
        <v>0</v>
      </c>
      <c r="AN26" s="401"/>
      <c r="AO26" s="399">
        <f>'[2]2.1_RebasedTargets_Volume'!AY207</f>
        <v>2</v>
      </c>
      <c r="AP26" s="399">
        <f>'[2]2.1_RebasedTargets_Volume'!AZ207</f>
        <v>0</v>
      </c>
      <c r="AQ26" s="399">
        <f>'[2]2.1_RebasedTargets_Volume'!BA207</f>
        <v>0</v>
      </c>
      <c r="AR26" s="399">
        <f>'[2]2.1_RebasedTargets_Volume'!BB207</f>
        <v>0</v>
      </c>
      <c r="AS26" s="399">
        <f>'[2]2.1_RebasedTargets_Volume'!BC207</f>
        <v>0</v>
      </c>
      <c r="AT26" s="400">
        <f>'[2]2.1_RebasedTargets_Volume'!BD207</f>
        <v>-2</v>
      </c>
      <c r="AU26" s="401"/>
      <c r="AV26" s="399">
        <f>'[2]2.1_RebasedTargets_Volume'!BF207</f>
        <v>0</v>
      </c>
      <c r="AW26" s="399">
        <f>'[2]2.1_RebasedTargets_Volume'!BG207</f>
        <v>0</v>
      </c>
      <c r="AX26" s="399">
        <f>'[2]2.1_RebasedTargets_Volume'!BH207</f>
        <v>0</v>
      </c>
      <c r="AY26" s="399">
        <f>'[2]2.1_RebasedTargets_Volume'!BI207</f>
        <v>0</v>
      </c>
      <c r="AZ26" s="399">
        <f>'[2]2.1_RebasedTargets_Volume'!BJ207</f>
        <v>0</v>
      </c>
      <c r="BA26" s="400">
        <f>'[2]2.1_RebasedTargets_Volume'!BK207</f>
        <v>0</v>
      </c>
      <c r="BB26" s="401"/>
      <c r="BC26" s="399">
        <f>'[2]2.1_RebasedTargets_Volume'!BM207</f>
        <v>2</v>
      </c>
      <c r="BD26" s="399">
        <f>'[2]2.1_RebasedTargets_Volume'!BN207</f>
        <v>2</v>
      </c>
      <c r="BE26" s="399">
        <f>'[2]2.1_RebasedTargets_Volume'!BO207</f>
        <v>0</v>
      </c>
      <c r="BF26" s="399">
        <f>'[2]2.1_RebasedTargets_Volume'!BP207</f>
        <v>0</v>
      </c>
      <c r="BG26" s="399">
        <f>'[2]2.1_RebasedTargets_Volume'!BQ207</f>
        <v>0</v>
      </c>
      <c r="BH26" s="400">
        <f>'[2]2.1_RebasedTargets_Volume'!BR207</f>
        <v>0</v>
      </c>
    </row>
    <row r="27" spans="1:60" ht="13.15" x14ac:dyDescent="0.35">
      <c r="A27" s="402"/>
      <c r="B27" s="403"/>
      <c r="C27" s="404"/>
      <c r="D27" s="405"/>
      <c r="E27" s="396" t="s">
        <v>26</v>
      </c>
      <c r="F27" s="406">
        <f>'[2]2.1_RebasedTargets_Volume'!I208</f>
        <v>7</v>
      </c>
      <c r="G27" s="406">
        <f>'[2]2.1_RebasedTargets_Volume'!J208</f>
        <v>3</v>
      </c>
      <c r="H27" s="406">
        <f>'[2]2.1_RebasedTargets_Volume'!K208</f>
        <v>3</v>
      </c>
      <c r="I27" s="406">
        <f>'[2]2.1_RebasedTargets_Volume'!L208</f>
        <v>1</v>
      </c>
      <c r="J27" s="406">
        <f>'[2]2.1_RebasedTargets_Volume'!M208</f>
        <v>0</v>
      </c>
      <c r="K27" s="407">
        <f>'[2]2.1_RebasedTargets_Volume'!N208</f>
        <v>0</v>
      </c>
      <c r="M27" s="406">
        <f>'[2]2.1_RebasedTargets_Volume'!S208</f>
        <v>48</v>
      </c>
      <c r="N27" s="406">
        <f>'[2]2.1_RebasedTargets_Volume'!T208</f>
        <v>31</v>
      </c>
      <c r="O27" s="406">
        <f>'[2]2.1_RebasedTargets_Volume'!U208</f>
        <v>0</v>
      </c>
      <c r="P27" s="406">
        <f>'[2]2.1_RebasedTargets_Volume'!V208</f>
        <v>1</v>
      </c>
      <c r="Q27" s="406">
        <f>'[2]2.1_RebasedTargets_Volume'!W208</f>
        <v>0</v>
      </c>
      <c r="R27" s="407">
        <f>'[2]2.1_RebasedTargets_Volume'!X208</f>
        <v>16</v>
      </c>
      <c r="T27" s="406">
        <f>'[2]2.1_RebasedTargets_Volume'!AC208</f>
        <v>19</v>
      </c>
      <c r="U27" s="406">
        <f>'[2]2.1_RebasedTargets_Volume'!AD208</f>
        <v>1</v>
      </c>
      <c r="V27" s="406">
        <f>'[2]2.1_RebasedTargets_Volume'!AE208</f>
        <v>0</v>
      </c>
      <c r="W27" s="406">
        <f>'[2]2.1_RebasedTargets_Volume'!AF208</f>
        <v>0</v>
      </c>
      <c r="X27" s="406">
        <f>'[2]2.1_RebasedTargets_Volume'!AG208</f>
        <v>0</v>
      </c>
      <c r="Y27" s="407">
        <f>'[2]2.1_RebasedTargets_Volume'!AH208</f>
        <v>18</v>
      </c>
      <c r="AA27" s="408">
        <f>'[2]2.1_RebasedTargets_Volume'!AK208</f>
        <v>-27</v>
      </c>
      <c r="AB27" s="408">
        <f>'[2]2.1_RebasedTargets_Volume'!AL208</f>
        <v>29</v>
      </c>
      <c r="AC27" s="408">
        <f>'[2]2.1_RebasedTargets_Volume'!AM208</f>
        <v>0</v>
      </c>
      <c r="AD27" s="408">
        <f>'[2]2.1_RebasedTargets_Volume'!AN208</f>
        <v>0</v>
      </c>
      <c r="AE27" s="408">
        <f>'[2]2.1_RebasedTargets_Volume'!AO208</f>
        <v>0</v>
      </c>
      <c r="AF27" s="409">
        <f>'[2]2.1_RebasedTargets_Volume'!AP208</f>
        <v>-2</v>
      </c>
      <c r="AG27" s="401"/>
      <c r="AH27" s="408">
        <f>'[2]2.1_RebasedTargets_Volume'!AR208</f>
        <v>0</v>
      </c>
      <c r="AI27" s="408">
        <f>'[2]2.1_RebasedTargets_Volume'!AS208</f>
        <v>0</v>
      </c>
      <c r="AJ27" s="408">
        <f>'[2]2.1_RebasedTargets_Volume'!AT208</f>
        <v>0</v>
      </c>
      <c r="AK27" s="408">
        <f>'[2]2.1_RebasedTargets_Volume'!AU208</f>
        <v>0</v>
      </c>
      <c r="AL27" s="408">
        <f>'[2]2.1_RebasedTargets_Volume'!AV208</f>
        <v>0</v>
      </c>
      <c r="AM27" s="409">
        <f>'[2]2.1_RebasedTargets_Volume'!AW208</f>
        <v>0</v>
      </c>
      <c r="AN27" s="401"/>
      <c r="AO27" s="408">
        <f>'[2]2.1_RebasedTargets_Volume'!AY208</f>
        <v>2</v>
      </c>
      <c r="AP27" s="408">
        <f>'[2]2.1_RebasedTargets_Volume'!AZ208</f>
        <v>0</v>
      </c>
      <c r="AQ27" s="408">
        <f>'[2]2.1_RebasedTargets_Volume'!BA208</f>
        <v>0</v>
      </c>
      <c r="AR27" s="408">
        <f>'[2]2.1_RebasedTargets_Volume'!BB208</f>
        <v>0</v>
      </c>
      <c r="AS27" s="408">
        <f>'[2]2.1_RebasedTargets_Volume'!BC208</f>
        <v>0</v>
      </c>
      <c r="AT27" s="409">
        <f>'[2]2.1_RebasedTargets_Volume'!BD208</f>
        <v>-2</v>
      </c>
      <c r="AU27" s="401"/>
      <c r="AV27" s="408">
        <f>'[2]2.1_RebasedTargets_Volume'!BF208</f>
        <v>0</v>
      </c>
      <c r="AW27" s="408">
        <f>'[2]2.1_RebasedTargets_Volume'!BG208</f>
        <v>0</v>
      </c>
      <c r="AX27" s="408">
        <f>'[2]2.1_RebasedTargets_Volume'!BH208</f>
        <v>0</v>
      </c>
      <c r="AY27" s="408">
        <f>'[2]2.1_RebasedTargets_Volume'!BI208</f>
        <v>0</v>
      </c>
      <c r="AZ27" s="408">
        <f>'[2]2.1_RebasedTargets_Volume'!BJ208</f>
        <v>0</v>
      </c>
      <c r="BA27" s="409">
        <f>'[2]2.1_RebasedTargets_Volume'!BK208</f>
        <v>0</v>
      </c>
      <c r="BB27" s="401"/>
      <c r="BC27" s="408">
        <f>'[2]2.1_RebasedTargets_Volume'!BM208</f>
        <v>29</v>
      </c>
      <c r="BD27" s="408">
        <f>'[2]2.1_RebasedTargets_Volume'!BN208</f>
        <v>29</v>
      </c>
      <c r="BE27" s="408">
        <f>'[2]2.1_RebasedTargets_Volume'!BO208</f>
        <v>0</v>
      </c>
      <c r="BF27" s="408">
        <f>'[2]2.1_RebasedTargets_Volume'!BP208</f>
        <v>0</v>
      </c>
      <c r="BG27" s="408">
        <f>'[2]2.1_RebasedTargets_Volume'!BQ208</f>
        <v>0</v>
      </c>
      <c r="BH27" s="409">
        <f>'[2]2.1_RebasedTargets_Volume'!BR208</f>
        <v>0</v>
      </c>
    </row>
    <row r="28" spans="1:60" ht="13.15" x14ac:dyDescent="0.35">
      <c r="A28" s="402"/>
      <c r="B28" s="403"/>
      <c r="C28" s="404"/>
      <c r="D28" s="405"/>
      <c r="E28" s="396" t="s">
        <v>27</v>
      </c>
      <c r="F28" s="406">
        <f>'[2]2.1_RebasedTargets_Volume'!I209</f>
        <v>11</v>
      </c>
      <c r="G28" s="406">
        <f>'[2]2.1_RebasedTargets_Volume'!J209</f>
        <v>5</v>
      </c>
      <c r="H28" s="406">
        <f>'[2]2.1_RebasedTargets_Volume'!K209</f>
        <v>5</v>
      </c>
      <c r="I28" s="406">
        <f>'[2]2.1_RebasedTargets_Volume'!L209</f>
        <v>0</v>
      </c>
      <c r="J28" s="406">
        <f>'[2]2.1_RebasedTargets_Volume'!M209</f>
        <v>0</v>
      </c>
      <c r="K28" s="407">
        <f>'[2]2.1_RebasedTargets_Volume'!N209</f>
        <v>1</v>
      </c>
      <c r="M28" s="406">
        <f>'[2]2.1_RebasedTargets_Volume'!S209</f>
        <v>3</v>
      </c>
      <c r="N28" s="406">
        <f>'[2]2.1_RebasedTargets_Volume'!T209</f>
        <v>2</v>
      </c>
      <c r="O28" s="406">
        <f>'[2]2.1_RebasedTargets_Volume'!U209</f>
        <v>0</v>
      </c>
      <c r="P28" s="406">
        <f>'[2]2.1_RebasedTargets_Volume'!V209</f>
        <v>1</v>
      </c>
      <c r="Q28" s="406">
        <f>'[2]2.1_RebasedTargets_Volume'!W209</f>
        <v>0</v>
      </c>
      <c r="R28" s="407">
        <f>'[2]2.1_RebasedTargets_Volume'!X209</f>
        <v>0</v>
      </c>
      <c r="T28" s="406">
        <f>'[2]2.1_RebasedTargets_Volume'!AC209</f>
        <v>1</v>
      </c>
      <c r="U28" s="406">
        <f>'[2]2.1_RebasedTargets_Volume'!AD209</f>
        <v>0</v>
      </c>
      <c r="V28" s="406">
        <f>'[2]2.1_RebasedTargets_Volume'!AE209</f>
        <v>0</v>
      </c>
      <c r="W28" s="406">
        <f>'[2]2.1_RebasedTargets_Volume'!AF209</f>
        <v>1</v>
      </c>
      <c r="X28" s="406">
        <f>'[2]2.1_RebasedTargets_Volume'!AG209</f>
        <v>0</v>
      </c>
      <c r="Y28" s="407">
        <f>'[2]2.1_RebasedTargets_Volume'!AH209</f>
        <v>0</v>
      </c>
      <c r="AA28" s="408">
        <f>'[2]2.1_RebasedTargets_Volume'!AK209</f>
        <v>-2</v>
      </c>
      <c r="AB28" s="408">
        <f>'[2]2.1_RebasedTargets_Volume'!AL209</f>
        <v>2</v>
      </c>
      <c r="AC28" s="408">
        <f>'[2]2.1_RebasedTargets_Volume'!AM209</f>
        <v>0</v>
      </c>
      <c r="AD28" s="408">
        <f>'[2]2.1_RebasedTargets_Volume'!AN209</f>
        <v>0</v>
      </c>
      <c r="AE28" s="408">
        <f>'[2]2.1_RebasedTargets_Volume'!AO209</f>
        <v>0</v>
      </c>
      <c r="AF28" s="409">
        <f>'[2]2.1_RebasedTargets_Volume'!AP209</f>
        <v>0</v>
      </c>
      <c r="AG28" s="401"/>
      <c r="AH28" s="408">
        <f>'[2]2.1_RebasedTargets_Volume'!AR209</f>
        <v>0</v>
      </c>
      <c r="AI28" s="408">
        <f>'[2]2.1_RebasedTargets_Volume'!AS209</f>
        <v>0</v>
      </c>
      <c r="AJ28" s="408">
        <f>'[2]2.1_RebasedTargets_Volume'!AT209</f>
        <v>0</v>
      </c>
      <c r="AK28" s="408">
        <f>'[2]2.1_RebasedTargets_Volume'!AU209</f>
        <v>0</v>
      </c>
      <c r="AL28" s="408">
        <f>'[2]2.1_RebasedTargets_Volume'!AV209</f>
        <v>0</v>
      </c>
      <c r="AM28" s="409">
        <f>'[2]2.1_RebasedTargets_Volume'!AW209</f>
        <v>0</v>
      </c>
      <c r="AN28" s="401"/>
      <c r="AO28" s="408">
        <f>'[2]2.1_RebasedTargets_Volume'!AY209</f>
        <v>0</v>
      </c>
      <c r="AP28" s="408">
        <f>'[2]2.1_RebasedTargets_Volume'!AZ209</f>
        <v>0</v>
      </c>
      <c r="AQ28" s="408">
        <f>'[2]2.1_RebasedTargets_Volume'!BA209</f>
        <v>0</v>
      </c>
      <c r="AR28" s="408">
        <f>'[2]2.1_RebasedTargets_Volume'!BB209</f>
        <v>0</v>
      </c>
      <c r="AS28" s="408">
        <f>'[2]2.1_RebasedTargets_Volume'!BC209</f>
        <v>0</v>
      </c>
      <c r="AT28" s="409">
        <f>'[2]2.1_RebasedTargets_Volume'!BD209</f>
        <v>0</v>
      </c>
      <c r="AU28" s="401"/>
      <c r="AV28" s="408">
        <f>'[2]2.1_RebasedTargets_Volume'!BF209</f>
        <v>0</v>
      </c>
      <c r="AW28" s="408">
        <f>'[2]2.1_RebasedTargets_Volume'!BG209</f>
        <v>0</v>
      </c>
      <c r="AX28" s="408">
        <f>'[2]2.1_RebasedTargets_Volume'!BH209</f>
        <v>0</v>
      </c>
      <c r="AY28" s="408">
        <f>'[2]2.1_RebasedTargets_Volume'!BI209</f>
        <v>0</v>
      </c>
      <c r="AZ28" s="408">
        <f>'[2]2.1_RebasedTargets_Volume'!BJ209</f>
        <v>0</v>
      </c>
      <c r="BA28" s="409">
        <f>'[2]2.1_RebasedTargets_Volume'!BK209</f>
        <v>0</v>
      </c>
      <c r="BB28" s="401"/>
      <c r="BC28" s="408">
        <f>'[2]2.1_RebasedTargets_Volume'!BM209</f>
        <v>2</v>
      </c>
      <c r="BD28" s="408">
        <f>'[2]2.1_RebasedTargets_Volume'!BN209</f>
        <v>2</v>
      </c>
      <c r="BE28" s="408">
        <f>'[2]2.1_RebasedTargets_Volume'!BO209</f>
        <v>0</v>
      </c>
      <c r="BF28" s="408">
        <f>'[2]2.1_RebasedTargets_Volume'!BP209</f>
        <v>0</v>
      </c>
      <c r="BG28" s="408">
        <f>'[2]2.1_RebasedTargets_Volume'!BQ209</f>
        <v>0</v>
      </c>
      <c r="BH28" s="409">
        <f>'[2]2.1_RebasedTargets_Volume'!BR209</f>
        <v>0</v>
      </c>
    </row>
    <row r="29" spans="1:60" ht="13.5" thickBot="1" x14ac:dyDescent="0.4">
      <c r="A29" s="402"/>
      <c r="B29" s="410"/>
      <c r="C29" s="411"/>
      <c r="D29" s="405"/>
      <c r="E29" s="412" t="s">
        <v>28</v>
      </c>
      <c r="F29" s="413">
        <f>'[2]2.1_RebasedTargets_Volume'!I210</f>
        <v>36</v>
      </c>
      <c r="G29" s="413">
        <f>'[2]2.1_RebasedTargets_Volume'!J210</f>
        <v>22</v>
      </c>
      <c r="H29" s="413">
        <f>'[2]2.1_RebasedTargets_Volume'!K210</f>
        <v>0</v>
      </c>
      <c r="I29" s="413">
        <f>'[2]2.1_RebasedTargets_Volume'!L210</f>
        <v>0</v>
      </c>
      <c r="J29" s="413">
        <f>'[2]2.1_RebasedTargets_Volume'!M210</f>
        <v>0</v>
      </c>
      <c r="K29" s="414">
        <f>'[2]2.1_RebasedTargets_Volume'!N210</f>
        <v>14</v>
      </c>
      <c r="M29" s="413">
        <f>'[2]2.1_RebasedTargets_Volume'!S210</f>
        <v>35</v>
      </c>
      <c r="N29" s="413">
        <f>'[2]2.1_RebasedTargets_Volume'!T210</f>
        <v>18</v>
      </c>
      <c r="O29" s="413">
        <f>'[2]2.1_RebasedTargets_Volume'!U210</f>
        <v>3</v>
      </c>
      <c r="P29" s="413">
        <f>'[2]2.1_RebasedTargets_Volume'!V210</f>
        <v>0</v>
      </c>
      <c r="Q29" s="413">
        <f>'[2]2.1_RebasedTargets_Volume'!W210</f>
        <v>0</v>
      </c>
      <c r="R29" s="414">
        <f>'[2]2.1_RebasedTargets_Volume'!X210</f>
        <v>14</v>
      </c>
      <c r="T29" s="413">
        <f>'[2]2.1_RebasedTargets_Volume'!AC210</f>
        <v>34</v>
      </c>
      <c r="U29" s="413">
        <f>'[2]2.1_RebasedTargets_Volume'!AD210</f>
        <v>17</v>
      </c>
      <c r="V29" s="413">
        <f>'[2]2.1_RebasedTargets_Volume'!AE210</f>
        <v>3</v>
      </c>
      <c r="W29" s="413">
        <f>'[2]2.1_RebasedTargets_Volume'!AF210</f>
        <v>0</v>
      </c>
      <c r="X29" s="413">
        <f>'[2]2.1_RebasedTargets_Volume'!AG210</f>
        <v>0</v>
      </c>
      <c r="Y29" s="414">
        <f>'[2]2.1_RebasedTargets_Volume'!AH210</f>
        <v>14</v>
      </c>
      <c r="AA29" s="415">
        <f>'[2]2.1_RebasedTargets_Volume'!AK210</f>
        <v>12</v>
      </c>
      <c r="AB29" s="415">
        <f>'[2]2.1_RebasedTargets_Volume'!AL210</f>
        <v>1</v>
      </c>
      <c r="AC29" s="415">
        <f>'[2]2.1_RebasedTargets_Volume'!AM210</f>
        <v>0</v>
      </c>
      <c r="AD29" s="415">
        <f>'[2]2.1_RebasedTargets_Volume'!AN210</f>
        <v>0</v>
      </c>
      <c r="AE29" s="415">
        <f>'[2]2.1_RebasedTargets_Volume'!AO210</f>
        <v>0</v>
      </c>
      <c r="AF29" s="416">
        <f>'[2]2.1_RebasedTargets_Volume'!AP210</f>
        <v>-13</v>
      </c>
      <c r="AG29" s="401"/>
      <c r="AH29" s="415">
        <f>'[2]2.1_RebasedTargets_Volume'!AR210</f>
        <v>0</v>
      </c>
      <c r="AI29" s="415">
        <f>'[2]2.1_RebasedTargets_Volume'!AS210</f>
        <v>0</v>
      </c>
      <c r="AJ29" s="415">
        <f>'[2]2.1_RebasedTargets_Volume'!AT210</f>
        <v>0</v>
      </c>
      <c r="AK29" s="415">
        <f>'[2]2.1_RebasedTargets_Volume'!AU210</f>
        <v>0</v>
      </c>
      <c r="AL29" s="415">
        <f>'[2]2.1_RebasedTargets_Volume'!AV210</f>
        <v>0</v>
      </c>
      <c r="AM29" s="416">
        <f>'[2]2.1_RebasedTargets_Volume'!AW210</f>
        <v>0</v>
      </c>
      <c r="AN29" s="401"/>
      <c r="AO29" s="415">
        <f>'[2]2.1_RebasedTargets_Volume'!AY210</f>
        <v>13</v>
      </c>
      <c r="AP29" s="415">
        <f>'[2]2.1_RebasedTargets_Volume'!AZ210</f>
        <v>0</v>
      </c>
      <c r="AQ29" s="415">
        <f>'[2]2.1_RebasedTargets_Volume'!BA210</f>
        <v>0</v>
      </c>
      <c r="AR29" s="415">
        <f>'[2]2.1_RebasedTargets_Volume'!BB210</f>
        <v>0</v>
      </c>
      <c r="AS29" s="415">
        <f>'[2]2.1_RebasedTargets_Volume'!BC210</f>
        <v>0</v>
      </c>
      <c r="AT29" s="416">
        <f>'[2]2.1_RebasedTargets_Volume'!BD210</f>
        <v>-13</v>
      </c>
      <c r="AU29" s="401"/>
      <c r="AV29" s="415">
        <f>'[2]2.1_RebasedTargets_Volume'!BF210</f>
        <v>0</v>
      </c>
      <c r="AW29" s="415">
        <f>'[2]2.1_RebasedTargets_Volume'!BG210</f>
        <v>0</v>
      </c>
      <c r="AX29" s="415">
        <f>'[2]2.1_RebasedTargets_Volume'!BH210</f>
        <v>0</v>
      </c>
      <c r="AY29" s="415">
        <f>'[2]2.1_RebasedTargets_Volume'!BI210</f>
        <v>0</v>
      </c>
      <c r="AZ29" s="415">
        <f>'[2]2.1_RebasedTargets_Volume'!BJ210</f>
        <v>0</v>
      </c>
      <c r="BA29" s="416">
        <f>'[2]2.1_RebasedTargets_Volume'!BK210</f>
        <v>0</v>
      </c>
      <c r="BB29" s="401"/>
      <c r="BC29" s="415">
        <f>'[2]2.1_RebasedTargets_Volume'!BM210</f>
        <v>1</v>
      </c>
      <c r="BD29" s="415">
        <f>'[2]2.1_RebasedTargets_Volume'!BN210</f>
        <v>1</v>
      </c>
      <c r="BE29" s="415">
        <f>'[2]2.1_RebasedTargets_Volume'!BO210</f>
        <v>0</v>
      </c>
      <c r="BF29" s="415">
        <f>'[2]2.1_RebasedTargets_Volume'!BP210</f>
        <v>0</v>
      </c>
      <c r="BG29" s="415">
        <f>'[2]2.1_RebasedTargets_Volume'!BQ210</f>
        <v>0</v>
      </c>
      <c r="BH29" s="416">
        <f>'[2]2.1_RebasedTargets_Volume'!BR210</f>
        <v>0</v>
      </c>
    </row>
    <row r="30" spans="1:60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'[2]2.1_RebasedTargets_Volume'!I211</f>
        <v>17</v>
      </c>
      <c r="G30" s="397">
        <f>'[2]2.1_RebasedTargets_Volume'!J211</f>
        <v>5</v>
      </c>
      <c r="H30" s="397">
        <f>'[2]2.1_RebasedTargets_Volume'!K211</f>
        <v>0</v>
      </c>
      <c r="I30" s="397">
        <f>'[2]2.1_RebasedTargets_Volume'!L211</f>
        <v>0</v>
      </c>
      <c r="J30" s="397">
        <f>'[2]2.1_RebasedTargets_Volume'!M211</f>
        <v>2</v>
      </c>
      <c r="K30" s="398">
        <f>'[2]2.1_RebasedTargets_Volume'!N211</f>
        <v>10</v>
      </c>
      <c r="M30" s="397">
        <f>'[2]2.1_RebasedTargets_Volume'!S211</f>
        <v>9</v>
      </c>
      <c r="N30" s="397">
        <f>'[2]2.1_RebasedTargets_Volume'!T211</f>
        <v>5</v>
      </c>
      <c r="O30" s="397">
        <f>'[2]2.1_RebasedTargets_Volume'!U211</f>
        <v>0</v>
      </c>
      <c r="P30" s="397">
        <f>'[2]2.1_RebasedTargets_Volume'!V211</f>
        <v>0</v>
      </c>
      <c r="Q30" s="397">
        <f>'[2]2.1_RebasedTargets_Volume'!W211</f>
        <v>2</v>
      </c>
      <c r="R30" s="398">
        <f>'[2]2.1_RebasedTargets_Volume'!X211</f>
        <v>2</v>
      </c>
      <c r="T30" s="397">
        <f>'[2]2.1_RebasedTargets_Volume'!AC211</f>
        <v>9</v>
      </c>
      <c r="U30" s="397">
        <f>'[2]2.1_RebasedTargets_Volume'!AD211</f>
        <v>0</v>
      </c>
      <c r="V30" s="397">
        <f>'[2]2.1_RebasedTargets_Volume'!AE211</f>
        <v>0</v>
      </c>
      <c r="W30" s="397">
        <f>'[2]2.1_RebasedTargets_Volume'!AF211</f>
        <v>0</v>
      </c>
      <c r="X30" s="397">
        <f>'[2]2.1_RebasedTargets_Volume'!AG211</f>
        <v>0</v>
      </c>
      <c r="Y30" s="398">
        <f>'[2]2.1_RebasedTargets_Volume'!AH211</f>
        <v>9</v>
      </c>
      <c r="AA30" s="399">
        <f>'[2]2.1_RebasedTargets_Volume'!AK211</f>
        <v>9</v>
      </c>
      <c r="AB30" s="399">
        <f>'[2]2.1_RebasedTargets_Volume'!AL211</f>
        <v>0</v>
      </c>
      <c r="AC30" s="399">
        <f>'[2]2.1_RebasedTargets_Volume'!AM211</f>
        <v>0</v>
      </c>
      <c r="AD30" s="399">
        <f>'[2]2.1_RebasedTargets_Volume'!AN211</f>
        <v>0</v>
      </c>
      <c r="AE30" s="399">
        <f>'[2]2.1_RebasedTargets_Volume'!AO211</f>
        <v>0</v>
      </c>
      <c r="AF30" s="400">
        <f>'[2]2.1_RebasedTargets_Volume'!AP211</f>
        <v>-9</v>
      </c>
      <c r="AG30" s="401"/>
      <c r="AH30" s="399">
        <f>'[2]2.1_RebasedTargets_Volume'!AR211</f>
        <v>0</v>
      </c>
      <c r="AI30" s="399">
        <f>'[2]2.1_RebasedTargets_Volume'!AS211</f>
        <v>0</v>
      </c>
      <c r="AJ30" s="399">
        <f>'[2]2.1_RebasedTargets_Volume'!AT211</f>
        <v>0</v>
      </c>
      <c r="AK30" s="399">
        <f>'[2]2.1_RebasedTargets_Volume'!AU211</f>
        <v>0</v>
      </c>
      <c r="AL30" s="399">
        <f>'[2]2.1_RebasedTargets_Volume'!AV211</f>
        <v>0</v>
      </c>
      <c r="AM30" s="400">
        <f>'[2]2.1_RebasedTargets_Volume'!AW211</f>
        <v>0</v>
      </c>
      <c r="AN30" s="401"/>
      <c r="AO30" s="399">
        <f>'[2]2.1_RebasedTargets_Volume'!AY211</f>
        <v>9</v>
      </c>
      <c r="AP30" s="399">
        <f>'[2]2.1_RebasedTargets_Volume'!AZ211</f>
        <v>0</v>
      </c>
      <c r="AQ30" s="399">
        <f>'[2]2.1_RebasedTargets_Volume'!BA211</f>
        <v>0</v>
      </c>
      <c r="AR30" s="399">
        <f>'[2]2.1_RebasedTargets_Volume'!BB211</f>
        <v>0</v>
      </c>
      <c r="AS30" s="399">
        <f>'[2]2.1_RebasedTargets_Volume'!BC211</f>
        <v>0</v>
      </c>
      <c r="AT30" s="400">
        <f>'[2]2.1_RebasedTargets_Volume'!BD211</f>
        <v>-9</v>
      </c>
      <c r="AU30" s="401"/>
      <c r="AV30" s="399">
        <f>'[2]2.1_RebasedTargets_Volume'!BF211</f>
        <v>0</v>
      </c>
      <c r="AW30" s="399">
        <f>'[2]2.1_RebasedTargets_Volume'!BG211</f>
        <v>0</v>
      </c>
      <c r="AX30" s="399">
        <f>'[2]2.1_RebasedTargets_Volume'!BH211</f>
        <v>0</v>
      </c>
      <c r="AY30" s="399">
        <f>'[2]2.1_RebasedTargets_Volume'!BI211</f>
        <v>0</v>
      </c>
      <c r="AZ30" s="399">
        <f>'[2]2.1_RebasedTargets_Volume'!BJ211</f>
        <v>0</v>
      </c>
      <c r="BA30" s="400">
        <f>'[2]2.1_RebasedTargets_Volume'!BK211</f>
        <v>0</v>
      </c>
      <c r="BB30" s="401"/>
      <c r="BC30" s="399">
        <f>'[2]2.1_RebasedTargets_Volume'!BM211</f>
        <v>0</v>
      </c>
      <c r="BD30" s="399">
        <f>'[2]2.1_RebasedTargets_Volume'!BN211</f>
        <v>0</v>
      </c>
      <c r="BE30" s="399">
        <f>'[2]2.1_RebasedTargets_Volume'!BO211</f>
        <v>0</v>
      </c>
      <c r="BF30" s="399">
        <f>'[2]2.1_RebasedTargets_Volume'!BP211</f>
        <v>0</v>
      </c>
      <c r="BG30" s="399">
        <f>'[2]2.1_RebasedTargets_Volume'!BQ211</f>
        <v>0</v>
      </c>
      <c r="BH30" s="400">
        <f>'[2]2.1_RebasedTargets_Volume'!BR211</f>
        <v>0</v>
      </c>
    </row>
    <row r="31" spans="1:60" ht="13.15" x14ac:dyDescent="0.35">
      <c r="A31" s="402"/>
      <c r="B31" s="403"/>
      <c r="C31" s="404"/>
      <c r="D31" s="405"/>
      <c r="E31" s="396" t="s">
        <v>26</v>
      </c>
      <c r="F31" s="406">
        <f>'[2]2.1_RebasedTargets_Volume'!I212</f>
        <v>3</v>
      </c>
      <c r="G31" s="406">
        <f>'[2]2.1_RebasedTargets_Volume'!J212</f>
        <v>0</v>
      </c>
      <c r="H31" s="406">
        <f>'[2]2.1_RebasedTargets_Volume'!K212</f>
        <v>0</v>
      </c>
      <c r="I31" s="406">
        <f>'[2]2.1_RebasedTargets_Volume'!L212</f>
        <v>0</v>
      </c>
      <c r="J31" s="406">
        <f>'[2]2.1_RebasedTargets_Volume'!M212</f>
        <v>0</v>
      </c>
      <c r="K31" s="407">
        <f>'[2]2.1_RebasedTargets_Volume'!N212</f>
        <v>3</v>
      </c>
      <c r="M31" s="406">
        <f>'[2]2.1_RebasedTargets_Volume'!S212</f>
        <v>8</v>
      </c>
      <c r="N31" s="406">
        <f>'[2]2.1_RebasedTargets_Volume'!T212</f>
        <v>0</v>
      </c>
      <c r="O31" s="406">
        <f>'[2]2.1_RebasedTargets_Volume'!U212</f>
        <v>0</v>
      </c>
      <c r="P31" s="406">
        <f>'[2]2.1_RebasedTargets_Volume'!V212</f>
        <v>0</v>
      </c>
      <c r="Q31" s="406">
        <f>'[2]2.1_RebasedTargets_Volume'!W212</f>
        <v>0</v>
      </c>
      <c r="R31" s="407">
        <f>'[2]2.1_RebasedTargets_Volume'!X212</f>
        <v>8</v>
      </c>
      <c r="T31" s="406">
        <f>'[2]2.1_RebasedTargets_Volume'!AC212</f>
        <v>8</v>
      </c>
      <c r="U31" s="406">
        <f>'[2]2.1_RebasedTargets_Volume'!AD212</f>
        <v>0</v>
      </c>
      <c r="V31" s="406">
        <f>'[2]2.1_RebasedTargets_Volume'!AE212</f>
        <v>0</v>
      </c>
      <c r="W31" s="406">
        <f>'[2]2.1_RebasedTargets_Volume'!AF212</f>
        <v>0</v>
      </c>
      <c r="X31" s="406">
        <f>'[2]2.1_RebasedTargets_Volume'!AG212</f>
        <v>0</v>
      </c>
      <c r="Y31" s="407">
        <f>'[2]2.1_RebasedTargets_Volume'!AH212</f>
        <v>8</v>
      </c>
      <c r="AA31" s="408">
        <f>'[2]2.1_RebasedTargets_Volume'!AK212</f>
        <v>8</v>
      </c>
      <c r="AB31" s="408">
        <f>'[2]2.1_RebasedTargets_Volume'!AL212</f>
        <v>0</v>
      </c>
      <c r="AC31" s="408">
        <f>'[2]2.1_RebasedTargets_Volume'!AM212</f>
        <v>0</v>
      </c>
      <c r="AD31" s="408">
        <f>'[2]2.1_RebasedTargets_Volume'!AN212</f>
        <v>0</v>
      </c>
      <c r="AE31" s="408">
        <f>'[2]2.1_RebasedTargets_Volume'!AO212</f>
        <v>0</v>
      </c>
      <c r="AF31" s="409">
        <f>'[2]2.1_RebasedTargets_Volume'!AP212</f>
        <v>-8</v>
      </c>
      <c r="AG31" s="401"/>
      <c r="AH31" s="408">
        <f>'[2]2.1_RebasedTargets_Volume'!AR212</f>
        <v>0</v>
      </c>
      <c r="AI31" s="408">
        <f>'[2]2.1_RebasedTargets_Volume'!AS212</f>
        <v>0</v>
      </c>
      <c r="AJ31" s="408">
        <f>'[2]2.1_RebasedTargets_Volume'!AT212</f>
        <v>0</v>
      </c>
      <c r="AK31" s="408">
        <f>'[2]2.1_RebasedTargets_Volume'!AU212</f>
        <v>0</v>
      </c>
      <c r="AL31" s="408">
        <f>'[2]2.1_RebasedTargets_Volume'!AV212</f>
        <v>0</v>
      </c>
      <c r="AM31" s="409">
        <f>'[2]2.1_RebasedTargets_Volume'!AW212</f>
        <v>0</v>
      </c>
      <c r="AN31" s="401"/>
      <c r="AO31" s="408">
        <f>'[2]2.1_RebasedTargets_Volume'!AY212</f>
        <v>8</v>
      </c>
      <c r="AP31" s="408">
        <f>'[2]2.1_RebasedTargets_Volume'!AZ212</f>
        <v>0</v>
      </c>
      <c r="AQ31" s="408">
        <f>'[2]2.1_RebasedTargets_Volume'!BA212</f>
        <v>0</v>
      </c>
      <c r="AR31" s="408">
        <f>'[2]2.1_RebasedTargets_Volume'!BB212</f>
        <v>0</v>
      </c>
      <c r="AS31" s="408">
        <f>'[2]2.1_RebasedTargets_Volume'!BC212</f>
        <v>0</v>
      </c>
      <c r="AT31" s="409">
        <f>'[2]2.1_RebasedTargets_Volume'!BD212</f>
        <v>-8</v>
      </c>
      <c r="AU31" s="401"/>
      <c r="AV31" s="408">
        <f>'[2]2.1_RebasedTargets_Volume'!BF212</f>
        <v>0</v>
      </c>
      <c r="AW31" s="408">
        <f>'[2]2.1_RebasedTargets_Volume'!BG212</f>
        <v>0</v>
      </c>
      <c r="AX31" s="408">
        <f>'[2]2.1_RebasedTargets_Volume'!BH212</f>
        <v>0</v>
      </c>
      <c r="AY31" s="408">
        <f>'[2]2.1_RebasedTargets_Volume'!BI212</f>
        <v>0</v>
      </c>
      <c r="AZ31" s="408">
        <f>'[2]2.1_RebasedTargets_Volume'!BJ212</f>
        <v>0</v>
      </c>
      <c r="BA31" s="409">
        <f>'[2]2.1_RebasedTargets_Volume'!BK212</f>
        <v>0</v>
      </c>
      <c r="BB31" s="401"/>
      <c r="BC31" s="408">
        <f>'[2]2.1_RebasedTargets_Volume'!BM212</f>
        <v>0</v>
      </c>
      <c r="BD31" s="408">
        <f>'[2]2.1_RebasedTargets_Volume'!BN212</f>
        <v>0</v>
      </c>
      <c r="BE31" s="408">
        <f>'[2]2.1_RebasedTargets_Volume'!BO212</f>
        <v>0</v>
      </c>
      <c r="BF31" s="408">
        <f>'[2]2.1_RebasedTargets_Volume'!BP212</f>
        <v>0</v>
      </c>
      <c r="BG31" s="408">
        <f>'[2]2.1_RebasedTargets_Volume'!BQ212</f>
        <v>0</v>
      </c>
      <c r="BH31" s="409">
        <f>'[2]2.1_RebasedTargets_Volume'!BR212</f>
        <v>0</v>
      </c>
    </row>
    <row r="32" spans="1:60" ht="13.15" x14ac:dyDescent="0.35">
      <c r="A32" s="402"/>
      <c r="B32" s="403"/>
      <c r="C32" s="404"/>
      <c r="D32" s="405"/>
      <c r="E32" s="396" t="s">
        <v>27</v>
      </c>
      <c r="F32" s="406">
        <f>'[2]2.1_RebasedTargets_Volume'!I213</f>
        <v>0</v>
      </c>
      <c r="G32" s="406">
        <f>'[2]2.1_RebasedTargets_Volume'!J213</f>
        <v>0</v>
      </c>
      <c r="H32" s="406">
        <f>'[2]2.1_RebasedTargets_Volume'!K213</f>
        <v>0</v>
      </c>
      <c r="I32" s="406">
        <f>'[2]2.1_RebasedTargets_Volume'!L213</f>
        <v>0</v>
      </c>
      <c r="J32" s="406">
        <f>'[2]2.1_RebasedTargets_Volume'!M213</f>
        <v>0</v>
      </c>
      <c r="K32" s="407">
        <f>'[2]2.1_RebasedTargets_Volume'!N213</f>
        <v>0</v>
      </c>
      <c r="M32" s="406">
        <f>'[2]2.1_RebasedTargets_Volume'!S213</f>
        <v>2</v>
      </c>
      <c r="N32" s="406">
        <f>'[2]2.1_RebasedTargets_Volume'!T213</f>
        <v>0</v>
      </c>
      <c r="O32" s="406">
        <f>'[2]2.1_RebasedTargets_Volume'!U213</f>
        <v>0</v>
      </c>
      <c r="P32" s="406">
        <f>'[2]2.1_RebasedTargets_Volume'!V213</f>
        <v>0</v>
      </c>
      <c r="Q32" s="406">
        <f>'[2]2.1_RebasedTargets_Volume'!W213</f>
        <v>0</v>
      </c>
      <c r="R32" s="407">
        <f>'[2]2.1_RebasedTargets_Volume'!X213</f>
        <v>2</v>
      </c>
      <c r="T32" s="406">
        <f>'[2]2.1_RebasedTargets_Volume'!AC213</f>
        <v>2</v>
      </c>
      <c r="U32" s="406">
        <f>'[2]2.1_RebasedTargets_Volume'!AD213</f>
        <v>0</v>
      </c>
      <c r="V32" s="406">
        <f>'[2]2.1_RebasedTargets_Volume'!AE213</f>
        <v>0</v>
      </c>
      <c r="W32" s="406">
        <f>'[2]2.1_RebasedTargets_Volume'!AF213</f>
        <v>0</v>
      </c>
      <c r="X32" s="406">
        <f>'[2]2.1_RebasedTargets_Volume'!AG213</f>
        <v>0</v>
      </c>
      <c r="Y32" s="407">
        <f>'[2]2.1_RebasedTargets_Volume'!AH213</f>
        <v>2</v>
      </c>
      <c r="AA32" s="408">
        <f>'[2]2.1_RebasedTargets_Volume'!AK213</f>
        <v>2</v>
      </c>
      <c r="AB32" s="408">
        <f>'[2]2.1_RebasedTargets_Volume'!AL213</f>
        <v>0</v>
      </c>
      <c r="AC32" s="408">
        <f>'[2]2.1_RebasedTargets_Volume'!AM213</f>
        <v>0</v>
      </c>
      <c r="AD32" s="408">
        <f>'[2]2.1_RebasedTargets_Volume'!AN213</f>
        <v>0</v>
      </c>
      <c r="AE32" s="408">
        <f>'[2]2.1_RebasedTargets_Volume'!AO213</f>
        <v>0</v>
      </c>
      <c r="AF32" s="409">
        <f>'[2]2.1_RebasedTargets_Volume'!AP213</f>
        <v>-2</v>
      </c>
      <c r="AG32" s="401"/>
      <c r="AH32" s="408">
        <f>'[2]2.1_RebasedTargets_Volume'!AR213</f>
        <v>0</v>
      </c>
      <c r="AI32" s="408">
        <f>'[2]2.1_RebasedTargets_Volume'!AS213</f>
        <v>0</v>
      </c>
      <c r="AJ32" s="408">
        <f>'[2]2.1_RebasedTargets_Volume'!AT213</f>
        <v>0</v>
      </c>
      <c r="AK32" s="408">
        <f>'[2]2.1_RebasedTargets_Volume'!AU213</f>
        <v>0</v>
      </c>
      <c r="AL32" s="408">
        <f>'[2]2.1_RebasedTargets_Volume'!AV213</f>
        <v>0</v>
      </c>
      <c r="AM32" s="409">
        <f>'[2]2.1_RebasedTargets_Volume'!AW213</f>
        <v>0</v>
      </c>
      <c r="AN32" s="401"/>
      <c r="AO32" s="408">
        <f>'[2]2.1_RebasedTargets_Volume'!AY213</f>
        <v>2</v>
      </c>
      <c r="AP32" s="408">
        <f>'[2]2.1_RebasedTargets_Volume'!AZ213</f>
        <v>0</v>
      </c>
      <c r="AQ32" s="408">
        <f>'[2]2.1_RebasedTargets_Volume'!BA213</f>
        <v>0</v>
      </c>
      <c r="AR32" s="408">
        <f>'[2]2.1_RebasedTargets_Volume'!BB213</f>
        <v>0</v>
      </c>
      <c r="AS32" s="408">
        <f>'[2]2.1_RebasedTargets_Volume'!BC213</f>
        <v>0</v>
      </c>
      <c r="AT32" s="409">
        <f>'[2]2.1_RebasedTargets_Volume'!BD213</f>
        <v>-2</v>
      </c>
      <c r="AU32" s="401"/>
      <c r="AV32" s="408">
        <f>'[2]2.1_RebasedTargets_Volume'!BF213</f>
        <v>0</v>
      </c>
      <c r="AW32" s="408">
        <f>'[2]2.1_RebasedTargets_Volume'!BG213</f>
        <v>0</v>
      </c>
      <c r="AX32" s="408">
        <f>'[2]2.1_RebasedTargets_Volume'!BH213</f>
        <v>0</v>
      </c>
      <c r="AY32" s="408">
        <f>'[2]2.1_RebasedTargets_Volume'!BI213</f>
        <v>0</v>
      </c>
      <c r="AZ32" s="408">
        <f>'[2]2.1_RebasedTargets_Volume'!BJ213</f>
        <v>0</v>
      </c>
      <c r="BA32" s="409">
        <f>'[2]2.1_RebasedTargets_Volume'!BK213</f>
        <v>0</v>
      </c>
      <c r="BB32" s="401"/>
      <c r="BC32" s="408">
        <f>'[2]2.1_RebasedTargets_Volume'!BM213</f>
        <v>0</v>
      </c>
      <c r="BD32" s="408">
        <f>'[2]2.1_RebasedTargets_Volume'!BN213</f>
        <v>0</v>
      </c>
      <c r="BE32" s="408">
        <f>'[2]2.1_RebasedTargets_Volume'!BO213</f>
        <v>0</v>
      </c>
      <c r="BF32" s="408">
        <f>'[2]2.1_RebasedTargets_Volume'!BP213</f>
        <v>0</v>
      </c>
      <c r="BG32" s="408">
        <f>'[2]2.1_RebasedTargets_Volume'!BQ213</f>
        <v>0</v>
      </c>
      <c r="BH32" s="409">
        <f>'[2]2.1_RebasedTargets_Volume'!BR213</f>
        <v>0</v>
      </c>
    </row>
    <row r="33" spans="1:60" ht="13.5" thickBot="1" x14ac:dyDescent="0.4">
      <c r="A33" s="402"/>
      <c r="B33" s="410"/>
      <c r="C33" s="411"/>
      <c r="D33" s="405"/>
      <c r="E33" s="412" t="s">
        <v>28</v>
      </c>
      <c r="F33" s="413">
        <f>'[2]2.1_RebasedTargets_Volume'!I214</f>
        <v>40</v>
      </c>
      <c r="G33" s="413">
        <f>'[2]2.1_RebasedTargets_Volume'!J214</f>
        <v>0</v>
      </c>
      <c r="H33" s="413">
        <f>'[2]2.1_RebasedTargets_Volume'!K214</f>
        <v>0</v>
      </c>
      <c r="I33" s="413">
        <f>'[2]2.1_RebasedTargets_Volume'!L214</f>
        <v>0</v>
      </c>
      <c r="J33" s="413">
        <f>'[2]2.1_RebasedTargets_Volume'!M214</f>
        <v>0</v>
      </c>
      <c r="K33" s="414">
        <f>'[2]2.1_RebasedTargets_Volume'!N214</f>
        <v>40</v>
      </c>
      <c r="M33" s="413">
        <f>'[2]2.1_RebasedTargets_Volume'!S214</f>
        <v>75</v>
      </c>
      <c r="N33" s="413">
        <f>'[2]2.1_RebasedTargets_Volume'!T214</f>
        <v>0</v>
      </c>
      <c r="O33" s="413">
        <f>'[2]2.1_RebasedTargets_Volume'!U214</f>
        <v>0</v>
      </c>
      <c r="P33" s="413">
        <f>'[2]2.1_RebasedTargets_Volume'!V214</f>
        <v>0</v>
      </c>
      <c r="Q33" s="413">
        <f>'[2]2.1_RebasedTargets_Volume'!W214</f>
        <v>0</v>
      </c>
      <c r="R33" s="414">
        <f>'[2]2.1_RebasedTargets_Volume'!X214</f>
        <v>75</v>
      </c>
      <c r="T33" s="413">
        <f>'[2]2.1_RebasedTargets_Volume'!AC214</f>
        <v>41</v>
      </c>
      <c r="U33" s="413">
        <f>'[2]2.1_RebasedTargets_Volume'!AD214</f>
        <v>0</v>
      </c>
      <c r="V33" s="413">
        <f>'[2]2.1_RebasedTargets_Volume'!AE214</f>
        <v>0</v>
      </c>
      <c r="W33" s="413">
        <f>'[2]2.1_RebasedTargets_Volume'!AF214</f>
        <v>0</v>
      </c>
      <c r="X33" s="413">
        <f>'[2]2.1_RebasedTargets_Volume'!AG214</f>
        <v>0</v>
      </c>
      <c r="Y33" s="414">
        <f>'[2]2.1_RebasedTargets_Volume'!AH214</f>
        <v>41</v>
      </c>
      <c r="AA33" s="415">
        <f>'[2]2.1_RebasedTargets_Volume'!AK214</f>
        <v>-21</v>
      </c>
      <c r="AB33" s="415">
        <f>'[2]2.1_RebasedTargets_Volume'!AL214</f>
        <v>0</v>
      </c>
      <c r="AC33" s="415">
        <f>'[2]2.1_RebasedTargets_Volume'!AM214</f>
        <v>0</v>
      </c>
      <c r="AD33" s="415">
        <f>'[2]2.1_RebasedTargets_Volume'!AN214</f>
        <v>0</v>
      </c>
      <c r="AE33" s="415">
        <f>'[2]2.1_RebasedTargets_Volume'!AO214</f>
        <v>0</v>
      </c>
      <c r="AF33" s="416">
        <f>'[2]2.1_RebasedTargets_Volume'!AP214</f>
        <v>21</v>
      </c>
      <c r="AG33" s="401"/>
      <c r="AH33" s="415">
        <f>'[2]2.1_RebasedTargets_Volume'!AR214</f>
        <v>0</v>
      </c>
      <c r="AI33" s="415">
        <f>'[2]2.1_RebasedTargets_Volume'!AS214</f>
        <v>0</v>
      </c>
      <c r="AJ33" s="415">
        <f>'[2]2.1_RebasedTargets_Volume'!AT214</f>
        <v>0</v>
      </c>
      <c r="AK33" s="415">
        <f>'[2]2.1_RebasedTargets_Volume'!AU214</f>
        <v>0</v>
      </c>
      <c r="AL33" s="415">
        <f>'[2]2.1_RebasedTargets_Volume'!AV214</f>
        <v>0</v>
      </c>
      <c r="AM33" s="416">
        <f>'[2]2.1_RebasedTargets_Volume'!AW214</f>
        <v>0</v>
      </c>
      <c r="AN33" s="401"/>
      <c r="AO33" s="415">
        <f>'[2]2.1_RebasedTargets_Volume'!AY214</f>
        <v>13</v>
      </c>
      <c r="AP33" s="415">
        <f>'[2]2.1_RebasedTargets_Volume'!AZ214</f>
        <v>0</v>
      </c>
      <c r="AQ33" s="415">
        <f>'[2]2.1_RebasedTargets_Volume'!BA214</f>
        <v>0</v>
      </c>
      <c r="AR33" s="415">
        <f>'[2]2.1_RebasedTargets_Volume'!BB214</f>
        <v>0</v>
      </c>
      <c r="AS33" s="415">
        <f>'[2]2.1_RebasedTargets_Volume'!BC214</f>
        <v>0</v>
      </c>
      <c r="AT33" s="416">
        <f>'[2]2.1_RebasedTargets_Volume'!BD214</f>
        <v>-13</v>
      </c>
      <c r="AU33" s="401"/>
      <c r="AV33" s="415">
        <f>'[2]2.1_RebasedTargets_Volume'!BF214</f>
        <v>0</v>
      </c>
      <c r="AW33" s="415">
        <f>'[2]2.1_RebasedTargets_Volume'!BG214</f>
        <v>0</v>
      </c>
      <c r="AX33" s="415">
        <f>'[2]2.1_RebasedTargets_Volume'!BH214</f>
        <v>0</v>
      </c>
      <c r="AY33" s="415">
        <f>'[2]2.1_RebasedTargets_Volume'!BI214</f>
        <v>0</v>
      </c>
      <c r="AZ33" s="415">
        <f>'[2]2.1_RebasedTargets_Volume'!BJ214</f>
        <v>0</v>
      </c>
      <c r="BA33" s="416">
        <f>'[2]2.1_RebasedTargets_Volume'!BK214</f>
        <v>0</v>
      </c>
      <c r="BB33" s="401"/>
      <c r="BC33" s="415">
        <f>'[2]2.1_RebasedTargets_Volume'!BM214</f>
        <v>34</v>
      </c>
      <c r="BD33" s="415">
        <f>'[2]2.1_RebasedTargets_Volume'!BN214</f>
        <v>0</v>
      </c>
      <c r="BE33" s="415">
        <f>'[2]2.1_RebasedTargets_Volume'!BO214</f>
        <v>0</v>
      </c>
      <c r="BF33" s="415">
        <f>'[2]2.1_RebasedTargets_Volume'!BP214</f>
        <v>0</v>
      </c>
      <c r="BG33" s="415">
        <f>'[2]2.1_RebasedTargets_Volume'!BQ214</f>
        <v>0</v>
      </c>
      <c r="BH33" s="416">
        <f>'[2]2.1_RebasedTargets_Volume'!BR214</f>
        <v>34</v>
      </c>
    </row>
    <row r="34" spans="1:60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'[2]2.1_RebasedTargets_Volume'!I215</f>
        <v>4</v>
      </c>
      <c r="G34" s="397">
        <f>'[2]2.1_RebasedTargets_Volume'!J215</f>
        <v>0</v>
      </c>
      <c r="H34" s="397">
        <f>'[2]2.1_RebasedTargets_Volume'!K215</f>
        <v>0</v>
      </c>
      <c r="I34" s="397">
        <f>'[2]2.1_RebasedTargets_Volume'!L215</f>
        <v>0</v>
      </c>
      <c r="J34" s="397">
        <f>'[2]2.1_RebasedTargets_Volume'!M215</f>
        <v>0</v>
      </c>
      <c r="K34" s="398">
        <f>'[2]2.1_RebasedTargets_Volume'!N215</f>
        <v>4</v>
      </c>
      <c r="M34" s="397">
        <f>'[2]2.1_RebasedTargets_Volume'!S215</f>
        <v>4</v>
      </c>
      <c r="N34" s="397">
        <f>'[2]2.1_RebasedTargets_Volume'!T215</f>
        <v>4</v>
      </c>
      <c r="O34" s="397">
        <f>'[2]2.1_RebasedTargets_Volume'!U215</f>
        <v>0</v>
      </c>
      <c r="P34" s="397">
        <f>'[2]2.1_RebasedTargets_Volume'!V215</f>
        <v>0</v>
      </c>
      <c r="Q34" s="397">
        <f>'[2]2.1_RebasedTargets_Volume'!W215</f>
        <v>0</v>
      </c>
      <c r="R34" s="398">
        <f>'[2]2.1_RebasedTargets_Volume'!X215</f>
        <v>0</v>
      </c>
      <c r="T34" s="397">
        <f>'[2]2.1_RebasedTargets_Volume'!AC215</f>
        <v>4</v>
      </c>
      <c r="U34" s="397">
        <f>'[2]2.1_RebasedTargets_Volume'!AD215</f>
        <v>0</v>
      </c>
      <c r="V34" s="397">
        <f>'[2]2.1_RebasedTargets_Volume'!AE215</f>
        <v>0</v>
      </c>
      <c r="W34" s="397">
        <f>'[2]2.1_RebasedTargets_Volume'!AF215</f>
        <v>0</v>
      </c>
      <c r="X34" s="397">
        <f>'[2]2.1_RebasedTargets_Volume'!AG215</f>
        <v>0</v>
      </c>
      <c r="Y34" s="398">
        <f>'[2]2.1_RebasedTargets_Volume'!AH215</f>
        <v>4</v>
      </c>
      <c r="AA34" s="399">
        <f>'[2]2.1_RebasedTargets_Volume'!AK215</f>
        <v>4</v>
      </c>
      <c r="AB34" s="399">
        <f>'[2]2.1_RebasedTargets_Volume'!AL215</f>
        <v>0</v>
      </c>
      <c r="AC34" s="399">
        <f>'[2]2.1_RebasedTargets_Volume'!AM215</f>
        <v>0</v>
      </c>
      <c r="AD34" s="399">
        <f>'[2]2.1_RebasedTargets_Volume'!AN215</f>
        <v>0</v>
      </c>
      <c r="AE34" s="399">
        <f>'[2]2.1_RebasedTargets_Volume'!AO215</f>
        <v>0</v>
      </c>
      <c r="AF34" s="400">
        <f>'[2]2.1_RebasedTargets_Volume'!AP215</f>
        <v>-4</v>
      </c>
      <c r="AG34" s="401"/>
      <c r="AH34" s="399">
        <f>'[2]2.1_RebasedTargets_Volume'!AR215</f>
        <v>4</v>
      </c>
      <c r="AI34" s="399">
        <f>'[2]2.1_RebasedTargets_Volume'!AS215</f>
        <v>0</v>
      </c>
      <c r="AJ34" s="399">
        <f>'[2]2.1_RebasedTargets_Volume'!AT215</f>
        <v>0</v>
      </c>
      <c r="AK34" s="399">
        <f>'[2]2.1_RebasedTargets_Volume'!AU215</f>
        <v>0</v>
      </c>
      <c r="AL34" s="399">
        <f>'[2]2.1_RebasedTargets_Volume'!AV215</f>
        <v>0</v>
      </c>
      <c r="AM34" s="400">
        <f>'[2]2.1_RebasedTargets_Volume'!AW215</f>
        <v>-4</v>
      </c>
      <c r="AN34" s="401"/>
      <c r="AO34" s="399">
        <f>'[2]2.1_RebasedTargets_Volume'!AY215</f>
        <v>0</v>
      </c>
      <c r="AP34" s="399">
        <f>'[2]2.1_RebasedTargets_Volume'!AZ215</f>
        <v>0</v>
      </c>
      <c r="AQ34" s="399">
        <f>'[2]2.1_RebasedTargets_Volume'!BA215</f>
        <v>0</v>
      </c>
      <c r="AR34" s="399">
        <f>'[2]2.1_RebasedTargets_Volume'!BB215</f>
        <v>0</v>
      </c>
      <c r="AS34" s="399">
        <f>'[2]2.1_RebasedTargets_Volume'!BC215</f>
        <v>0</v>
      </c>
      <c r="AT34" s="400">
        <f>'[2]2.1_RebasedTargets_Volume'!BD215</f>
        <v>0</v>
      </c>
      <c r="AU34" s="401"/>
      <c r="AV34" s="399">
        <f>'[2]2.1_RebasedTargets_Volume'!BF215</f>
        <v>0</v>
      </c>
      <c r="AW34" s="399">
        <f>'[2]2.1_RebasedTargets_Volume'!BG215</f>
        <v>0</v>
      </c>
      <c r="AX34" s="399">
        <f>'[2]2.1_RebasedTargets_Volume'!BH215</f>
        <v>0</v>
      </c>
      <c r="AY34" s="399">
        <f>'[2]2.1_RebasedTargets_Volume'!BI215</f>
        <v>0</v>
      </c>
      <c r="AZ34" s="399">
        <f>'[2]2.1_RebasedTargets_Volume'!BJ215</f>
        <v>0</v>
      </c>
      <c r="BA34" s="400">
        <f>'[2]2.1_RebasedTargets_Volume'!BK215</f>
        <v>0</v>
      </c>
      <c r="BB34" s="401"/>
      <c r="BC34" s="399">
        <f>'[2]2.1_RebasedTargets_Volume'!BM215</f>
        <v>0</v>
      </c>
      <c r="BD34" s="399">
        <f>'[2]2.1_RebasedTargets_Volume'!BN215</f>
        <v>0</v>
      </c>
      <c r="BE34" s="399">
        <f>'[2]2.1_RebasedTargets_Volume'!BO215</f>
        <v>0</v>
      </c>
      <c r="BF34" s="399">
        <f>'[2]2.1_RebasedTargets_Volume'!BP215</f>
        <v>0</v>
      </c>
      <c r="BG34" s="399">
        <f>'[2]2.1_RebasedTargets_Volume'!BQ215</f>
        <v>0</v>
      </c>
      <c r="BH34" s="400">
        <f>'[2]2.1_RebasedTargets_Volume'!BR215</f>
        <v>0</v>
      </c>
    </row>
    <row r="35" spans="1:60" ht="13.15" x14ac:dyDescent="0.35">
      <c r="A35" s="402"/>
      <c r="B35" s="403"/>
      <c r="C35" s="404"/>
      <c r="D35" s="405"/>
      <c r="E35" s="396" t="s">
        <v>26</v>
      </c>
      <c r="F35" s="406">
        <f>'[2]2.1_RebasedTargets_Volume'!I216</f>
        <v>0</v>
      </c>
      <c r="G35" s="406">
        <f>'[2]2.1_RebasedTargets_Volume'!J216</f>
        <v>0</v>
      </c>
      <c r="H35" s="406">
        <f>'[2]2.1_RebasedTargets_Volume'!K216</f>
        <v>0</v>
      </c>
      <c r="I35" s="406">
        <f>'[2]2.1_RebasedTargets_Volume'!L216</f>
        <v>0</v>
      </c>
      <c r="J35" s="406">
        <f>'[2]2.1_RebasedTargets_Volume'!M216</f>
        <v>0</v>
      </c>
      <c r="K35" s="407">
        <f>'[2]2.1_RebasedTargets_Volume'!N216</f>
        <v>0</v>
      </c>
      <c r="M35" s="406">
        <f>'[2]2.1_RebasedTargets_Volume'!S216</f>
        <v>0</v>
      </c>
      <c r="N35" s="406">
        <f>'[2]2.1_RebasedTargets_Volume'!T216</f>
        <v>0</v>
      </c>
      <c r="O35" s="406">
        <f>'[2]2.1_RebasedTargets_Volume'!U216</f>
        <v>0</v>
      </c>
      <c r="P35" s="406">
        <f>'[2]2.1_RebasedTargets_Volume'!V216</f>
        <v>0</v>
      </c>
      <c r="Q35" s="406">
        <f>'[2]2.1_RebasedTargets_Volume'!W216</f>
        <v>0</v>
      </c>
      <c r="R35" s="407">
        <f>'[2]2.1_RebasedTargets_Volume'!X216</f>
        <v>0</v>
      </c>
      <c r="T35" s="406">
        <f>'[2]2.1_RebasedTargets_Volume'!AC216</f>
        <v>0</v>
      </c>
      <c r="U35" s="406">
        <f>'[2]2.1_RebasedTargets_Volume'!AD216</f>
        <v>0</v>
      </c>
      <c r="V35" s="406">
        <f>'[2]2.1_RebasedTargets_Volume'!AE216</f>
        <v>0</v>
      </c>
      <c r="W35" s="406">
        <f>'[2]2.1_RebasedTargets_Volume'!AF216</f>
        <v>0</v>
      </c>
      <c r="X35" s="406">
        <f>'[2]2.1_RebasedTargets_Volume'!AG216</f>
        <v>0</v>
      </c>
      <c r="Y35" s="407">
        <f>'[2]2.1_RebasedTargets_Volume'!AH216</f>
        <v>0</v>
      </c>
      <c r="AA35" s="408">
        <f>'[2]2.1_RebasedTargets_Volume'!AK216</f>
        <v>0</v>
      </c>
      <c r="AB35" s="408">
        <f>'[2]2.1_RebasedTargets_Volume'!AL216</f>
        <v>0</v>
      </c>
      <c r="AC35" s="408">
        <f>'[2]2.1_RebasedTargets_Volume'!AM216</f>
        <v>0</v>
      </c>
      <c r="AD35" s="408">
        <f>'[2]2.1_RebasedTargets_Volume'!AN216</f>
        <v>0</v>
      </c>
      <c r="AE35" s="408">
        <f>'[2]2.1_RebasedTargets_Volume'!AO216</f>
        <v>0</v>
      </c>
      <c r="AF35" s="409">
        <f>'[2]2.1_RebasedTargets_Volume'!AP216</f>
        <v>0</v>
      </c>
      <c r="AG35" s="401"/>
      <c r="AH35" s="408">
        <f>'[2]2.1_RebasedTargets_Volume'!AR216</f>
        <v>0</v>
      </c>
      <c r="AI35" s="408">
        <f>'[2]2.1_RebasedTargets_Volume'!AS216</f>
        <v>0</v>
      </c>
      <c r="AJ35" s="408">
        <f>'[2]2.1_RebasedTargets_Volume'!AT216</f>
        <v>0</v>
      </c>
      <c r="AK35" s="408">
        <f>'[2]2.1_RebasedTargets_Volume'!AU216</f>
        <v>0</v>
      </c>
      <c r="AL35" s="408">
        <f>'[2]2.1_RebasedTargets_Volume'!AV216</f>
        <v>0</v>
      </c>
      <c r="AM35" s="409">
        <f>'[2]2.1_RebasedTargets_Volume'!AW216</f>
        <v>0</v>
      </c>
      <c r="AN35" s="401"/>
      <c r="AO35" s="408">
        <f>'[2]2.1_RebasedTargets_Volume'!AY216</f>
        <v>0</v>
      </c>
      <c r="AP35" s="408">
        <f>'[2]2.1_RebasedTargets_Volume'!AZ216</f>
        <v>0</v>
      </c>
      <c r="AQ35" s="408">
        <f>'[2]2.1_RebasedTargets_Volume'!BA216</f>
        <v>0</v>
      </c>
      <c r="AR35" s="408">
        <f>'[2]2.1_RebasedTargets_Volume'!BB216</f>
        <v>0</v>
      </c>
      <c r="AS35" s="408">
        <f>'[2]2.1_RebasedTargets_Volume'!BC216</f>
        <v>0</v>
      </c>
      <c r="AT35" s="409">
        <f>'[2]2.1_RebasedTargets_Volume'!BD216</f>
        <v>0</v>
      </c>
      <c r="AU35" s="401"/>
      <c r="AV35" s="408">
        <f>'[2]2.1_RebasedTargets_Volume'!BF216</f>
        <v>0</v>
      </c>
      <c r="AW35" s="408">
        <f>'[2]2.1_RebasedTargets_Volume'!BG216</f>
        <v>0</v>
      </c>
      <c r="AX35" s="408">
        <f>'[2]2.1_RebasedTargets_Volume'!BH216</f>
        <v>0</v>
      </c>
      <c r="AY35" s="408">
        <f>'[2]2.1_RebasedTargets_Volume'!BI216</f>
        <v>0</v>
      </c>
      <c r="AZ35" s="408">
        <f>'[2]2.1_RebasedTargets_Volume'!BJ216</f>
        <v>0</v>
      </c>
      <c r="BA35" s="409">
        <f>'[2]2.1_RebasedTargets_Volume'!BK216</f>
        <v>0</v>
      </c>
      <c r="BB35" s="401"/>
      <c r="BC35" s="408">
        <f>'[2]2.1_RebasedTargets_Volume'!BM216</f>
        <v>0</v>
      </c>
      <c r="BD35" s="408">
        <f>'[2]2.1_RebasedTargets_Volume'!BN216</f>
        <v>0</v>
      </c>
      <c r="BE35" s="408">
        <f>'[2]2.1_RebasedTargets_Volume'!BO216</f>
        <v>0</v>
      </c>
      <c r="BF35" s="408">
        <f>'[2]2.1_RebasedTargets_Volume'!BP216</f>
        <v>0</v>
      </c>
      <c r="BG35" s="408">
        <f>'[2]2.1_RebasedTargets_Volume'!BQ216</f>
        <v>0</v>
      </c>
      <c r="BH35" s="409">
        <f>'[2]2.1_RebasedTargets_Volume'!BR216</f>
        <v>0</v>
      </c>
    </row>
    <row r="36" spans="1:60" ht="13.15" x14ac:dyDescent="0.35">
      <c r="A36" s="402"/>
      <c r="B36" s="403"/>
      <c r="C36" s="404"/>
      <c r="D36" s="405"/>
      <c r="E36" s="396" t="s">
        <v>27</v>
      </c>
      <c r="F36" s="406">
        <f>'[2]2.1_RebasedTargets_Volume'!I217</f>
        <v>0</v>
      </c>
      <c r="G36" s="406">
        <f>'[2]2.1_RebasedTargets_Volume'!J217</f>
        <v>0</v>
      </c>
      <c r="H36" s="406">
        <f>'[2]2.1_RebasedTargets_Volume'!K217</f>
        <v>0</v>
      </c>
      <c r="I36" s="406">
        <f>'[2]2.1_RebasedTargets_Volume'!L217</f>
        <v>0</v>
      </c>
      <c r="J36" s="406">
        <f>'[2]2.1_RebasedTargets_Volume'!M217</f>
        <v>0</v>
      </c>
      <c r="K36" s="407">
        <f>'[2]2.1_RebasedTargets_Volume'!N217</f>
        <v>0</v>
      </c>
      <c r="M36" s="406">
        <f>'[2]2.1_RebasedTargets_Volume'!S217</f>
        <v>0</v>
      </c>
      <c r="N36" s="406">
        <f>'[2]2.1_RebasedTargets_Volume'!T217</f>
        <v>0</v>
      </c>
      <c r="O36" s="406">
        <f>'[2]2.1_RebasedTargets_Volume'!U217</f>
        <v>0</v>
      </c>
      <c r="P36" s="406">
        <f>'[2]2.1_RebasedTargets_Volume'!V217</f>
        <v>0</v>
      </c>
      <c r="Q36" s="406">
        <f>'[2]2.1_RebasedTargets_Volume'!W217</f>
        <v>0</v>
      </c>
      <c r="R36" s="407">
        <f>'[2]2.1_RebasedTargets_Volume'!X217</f>
        <v>0</v>
      </c>
      <c r="T36" s="406">
        <f>'[2]2.1_RebasedTargets_Volume'!AC217</f>
        <v>0</v>
      </c>
      <c r="U36" s="406">
        <f>'[2]2.1_RebasedTargets_Volume'!AD217</f>
        <v>0</v>
      </c>
      <c r="V36" s="406">
        <f>'[2]2.1_RebasedTargets_Volume'!AE217</f>
        <v>0</v>
      </c>
      <c r="W36" s="406">
        <f>'[2]2.1_RebasedTargets_Volume'!AF217</f>
        <v>0</v>
      </c>
      <c r="X36" s="406">
        <f>'[2]2.1_RebasedTargets_Volume'!AG217</f>
        <v>0</v>
      </c>
      <c r="Y36" s="407">
        <f>'[2]2.1_RebasedTargets_Volume'!AH217</f>
        <v>0</v>
      </c>
      <c r="AA36" s="408">
        <f>'[2]2.1_RebasedTargets_Volume'!AK217</f>
        <v>0</v>
      </c>
      <c r="AB36" s="408">
        <f>'[2]2.1_RebasedTargets_Volume'!AL217</f>
        <v>0</v>
      </c>
      <c r="AC36" s="408">
        <f>'[2]2.1_RebasedTargets_Volume'!AM217</f>
        <v>0</v>
      </c>
      <c r="AD36" s="408">
        <f>'[2]2.1_RebasedTargets_Volume'!AN217</f>
        <v>0</v>
      </c>
      <c r="AE36" s="408">
        <f>'[2]2.1_RebasedTargets_Volume'!AO217</f>
        <v>0</v>
      </c>
      <c r="AF36" s="409">
        <f>'[2]2.1_RebasedTargets_Volume'!AP217</f>
        <v>0</v>
      </c>
      <c r="AG36" s="401"/>
      <c r="AH36" s="408">
        <f>'[2]2.1_RebasedTargets_Volume'!AR217</f>
        <v>0</v>
      </c>
      <c r="AI36" s="408">
        <f>'[2]2.1_RebasedTargets_Volume'!AS217</f>
        <v>0</v>
      </c>
      <c r="AJ36" s="408">
        <f>'[2]2.1_RebasedTargets_Volume'!AT217</f>
        <v>0</v>
      </c>
      <c r="AK36" s="408">
        <f>'[2]2.1_RebasedTargets_Volume'!AU217</f>
        <v>0</v>
      </c>
      <c r="AL36" s="408">
        <f>'[2]2.1_RebasedTargets_Volume'!AV217</f>
        <v>0</v>
      </c>
      <c r="AM36" s="409">
        <f>'[2]2.1_RebasedTargets_Volume'!AW217</f>
        <v>0</v>
      </c>
      <c r="AN36" s="401"/>
      <c r="AO36" s="408">
        <f>'[2]2.1_RebasedTargets_Volume'!AY217</f>
        <v>0</v>
      </c>
      <c r="AP36" s="408">
        <f>'[2]2.1_RebasedTargets_Volume'!AZ217</f>
        <v>0</v>
      </c>
      <c r="AQ36" s="408">
        <f>'[2]2.1_RebasedTargets_Volume'!BA217</f>
        <v>0</v>
      </c>
      <c r="AR36" s="408">
        <f>'[2]2.1_RebasedTargets_Volume'!BB217</f>
        <v>0</v>
      </c>
      <c r="AS36" s="408">
        <f>'[2]2.1_RebasedTargets_Volume'!BC217</f>
        <v>0</v>
      </c>
      <c r="AT36" s="409">
        <f>'[2]2.1_RebasedTargets_Volume'!BD217</f>
        <v>0</v>
      </c>
      <c r="AU36" s="401"/>
      <c r="AV36" s="408">
        <f>'[2]2.1_RebasedTargets_Volume'!BF217</f>
        <v>0</v>
      </c>
      <c r="AW36" s="408">
        <f>'[2]2.1_RebasedTargets_Volume'!BG217</f>
        <v>0</v>
      </c>
      <c r="AX36" s="408">
        <f>'[2]2.1_RebasedTargets_Volume'!BH217</f>
        <v>0</v>
      </c>
      <c r="AY36" s="408">
        <f>'[2]2.1_RebasedTargets_Volume'!BI217</f>
        <v>0</v>
      </c>
      <c r="AZ36" s="408">
        <f>'[2]2.1_RebasedTargets_Volume'!BJ217</f>
        <v>0</v>
      </c>
      <c r="BA36" s="409">
        <f>'[2]2.1_RebasedTargets_Volume'!BK217</f>
        <v>0</v>
      </c>
      <c r="BB36" s="401"/>
      <c r="BC36" s="408">
        <f>'[2]2.1_RebasedTargets_Volume'!BM217</f>
        <v>0</v>
      </c>
      <c r="BD36" s="408">
        <f>'[2]2.1_RebasedTargets_Volume'!BN217</f>
        <v>0</v>
      </c>
      <c r="BE36" s="408">
        <f>'[2]2.1_RebasedTargets_Volume'!BO217</f>
        <v>0</v>
      </c>
      <c r="BF36" s="408">
        <f>'[2]2.1_RebasedTargets_Volume'!BP217</f>
        <v>0</v>
      </c>
      <c r="BG36" s="408">
        <f>'[2]2.1_RebasedTargets_Volume'!BQ217</f>
        <v>0</v>
      </c>
      <c r="BH36" s="409">
        <f>'[2]2.1_RebasedTargets_Volume'!BR217</f>
        <v>0</v>
      </c>
    </row>
    <row r="37" spans="1:60" ht="13.5" thickBot="1" x14ac:dyDescent="0.4">
      <c r="A37" s="402"/>
      <c r="B37" s="410"/>
      <c r="C37" s="411"/>
      <c r="D37" s="405"/>
      <c r="E37" s="412" t="s">
        <v>28</v>
      </c>
      <c r="F37" s="413">
        <f>'[2]2.1_RebasedTargets_Volume'!I218</f>
        <v>18</v>
      </c>
      <c r="G37" s="413">
        <f>'[2]2.1_RebasedTargets_Volume'!J218</f>
        <v>18</v>
      </c>
      <c r="H37" s="413">
        <f>'[2]2.1_RebasedTargets_Volume'!K218</f>
        <v>0</v>
      </c>
      <c r="I37" s="413">
        <f>'[2]2.1_RebasedTargets_Volume'!L218</f>
        <v>0</v>
      </c>
      <c r="J37" s="413">
        <f>'[2]2.1_RebasedTargets_Volume'!M218</f>
        <v>0</v>
      </c>
      <c r="K37" s="414">
        <f>'[2]2.1_RebasedTargets_Volume'!N218</f>
        <v>0</v>
      </c>
      <c r="M37" s="413">
        <f>'[2]2.1_RebasedTargets_Volume'!S218</f>
        <v>18</v>
      </c>
      <c r="N37" s="413">
        <f>'[2]2.1_RebasedTargets_Volume'!T218</f>
        <v>18</v>
      </c>
      <c r="O37" s="413">
        <f>'[2]2.1_RebasedTargets_Volume'!U218</f>
        <v>0</v>
      </c>
      <c r="P37" s="413">
        <f>'[2]2.1_RebasedTargets_Volume'!V218</f>
        <v>0</v>
      </c>
      <c r="Q37" s="413">
        <f>'[2]2.1_RebasedTargets_Volume'!W218</f>
        <v>0</v>
      </c>
      <c r="R37" s="414">
        <f>'[2]2.1_RebasedTargets_Volume'!X218</f>
        <v>0</v>
      </c>
      <c r="T37" s="413">
        <f>'[2]2.1_RebasedTargets_Volume'!AC218</f>
        <v>18</v>
      </c>
      <c r="U37" s="413">
        <f>'[2]2.1_RebasedTargets_Volume'!AD218</f>
        <v>18</v>
      </c>
      <c r="V37" s="413">
        <f>'[2]2.1_RebasedTargets_Volume'!AE218</f>
        <v>0</v>
      </c>
      <c r="W37" s="413">
        <f>'[2]2.1_RebasedTargets_Volume'!AF218</f>
        <v>0</v>
      </c>
      <c r="X37" s="413">
        <f>'[2]2.1_RebasedTargets_Volume'!AG218</f>
        <v>0</v>
      </c>
      <c r="Y37" s="414">
        <f>'[2]2.1_RebasedTargets_Volume'!AH218</f>
        <v>0</v>
      </c>
      <c r="AA37" s="415">
        <f>'[2]2.1_RebasedTargets_Volume'!AK218</f>
        <v>5</v>
      </c>
      <c r="AB37" s="415">
        <f>'[2]2.1_RebasedTargets_Volume'!AL218</f>
        <v>-5</v>
      </c>
      <c r="AC37" s="415">
        <f>'[2]2.1_RebasedTargets_Volume'!AM218</f>
        <v>0</v>
      </c>
      <c r="AD37" s="415">
        <f>'[2]2.1_RebasedTargets_Volume'!AN218</f>
        <v>0</v>
      </c>
      <c r="AE37" s="415">
        <f>'[2]2.1_RebasedTargets_Volume'!AO218</f>
        <v>0</v>
      </c>
      <c r="AF37" s="416">
        <f>'[2]2.1_RebasedTargets_Volume'!AP218</f>
        <v>0</v>
      </c>
      <c r="AG37" s="401"/>
      <c r="AH37" s="415">
        <f>'[2]2.1_RebasedTargets_Volume'!AR218</f>
        <v>5</v>
      </c>
      <c r="AI37" s="415">
        <f>'[2]2.1_RebasedTargets_Volume'!AS218</f>
        <v>-5</v>
      </c>
      <c r="AJ37" s="415">
        <f>'[2]2.1_RebasedTargets_Volume'!AT218</f>
        <v>0</v>
      </c>
      <c r="AK37" s="415">
        <f>'[2]2.1_RebasedTargets_Volume'!AU218</f>
        <v>0</v>
      </c>
      <c r="AL37" s="415">
        <f>'[2]2.1_RebasedTargets_Volume'!AV218</f>
        <v>0</v>
      </c>
      <c r="AM37" s="416">
        <f>'[2]2.1_RebasedTargets_Volume'!AW218</f>
        <v>0</v>
      </c>
      <c r="AN37" s="401"/>
      <c r="AO37" s="415">
        <f>'[2]2.1_RebasedTargets_Volume'!AY218</f>
        <v>0</v>
      </c>
      <c r="AP37" s="415">
        <f>'[2]2.1_RebasedTargets_Volume'!AZ218</f>
        <v>0</v>
      </c>
      <c r="AQ37" s="415">
        <f>'[2]2.1_RebasedTargets_Volume'!BA218</f>
        <v>0</v>
      </c>
      <c r="AR37" s="415">
        <f>'[2]2.1_RebasedTargets_Volume'!BB218</f>
        <v>0</v>
      </c>
      <c r="AS37" s="415">
        <f>'[2]2.1_RebasedTargets_Volume'!BC218</f>
        <v>0</v>
      </c>
      <c r="AT37" s="416">
        <f>'[2]2.1_RebasedTargets_Volume'!BD218</f>
        <v>0</v>
      </c>
      <c r="AU37" s="401"/>
      <c r="AV37" s="415">
        <f>'[2]2.1_RebasedTargets_Volume'!BF218</f>
        <v>0</v>
      </c>
      <c r="AW37" s="415">
        <f>'[2]2.1_RebasedTargets_Volume'!BG218</f>
        <v>0</v>
      </c>
      <c r="AX37" s="415">
        <f>'[2]2.1_RebasedTargets_Volume'!BH218</f>
        <v>0</v>
      </c>
      <c r="AY37" s="415">
        <f>'[2]2.1_RebasedTargets_Volume'!BI218</f>
        <v>0</v>
      </c>
      <c r="AZ37" s="415">
        <f>'[2]2.1_RebasedTargets_Volume'!BJ218</f>
        <v>0</v>
      </c>
      <c r="BA37" s="416">
        <f>'[2]2.1_RebasedTargets_Volume'!BK218</f>
        <v>0</v>
      </c>
      <c r="BB37" s="401"/>
      <c r="BC37" s="415">
        <f>'[2]2.1_RebasedTargets_Volume'!BM218</f>
        <v>0</v>
      </c>
      <c r="BD37" s="415">
        <f>'[2]2.1_RebasedTargets_Volume'!BN218</f>
        <v>0</v>
      </c>
      <c r="BE37" s="415">
        <f>'[2]2.1_RebasedTargets_Volume'!BO218</f>
        <v>0</v>
      </c>
      <c r="BF37" s="415">
        <f>'[2]2.1_RebasedTargets_Volume'!BP218</f>
        <v>0</v>
      </c>
      <c r="BG37" s="415">
        <f>'[2]2.1_RebasedTargets_Volume'!BQ218</f>
        <v>0</v>
      </c>
      <c r="BH37" s="416">
        <f>'[2]2.1_RebasedTargets_Volume'!BR218</f>
        <v>0</v>
      </c>
    </row>
    <row r="38" spans="1:60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'[2]2.1_RebasedTargets_Volume'!I219</f>
        <v>16</v>
      </c>
      <c r="G38" s="397">
        <f>'[2]2.1_RebasedTargets_Volume'!J219</f>
        <v>1</v>
      </c>
      <c r="H38" s="397">
        <f>'[2]2.1_RebasedTargets_Volume'!K219</f>
        <v>0</v>
      </c>
      <c r="I38" s="397">
        <f>'[2]2.1_RebasedTargets_Volume'!L219</f>
        <v>0</v>
      </c>
      <c r="J38" s="397">
        <f>'[2]2.1_RebasedTargets_Volume'!M219</f>
        <v>0</v>
      </c>
      <c r="K38" s="398">
        <f>'[2]2.1_RebasedTargets_Volume'!N219</f>
        <v>15</v>
      </c>
      <c r="M38" s="397">
        <f>'[2]2.1_RebasedTargets_Volume'!S219</f>
        <v>16</v>
      </c>
      <c r="N38" s="397">
        <f>'[2]2.1_RebasedTargets_Volume'!T219</f>
        <v>10</v>
      </c>
      <c r="O38" s="397">
        <f>'[2]2.1_RebasedTargets_Volume'!U219</f>
        <v>1</v>
      </c>
      <c r="P38" s="397">
        <f>'[2]2.1_RebasedTargets_Volume'!V219</f>
        <v>0</v>
      </c>
      <c r="Q38" s="397">
        <f>'[2]2.1_RebasedTargets_Volume'!W219</f>
        <v>1</v>
      </c>
      <c r="R38" s="398">
        <f>'[2]2.1_RebasedTargets_Volume'!X219</f>
        <v>4</v>
      </c>
      <c r="T38" s="397">
        <f>'[2]2.1_RebasedTargets_Volume'!AC219</f>
        <v>16</v>
      </c>
      <c r="U38" s="397">
        <f>'[2]2.1_RebasedTargets_Volume'!AD219</f>
        <v>0</v>
      </c>
      <c r="V38" s="397">
        <f>'[2]2.1_RebasedTargets_Volume'!AE219</f>
        <v>0</v>
      </c>
      <c r="W38" s="397">
        <f>'[2]2.1_RebasedTargets_Volume'!AF219</f>
        <v>0</v>
      </c>
      <c r="X38" s="397">
        <f>'[2]2.1_RebasedTargets_Volume'!AG219</f>
        <v>0</v>
      </c>
      <c r="Y38" s="398">
        <f>'[2]2.1_RebasedTargets_Volume'!AH219</f>
        <v>16</v>
      </c>
      <c r="AA38" s="399">
        <f>'[2]2.1_RebasedTargets_Volume'!AK219</f>
        <v>16</v>
      </c>
      <c r="AB38" s="399">
        <f>'[2]2.1_RebasedTargets_Volume'!AL219</f>
        <v>0</v>
      </c>
      <c r="AC38" s="399">
        <f>'[2]2.1_RebasedTargets_Volume'!AM219</f>
        <v>0</v>
      </c>
      <c r="AD38" s="399">
        <f>'[2]2.1_RebasedTargets_Volume'!AN219</f>
        <v>0</v>
      </c>
      <c r="AE38" s="399">
        <f>'[2]2.1_RebasedTargets_Volume'!AO219</f>
        <v>0</v>
      </c>
      <c r="AF38" s="400">
        <f>'[2]2.1_RebasedTargets_Volume'!AP219</f>
        <v>-16</v>
      </c>
      <c r="AG38" s="401"/>
      <c r="AH38" s="399">
        <f>'[2]2.1_RebasedTargets_Volume'!AR219</f>
        <v>16</v>
      </c>
      <c r="AI38" s="399">
        <f>'[2]2.1_RebasedTargets_Volume'!AS219</f>
        <v>0</v>
      </c>
      <c r="AJ38" s="399">
        <f>'[2]2.1_RebasedTargets_Volume'!AT219</f>
        <v>0</v>
      </c>
      <c r="AK38" s="399">
        <f>'[2]2.1_RebasedTargets_Volume'!AU219</f>
        <v>0</v>
      </c>
      <c r="AL38" s="399">
        <f>'[2]2.1_RebasedTargets_Volume'!AV219</f>
        <v>0</v>
      </c>
      <c r="AM38" s="400">
        <f>'[2]2.1_RebasedTargets_Volume'!AW219</f>
        <v>-16</v>
      </c>
      <c r="AN38" s="401"/>
      <c r="AO38" s="399">
        <f>'[2]2.1_RebasedTargets_Volume'!AY219</f>
        <v>0</v>
      </c>
      <c r="AP38" s="399">
        <f>'[2]2.1_RebasedTargets_Volume'!AZ219</f>
        <v>0</v>
      </c>
      <c r="AQ38" s="399">
        <f>'[2]2.1_RebasedTargets_Volume'!BA219</f>
        <v>0</v>
      </c>
      <c r="AR38" s="399">
        <f>'[2]2.1_RebasedTargets_Volume'!BB219</f>
        <v>0</v>
      </c>
      <c r="AS38" s="399">
        <f>'[2]2.1_RebasedTargets_Volume'!BC219</f>
        <v>0</v>
      </c>
      <c r="AT38" s="400">
        <f>'[2]2.1_RebasedTargets_Volume'!BD219</f>
        <v>0</v>
      </c>
      <c r="AU38" s="401"/>
      <c r="AV38" s="399">
        <f>'[2]2.1_RebasedTargets_Volume'!BF219</f>
        <v>0</v>
      </c>
      <c r="AW38" s="399">
        <f>'[2]2.1_RebasedTargets_Volume'!BG219</f>
        <v>0</v>
      </c>
      <c r="AX38" s="399">
        <f>'[2]2.1_RebasedTargets_Volume'!BH219</f>
        <v>0</v>
      </c>
      <c r="AY38" s="399">
        <f>'[2]2.1_RebasedTargets_Volume'!BI219</f>
        <v>0</v>
      </c>
      <c r="AZ38" s="399">
        <f>'[2]2.1_RebasedTargets_Volume'!BJ219</f>
        <v>0</v>
      </c>
      <c r="BA38" s="400">
        <f>'[2]2.1_RebasedTargets_Volume'!BK219</f>
        <v>0</v>
      </c>
      <c r="BB38" s="401"/>
      <c r="BC38" s="399">
        <f>'[2]2.1_RebasedTargets_Volume'!BM219</f>
        <v>0</v>
      </c>
      <c r="BD38" s="399">
        <f>'[2]2.1_RebasedTargets_Volume'!BN219</f>
        <v>0</v>
      </c>
      <c r="BE38" s="399">
        <f>'[2]2.1_RebasedTargets_Volume'!BO219</f>
        <v>0</v>
      </c>
      <c r="BF38" s="399">
        <f>'[2]2.1_RebasedTargets_Volume'!BP219</f>
        <v>0</v>
      </c>
      <c r="BG38" s="399">
        <f>'[2]2.1_RebasedTargets_Volume'!BQ219</f>
        <v>0</v>
      </c>
      <c r="BH38" s="400">
        <f>'[2]2.1_RebasedTargets_Volume'!BR219</f>
        <v>0</v>
      </c>
    </row>
    <row r="39" spans="1:60" ht="13.15" x14ac:dyDescent="0.35">
      <c r="A39" s="402"/>
      <c r="B39" s="403"/>
      <c r="C39" s="404"/>
      <c r="D39" s="405"/>
      <c r="E39" s="396" t="s">
        <v>26</v>
      </c>
      <c r="F39" s="406">
        <f>'[2]2.1_RebasedTargets_Volume'!I220</f>
        <v>0</v>
      </c>
      <c r="G39" s="406">
        <f>'[2]2.1_RebasedTargets_Volume'!J220</f>
        <v>0</v>
      </c>
      <c r="H39" s="406">
        <f>'[2]2.1_RebasedTargets_Volume'!K220</f>
        <v>0</v>
      </c>
      <c r="I39" s="406">
        <f>'[2]2.1_RebasedTargets_Volume'!L220</f>
        <v>0</v>
      </c>
      <c r="J39" s="406">
        <f>'[2]2.1_RebasedTargets_Volume'!M220</f>
        <v>0</v>
      </c>
      <c r="K39" s="407">
        <f>'[2]2.1_RebasedTargets_Volume'!N220</f>
        <v>0</v>
      </c>
      <c r="M39" s="406">
        <f>'[2]2.1_RebasedTargets_Volume'!S220</f>
        <v>1</v>
      </c>
      <c r="N39" s="406">
        <f>'[2]2.1_RebasedTargets_Volume'!T220</f>
        <v>1</v>
      </c>
      <c r="O39" s="406">
        <f>'[2]2.1_RebasedTargets_Volume'!U220</f>
        <v>0</v>
      </c>
      <c r="P39" s="406">
        <f>'[2]2.1_RebasedTargets_Volume'!V220</f>
        <v>0</v>
      </c>
      <c r="Q39" s="406">
        <f>'[2]2.1_RebasedTargets_Volume'!W220</f>
        <v>0</v>
      </c>
      <c r="R39" s="407">
        <f>'[2]2.1_RebasedTargets_Volume'!X220</f>
        <v>0</v>
      </c>
      <c r="T39" s="406">
        <f>'[2]2.1_RebasedTargets_Volume'!AC220</f>
        <v>1</v>
      </c>
      <c r="U39" s="406">
        <f>'[2]2.1_RebasedTargets_Volume'!AD220</f>
        <v>0</v>
      </c>
      <c r="V39" s="406">
        <f>'[2]2.1_RebasedTargets_Volume'!AE220</f>
        <v>0</v>
      </c>
      <c r="W39" s="406">
        <f>'[2]2.1_RebasedTargets_Volume'!AF220</f>
        <v>0</v>
      </c>
      <c r="X39" s="406">
        <f>'[2]2.1_RebasedTargets_Volume'!AG220</f>
        <v>0</v>
      </c>
      <c r="Y39" s="407">
        <f>'[2]2.1_RebasedTargets_Volume'!AH220</f>
        <v>1</v>
      </c>
      <c r="AA39" s="408">
        <f>'[2]2.1_RebasedTargets_Volume'!AK220</f>
        <v>1</v>
      </c>
      <c r="AB39" s="408">
        <f>'[2]2.1_RebasedTargets_Volume'!AL220</f>
        <v>0</v>
      </c>
      <c r="AC39" s="408">
        <f>'[2]2.1_RebasedTargets_Volume'!AM220</f>
        <v>0</v>
      </c>
      <c r="AD39" s="408">
        <f>'[2]2.1_RebasedTargets_Volume'!AN220</f>
        <v>0</v>
      </c>
      <c r="AE39" s="408">
        <f>'[2]2.1_RebasedTargets_Volume'!AO220</f>
        <v>0</v>
      </c>
      <c r="AF39" s="409">
        <f>'[2]2.1_RebasedTargets_Volume'!AP220</f>
        <v>-1</v>
      </c>
      <c r="AG39" s="401"/>
      <c r="AH39" s="408">
        <f>'[2]2.1_RebasedTargets_Volume'!AR220</f>
        <v>1</v>
      </c>
      <c r="AI39" s="408">
        <f>'[2]2.1_RebasedTargets_Volume'!AS220</f>
        <v>0</v>
      </c>
      <c r="AJ39" s="408">
        <f>'[2]2.1_RebasedTargets_Volume'!AT220</f>
        <v>0</v>
      </c>
      <c r="AK39" s="408">
        <f>'[2]2.1_RebasedTargets_Volume'!AU220</f>
        <v>0</v>
      </c>
      <c r="AL39" s="408">
        <f>'[2]2.1_RebasedTargets_Volume'!AV220</f>
        <v>0</v>
      </c>
      <c r="AM39" s="409">
        <f>'[2]2.1_RebasedTargets_Volume'!AW220</f>
        <v>-1</v>
      </c>
      <c r="AN39" s="401"/>
      <c r="AO39" s="408">
        <f>'[2]2.1_RebasedTargets_Volume'!AY220</f>
        <v>0</v>
      </c>
      <c r="AP39" s="408">
        <f>'[2]2.1_RebasedTargets_Volume'!AZ220</f>
        <v>0</v>
      </c>
      <c r="AQ39" s="408">
        <f>'[2]2.1_RebasedTargets_Volume'!BA220</f>
        <v>0</v>
      </c>
      <c r="AR39" s="408">
        <f>'[2]2.1_RebasedTargets_Volume'!BB220</f>
        <v>0</v>
      </c>
      <c r="AS39" s="408">
        <f>'[2]2.1_RebasedTargets_Volume'!BC220</f>
        <v>0</v>
      </c>
      <c r="AT39" s="409">
        <f>'[2]2.1_RebasedTargets_Volume'!BD220</f>
        <v>0</v>
      </c>
      <c r="AU39" s="401"/>
      <c r="AV39" s="408">
        <f>'[2]2.1_RebasedTargets_Volume'!BF220</f>
        <v>0</v>
      </c>
      <c r="AW39" s="408">
        <f>'[2]2.1_RebasedTargets_Volume'!BG220</f>
        <v>0</v>
      </c>
      <c r="AX39" s="408">
        <f>'[2]2.1_RebasedTargets_Volume'!BH220</f>
        <v>0</v>
      </c>
      <c r="AY39" s="408">
        <f>'[2]2.1_RebasedTargets_Volume'!BI220</f>
        <v>0</v>
      </c>
      <c r="AZ39" s="408">
        <f>'[2]2.1_RebasedTargets_Volume'!BJ220</f>
        <v>0</v>
      </c>
      <c r="BA39" s="409">
        <f>'[2]2.1_RebasedTargets_Volume'!BK220</f>
        <v>0</v>
      </c>
      <c r="BB39" s="401"/>
      <c r="BC39" s="408">
        <f>'[2]2.1_RebasedTargets_Volume'!BM220</f>
        <v>0</v>
      </c>
      <c r="BD39" s="408">
        <f>'[2]2.1_RebasedTargets_Volume'!BN220</f>
        <v>0</v>
      </c>
      <c r="BE39" s="408">
        <f>'[2]2.1_RebasedTargets_Volume'!BO220</f>
        <v>0</v>
      </c>
      <c r="BF39" s="408">
        <f>'[2]2.1_RebasedTargets_Volume'!BP220</f>
        <v>0</v>
      </c>
      <c r="BG39" s="408">
        <f>'[2]2.1_RebasedTargets_Volume'!BQ220</f>
        <v>0</v>
      </c>
      <c r="BH39" s="409">
        <f>'[2]2.1_RebasedTargets_Volume'!BR220</f>
        <v>0</v>
      </c>
    </row>
    <row r="40" spans="1:60" ht="13.15" x14ac:dyDescent="0.35">
      <c r="A40" s="402"/>
      <c r="B40" s="403"/>
      <c r="C40" s="404"/>
      <c r="D40" s="405"/>
      <c r="E40" s="396" t="s">
        <v>27</v>
      </c>
      <c r="F40" s="406">
        <f>'[2]2.1_RebasedTargets_Volume'!I221</f>
        <v>2</v>
      </c>
      <c r="G40" s="406">
        <f>'[2]2.1_RebasedTargets_Volume'!J221</f>
        <v>0</v>
      </c>
      <c r="H40" s="406">
        <f>'[2]2.1_RebasedTargets_Volume'!K221</f>
        <v>0</v>
      </c>
      <c r="I40" s="406">
        <f>'[2]2.1_RebasedTargets_Volume'!L221</f>
        <v>0</v>
      </c>
      <c r="J40" s="406">
        <f>'[2]2.1_RebasedTargets_Volume'!M221</f>
        <v>0</v>
      </c>
      <c r="K40" s="407">
        <f>'[2]2.1_RebasedTargets_Volume'!N221</f>
        <v>2</v>
      </c>
      <c r="M40" s="406">
        <f>'[2]2.1_RebasedTargets_Volume'!S221</f>
        <v>6</v>
      </c>
      <c r="N40" s="406">
        <f>'[2]2.1_RebasedTargets_Volume'!T221</f>
        <v>6</v>
      </c>
      <c r="O40" s="406">
        <f>'[2]2.1_RebasedTargets_Volume'!U221</f>
        <v>0</v>
      </c>
      <c r="P40" s="406">
        <f>'[2]2.1_RebasedTargets_Volume'!V221</f>
        <v>0</v>
      </c>
      <c r="Q40" s="406">
        <f>'[2]2.1_RebasedTargets_Volume'!W221</f>
        <v>0</v>
      </c>
      <c r="R40" s="407">
        <f>'[2]2.1_RebasedTargets_Volume'!X221</f>
        <v>0</v>
      </c>
      <c r="T40" s="406">
        <f>'[2]2.1_RebasedTargets_Volume'!AC221</f>
        <v>6</v>
      </c>
      <c r="U40" s="406">
        <f>'[2]2.1_RebasedTargets_Volume'!AD221</f>
        <v>0</v>
      </c>
      <c r="V40" s="406">
        <f>'[2]2.1_RebasedTargets_Volume'!AE221</f>
        <v>0</v>
      </c>
      <c r="W40" s="406">
        <f>'[2]2.1_RebasedTargets_Volume'!AF221</f>
        <v>0</v>
      </c>
      <c r="X40" s="406">
        <f>'[2]2.1_RebasedTargets_Volume'!AG221</f>
        <v>0</v>
      </c>
      <c r="Y40" s="407">
        <f>'[2]2.1_RebasedTargets_Volume'!AH221</f>
        <v>6</v>
      </c>
      <c r="AA40" s="408">
        <f>'[2]2.1_RebasedTargets_Volume'!AK221</f>
        <v>6</v>
      </c>
      <c r="AB40" s="408">
        <f>'[2]2.1_RebasedTargets_Volume'!AL221</f>
        <v>0</v>
      </c>
      <c r="AC40" s="408">
        <f>'[2]2.1_RebasedTargets_Volume'!AM221</f>
        <v>0</v>
      </c>
      <c r="AD40" s="408">
        <f>'[2]2.1_RebasedTargets_Volume'!AN221</f>
        <v>0</v>
      </c>
      <c r="AE40" s="408">
        <f>'[2]2.1_RebasedTargets_Volume'!AO221</f>
        <v>0</v>
      </c>
      <c r="AF40" s="409">
        <f>'[2]2.1_RebasedTargets_Volume'!AP221</f>
        <v>-6</v>
      </c>
      <c r="AG40" s="401"/>
      <c r="AH40" s="408">
        <f>'[2]2.1_RebasedTargets_Volume'!AR221</f>
        <v>6</v>
      </c>
      <c r="AI40" s="408">
        <f>'[2]2.1_RebasedTargets_Volume'!AS221</f>
        <v>0</v>
      </c>
      <c r="AJ40" s="408">
        <f>'[2]2.1_RebasedTargets_Volume'!AT221</f>
        <v>0</v>
      </c>
      <c r="AK40" s="408">
        <f>'[2]2.1_RebasedTargets_Volume'!AU221</f>
        <v>0</v>
      </c>
      <c r="AL40" s="408">
        <f>'[2]2.1_RebasedTargets_Volume'!AV221</f>
        <v>0</v>
      </c>
      <c r="AM40" s="409">
        <f>'[2]2.1_RebasedTargets_Volume'!AW221</f>
        <v>-6</v>
      </c>
      <c r="AN40" s="401"/>
      <c r="AO40" s="408">
        <f>'[2]2.1_RebasedTargets_Volume'!AY221</f>
        <v>0</v>
      </c>
      <c r="AP40" s="408">
        <f>'[2]2.1_RebasedTargets_Volume'!AZ221</f>
        <v>0</v>
      </c>
      <c r="AQ40" s="408">
        <f>'[2]2.1_RebasedTargets_Volume'!BA221</f>
        <v>0</v>
      </c>
      <c r="AR40" s="408">
        <f>'[2]2.1_RebasedTargets_Volume'!BB221</f>
        <v>0</v>
      </c>
      <c r="AS40" s="408">
        <f>'[2]2.1_RebasedTargets_Volume'!BC221</f>
        <v>0</v>
      </c>
      <c r="AT40" s="409">
        <f>'[2]2.1_RebasedTargets_Volume'!BD221</f>
        <v>0</v>
      </c>
      <c r="AU40" s="401"/>
      <c r="AV40" s="408">
        <f>'[2]2.1_RebasedTargets_Volume'!BF221</f>
        <v>0</v>
      </c>
      <c r="AW40" s="408">
        <f>'[2]2.1_RebasedTargets_Volume'!BG221</f>
        <v>0</v>
      </c>
      <c r="AX40" s="408">
        <f>'[2]2.1_RebasedTargets_Volume'!BH221</f>
        <v>0</v>
      </c>
      <c r="AY40" s="408">
        <f>'[2]2.1_RebasedTargets_Volume'!BI221</f>
        <v>0</v>
      </c>
      <c r="AZ40" s="408">
        <f>'[2]2.1_RebasedTargets_Volume'!BJ221</f>
        <v>0</v>
      </c>
      <c r="BA40" s="409">
        <f>'[2]2.1_RebasedTargets_Volume'!BK221</f>
        <v>0</v>
      </c>
      <c r="BB40" s="401"/>
      <c r="BC40" s="408">
        <f>'[2]2.1_RebasedTargets_Volume'!BM221</f>
        <v>0</v>
      </c>
      <c r="BD40" s="408">
        <f>'[2]2.1_RebasedTargets_Volume'!BN221</f>
        <v>0</v>
      </c>
      <c r="BE40" s="408">
        <f>'[2]2.1_RebasedTargets_Volume'!BO221</f>
        <v>0</v>
      </c>
      <c r="BF40" s="408">
        <f>'[2]2.1_RebasedTargets_Volume'!BP221</f>
        <v>0</v>
      </c>
      <c r="BG40" s="408">
        <f>'[2]2.1_RebasedTargets_Volume'!BQ221</f>
        <v>0</v>
      </c>
      <c r="BH40" s="409">
        <f>'[2]2.1_RebasedTargets_Volume'!BR221</f>
        <v>0</v>
      </c>
    </row>
    <row r="41" spans="1:60" ht="13.5" thickBot="1" x14ac:dyDescent="0.4">
      <c r="A41" s="402"/>
      <c r="B41" s="410"/>
      <c r="C41" s="411"/>
      <c r="D41" s="405"/>
      <c r="E41" s="412" t="s">
        <v>28</v>
      </c>
      <c r="F41" s="413">
        <f>'[2]2.1_RebasedTargets_Volume'!I222</f>
        <v>27</v>
      </c>
      <c r="G41" s="413">
        <f>'[2]2.1_RebasedTargets_Volume'!J222</f>
        <v>0</v>
      </c>
      <c r="H41" s="413">
        <f>'[2]2.1_RebasedTargets_Volume'!K222</f>
        <v>22</v>
      </c>
      <c r="I41" s="413">
        <f>'[2]2.1_RebasedTargets_Volume'!L222</f>
        <v>0</v>
      </c>
      <c r="J41" s="413">
        <f>'[2]2.1_RebasedTargets_Volume'!M222</f>
        <v>5</v>
      </c>
      <c r="K41" s="414">
        <f>'[2]2.1_RebasedTargets_Volume'!N222</f>
        <v>0</v>
      </c>
      <c r="M41" s="413">
        <f>'[2]2.1_RebasedTargets_Volume'!S222</f>
        <v>56</v>
      </c>
      <c r="N41" s="413">
        <f>'[2]2.1_RebasedTargets_Volume'!T222</f>
        <v>34</v>
      </c>
      <c r="O41" s="413">
        <f>'[2]2.1_RebasedTargets_Volume'!U222</f>
        <v>0</v>
      </c>
      <c r="P41" s="413">
        <f>'[2]2.1_RebasedTargets_Volume'!V222</f>
        <v>0</v>
      </c>
      <c r="Q41" s="413">
        <f>'[2]2.1_RebasedTargets_Volume'!W222</f>
        <v>0</v>
      </c>
      <c r="R41" s="414">
        <f>'[2]2.1_RebasedTargets_Volume'!X222</f>
        <v>22</v>
      </c>
      <c r="T41" s="413">
        <f>'[2]2.1_RebasedTargets_Volume'!AC222</f>
        <v>22</v>
      </c>
      <c r="U41" s="413">
        <f>'[2]2.1_RebasedTargets_Volume'!AD222</f>
        <v>0</v>
      </c>
      <c r="V41" s="413">
        <f>'[2]2.1_RebasedTargets_Volume'!AE222</f>
        <v>0</v>
      </c>
      <c r="W41" s="413">
        <f>'[2]2.1_RebasedTargets_Volume'!AF222</f>
        <v>0</v>
      </c>
      <c r="X41" s="413">
        <f>'[2]2.1_RebasedTargets_Volume'!AG222</f>
        <v>0</v>
      </c>
      <c r="Y41" s="414">
        <f>'[2]2.1_RebasedTargets_Volume'!AH222</f>
        <v>22</v>
      </c>
      <c r="AA41" s="415">
        <f>'[2]2.1_RebasedTargets_Volume'!AK222</f>
        <v>-34</v>
      </c>
      <c r="AB41" s="415">
        <f>'[2]2.1_RebasedTargets_Volume'!AL222</f>
        <v>34</v>
      </c>
      <c r="AC41" s="415">
        <f>'[2]2.1_RebasedTargets_Volume'!AM222</f>
        <v>0</v>
      </c>
      <c r="AD41" s="415">
        <f>'[2]2.1_RebasedTargets_Volume'!AN222</f>
        <v>0</v>
      </c>
      <c r="AE41" s="415">
        <f>'[2]2.1_RebasedTargets_Volume'!AO222</f>
        <v>0</v>
      </c>
      <c r="AF41" s="416">
        <f>'[2]2.1_RebasedTargets_Volume'!AP222</f>
        <v>0</v>
      </c>
      <c r="AG41" s="401"/>
      <c r="AH41" s="415">
        <f>'[2]2.1_RebasedTargets_Volume'!AR222</f>
        <v>0</v>
      </c>
      <c r="AI41" s="415">
        <f>'[2]2.1_RebasedTargets_Volume'!AS222</f>
        <v>0</v>
      </c>
      <c r="AJ41" s="415">
        <f>'[2]2.1_RebasedTargets_Volume'!AT222</f>
        <v>0</v>
      </c>
      <c r="AK41" s="415">
        <f>'[2]2.1_RebasedTargets_Volume'!AU222</f>
        <v>0</v>
      </c>
      <c r="AL41" s="415">
        <f>'[2]2.1_RebasedTargets_Volume'!AV222</f>
        <v>0</v>
      </c>
      <c r="AM41" s="416">
        <f>'[2]2.1_RebasedTargets_Volume'!AW222</f>
        <v>0</v>
      </c>
      <c r="AN41" s="401"/>
      <c r="AO41" s="415">
        <f>'[2]2.1_RebasedTargets_Volume'!AY222</f>
        <v>0</v>
      </c>
      <c r="AP41" s="415">
        <f>'[2]2.1_RebasedTargets_Volume'!AZ222</f>
        <v>0</v>
      </c>
      <c r="AQ41" s="415">
        <f>'[2]2.1_RebasedTargets_Volume'!BA222</f>
        <v>0</v>
      </c>
      <c r="AR41" s="415">
        <f>'[2]2.1_RebasedTargets_Volume'!BB222</f>
        <v>0</v>
      </c>
      <c r="AS41" s="415">
        <f>'[2]2.1_RebasedTargets_Volume'!BC222</f>
        <v>0</v>
      </c>
      <c r="AT41" s="416">
        <f>'[2]2.1_RebasedTargets_Volume'!BD222</f>
        <v>0</v>
      </c>
      <c r="AU41" s="401"/>
      <c r="AV41" s="415">
        <f>'[2]2.1_RebasedTargets_Volume'!BF222</f>
        <v>0</v>
      </c>
      <c r="AW41" s="415">
        <f>'[2]2.1_RebasedTargets_Volume'!BG222</f>
        <v>0</v>
      </c>
      <c r="AX41" s="415">
        <f>'[2]2.1_RebasedTargets_Volume'!BH222</f>
        <v>0</v>
      </c>
      <c r="AY41" s="415">
        <f>'[2]2.1_RebasedTargets_Volume'!BI222</f>
        <v>0</v>
      </c>
      <c r="AZ41" s="415">
        <f>'[2]2.1_RebasedTargets_Volume'!BJ222</f>
        <v>0</v>
      </c>
      <c r="BA41" s="416">
        <f>'[2]2.1_RebasedTargets_Volume'!BK222</f>
        <v>0</v>
      </c>
      <c r="BB41" s="401"/>
      <c r="BC41" s="415">
        <f>'[2]2.1_RebasedTargets_Volume'!BM222</f>
        <v>34</v>
      </c>
      <c r="BD41" s="415">
        <f>'[2]2.1_RebasedTargets_Volume'!BN222</f>
        <v>34</v>
      </c>
      <c r="BE41" s="415">
        <f>'[2]2.1_RebasedTargets_Volume'!BO222</f>
        <v>0</v>
      </c>
      <c r="BF41" s="415">
        <f>'[2]2.1_RebasedTargets_Volume'!BP222</f>
        <v>0</v>
      </c>
      <c r="BG41" s="415">
        <f>'[2]2.1_RebasedTargets_Volume'!BQ222</f>
        <v>0</v>
      </c>
      <c r="BH41" s="416">
        <f>'[2]2.1_RebasedTargets_Volume'!BR222</f>
        <v>0</v>
      </c>
    </row>
    <row r="42" spans="1:60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'[2]2.1_RebasedTargets_Volume'!I223</f>
        <v>3</v>
      </c>
      <c r="G42" s="397">
        <f>'[2]2.1_RebasedTargets_Volume'!J223</f>
        <v>0</v>
      </c>
      <c r="H42" s="397">
        <f>'[2]2.1_RebasedTargets_Volume'!K223</f>
        <v>0</v>
      </c>
      <c r="I42" s="397">
        <f>'[2]2.1_RebasedTargets_Volume'!L223</f>
        <v>0</v>
      </c>
      <c r="J42" s="397">
        <f>'[2]2.1_RebasedTargets_Volume'!M223</f>
        <v>0</v>
      </c>
      <c r="K42" s="398">
        <f>'[2]2.1_RebasedTargets_Volume'!N223</f>
        <v>3</v>
      </c>
      <c r="M42" s="397">
        <f>'[2]2.1_RebasedTargets_Volume'!S223</f>
        <v>5</v>
      </c>
      <c r="N42" s="397">
        <f>'[2]2.1_RebasedTargets_Volume'!T223</f>
        <v>5</v>
      </c>
      <c r="O42" s="397">
        <f>'[2]2.1_RebasedTargets_Volume'!U223</f>
        <v>0</v>
      </c>
      <c r="P42" s="397">
        <f>'[2]2.1_RebasedTargets_Volume'!V223</f>
        <v>0</v>
      </c>
      <c r="Q42" s="397">
        <f>'[2]2.1_RebasedTargets_Volume'!W223</f>
        <v>0</v>
      </c>
      <c r="R42" s="398">
        <f>'[2]2.1_RebasedTargets_Volume'!X223</f>
        <v>0</v>
      </c>
      <c r="T42" s="397">
        <f>'[2]2.1_RebasedTargets_Volume'!AC223</f>
        <v>5</v>
      </c>
      <c r="U42" s="397">
        <f>'[2]2.1_RebasedTargets_Volume'!AD223</f>
        <v>0</v>
      </c>
      <c r="V42" s="397">
        <f>'[2]2.1_RebasedTargets_Volume'!AE223</f>
        <v>0</v>
      </c>
      <c r="W42" s="397">
        <f>'[2]2.1_RebasedTargets_Volume'!AF223</f>
        <v>0</v>
      </c>
      <c r="X42" s="397">
        <f>'[2]2.1_RebasedTargets_Volume'!AG223</f>
        <v>0</v>
      </c>
      <c r="Y42" s="398">
        <f>'[2]2.1_RebasedTargets_Volume'!AH223</f>
        <v>5</v>
      </c>
      <c r="AA42" s="399">
        <f>'[2]2.1_RebasedTargets_Volume'!AK223</f>
        <v>5</v>
      </c>
      <c r="AB42" s="399">
        <f>'[2]2.1_RebasedTargets_Volume'!AL223</f>
        <v>0</v>
      </c>
      <c r="AC42" s="399">
        <f>'[2]2.1_RebasedTargets_Volume'!AM223</f>
        <v>0</v>
      </c>
      <c r="AD42" s="399">
        <f>'[2]2.1_RebasedTargets_Volume'!AN223</f>
        <v>0</v>
      </c>
      <c r="AE42" s="399">
        <f>'[2]2.1_RebasedTargets_Volume'!AO223</f>
        <v>0</v>
      </c>
      <c r="AF42" s="400">
        <f>'[2]2.1_RebasedTargets_Volume'!AP223</f>
        <v>-5</v>
      </c>
      <c r="AG42" s="401"/>
      <c r="AH42" s="399">
        <f>'[2]2.1_RebasedTargets_Volume'!AR223</f>
        <v>5</v>
      </c>
      <c r="AI42" s="399">
        <f>'[2]2.1_RebasedTargets_Volume'!AS223</f>
        <v>0</v>
      </c>
      <c r="AJ42" s="399">
        <f>'[2]2.1_RebasedTargets_Volume'!AT223</f>
        <v>0</v>
      </c>
      <c r="AK42" s="399">
        <f>'[2]2.1_RebasedTargets_Volume'!AU223</f>
        <v>0</v>
      </c>
      <c r="AL42" s="399">
        <f>'[2]2.1_RebasedTargets_Volume'!AV223</f>
        <v>0</v>
      </c>
      <c r="AM42" s="400">
        <f>'[2]2.1_RebasedTargets_Volume'!AW223</f>
        <v>-5</v>
      </c>
      <c r="AN42" s="401"/>
      <c r="AO42" s="399">
        <f>'[2]2.1_RebasedTargets_Volume'!AY223</f>
        <v>0</v>
      </c>
      <c r="AP42" s="399">
        <f>'[2]2.1_RebasedTargets_Volume'!AZ223</f>
        <v>0</v>
      </c>
      <c r="AQ42" s="399">
        <f>'[2]2.1_RebasedTargets_Volume'!BA223</f>
        <v>0</v>
      </c>
      <c r="AR42" s="399">
        <f>'[2]2.1_RebasedTargets_Volume'!BB223</f>
        <v>0</v>
      </c>
      <c r="AS42" s="399">
        <f>'[2]2.1_RebasedTargets_Volume'!BC223</f>
        <v>0</v>
      </c>
      <c r="AT42" s="400">
        <f>'[2]2.1_RebasedTargets_Volume'!BD223</f>
        <v>0</v>
      </c>
      <c r="AU42" s="401"/>
      <c r="AV42" s="399">
        <f>'[2]2.1_RebasedTargets_Volume'!BF223</f>
        <v>0</v>
      </c>
      <c r="AW42" s="399">
        <f>'[2]2.1_RebasedTargets_Volume'!BG223</f>
        <v>0</v>
      </c>
      <c r="AX42" s="399">
        <f>'[2]2.1_RebasedTargets_Volume'!BH223</f>
        <v>0</v>
      </c>
      <c r="AY42" s="399">
        <f>'[2]2.1_RebasedTargets_Volume'!BI223</f>
        <v>0</v>
      </c>
      <c r="AZ42" s="399">
        <f>'[2]2.1_RebasedTargets_Volume'!BJ223</f>
        <v>0</v>
      </c>
      <c r="BA42" s="400">
        <f>'[2]2.1_RebasedTargets_Volume'!BK223</f>
        <v>0</v>
      </c>
      <c r="BB42" s="401"/>
      <c r="BC42" s="399">
        <f>'[2]2.1_RebasedTargets_Volume'!BM223</f>
        <v>0</v>
      </c>
      <c r="BD42" s="399">
        <f>'[2]2.1_RebasedTargets_Volume'!BN223</f>
        <v>0</v>
      </c>
      <c r="BE42" s="399">
        <f>'[2]2.1_RebasedTargets_Volume'!BO223</f>
        <v>0</v>
      </c>
      <c r="BF42" s="399">
        <f>'[2]2.1_RebasedTargets_Volume'!BP223</f>
        <v>0</v>
      </c>
      <c r="BG42" s="399">
        <f>'[2]2.1_RebasedTargets_Volume'!BQ223</f>
        <v>0</v>
      </c>
      <c r="BH42" s="400">
        <f>'[2]2.1_RebasedTargets_Volume'!BR223</f>
        <v>0</v>
      </c>
    </row>
    <row r="43" spans="1:60" ht="13.15" x14ac:dyDescent="0.35">
      <c r="A43" s="402"/>
      <c r="B43" s="403"/>
      <c r="C43" s="404"/>
      <c r="D43" s="405"/>
      <c r="E43" s="396" t="s">
        <v>26</v>
      </c>
      <c r="F43" s="406">
        <f>'[2]2.1_RebasedTargets_Volume'!I224</f>
        <v>0</v>
      </c>
      <c r="G43" s="406">
        <f>'[2]2.1_RebasedTargets_Volume'!J224</f>
        <v>0</v>
      </c>
      <c r="H43" s="406">
        <f>'[2]2.1_RebasedTargets_Volume'!K224</f>
        <v>0</v>
      </c>
      <c r="I43" s="406">
        <f>'[2]2.1_RebasedTargets_Volume'!L224</f>
        <v>0</v>
      </c>
      <c r="J43" s="406">
        <f>'[2]2.1_RebasedTargets_Volume'!M224</f>
        <v>0</v>
      </c>
      <c r="K43" s="407">
        <f>'[2]2.1_RebasedTargets_Volume'!N224</f>
        <v>0</v>
      </c>
      <c r="M43" s="406">
        <f>'[2]2.1_RebasedTargets_Volume'!S224</f>
        <v>3</v>
      </c>
      <c r="N43" s="406">
        <f>'[2]2.1_RebasedTargets_Volume'!T224</f>
        <v>0</v>
      </c>
      <c r="O43" s="406">
        <f>'[2]2.1_RebasedTargets_Volume'!U224</f>
        <v>0</v>
      </c>
      <c r="P43" s="406">
        <f>'[2]2.1_RebasedTargets_Volume'!V224</f>
        <v>0</v>
      </c>
      <c r="Q43" s="406">
        <f>'[2]2.1_RebasedTargets_Volume'!W224</f>
        <v>0</v>
      </c>
      <c r="R43" s="407">
        <f>'[2]2.1_RebasedTargets_Volume'!X224</f>
        <v>3</v>
      </c>
      <c r="T43" s="406">
        <f>'[2]2.1_RebasedTargets_Volume'!AC224</f>
        <v>3</v>
      </c>
      <c r="U43" s="406">
        <f>'[2]2.1_RebasedTargets_Volume'!AD224</f>
        <v>0</v>
      </c>
      <c r="V43" s="406">
        <f>'[2]2.1_RebasedTargets_Volume'!AE224</f>
        <v>0</v>
      </c>
      <c r="W43" s="406">
        <f>'[2]2.1_RebasedTargets_Volume'!AF224</f>
        <v>0</v>
      </c>
      <c r="X43" s="406">
        <f>'[2]2.1_RebasedTargets_Volume'!AG224</f>
        <v>0</v>
      </c>
      <c r="Y43" s="407">
        <f>'[2]2.1_RebasedTargets_Volume'!AH224</f>
        <v>3</v>
      </c>
      <c r="AA43" s="408">
        <f>'[2]2.1_RebasedTargets_Volume'!AK224</f>
        <v>0</v>
      </c>
      <c r="AB43" s="408">
        <f>'[2]2.1_RebasedTargets_Volume'!AL224</f>
        <v>0</v>
      </c>
      <c r="AC43" s="408">
        <f>'[2]2.1_RebasedTargets_Volume'!AM224</f>
        <v>0</v>
      </c>
      <c r="AD43" s="408">
        <f>'[2]2.1_RebasedTargets_Volume'!AN224</f>
        <v>0</v>
      </c>
      <c r="AE43" s="408">
        <f>'[2]2.1_RebasedTargets_Volume'!AO224</f>
        <v>0</v>
      </c>
      <c r="AF43" s="409">
        <f>'[2]2.1_RebasedTargets_Volume'!AP224</f>
        <v>0</v>
      </c>
      <c r="AG43" s="401"/>
      <c r="AH43" s="408">
        <f>'[2]2.1_RebasedTargets_Volume'!AR224</f>
        <v>0</v>
      </c>
      <c r="AI43" s="408">
        <f>'[2]2.1_RebasedTargets_Volume'!AS224</f>
        <v>0</v>
      </c>
      <c r="AJ43" s="408">
        <f>'[2]2.1_RebasedTargets_Volume'!AT224</f>
        <v>0</v>
      </c>
      <c r="AK43" s="408">
        <f>'[2]2.1_RebasedTargets_Volume'!AU224</f>
        <v>0</v>
      </c>
      <c r="AL43" s="408">
        <f>'[2]2.1_RebasedTargets_Volume'!AV224</f>
        <v>0</v>
      </c>
      <c r="AM43" s="409">
        <f>'[2]2.1_RebasedTargets_Volume'!AW224</f>
        <v>0</v>
      </c>
      <c r="AN43" s="401"/>
      <c r="AO43" s="408">
        <f>'[2]2.1_RebasedTargets_Volume'!AY224</f>
        <v>0</v>
      </c>
      <c r="AP43" s="408">
        <f>'[2]2.1_RebasedTargets_Volume'!AZ224</f>
        <v>0</v>
      </c>
      <c r="AQ43" s="408">
        <f>'[2]2.1_RebasedTargets_Volume'!BA224</f>
        <v>0</v>
      </c>
      <c r="AR43" s="408">
        <f>'[2]2.1_RebasedTargets_Volume'!BB224</f>
        <v>0</v>
      </c>
      <c r="AS43" s="408">
        <f>'[2]2.1_RebasedTargets_Volume'!BC224</f>
        <v>0</v>
      </c>
      <c r="AT43" s="409">
        <f>'[2]2.1_RebasedTargets_Volume'!BD224</f>
        <v>0</v>
      </c>
      <c r="AU43" s="401"/>
      <c r="AV43" s="408">
        <f>'[2]2.1_RebasedTargets_Volume'!BF224</f>
        <v>0</v>
      </c>
      <c r="AW43" s="408">
        <f>'[2]2.1_RebasedTargets_Volume'!BG224</f>
        <v>0</v>
      </c>
      <c r="AX43" s="408">
        <f>'[2]2.1_RebasedTargets_Volume'!BH224</f>
        <v>0</v>
      </c>
      <c r="AY43" s="408">
        <f>'[2]2.1_RebasedTargets_Volume'!BI224</f>
        <v>0</v>
      </c>
      <c r="AZ43" s="408">
        <f>'[2]2.1_RebasedTargets_Volume'!BJ224</f>
        <v>0</v>
      </c>
      <c r="BA43" s="409">
        <f>'[2]2.1_RebasedTargets_Volume'!BK224</f>
        <v>0</v>
      </c>
      <c r="BB43" s="401"/>
      <c r="BC43" s="408">
        <f>'[2]2.1_RebasedTargets_Volume'!BM224</f>
        <v>0</v>
      </c>
      <c r="BD43" s="408">
        <f>'[2]2.1_RebasedTargets_Volume'!BN224</f>
        <v>0</v>
      </c>
      <c r="BE43" s="408">
        <f>'[2]2.1_RebasedTargets_Volume'!BO224</f>
        <v>0</v>
      </c>
      <c r="BF43" s="408">
        <f>'[2]2.1_RebasedTargets_Volume'!BP224</f>
        <v>0</v>
      </c>
      <c r="BG43" s="408">
        <f>'[2]2.1_RebasedTargets_Volume'!BQ224</f>
        <v>0</v>
      </c>
      <c r="BH43" s="409">
        <f>'[2]2.1_RebasedTargets_Volume'!BR224</f>
        <v>0</v>
      </c>
    </row>
    <row r="44" spans="1:60" ht="13.15" x14ac:dyDescent="0.35">
      <c r="A44" s="402"/>
      <c r="B44" s="403"/>
      <c r="C44" s="404"/>
      <c r="D44" s="405"/>
      <c r="E44" s="396" t="s">
        <v>27</v>
      </c>
      <c r="F44" s="406">
        <f>'[2]2.1_RebasedTargets_Volume'!I225</f>
        <v>2</v>
      </c>
      <c r="G44" s="406">
        <f>'[2]2.1_RebasedTargets_Volume'!J225</f>
        <v>0</v>
      </c>
      <c r="H44" s="406">
        <f>'[2]2.1_RebasedTargets_Volume'!K225</f>
        <v>0</v>
      </c>
      <c r="I44" s="406">
        <f>'[2]2.1_RebasedTargets_Volume'!L225</f>
        <v>0</v>
      </c>
      <c r="J44" s="406">
        <f>'[2]2.1_RebasedTargets_Volume'!M225</f>
        <v>0</v>
      </c>
      <c r="K44" s="407">
        <f>'[2]2.1_RebasedTargets_Volume'!N225</f>
        <v>2</v>
      </c>
      <c r="M44" s="406">
        <f>'[2]2.1_RebasedTargets_Volume'!S225</f>
        <v>1</v>
      </c>
      <c r="N44" s="406">
        <f>'[2]2.1_RebasedTargets_Volume'!T225</f>
        <v>0</v>
      </c>
      <c r="O44" s="406">
        <f>'[2]2.1_RebasedTargets_Volume'!U225</f>
        <v>0</v>
      </c>
      <c r="P44" s="406">
        <f>'[2]2.1_RebasedTargets_Volume'!V225</f>
        <v>0</v>
      </c>
      <c r="Q44" s="406">
        <f>'[2]2.1_RebasedTargets_Volume'!W225</f>
        <v>0</v>
      </c>
      <c r="R44" s="407">
        <f>'[2]2.1_RebasedTargets_Volume'!X225</f>
        <v>1</v>
      </c>
      <c r="T44" s="406">
        <f>'[2]2.1_RebasedTargets_Volume'!AC225</f>
        <v>1</v>
      </c>
      <c r="U44" s="406">
        <f>'[2]2.1_RebasedTargets_Volume'!AD225</f>
        <v>0</v>
      </c>
      <c r="V44" s="406">
        <f>'[2]2.1_RebasedTargets_Volume'!AE225</f>
        <v>0</v>
      </c>
      <c r="W44" s="406">
        <f>'[2]2.1_RebasedTargets_Volume'!AF225</f>
        <v>0</v>
      </c>
      <c r="X44" s="406">
        <f>'[2]2.1_RebasedTargets_Volume'!AG225</f>
        <v>0</v>
      </c>
      <c r="Y44" s="407">
        <f>'[2]2.1_RebasedTargets_Volume'!AH225</f>
        <v>1</v>
      </c>
      <c r="AA44" s="408">
        <f>'[2]2.1_RebasedTargets_Volume'!AK225</f>
        <v>0</v>
      </c>
      <c r="AB44" s="408">
        <f>'[2]2.1_RebasedTargets_Volume'!AL225</f>
        <v>0</v>
      </c>
      <c r="AC44" s="408">
        <f>'[2]2.1_RebasedTargets_Volume'!AM225</f>
        <v>0</v>
      </c>
      <c r="AD44" s="408">
        <f>'[2]2.1_RebasedTargets_Volume'!AN225</f>
        <v>0</v>
      </c>
      <c r="AE44" s="408">
        <f>'[2]2.1_RebasedTargets_Volume'!AO225</f>
        <v>0</v>
      </c>
      <c r="AF44" s="409">
        <f>'[2]2.1_RebasedTargets_Volume'!AP225</f>
        <v>0</v>
      </c>
      <c r="AG44" s="401"/>
      <c r="AH44" s="408">
        <f>'[2]2.1_RebasedTargets_Volume'!AR225</f>
        <v>0</v>
      </c>
      <c r="AI44" s="408">
        <f>'[2]2.1_RebasedTargets_Volume'!AS225</f>
        <v>0</v>
      </c>
      <c r="AJ44" s="408">
        <f>'[2]2.1_RebasedTargets_Volume'!AT225</f>
        <v>0</v>
      </c>
      <c r="AK44" s="408">
        <f>'[2]2.1_RebasedTargets_Volume'!AU225</f>
        <v>0</v>
      </c>
      <c r="AL44" s="408">
        <f>'[2]2.1_RebasedTargets_Volume'!AV225</f>
        <v>0</v>
      </c>
      <c r="AM44" s="409">
        <f>'[2]2.1_RebasedTargets_Volume'!AW225</f>
        <v>0</v>
      </c>
      <c r="AN44" s="401"/>
      <c r="AO44" s="408">
        <f>'[2]2.1_RebasedTargets_Volume'!AY225</f>
        <v>0</v>
      </c>
      <c r="AP44" s="408">
        <f>'[2]2.1_RebasedTargets_Volume'!AZ225</f>
        <v>0</v>
      </c>
      <c r="AQ44" s="408">
        <f>'[2]2.1_RebasedTargets_Volume'!BA225</f>
        <v>0</v>
      </c>
      <c r="AR44" s="408">
        <f>'[2]2.1_RebasedTargets_Volume'!BB225</f>
        <v>0</v>
      </c>
      <c r="AS44" s="408">
        <f>'[2]2.1_RebasedTargets_Volume'!BC225</f>
        <v>0</v>
      </c>
      <c r="AT44" s="409">
        <f>'[2]2.1_RebasedTargets_Volume'!BD225</f>
        <v>0</v>
      </c>
      <c r="AU44" s="401"/>
      <c r="AV44" s="408">
        <f>'[2]2.1_RebasedTargets_Volume'!BF225</f>
        <v>0</v>
      </c>
      <c r="AW44" s="408">
        <f>'[2]2.1_RebasedTargets_Volume'!BG225</f>
        <v>0</v>
      </c>
      <c r="AX44" s="408">
        <f>'[2]2.1_RebasedTargets_Volume'!BH225</f>
        <v>0</v>
      </c>
      <c r="AY44" s="408">
        <f>'[2]2.1_RebasedTargets_Volume'!BI225</f>
        <v>0</v>
      </c>
      <c r="AZ44" s="408">
        <f>'[2]2.1_RebasedTargets_Volume'!BJ225</f>
        <v>0</v>
      </c>
      <c r="BA44" s="409">
        <f>'[2]2.1_RebasedTargets_Volume'!BK225</f>
        <v>0</v>
      </c>
      <c r="BB44" s="401"/>
      <c r="BC44" s="408">
        <f>'[2]2.1_RebasedTargets_Volume'!BM225</f>
        <v>0</v>
      </c>
      <c r="BD44" s="408">
        <f>'[2]2.1_RebasedTargets_Volume'!BN225</f>
        <v>0</v>
      </c>
      <c r="BE44" s="408">
        <f>'[2]2.1_RebasedTargets_Volume'!BO225</f>
        <v>0</v>
      </c>
      <c r="BF44" s="408">
        <f>'[2]2.1_RebasedTargets_Volume'!BP225</f>
        <v>0</v>
      </c>
      <c r="BG44" s="408">
        <f>'[2]2.1_RebasedTargets_Volume'!BQ225</f>
        <v>0</v>
      </c>
      <c r="BH44" s="409">
        <f>'[2]2.1_RebasedTargets_Volume'!BR225</f>
        <v>0</v>
      </c>
    </row>
    <row r="45" spans="1:60" ht="13.5" thickBot="1" x14ac:dyDescent="0.4">
      <c r="A45" s="402"/>
      <c r="B45" s="410"/>
      <c r="C45" s="411"/>
      <c r="D45" s="405"/>
      <c r="E45" s="412" t="s">
        <v>28</v>
      </c>
      <c r="F45" s="413">
        <f>'[2]2.1_RebasedTargets_Volume'!I226</f>
        <v>4</v>
      </c>
      <c r="G45" s="413">
        <f>'[2]2.1_RebasedTargets_Volume'!J226</f>
        <v>0</v>
      </c>
      <c r="H45" s="413">
        <f>'[2]2.1_RebasedTargets_Volume'!K226</f>
        <v>0</v>
      </c>
      <c r="I45" s="413">
        <f>'[2]2.1_RebasedTargets_Volume'!L226</f>
        <v>0</v>
      </c>
      <c r="J45" s="413">
        <f>'[2]2.1_RebasedTargets_Volume'!M226</f>
        <v>0</v>
      </c>
      <c r="K45" s="414">
        <f>'[2]2.1_RebasedTargets_Volume'!N226</f>
        <v>4</v>
      </c>
      <c r="M45" s="413">
        <f>'[2]2.1_RebasedTargets_Volume'!S226</f>
        <v>0</v>
      </c>
      <c r="N45" s="413">
        <f>'[2]2.1_RebasedTargets_Volume'!T226</f>
        <v>0</v>
      </c>
      <c r="O45" s="413">
        <f>'[2]2.1_RebasedTargets_Volume'!U226</f>
        <v>0</v>
      </c>
      <c r="P45" s="413">
        <f>'[2]2.1_RebasedTargets_Volume'!V226</f>
        <v>0</v>
      </c>
      <c r="Q45" s="413">
        <f>'[2]2.1_RebasedTargets_Volume'!W226</f>
        <v>0</v>
      </c>
      <c r="R45" s="414">
        <f>'[2]2.1_RebasedTargets_Volume'!X226</f>
        <v>0</v>
      </c>
      <c r="T45" s="413">
        <f>'[2]2.1_RebasedTargets_Volume'!AC226</f>
        <v>0</v>
      </c>
      <c r="U45" s="413">
        <f>'[2]2.1_RebasedTargets_Volume'!AD226</f>
        <v>0</v>
      </c>
      <c r="V45" s="413">
        <f>'[2]2.1_RebasedTargets_Volume'!AE226</f>
        <v>0</v>
      </c>
      <c r="W45" s="413">
        <f>'[2]2.1_RebasedTargets_Volume'!AF226</f>
        <v>0</v>
      </c>
      <c r="X45" s="413">
        <f>'[2]2.1_RebasedTargets_Volume'!AG226</f>
        <v>0</v>
      </c>
      <c r="Y45" s="414">
        <f>'[2]2.1_RebasedTargets_Volume'!AH226</f>
        <v>0</v>
      </c>
      <c r="AA45" s="415">
        <f>'[2]2.1_RebasedTargets_Volume'!AK226</f>
        <v>0</v>
      </c>
      <c r="AB45" s="415">
        <f>'[2]2.1_RebasedTargets_Volume'!AL226</f>
        <v>0</v>
      </c>
      <c r="AC45" s="415">
        <f>'[2]2.1_RebasedTargets_Volume'!AM226</f>
        <v>0</v>
      </c>
      <c r="AD45" s="415">
        <f>'[2]2.1_RebasedTargets_Volume'!AN226</f>
        <v>0</v>
      </c>
      <c r="AE45" s="415">
        <f>'[2]2.1_RebasedTargets_Volume'!AO226</f>
        <v>0</v>
      </c>
      <c r="AF45" s="416">
        <f>'[2]2.1_RebasedTargets_Volume'!AP226</f>
        <v>0</v>
      </c>
      <c r="AG45" s="401"/>
      <c r="AH45" s="415">
        <f>'[2]2.1_RebasedTargets_Volume'!AR226</f>
        <v>0</v>
      </c>
      <c r="AI45" s="415">
        <f>'[2]2.1_RebasedTargets_Volume'!AS226</f>
        <v>0</v>
      </c>
      <c r="AJ45" s="415">
        <f>'[2]2.1_RebasedTargets_Volume'!AT226</f>
        <v>0</v>
      </c>
      <c r="AK45" s="415">
        <f>'[2]2.1_RebasedTargets_Volume'!AU226</f>
        <v>0</v>
      </c>
      <c r="AL45" s="415">
        <f>'[2]2.1_RebasedTargets_Volume'!AV226</f>
        <v>0</v>
      </c>
      <c r="AM45" s="416">
        <f>'[2]2.1_RebasedTargets_Volume'!AW226</f>
        <v>0</v>
      </c>
      <c r="AN45" s="401"/>
      <c r="AO45" s="415">
        <f>'[2]2.1_RebasedTargets_Volume'!AY226</f>
        <v>0</v>
      </c>
      <c r="AP45" s="415">
        <f>'[2]2.1_RebasedTargets_Volume'!AZ226</f>
        <v>0</v>
      </c>
      <c r="AQ45" s="415">
        <f>'[2]2.1_RebasedTargets_Volume'!BA226</f>
        <v>0</v>
      </c>
      <c r="AR45" s="415">
        <f>'[2]2.1_RebasedTargets_Volume'!BB226</f>
        <v>0</v>
      </c>
      <c r="AS45" s="415">
        <f>'[2]2.1_RebasedTargets_Volume'!BC226</f>
        <v>0</v>
      </c>
      <c r="AT45" s="416">
        <f>'[2]2.1_RebasedTargets_Volume'!BD226</f>
        <v>0</v>
      </c>
      <c r="AU45" s="401"/>
      <c r="AV45" s="415">
        <f>'[2]2.1_RebasedTargets_Volume'!BF226</f>
        <v>0</v>
      </c>
      <c r="AW45" s="415">
        <f>'[2]2.1_RebasedTargets_Volume'!BG226</f>
        <v>0</v>
      </c>
      <c r="AX45" s="415">
        <f>'[2]2.1_RebasedTargets_Volume'!BH226</f>
        <v>0</v>
      </c>
      <c r="AY45" s="415">
        <f>'[2]2.1_RebasedTargets_Volume'!BI226</f>
        <v>0</v>
      </c>
      <c r="AZ45" s="415">
        <f>'[2]2.1_RebasedTargets_Volume'!BJ226</f>
        <v>0</v>
      </c>
      <c r="BA45" s="416">
        <f>'[2]2.1_RebasedTargets_Volume'!BK226</f>
        <v>0</v>
      </c>
      <c r="BB45" s="401"/>
      <c r="BC45" s="415">
        <f>'[2]2.1_RebasedTargets_Volume'!BM226</f>
        <v>0</v>
      </c>
      <c r="BD45" s="415">
        <f>'[2]2.1_RebasedTargets_Volume'!BN226</f>
        <v>0</v>
      </c>
      <c r="BE45" s="415">
        <f>'[2]2.1_RebasedTargets_Volume'!BO226</f>
        <v>0</v>
      </c>
      <c r="BF45" s="415">
        <f>'[2]2.1_RebasedTargets_Volume'!BP226</f>
        <v>0</v>
      </c>
      <c r="BG45" s="415">
        <f>'[2]2.1_RebasedTargets_Volume'!BQ226</f>
        <v>0</v>
      </c>
      <c r="BH45" s="416">
        <f>'[2]2.1_RebasedTargets_Volume'!BR226</f>
        <v>0</v>
      </c>
    </row>
    <row r="46" spans="1:60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'[2]2.1_RebasedTargets_Volume'!I227</f>
        <v>24</v>
      </c>
      <c r="G46" s="397">
        <f>'[2]2.1_RebasedTargets_Volume'!J227</f>
        <v>22</v>
      </c>
      <c r="H46" s="397">
        <f>'[2]2.1_RebasedTargets_Volume'!K227</f>
        <v>0</v>
      </c>
      <c r="I46" s="397">
        <f>'[2]2.1_RebasedTargets_Volume'!L227</f>
        <v>2</v>
      </c>
      <c r="J46" s="397">
        <f>'[2]2.1_RebasedTargets_Volume'!M227</f>
        <v>0</v>
      </c>
      <c r="K46" s="398">
        <f>'[2]2.1_RebasedTargets_Volume'!N227</f>
        <v>0</v>
      </c>
      <c r="M46" s="397">
        <f>'[2]2.1_RebasedTargets_Volume'!S227</f>
        <v>24</v>
      </c>
      <c r="N46" s="397">
        <f>'[2]2.1_RebasedTargets_Volume'!T227</f>
        <v>24</v>
      </c>
      <c r="O46" s="397">
        <f>'[2]2.1_RebasedTargets_Volume'!U227</f>
        <v>0</v>
      </c>
      <c r="P46" s="397">
        <f>'[2]2.1_RebasedTargets_Volume'!V227</f>
        <v>0</v>
      </c>
      <c r="Q46" s="397">
        <f>'[2]2.1_RebasedTargets_Volume'!W227</f>
        <v>0</v>
      </c>
      <c r="R46" s="398">
        <f>'[2]2.1_RebasedTargets_Volume'!X227</f>
        <v>0</v>
      </c>
      <c r="T46" s="397">
        <f>'[2]2.1_RebasedTargets_Volume'!AC227</f>
        <v>24</v>
      </c>
      <c r="U46" s="397">
        <f>'[2]2.1_RebasedTargets_Volume'!AD227</f>
        <v>22</v>
      </c>
      <c r="V46" s="397">
        <f>'[2]2.1_RebasedTargets_Volume'!AE227</f>
        <v>0</v>
      </c>
      <c r="W46" s="397">
        <f>'[2]2.1_RebasedTargets_Volume'!AF227</f>
        <v>0</v>
      </c>
      <c r="X46" s="397">
        <f>'[2]2.1_RebasedTargets_Volume'!AG227</f>
        <v>2</v>
      </c>
      <c r="Y46" s="398">
        <f>'[2]2.1_RebasedTargets_Volume'!AH227</f>
        <v>0</v>
      </c>
      <c r="AA46" s="399">
        <f>'[2]2.1_RebasedTargets_Volume'!AK227</f>
        <v>24</v>
      </c>
      <c r="AB46" s="399">
        <f>'[2]2.1_RebasedTargets_Volume'!AL227</f>
        <v>-22</v>
      </c>
      <c r="AC46" s="399">
        <f>'[2]2.1_RebasedTargets_Volume'!AM227</f>
        <v>0</v>
      </c>
      <c r="AD46" s="399">
        <f>'[2]2.1_RebasedTargets_Volume'!AN227</f>
        <v>0</v>
      </c>
      <c r="AE46" s="399">
        <f>'[2]2.1_RebasedTargets_Volume'!AO227</f>
        <v>-2</v>
      </c>
      <c r="AF46" s="400">
        <f>'[2]2.1_RebasedTargets_Volume'!AP227</f>
        <v>0</v>
      </c>
      <c r="AG46" s="401"/>
      <c r="AH46" s="399">
        <f>'[2]2.1_RebasedTargets_Volume'!AR227</f>
        <v>24</v>
      </c>
      <c r="AI46" s="399">
        <f>'[2]2.1_RebasedTargets_Volume'!AS227</f>
        <v>-22</v>
      </c>
      <c r="AJ46" s="399">
        <f>'[2]2.1_RebasedTargets_Volume'!AT227</f>
        <v>0</v>
      </c>
      <c r="AK46" s="399">
        <f>'[2]2.1_RebasedTargets_Volume'!AU227</f>
        <v>0</v>
      </c>
      <c r="AL46" s="399">
        <f>'[2]2.1_RebasedTargets_Volume'!AV227</f>
        <v>-2</v>
      </c>
      <c r="AM46" s="400">
        <f>'[2]2.1_RebasedTargets_Volume'!AW227</f>
        <v>0</v>
      </c>
      <c r="AN46" s="401"/>
      <c r="AO46" s="399">
        <f>'[2]2.1_RebasedTargets_Volume'!AY227</f>
        <v>0</v>
      </c>
      <c r="AP46" s="399">
        <f>'[2]2.1_RebasedTargets_Volume'!AZ227</f>
        <v>0</v>
      </c>
      <c r="AQ46" s="399">
        <f>'[2]2.1_RebasedTargets_Volume'!BA227</f>
        <v>0</v>
      </c>
      <c r="AR46" s="399">
        <f>'[2]2.1_RebasedTargets_Volume'!BB227</f>
        <v>0</v>
      </c>
      <c r="AS46" s="399">
        <f>'[2]2.1_RebasedTargets_Volume'!BC227</f>
        <v>0</v>
      </c>
      <c r="AT46" s="400">
        <f>'[2]2.1_RebasedTargets_Volume'!BD227</f>
        <v>0</v>
      </c>
      <c r="AU46" s="401"/>
      <c r="AV46" s="399">
        <f>'[2]2.1_RebasedTargets_Volume'!BF227</f>
        <v>0</v>
      </c>
      <c r="AW46" s="399">
        <f>'[2]2.1_RebasedTargets_Volume'!BG227</f>
        <v>0</v>
      </c>
      <c r="AX46" s="399">
        <f>'[2]2.1_RebasedTargets_Volume'!BH227</f>
        <v>0</v>
      </c>
      <c r="AY46" s="399">
        <f>'[2]2.1_RebasedTargets_Volume'!BI227</f>
        <v>0</v>
      </c>
      <c r="AZ46" s="399">
        <f>'[2]2.1_RebasedTargets_Volume'!BJ227</f>
        <v>0</v>
      </c>
      <c r="BA46" s="400">
        <f>'[2]2.1_RebasedTargets_Volume'!BK227</f>
        <v>0</v>
      </c>
      <c r="BB46" s="401"/>
      <c r="BC46" s="399">
        <f>'[2]2.1_RebasedTargets_Volume'!BM227</f>
        <v>0</v>
      </c>
      <c r="BD46" s="399">
        <f>'[2]2.1_RebasedTargets_Volume'!BN227</f>
        <v>0</v>
      </c>
      <c r="BE46" s="399">
        <f>'[2]2.1_RebasedTargets_Volume'!BO227</f>
        <v>0</v>
      </c>
      <c r="BF46" s="399">
        <f>'[2]2.1_RebasedTargets_Volume'!BP227</f>
        <v>0</v>
      </c>
      <c r="BG46" s="399">
        <f>'[2]2.1_RebasedTargets_Volume'!BQ227</f>
        <v>0</v>
      </c>
      <c r="BH46" s="400">
        <f>'[2]2.1_RebasedTargets_Volume'!BR227</f>
        <v>0</v>
      </c>
    </row>
    <row r="47" spans="1:60" ht="13.15" x14ac:dyDescent="0.35">
      <c r="A47" s="402"/>
      <c r="B47" s="403"/>
      <c r="C47" s="404"/>
      <c r="D47" s="405"/>
      <c r="E47" s="396" t="s">
        <v>26</v>
      </c>
      <c r="F47" s="406">
        <f>'[2]2.1_RebasedTargets_Volume'!I228</f>
        <v>0</v>
      </c>
      <c r="G47" s="406">
        <f>'[2]2.1_RebasedTargets_Volume'!J228</f>
        <v>0</v>
      </c>
      <c r="H47" s="406">
        <f>'[2]2.1_RebasedTargets_Volume'!K228</f>
        <v>0</v>
      </c>
      <c r="I47" s="406">
        <f>'[2]2.1_RebasedTargets_Volume'!L228</f>
        <v>0</v>
      </c>
      <c r="J47" s="406">
        <f>'[2]2.1_RebasedTargets_Volume'!M228</f>
        <v>0</v>
      </c>
      <c r="K47" s="407">
        <f>'[2]2.1_RebasedTargets_Volume'!N228</f>
        <v>0</v>
      </c>
      <c r="M47" s="406">
        <f>'[2]2.1_RebasedTargets_Volume'!S228</f>
        <v>0</v>
      </c>
      <c r="N47" s="406">
        <f>'[2]2.1_RebasedTargets_Volume'!T228</f>
        <v>0</v>
      </c>
      <c r="O47" s="406">
        <f>'[2]2.1_RebasedTargets_Volume'!U228</f>
        <v>0</v>
      </c>
      <c r="P47" s="406">
        <f>'[2]2.1_RebasedTargets_Volume'!V228</f>
        <v>0</v>
      </c>
      <c r="Q47" s="406">
        <f>'[2]2.1_RebasedTargets_Volume'!W228</f>
        <v>0</v>
      </c>
      <c r="R47" s="407">
        <f>'[2]2.1_RebasedTargets_Volume'!X228</f>
        <v>0</v>
      </c>
      <c r="T47" s="406">
        <f>'[2]2.1_RebasedTargets_Volume'!AC228</f>
        <v>0</v>
      </c>
      <c r="U47" s="406">
        <f>'[2]2.1_RebasedTargets_Volume'!AD228</f>
        <v>0</v>
      </c>
      <c r="V47" s="406">
        <f>'[2]2.1_RebasedTargets_Volume'!AE228</f>
        <v>0</v>
      </c>
      <c r="W47" s="406">
        <f>'[2]2.1_RebasedTargets_Volume'!AF228</f>
        <v>0</v>
      </c>
      <c r="X47" s="406">
        <f>'[2]2.1_RebasedTargets_Volume'!AG228</f>
        <v>0</v>
      </c>
      <c r="Y47" s="407">
        <f>'[2]2.1_RebasedTargets_Volume'!AH228</f>
        <v>0</v>
      </c>
      <c r="AA47" s="408">
        <f>'[2]2.1_RebasedTargets_Volume'!AK228</f>
        <v>0</v>
      </c>
      <c r="AB47" s="408">
        <f>'[2]2.1_RebasedTargets_Volume'!AL228</f>
        <v>0</v>
      </c>
      <c r="AC47" s="408">
        <f>'[2]2.1_RebasedTargets_Volume'!AM228</f>
        <v>0</v>
      </c>
      <c r="AD47" s="408">
        <f>'[2]2.1_RebasedTargets_Volume'!AN228</f>
        <v>0</v>
      </c>
      <c r="AE47" s="408">
        <f>'[2]2.1_RebasedTargets_Volume'!AO228</f>
        <v>0</v>
      </c>
      <c r="AF47" s="409">
        <f>'[2]2.1_RebasedTargets_Volume'!AP228</f>
        <v>0</v>
      </c>
      <c r="AG47" s="401"/>
      <c r="AH47" s="408">
        <f>'[2]2.1_RebasedTargets_Volume'!AR228</f>
        <v>0</v>
      </c>
      <c r="AI47" s="408">
        <f>'[2]2.1_RebasedTargets_Volume'!AS228</f>
        <v>0</v>
      </c>
      <c r="AJ47" s="408">
        <f>'[2]2.1_RebasedTargets_Volume'!AT228</f>
        <v>0</v>
      </c>
      <c r="AK47" s="408">
        <f>'[2]2.1_RebasedTargets_Volume'!AU228</f>
        <v>0</v>
      </c>
      <c r="AL47" s="408">
        <f>'[2]2.1_RebasedTargets_Volume'!AV228</f>
        <v>0</v>
      </c>
      <c r="AM47" s="409">
        <f>'[2]2.1_RebasedTargets_Volume'!AW228</f>
        <v>0</v>
      </c>
      <c r="AN47" s="401"/>
      <c r="AO47" s="408">
        <f>'[2]2.1_RebasedTargets_Volume'!AY228</f>
        <v>0</v>
      </c>
      <c r="AP47" s="408">
        <f>'[2]2.1_RebasedTargets_Volume'!AZ228</f>
        <v>0</v>
      </c>
      <c r="AQ47" s="408">
        <f>'[2]2.1_RebasedTargets_Volume'!BA228</f>
        <v>0</v>
      </c>
      <c r="AR47" s="408">
        <f>'[2]2.1_RebasedTargets_Volume'!BB228</f>
        <v>0</v>
      </c>
      <c r="AS47" s="408">
        <f>'[2]2.1_RebasedTargets_Volume'!BC228</f>
        <v>0</v>
      </c>
      <c r="AT47" s="409">
        <f>'[2]2.1_RebasedTargets_Volume'!BD228</f>
        <v>0</v>
      </c>
      <c r="AU47" s="401"/>
      <c r="AV47" s="408">
        <f>'[2]2.1_RebasedTargets_Volume'!BF228</f>
        <v>0</v>
      </c>
      <c r="AW47" s="408">
        <f>'[2]2.1_RebasedTargets_Volume'!BG228</f>
        <v>0</v>
      </c>
      <c r="AX47" s="408">
        <f>'[2]2.1_RebasedTargets_Volume'!BH228</f>
        <v>0</v>
      </c>
      <c r="AY47" s="408">
        <f>'[2]2.1_RebasedTargets_Volume'!BI228</f>
        <v>0</v>
      </c>
      <c r="AZ47" s="408">
        <f>'[2]2.1_RebasedTargets_Volume'!BJ228</f>
        <v>0</v>
      </c>
      <c r="BA47" s="409">
        <f>'[2]2.1_RebasedTargets_Volume'!BK228</f>
        <v>0</v>
      </c>
      <c r="BB47" s="401"/>
      <c r="BC47" s="408">
        <f>'[2]2.1_RebasedTargets_Volume'!BM228</f>
        <v>0</v>
      </c>
      <c r="BD47" s="408">
        <f>'[2]2.1_RebasedTargets_Volume'!BN228</f>
        <v>0</v>
      </c>
      <c r="BE47" s="408">
        <f>'[2]2.1_RebasedTargets_Volume'!BO228</f>
        <v>0</v>
      </c>
      <c r="BF47" s="408">
        <f>'[2]2.1_RebasedTargets_Volume'!BP228</f>
        <v>0</v>
      </c>
      <c r="BG47" s="408">
        <f>'[2]2.1_RebasedTargets_Volume'!BQ228</f>
        <v>0</v>
      </c>
      <c r="BH47" s="409">
        <f>'[2]2.1_RebasedTargets_Volume'!BR228</f>
        <v>0</v>
      </c>
    </row>
    <row r="48" spans="1:60" ht="13.15" x14ac:dyDescent="0.35">
      <c r="A48" s="402"/>
      <c r="B48" s="403"/>
      <c r="C48" s="404"/>
      <c r="D48" s="405"/>
      <c r="E48" s="396" t="s">
        <v>27</v>
      </c>
      <c r="F48" s="406">
        <f>'[2]2.1_RebasedTargets_Volume'!I229</f>
        <v>0</v>
      </c>
      <c r="G48" s="406">
        <f>'[2]2.1_RebasedTargets_Volume'!J229</f>
        <v>0</v>
      </c>
      <c r="H48" s="406">
        <f>'[2]2.1_RebasedTargets_Volume'!K229</f>
        <v>0</v>
      </c>
      <c r="I48" s="406">
        <f>'[2]2.1_RebasedTargets_Volume'!L229</f>
        <v>0</v>
      </c>
      <c r="J48" s="406">
        <f>'[2]2.1_RebasedTargets_Volume'!M229</f>
        <v>0</v>
      </c>
      <c r="K48" s="407">
        <f>'[2]2.1_RebasedTargets_Volume'!N229</f>
        <v>0</v>
      </c>
      <c r="M48" s="406">
        <f>'[2]2.1_RebasedTargets_Volume'!S229</f>
        <v>0</v>
      </c>
      <c r="N48" s="406">
        <f>'[2]2.1_RebasedTargets_Volume'!T229</f>
        <v>0</v>
      </c>
      <c r="O48" s="406">
        <f>'[2]2.1_RebasedTargets_Volume'!U229</f>
        <v>0</v>
      </c>
      <c r="P48" s="406">
        <f>'[2]2.1_RebasedTargets_Volume'!V229</f>
        <v>0</v>
      </c>
      <c r="Q48" s="406">
        <f>'[2]2.1_RebasedTargets_Volume'!W229</f>
        <v>0</v>
      </c>
      <c r="R48" s="407">
        <f>'[2]2.1_RebasedTargets_Volume'!X229</f>
        <v>0</v>
      </c>
      <c r="T48" s="406">
        <f>'[2]2.1_RebasedTargets_Volume'!AC229</f>
        <v>0</v>
      </c>
      <c r="U48" s="406">
        <f>'[2]2.1_RebasedTargets_Volume'!AD229</f>
        <v>0</v>
      </c>
      <c r="V48" s="406">
        <f>'[2]2.1_RebasedTargets_Volume'!AE229</f>
        <v>0</v>
      </c>
      <c r="W48" s="406">
        <f>'[2]2.1_RebasedTargets_Volume'!AF229</f>
        <v>0</v>
      </c>
      <c r="X48" s="406">
        <f>'[2]2.1_RebasedTargets_Volume'!AG229</f>
        <v>0</v>
      </c>
      <c r="Y48" s="407">
        <f>'[2]2.1_RebasedTargets_Volume'!AH229</f>
        <v>0</v>
      </c>
      <c r="AA48" s="408">
        <f>'[2]2.1_RebasedTargets_Volume'!AK229</f>
        <v>0</v>
      </c>
      <c r="AB48" s="408">
        <f>'[2]2.1_RebasedTargets_Volume'!AL229</f>
        <v>0</v>
      </c>
      <c r="AC48" s="408">
        <f>'[2]2.1_RebasedTargets_Volume'!AM229</f>
        <v>0</v>
      </c>
      <c r="AD48" s="408">
        <f>'[2]2.1_RebasedTargets_Volume'!AN229</f>
        <v>0</v>
      </c>
      <c r="AE48" s="408">
        <f>'[2]2.1_RebasedTargets_Volume'!AO229</f>
        <v>0</v>
      </c>
      <c r="AF48" s="409">
        <f>'[2]2.1_RebasedTargets_Volume'!AP229</f>
        <v>0</v>
      </c>
      <c r="AG48" s="401"/>
      <c r="AH48" s="408">
        <f>'[2]2.1_RebasedTargets_Volume'!AR229</f>
        <v>0</v>
      </c>
      <c r="AI48" s="408">
        <f>'[2]2.1_RebasedTargets_Volume'!AS229</f>
        <v>0</v>
      </c>
      <c r="AJ48" s="408">
        <f>'[2]2.1_RebasedTargets_Volume'!AT229</f>
        <v>0</v>
      </c>
      <c r="AK48" s="408">
        <f>'[2]2.1_RebasedTargets_Volume'!AU229</f>
        <v>0</v>
      </c>
      <c r="AL48" s="408">
        <f>'[2]2.1_RebasedTargets_Volume'!AV229</f>
        <v>0</v>
      </c>
      <c r="AM48" s="409">
        <f>'[2]2.1_RebasedTargets_Volume'!AW229</f>
        <v>0</v>
      </c>
      <c r="AN48" s="401"/>
      <c r="AO48" s="408">
        <f>'[2]2.1_RebasedTargets_Volume'!AY229</f>
        <v>0</v>
      </c>
      <c r="AP48" s="408">
        <f>'[2]2.1_RebasedTargets_Volume'!AZ229</f>
        <v>0</v>
      </c>
      <c r="AQ48" s="408">
        <f>'[2]2.1_RebasedTargets_Volume'!BA229</f>
        <v>0</v>
      </c>
      <c r="AR48" s="408">
        <f>'[2]2.1_RebasedTargets_Volume'!BB229</f>
        <v>0</v>
      </c>
      <c r="AS48" s="408">
        <f>'[2]2.1_RebasedTargets_Volume'!BC229</f>
        <v>0</v>
      </c>
      <c r="AT48" s="409">
        <f>'[2]2.1_RebasedTargets_Volume'!BD229</f>
        <v>0</v>
      </c>
      <c r="AU48" s="401"/>
      <c r="AV48" s="408">
        <f>'[2]2.1_RebasedTargets_Volume'!BF229</f>
        <v>0</v>
      </c>
      <c r="AW48" s="408">
        <f>'[2]2.1_RebasedTargets_Volume'!BG229</f>
        <v>0</v>
      </c>
      <c r="AX48" s="408">
        <f>'[2]2.1_RebasedTargets_Volume'!BH229</f>
        <v>0</v>
      </c>
      <c r="AY48" s="408">
        <f>'[2]2.1_RebasedTargets_Volume'!BI229</f>
        <v>0</v>
      </c>
      <c r="AZ48" s="408">
        <f>'[2]2.1_RebasedTargets_Volume'!BJ229</f>
        <v>0</v>
      </c>
      <c r="BA48" s="409">
        <f>'[2]2.1_RebasedTargets_Volume'!BK229</f>
        <v>0</v>
      </c>
      <c r="BB48" s="401"/>
      <c r="BC48" s="408">
        <f>'[2]2.1_RebasedTargets_Volume'!BM229</f>
        <v>0</v>
      </c>
      <c r="BD48" s="408">
        <f>'[2]2.1_RebasedTargets_Volume'!BN229</f>
        <v>0</v>
      </c>
      <c r="BE48" s="408">
        <f>'[2]2.1_RebasedTargets_Volume'!BO229</f>
        <v>0</v>
      </c>
      <c r="BF48" s="408">
        <f>'[2]2.1_RebasedTargets_Volume'!BP229</f>
        <v>0</v>
      </c>
      <c r="BG48" s="408">
        <f>'[2]2.1_RebasedTargets_Volume'!BQ229</f>
        <v>0</v>
      </c>
      <c r="BH48" s="409">
        <f>'[2]2.1_RebasedTargets_Volume'!BR229</f>
        <v>0</v>
      </c>
    </row>
    <row r="49" spans="1:60" ht="13.5" thickBot="1" x14ac:dyDescent="0.4">
      <c r="A49" s="402"/>
      <c r="B49" s="410"/>
      <c r="C49" s="411"/>
      <c r="D49" s="405"/>
      <c r="E49" s="412" t="s">
        <v>28</v>
      </c>
      <c r="F49" s="413">
        <f>'[2]2.1_RebasedTargets_Volume'!I230</f>
        <v>37</v>
      </c>
      <c r="G49" s="413">
        <f>'[2]2.1_RebasedTargets_Volume'!J230</f>
        <v>36</v>
      </c>
      <c r="H49" s="413">
        <f>'[2]2.1_RebasedTargets_Volume'!K230</f>
        <v>0</v>
      </c>
      <c r="I49" s="413">
        <f>'[2]2.1_RebasedTargets_Volume'!L230</f>
        <v>0</v>
      </c>
      <c r="J49" s="413">
        <f>'[2]2.1_RebasedTargets_Volume'!M230</f>
        <v>0</v>
      </c>
      <c r="K49" s="414">
        <f>'[2]2.1_RebasedTargets_Volume'!N230</f>
        <v>1</v>
      </c>
      <c r="M49" s="413">
        <f>'[2]2.1_RebasedTargets_Volume'!S230</f>
        <v>37</v>
      </c>
      <c r="N49" s="413">
        <f>'[2]2.1_RebasedTargets_Volume'!T230</f>
        <v>36</v>
      </c>
      <c r="O49" s="413">
        <f>'[2]2.1_RebasedTargets_Volume'!U230</f>
        <v>1</v>
      </c>
      <c r="P49" s="413">
        <f>'[2]2.1_RebasedTargets_Volume'!V230</f>
        <v>0</v>
      </c>
      <c r="Q49" s="413">
        <f>'[2]2.1_RebasedTargets_Volume'!W230</f>
        <v>0</v>
      </c>
      <c r="R49" s="414">
        <f>'[2]2.1_RebasedTargets_Volume'!X230</f>
        <v>0</v>
      </c>
      <c r="T49" s="413">
        <f>'[2]2.1_RebasedTargets_Volume'!AC230</f>
        <v>37</v>
      </c>
      <c r="U49" s="413">
        <f>'[2]2.1_RebasedTargets_Volume'!AD230</f>
        <v>36</v>
      </c>
      <c r="V49" s="413">
        <f>'[2]2.1_RebasedTargets_Volume'!AE230</f>
        <v>0</v>
      </c>
      <c r="W49" s="413">
        <f>'[2]2.1_RebasedTargets_Volume'!AF230</f>
        <v>0</v>
      </c>
      <c r="X49" s="413">
        <f>'[2]2.1_RebasedTargets_Volume'!AG230</f>
        <v>0</v>
      </c>
      <c r="Y49" s="414">
        <f>'[2]2.1_RebasedTargets_Volume'!AH230</f>
        <v>1</v>
      </c>
      <c r="AA49" s="415">
        <f>'[2]2.1_RebasedTargets_Volume'!AK230</f>
        <v>16</v>
      </c>
      <c r="AB49" s="415">
        <f>'[2]2.1_RebasedTargets_Volume'!AL230</f>
        <v>-15</v>
      </c>
      <c r="AC49" s="415">
        <f>'[2]2.1_RebasedTargets_Volume'!AM230</f>
        <v>0</v>
      </c>
      <c r="AD49" s="415">
        <f>'[2]2.1_RebasedTargets_Volume'!AN230</f>
        <v>0</v>
      </c>
      <c r="AE49" s="415">
        <f>'[2]2.1_RebasedTargets_Volume'!AO230</f>
        <v>0</v>
      </c>
      <c r="AF49" s="416">
        <f>'[2]2.1_RebasedTargets_Volume'!AP230</f>
        <v>-1</v>
      </c>
      <c r="AG49" s="401"/>
      <c r="AH49" s="415">
        <f>'[2]2.1_RebasedTargets_Volume'!AR230</f>
        <v>16</v>
      </c>
      <c r="AI49" s="415">
        <f>'[2]2.1_RebasedTargets_Volume'!AS230</f>
        <v>-15</v>
      </c>
      <c r="AJ49" s="415">
        <f>'[2]2.1_RebasedTargets_Volume'!AT230</f>
        <v>0</v>
      </c>
      <c r="AK49" s="415">
        <f>'[2]2.1_RebasedTargets_Volume'!AU230</f>
        <v>0</v>
      </c>
      <c r="AL49" s="415">
        <f>'[2]2.1_RebasedTargets_Volume'!AV230</f>
        <v>0</v>
      </c>
      <c r="AM49" s="416">
        <f>'[2]2.1_RebasedTargets_Volume'!AW230</f>
        <v>-1</v>
      </c>
      <c r="AN49" s="401"/>
      <c r="AO49" s="415">
        <f>'[2]2.1_RebasedTargets_Volume'!AY230</f>
        <v>0</v>
      </c>
      <c r="AP49" s="415">
        <f>'[2]2.1_RebasedTargets_Volume'!AZ230</f>
        <v>0</v>
      </c>
      <c r="AQ49" s="415">
        <f>'[2]2.1_RebasedTargets_Volume'!BA230</f>
        <v>0</v>
      </c>
      <c r="AR49" s="415">
        <f>'[2]2.1_RebasedTargets_Volume'!BB230</f>
        <v>0</v>
      </c>
      <c r="AS49" s="415">
        <f>'[2]2.1_RebasedTargets_Volume'!BC230</f>
        <v>0</v>
      </c>
      <c r="AT49" s="416">
        <f>'[2]2.1_RebasedTargets_Volume'!BD230</f>
        <v>0</v>
      </c>
      <c r="AU49" s="401"/>
      <c r="AV49" s="415">
        <f>'[2]2.1_RebasedTargets_Volume'!BF230</f>
        <v>0</v>
      </c>
      <c r="AW49" s="415">
        <f>'[2]2.1_RebasedTargets_Volume'!BG230</f>
        <v>0</v>
      </c>
      <c r="AX49" s="415">
        <f>'[2]2.1_RebasedTargets_Volume'!BH230</f>
        <v>0</v>
      </c>
      <c r="AY49" s="415">
        <f>'[2]2.1_RebasedTargets_Volume'!BI230</f>
        <v>0</v>
      </c>
      <c r="AZ49" s="415">
        <f>'[2]2.1_RebasedTargets_Volume'!BJ230</f>
        <v>0</v>
      </c>
      <c r="BA49" s="416">
        <f>'[2]2.1_RebasedTargets_Volume'!BK230</f>
        <v>0</v>
      </c>
      <c r="BB49" s="401"/>
      <c r="BC49" s="415">
        <f>'[2]2.1_RebasedTargets_Volume'!BM230</f>
        <v>0</v>
      </c>
      <c r="BD49" s="415">
        <f>'[2]2.1_RebasedTargets_Volume'!BN230</f>
        <v>0</v>
      </c>
      <c r="BE49" s="415">
        <f>'[2]2.1_RebasedTargets_Volume'!BO230</f>
        <v>0</v>
      </c>
      <c r="BF49" s="415">
        <f>'[2]2.1_RebasedTargets_Volume'!BP230</f>
        <v>0</v>
      </c>
      <c r="BG49" s="415">
        <f>'[2]2.1_RebasedTargets_Volume'!BQ230</f>
        <v>0</v>
      </c>
      <c r="BH49" s="416">
        <f>'[2]2.1_RebasedTargets_Volume'!BR230</f>
        <v>0</v>
      </c>
    </row>
    <row r="50" spans="1:60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'[2]2.1_RebasedTargets_Volume'!I231</f>
        <v>7</v>
      </c>
      <c r="G50" s="397">
        <f>'[2]2.1_RebasedTargets_Volume'!J231</f>
        <v>4</v>
      </c>
      <c r="H50" s="397">
        <f>'[2]2.1_RebasedTargets_Volume'!K231</f>
        <v>0</v>
      </c>
      <c r="I50" s="397">
        <f>'[2]2.1_RebasedTargets_Volume'!L231</f>
        <v>0</v>
      </c>
      <c r="J50" s="397">
        <f>'[2]2.1_RebasedTargets_Volume'!M231</f>
        <v>0</v>
      </c>
      <c r="K50" s="398">
        <f>'[2]2.1_RebasedTargets_Volume'!N231</f>
        <v>3</v>
      </c>
      <c r="M50" s="397">
        <f>'[2]2.1_RebasedTargets_Volume'!S231</f>
        <v>7</v>
      </c>
      <c r="N50" s="397">
        <f>'[2]2.1_RebasedTargets_Volume'!T231</f>
        <v>7</v>
      </c>
      <c r="O50" s="397">
        <f>'[2]2.1_RebasedTargets_Volume'!U231</f>
        <v>0</v>
      </c>
      <c r="P50" s="397">
        <f>'[2]2.1_RebasedTargets_Volume'!V231</f>
        <v>0</v>
      </c>
      <c r="Q50" s="397">
        <f>'[2]2.1_RebasedTargets_Volume'!W231</f>
        <v>0</v>
      </c>
      <c r="R50" s="398">
        <f>'[2]2.1_RebasedTargets_Volume'!X231</f>
        <v>0</v>
      </c>
      <c r="T50" s="397">
        <f>'[2]2.1_RebasedTargets_Volume'!AC231</f>
        <v>7</v>
      </c>
      <c r="U50" s="397">
        <f>'[2]2.1_RebasedTargets_Volume'!AD231</f>
        <v>4</v>
      </c>
      <c r="V50" s="397">
        <f>'[2]2.1_RebasedTargets_Volume'!AE231</f>
        <v>0</v>
      </c>
      <c r="W50" s="397">
        <f>'[2]2.1_RebasedTargets_Volume'!AF231</f>
        <v>0</v>
      </c>
      <c r="X50" s="397">
        <f>'[2]2.1_RebasedTargets_Volume'!AG231</f>
        <v>0</v>
      </c>
      <c r="Y50" s="398">
        <f>'[2]2.1_RebasedTargets_Volume'!AH231</f>
        <v>3</v>
      </c>
      <c r="AA50" s="399">
        <f>'[2]2.1_RebasedTargets_Volume'!AK231</f>
        <v>3</v>
      </c>
      <c r="AB50" s="399">
        <f>'[2]2.1_RebasedTargets_Volume'!AL231</f>
        <v>0</v>
      </c>
      <c r="AC50" s="399">
        <f>'[2]2.1_RebasedTargets_Volume'!AM231</f>
        <v>0</v>
      </c>
      <c r="AD50" s="399">
        <f>'[2]2.1_RebasedTargets_Volume'!AN231</f>
        <v>0</v>
      </c>
      <c r="AE50" s="399">
        <f>'[2]2.1_RebasedTargets_Volume'!AO231</f>
        <v>0</v>
      </c>
      <c r="AF50" s="400">
        <f>'[2]2.1_RebasedTargets_Volume'!AP231</f>
        <v>-3</v>
      </c>
      <c r="AG50" s="401"/>
      <c r="AH50" s="399">
        <f>'[2]2.1_RebasedTargets_Volume'!AR231</f>
        <v>3</v>
      </c>
      <c r="AI50" s="399">
        <f>'[2]2.1_RebasedTargets_Volume'!AS231</f>
        <v>0</v>
      </c>
      <c r="AJ50" s="399">
        <f>'[2]2.1_RebasedTargets_Volume'!AT231</f>
        <v>0</v>
      </c>
      <c r="AK50" s="399">
        <f>'[2]2.1_RebasedTargets_Volume'!AU231</f>
        <v>0</v>
      </c>
      <c r="AL50" s="399">
        <f>'[2]2.1_RebasedTargets_Volume'!AV231</f>
        <v>0</v>
      </c>
      <c r="AM50" s="400">
        <f>'[2]2.1_RebasedTargets_Volume'!AW231</f>
        <v>-3</v>
      </c>
      <c r="AN50" s="401"/>
      <c r="AO50" s="399">
        <f>'[2]2.1_RebasedTargets_Volume'!AY231</f>
        <v>0</v>
      </c>
      <c r="AP50" s="399">
        <f>'[2]2.1_RebasedTargets_Volume'!AZ231</f>
        <v>0</v>
      </c>
      <c r="AQ50" s="399">
        <f>'[2]2.1_RebasedTargets_Volume'!BA231</f>
        <v>0</v>
      </c>
      <c r="AR50" s="399">
        <f>'[2]2.1_RebasedTargets_Volume'!BB231</f>
        <v>0</v>
      </c>
      <c r="AS50" s="399">
        <f>'[2]2.1_RebasedTargets_Volume'!BC231</f>
        <v>0</v>
      </c>
      <c r="AT50" s="400">
        <f>'[2]2.1_RebasedTargets_Volume'!BD231</f>
        <v>0</v>
      </c>
      <c r="AU50" s="401"/>
      <c r="AV50" s="399">
        <f>'[2]2.1_RebasedTargets_Volume'!BF231</f>
        <v>0</v>
      </c>
      <c r="AW50" s="399">
        <f>'[2]2.1_RebasedTargets_Volume'!BG231</f>
        <v>0</v>
      </c>
      <c r="AX50" s="399">
        <f>'[2]2.1_RebasedTargets_Volume'!BH231</f>
        <v>0</v>
      </c>
      <c r="AY50" s="399">
        <f>'[2]2.1_RebasedTargets_Volume'!BI231</f>
        <v>0</v>
      </c>
      <c r="AZ50" s="399">
        <f>'[2]2.1_RebasedTargets_Volume'!BJ231</f>
        <v>0</v>
      </c>
      <c r="BA50" s="400">
        <f>'[2]2.1_RebasedTargets_Volume'!BK231</f>
        <v>0</v>
      </c>
      <c r="BB50" s="401"/>
      <c r="BC50" s="399">
        <f>'[2]2.1_RebasedTargets_Volume'!BM231</f>
        <v>0</v>
      </c>
      <c r="BD50" s="399">
        <f>'[2]2.1_RebasedTargets_Volume'!BN231</f>
        <v>0</v>
      </c>
      <c r="BE50" s="399">
        <f>'[2]2.1_RebasedTargets_Volume'!BO231</f>
        <v>0</v>
      </c>
      <c r="BF50" s="399">
        <f>'[2]2.1_RebasedTargets_Volume'!BP231</f>
        <v>0</v>
      </c>
      <c r="BG50" s="399">
        <f>'[2]2.1_RebasedTargets_Volume'!BQ231</f>
        <v>0</v>
      </c>
      <c r="BH50" s="400">
        <f>'[2]2.1_RebasedTargets_Volume'!BR231</f>
        <v>0</v>
      </c>
    </row>
    <row r="51" spans="1:60" ht="13.15" x14ac:dyDescent="0.35">
      <c r="A51" s="402"/>
      <c r="B51" s="403"/>
      <c r="C51" s="404"/>
      <c r="D51" s="405"/>
      <c r="E51" s="396" t="s">
        <v>26</v>
      </c>
      <c r="F51" s="406">
        <f>'[2]2.1_RebasedTargets_Volume'!I232</f>
        <v>8</v>
      </c>
      <c r="G51" s="406">
        <f>'[2]2.1_RebasedTargets_Volume'!J232</f>
        <v>2</v>
      </c>
      <c r="H51" s="406">
        <f>'[2]2.1_RebasedTargets_Volume'!K232</f>
        <v>2</v>
      </c>
      <c r="I51" s="406">
        <f>'[2]2.1_RebasedTargets_Volume'!L232</f>
        <v>0</v>
      </c>
      <c r="J51" s="406">
        <f>'[2]2.1_RebasedTargets_Volume'!M232</f>
        <v>0</v>
      </c>
      <c r="K51" s="407">
        <f>'[2]2.1_RebasedTargets_Volume'!N232</f>
        <v>4</v>
      </c>
      <c r="M51" s="406">
        <f>'[2]2.1_RebasedTargets_Volume'!S232</f>
        <v>8</v>
      </c>
      <c r="N51" s="406">
        <f>'[2]2.1_RebasedTargets_Volume'!T232</f>
        <v>3</v>
      </c>
      <c r="O51" s="406">
        <f>'[2]2.1_RebasedTargets_Volume'!U232</f>
        <v>2</v>
      </c>
      <c r="P51" s="406">
        <f>'[2]2.1_RebasedTargets_Volume'!V232</f>
        <v>0</v>
      </c>
      <c r="Q51" s="406">
        <f>'[2]2.1_RebasedTargets_Volume'!W232</f>
        <v>0</v>
      </c>
      <c r="R51" s="407">
        <f>'[2]2.1_RebasedTargets_Volume'!X232</f>
        <v>3</v>
      </c>
      <c r="T51" s="406">
        <f>'[2]2.1_RebasedTargets_Volume'!AC232</f>
        <v>8</v>
      </c>
      <c r="U51" s="406">
        <f>'[2]2.1_RebasedTargets_Volume'!AD232</f>
        <v>0</v>
      </c>
      <c r="V51" s="406">
        <f>'[2]2.1_RebasedTargets_Volume'!AE232</f>
        <v>2</v>
      </c>
      <c r="W51" s="406">
        <f>'[2]2.1_RebasedTargets_Volume'!AF232</f>
        <v>0</v>
      </c>
      <c r="X51" s="406">
        <f>'[2]2.1_RebasedTargets_Volume'!AG232</f>
        <v>0</v>
      </c>
      <c r="Y51" s="407">
        <f>'[2]2.1_RebasedTargets_Volume'!AH232</f>
        <v>6</v>
      </c>
      <c r="AA51" s="408">
        <f>'[2]2.1_RebasedTargets_Volume'!AK232</f>
        <v>3</v>
      </c>
      <c r="AB51" s="408">
        <f>'[2]2.1_RebasedTargets_Volume'!AL232</f>
        <v>0</v>
      </c>
      <c r="AC51" s="408">
        <f>'[2]2.1_RebasedTargets_Volume'!AM232</f>
        <v>0</v>
      </c>
      <c r="AD51" s="408">
        <f>'[2]2.1_RebasedTargets_Volume'!AN232</f>
        <v>0</v>
      </c>
      <c r="AE51" s="408">
        <f>'[2]2.1_RebasedTargets_Volume'!AO232</f>
        <v>0</v>
      </c>
      <c r="AF51" s="409">
        <f>'[2]2.1_RebasedTargets_Volume'!AP232</f>
        <v>-3</v>
      </c>
      <c r="AG51" s="401"/>
      <c r="AH51" s="408">
        <f>'[2]2.1_RebasedTargets_Volume'!AR232</f>
        <v>3</v>
      </c>
      <c r="AI51" s="408">
        <f>'[2]2.1_RebasedTargets_Volume'!AS232</f>
        <v>0</v>
      </c>
      <c r="AJ51" s="408">
        <f>'[2]2.1_RebasedTargets_Volume'!AT232</f>
        <v>0</v>
      </c>
      <c r="AK51" s="408">
        <f>'[2]2.1_RebasedTargets_Volume'!AU232</f>
        <v>0</v>
      </c>
      <c r="AL51" s="408">
        <f>'[2]2.1_RebasedTargets_Volume'!AV232</f>
        <v>0</v>
      </c>
      <c r="AM51" s="409">
        <f>'[2]2.1_RebasedTargets_Volume'!AW232</f>
        <v>-3</v>
      </c>
      <c r="AN51" s="401"/>
      <c r="AO51" s="408">
        <f>'[2]2.1_RebasedTargets_Volume'!AY232</f>
        <v>0</v>
      </c>
      <c r="AP51" s="408">
        <f>'[2]2.1_RebasedTargets_Volume'!AZ232</f>
        <v>0</v>
      </c>
      <c r="AQ51" s="408">
        <f>'[2]2.1_RebasedTargets_Volume'!BA232</f>
        <v>0</v>
      </c>
      <c r="AR51" s="408">
        <f>'[2]2.1_RebasedTargets_Volume'!BB232</f>
        <v>0</v>
      </c>
      <c r="AS51" s="408">
        <f>'[2]2.1_RebasedTargets_Volume'!BC232</f>
        <v>0</v>
      </c>
      <c r="AT51" s="409">
        <f>'[2]2.1_RebasedTargets_Volume'!BD232</f>
        <v>0</v>
      </c>
      <c r="AU51" s="401"/>
      <c r="AV51" s="408">
        <f>'[2]2.1_RebasedTargets_Volume'!BF232</f>
        <v>0</v>
      </c>
      <c r="AW51" s="408">
        <f>'[2]2.1_RebasedTargets_Volume'!BG232</f>
        <v>0</v>
      </c>
      <c r="AX51" s="408">
        <f>'[2]2.1_RebasedTargets_Volume'!BH232</f>
        <v>0</v>
      </c>
      <c r="AY51" s="408">
        <f>'[2]2.1_RebasedTargets_Volume'!BI232</f>
        <v>0</v>
      </c>
      <c r="AZ51" s="408">
        <f>'[2]2.1_RebasedTargets_Volume'!BJ232</f>
        <v>0</v>
      </c>
      <c r="BA51" s="409">
        <f>'[2]2.1_RebasedTargets_Volume'!BK232</f>
        <v>0</v>
      </c>
      <c r="BB51" s="401"/>
      <c r="BC51" s="408">
        <f>'[2]2.1_RebasedTargets_Volume'!BM232</f>
        <v>0</v>
      </c>
      <c r="BD51" s="408">
        <f>'[2]2.1_RebasedTargets_Volume'!BN232</f>
        <v>0</v>
      </c>
      <c r="BE51" s="408">
        <f>'[2]2.1_RebasedTargets_Volume'!BO232</f>
        <v>0</v>
      </c>
      <c r="BF51" s="408">
        <f>'[2]2.1_RebasedTargets_Volume'!BP232</f>
        <v>0</v>
      </c>
      <c r="BG51" s="408">
        <f>'[2]2.1_RebasedTargets_Volume'!BQ232</f>
        <v>0</v>
      </c>
      <c r="BH51" s="409">
        <f>'[2]2.1_RebasedTargets_Volume'!BR232</f>
        <v>0</v>
      </c>
    </row>
    <row r="52" spans="1:60" ht="13.15" x14ac:dyDescent="0.35">
      <c r="A52" s="402"/>
      <c r="B52" s="403"/>
      <c r="C52" s="404"/>
      <c r="D52" s="405"/>
      <c r="E52" s="396" t="s">
        <v>27</v>
      </c>
      <c r="F52" s="406">
        <f>'[2]2.1_RebasedTargets_Volume'!I233</f>
        <v>13</v>
      </c>
      <c r="G52" s="406">
        <f>'[2]2.1_RebasedTargets_Volume'!J233</f>
        <v>1</v>
      </c>
      <c r="H52" s="406">
        <f>'[2]2.1_RebasedTargets_Volume'!K233</f>
        <v>3</v>
      </c>
      <c r="I52" s="406">
        <f>'[2]2.1_RebasedTargets_Volume'!L233</f>
        <v>2</v>
      </c>
      <c r="J52" s="406">
        <f>'[2]2.1_RebasedTargets_Volume'!M233</f>
        <v>4</v>
      </c>
      <c r="K52" s="407">
        <f>'[2]2.1_RebasedTargets_Volume'!N233</f>
        <v>3</v>
      </c>
      <c r="M52" s="406">
        <f>'[2]2.1_RebasedTargets_Volume'!S233</f>
        <v>11</v>
      </c>
      <c r="N52" s="406">
        <f>'[2]2.1_RebasedTargets_Volume'!T233</f>
        <v>2</v>
      </c>
      <c r="O52" s="406">
        <f>'[2]2.1_RebasedTargets_Volume'!U233</f>
        <v>0</v>
      </c>
      <c r="P52" s="406">
        <f>'[2]2.1_RebasedTargets_Volume'!V233</f>
        <v>0</v>
      </c>
      <c r="Q52" s="406">
        <f>'[2]2.1_RebasedTargets_Volume'!W233</f>
        <v>0</v>
      </c>
      <c r="R52" s="407">
        <f>'[2]2.1_RebasedTargets_Volume'!X233</f>
        <v>9</v>
      </c>
      <c r="T52" s="406">
        <f>'[2]2.1_RebasedTargets_Volume'!AC233</f>
        <v>11</v>
      </c>
      <c r="U52" s="406">
        <f>'[2]2.1_RebasedTargets_Volume'!AD233</f>
        <v>0</v>
      </c>
      <c r="V52" s="406">
        <f>'[2]2.1_RebasedTargets_Volume'!AE233</f>
        <v>0</v>
      </c>
      <c r="W52" s="406">
        <f>'[2]2.1_RebasedTargets_Volume'!AF233</f>
        <v>0</v>
      </c>
      <c r="X52" s="406">
        <f>'[2]2.1_RebasedTargets_Volume'!AG233</f>
        <v>0</v>
      </c>
      <c r="Y52" s="407">
        <f>'[2]2.1_RebasedTargets_Volume'!AH233</f>
        <v>11</v>
      </c>
      <c r="AA52" s="408">
        <f>'[2]2.1_RebasedTargets_Volume'!AK233</f>
        <v>2</v>
      </c>
      <c r="AB52" s="408">
        <f>'[2]2.1_RebasedTargets_Volume'!AL233</f>
        <v>0</v>
      </c>
      <c r="AC52" s="408">
        <f>'[2]2.1_RebasedTargets_Volume'!AM233</f>
        <v>0</v>
      </c>
      <c r="AD52" s="408">
        <f>'[2]2.1_RebasedTargets_Volume'!AN233</f>
        <v>0</v>
      </c>
      <c r="AE52" s="408">
        <f>'[2]2.1_RebasedTargets_Volume'!AO233</f>
        <v>0</v>
      </c>
      <c r="AF52" s="409">
        <f>'[2]2.1_RebasedTargets_Volume'!AP233</f>
        <v>-2</v>
      </c>
      <c r="AG52" s="401"/>
      <c r="AH52" s="408">
        <f>'[2]2.1_RebasedTargets_Volume'!AR233</f>
        <v>2</v>
      </c>
      <c r="AI52" s="408">
        <f>'[2]2.1_RebasedTargets_Volume'!AS233</f>
        <v>0</v>
      </c>
      <c r="AJ52" s="408">
        <f>'[2]2.1_RebasedTargets_Volume'!AT233</f>
        <v>0</v>
      </c>
      <c r="AK52" s="408">
        <f>'[2]2.1_RebasedTargets_Volume'!AU233</f>
        <v>0</v>
      </c>
      <c r="AL52" s="408">
        <f>'[2]2.1_RebasedTargets_Volume'!AV233</f>
        <v>0</v>
      </c>
      <c r="AM52" s="409">
        <f>'[2]2.1_RebasedTargets_Volume'!AW233</f>
        <v>-2</v>
      </c>
      <c r="AN52" s="401"/>
      <c r="AO52" s="408">
        <f>'[2]2.1_RebasedTargets_Volume'!AY233</f>
        <v>0</v>
      </c>
      <c r="AP52" s="408">
        <f>'[2]2.1_RebasedTargets_Volume'!AZ233</f>
        <v>0</v>
      </c>
      <c r="AQ52" s="408">
        <f>'[2]2.1_RebasedTargets_Volume'!BA233</f>
        <v>0</v>
      </c>
      <c r="AR52" s="408">
        <f>'[2]2.1_RebasedTargets_Volume'!BB233</f>
        <v>0</v>
      </c>
      <c r="AS52" s="408">
        <f>'[2]2.1_RebasedTargets_Volume'!BC233</f>
        <v>0</v>
      </c>
      <c r="AT52" s="409">
        <f>'[2]2.1_RebasedTargets_Volume'!BD233</f>
        <v>0</v>
      </c>
      <c r="AU52" s="401"/>
      <c r="AV52" s="408">
        <f>'[2]2.1_RebasedTargets_Volume'!BF233</f>
        <v>0</v>
      </c>
      <c r="AW52" s="408">
        <f>'[2]2.1_RebasedTargets_Volume'!BG233</f>
        <v>0</v>
      </c>
      <c r="AX52" s="408">
        <f>'[2]2.1_RebasedTargets_Volume'!BH233</f>
        <v>0</v>
      </c>
      <c r="AY52" s="408">
        <f>'[2]2.1_RebasedTargets_Volume'!BI233</f>
        <v>0</v>
      </c>
      <c r="AZ52" s="408">
        <f>'[2]2.1_RebasedTargets_Volume'!BJ233</f>
        <v>0</v>
      </c>
      <c r="BA52" s="409">
        <f>'[2]2.1_RebasedTargets_Volume'!BK233</f>
        <v>0</v>
      </c>
      <c r="BB52" s="401"/>
      <c r="BC52" s="408">
        <f>'[2]2.1_RebasedTargets_Volume'!BM233</f>
        <v>0</v>
      </c>
      <c r="BD52" s="408">
        <f>'[2]2.1_RebasedTargets_Volume'!BN233</f>
        <v>0</v>
      </c>
      <c r="BE52" s="408">
        <f>'[2]2.1_RebasedTargets_Volume'!BO233</f>
        <v>0</v>
      </c>
      <c r="BF52" s="408">
        <f>'[2]2.1_RebasedTargets_Volume'!BP233</f>
        <v>0</v>
      </c>
      <c r="BG52" s="408">
        <f>'[2]2.1_RebasedTargets_Volume'!BQ233</f>
        <v>0</v>
      </c>
      <c r="BH52" s="409">
        <f>'[2]2.1_RebasedTargets_Volume'!BR233</f>
        <v>0</v>
      </c>
    </row>
    <row r="53" spans="1:60" ht="13.5" thickBot="1" x14ac:dyDescent="0.4">
      <c r="A53" s="402"/>
      <c r="B53" s="410"/>
      <c r="C53" s="411"/>
      <c r="D53" s="405"/>
      <c r="E53" s="412" t="s">
        <v>28</v>
      </c>
      <c r="F53" s="413">
        <f>'[2]2.1_RebasedTargets_Volume'!I234</f>
        <v>14</v>
      </c>
      <c r="G53" s="413">
        <f>'[2]2.1_RebasedTargets_Volume'!J234</f>
        <v>1</v>
      </c>
      <c r="H53" s="413">
        <f>'[2]2.1_RebasedTargets_Volume'!K234</f>
        <v>0</v>
      </c>
      <c r="I53" s="413">
        <f>'[2]2.1_RebasedTargets_Volume'!L234</f>
        <v>2</v>
      </c>
      <c r="J53" s="413">
        <f>'[2]2.1_RebasedTargets_Volume'!M234</f>
        <v>4</v>
      </c>
      <c r="K53" s="414">
        <f>'[2]2.1_RebasedTargets_Volume'!N234</f>
        <v>7</v>
      </c>
      <c r="M53" s="413">
        <f>'[2]2.1_RebasedTargets_Volume'!S234</f>
        <v>16</v>
      </c>
      <c r="N53" s="413">
        <f>'[2]2.1_RebasedTargets_Volume'!T234</f>
        <v>0</v>
      </c>
      <c r="O53" s="413">
        <f>'[2]2.1_RebasedTargets_Volume'!U234</f>
        <v>0</v>
      </c>
      <c r="P53" s="413">
        <f>'[2]2.1_RebasedTargets_Volume'!V234</f>
        <v>0</v>
      </c>
      <c r="Q53" s="413">
        <f>'[2]2.1_RebasedTargets_Volume'!W234</f>
        <v>0</v>
      </c>
      <c r="R53" s="414">
        <f>'[2]2.1_RebasedTargets_Volume'!X234</f>
        <v>16</v>
      </c>
      <c r="T53" s="413">
        <f>'[2]2.1_RebasedTargets_Volume'!AC234</f>
        <v>16</v>
      </c>
      <c r="U53" s="413">
        <f>'[2]2.1_RebasedTargets_Volume'!AD234</f>
        <v>0</v>
      </c>
      <c r="V53" s="413">
        <f>'[2]2.1_RebasedTargets_Volume'!AE234</f>
        <v>0</v>
      </c>
      <c r="W53" s="413">
        <f>'[2]2.1_RebasedTargets_Volume'!AF234</f>
        <v>0</v>
      </c>
      <c r="X53" s="413">
        <f>'[2]2.1_RebasedTargets_Volume'!AG234</f>
        <v>0</v>
      </c>
      <c r="Y53" s="414">
        <f>'[2]2.1_RebasedTargets_Volume'!AH234</f>
        <v>16</v>
      </c>
      <c r="AA53" s="415">
        <f>'[2]2.1_RebasedTargets_Volume'!AK234</f>
        <v>2</v>
      </c>
      <c r="AB53" s="415">
        <f>'[2]2.1_RebasedTargets_Volume'!AL234</f>
        <v>0</v>
      </c>
      <c r="AC53" s="415">
        <f>'[2]2.1_RebasedTargets_Volume'!AM234</f>
        <v>0</v>
      </c>
      <c r="AD53" s="415">
        <f>'[2]2.1_RebasedTargets_Volume'!AN234</f>
        <v>0</v>
      </c>
      <c r="AE53" s="415">
        <f>'[2]2.1_RebasedTargets_Volume'!AO234</f>
        <v>0</v>
      </c>
      <c r="AF53" s="416">
        <f>'[2]2.1_RebasedTargets_Volume'!AP234</f>
        <v>-2</v>
      </c>
      <c r="AG53" s="401"/>
      <c r="AH53" s="415">
        <f>'[2]2.1_RebasedTargets_Volume'!AR234</f>
        <v>2</v>
      </c>
      <c r="AI53" s="415">
        <f>'[2]2.1_RebasedTargets_Volume'!AS234</f>
        <v>0</v>
      </c>
      <c r="AJ53" s="415">
        <f>'[2]2.1_RebasedTargets_Volume'!AT234</f>
        <v>0</v>
      </c>
      <c r="AK53" s="415">
        <f>'[2]2.1_RebasedTargets_Volume'!AU234</f>
        <v>0</v>
      </c>
      <c r="AL53" s="415">
        <f>'[2]2.1_RebasedTargets_Volume'!AV234</f>
        <v>0</v>
      </c>
      <c r="AM53" s="416">
        <f>'[2]2.1_RebasedTargets_Volume'!AW234</f>
        <v>-2</v>
      </c>
      <c r="AN53" s="401"/>
      <c r="AO53" s="415">
        <f>'[2]2.1_RebasedTargets_Volume'!AY234</f>
        <v>0</v>
      </c>
      <c r="AP53" s="415">
        <f>'[2]2.1_RebasedTargets_Volume'!AZ234</f>
        <v>0</v>
      </c>
      <c r="AQ53" s="415">
        <f>'[2]2.1_RebasedTargets_Volume'!BA234</f>
        <v>0</v>
      </c>
      <c r="AR53" s="415">
        <f>'[2]2.1_RebasedTargets_Volume'!BB234</f>
        <v>0</v>
      </c>
      <c r="AS53" s="415">
        <f>'[2]2.1_RebasedTargets_Volume'!BC234</f>
        <v>0</v>
      </c>
      <c r="AT53" s="416">
        <f>'[2]2.1_RebasedTargets_Volume'!BD234</f>
        <v>0</v>
      </c>
      <c r="AU53" s="401"/>
      <c r="AV53" s="415">
        <f>'[2]2.1_RebasedTargets_Volume'!BF234</f>
        <v>0</v>
      </c>
      <c r="AW53" s="415">
        <f>'[2]2.1_RebasedTargets_Volume'!BG234</f>
        <v>0</v>
      </c>
      <c r="AX53" s="415">
        <f>'[2]2.1_RebasedTargets_Volume'!BH234</f>
        <v>0</v>
      </c>
      <c r="AY53" s="415">
        <f>'[2]2.1_RebasedTargets_Volume'!BI234</f>
        <v>0</v>
      </c>
      <c r="AZ53" s="415">
        <f>'[2]2.1_RebasedTargets_Volume'!BJ234</f>
        <v>0</v>
      </c>
      <c r="BA53" s="416">
        <f>'[2]2.1_RebasedTargets_Volume'!BK234</f>
        <v>0</v>
      </c>
      <c r="BB53" s="401"/>
      <c r="BC53" s="415">
        <f>'[2]2.1_RebasedTargets_Volume'!BM234</f>
        <v>0</v>
      </c>
      <c r="BD53" s="415">
        <f>'[2]2.1_RebasedTargets_Volume'!BN234</f>
        <v>0</v>
      </c>
      <c r="BE53" s="415">
        <f>'[2]2.1_RebasedTargets_Volume'!BO234</f>
        <v>0</v>
      </c>
      <c r="BF53" s="415">
        <f>'[2]2.1_RebasedTargets_Volume'!BP234</f>
        <v>0</v>
      </c>
      <c r="BG53" s="415">
        <f>'[2]2.1_RebasedTargets_Volume'!BQ234</f>
        <v>0</v>
      </c>
      <c r="BH53" s="416">
        <f>'[2]2.1_RebasedTargets_Volume'!BR234</f>
        <v>0</v>
      </c>
    </row>
    <row r="54" spans="1:60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'[2]2.1_RebasedTargets_Volume'!I235</f>
        <v>2</v>
      </c>
      <c r="G54" s="397">
        <f>'[2]2.1_RebasedTargets_Volume'!J235</f>
        <v>0</v>
      </c>
      <c r="H54" s="397">
        <f>'[2]2.1_RebasedTargets_Volume'!K235</f>
        <v>0</v>
      </c>
      <c r="I54" s="397">
        <f>'[2]2.1_RebasedTargets_Volume'!L235</f>
        <v>0</v>
      </c>
      <c r="J54" s="397">
        <f>'[2]2.1_RebasedTargets_Volume'!M235</f>
        <v>2</v>
      </c>
      <c r="K54" s="398">
        <f>'[2]2.1_RebasedTargets_Volume'!N235</f>
        <v>0</v>
      </c>
      <c r="M54" s="397">
        <f>'[2]2.1_RebasedTargets_Volume'!S235</f>
        <v>2</v>
      </c>
      <c r="N54" s="397">
        <f>'[2]2.1_RebasedTargets_Volume'!T235</f>
        <v>0</v>
      </c>
      <c r="O54" s="397">
        <f>'[2]2.1_RebasedTargets_Volume'!U235</f>
        <v>0</v>
      </c>
      <c r="P54" s="397">
        <f>'[2]2.1_RebasedTargets_Volume'!V235</f>
        <v>0</v>
      </c>
      <c r="Q54" s="397">
        <f>'[2]2.1_RebasedTargets_Volume'!W235</f>
        <v>0</v>
      </c>
      <c r="R54" s="398">
        <f>'[2]2.1_RebasedTargets_Volume'!X235</f>
        <v>2</v>
      </c>
      <c r="T54" s="397">
        <f>'[2]2.1_RebasedTargets_Volume'!AC235</f>
        <v>2</v>
      </c>
      <c r="U54" s="397">
        <f>'[2]2.1_RebasedTargets_Volume'!AD235</f>
        <v>0</v>
      </c>
      <c r="V54" s="397">
        <f>'[2]2.1_RebasedTargets_Volume'!AE235</f>
        <v>0</v>
      </c>
      <c r="W54" s="397">
        <f>'[2]2.1_RebasedTargets_Volume'!AF235</f>
        <v>0</v>
      </c>
      <c r="X54" s="397">
        <f>'[2]2.1_RebasedTargets_Volume'!AG235</f>
        <v>0</v>
      </c>
      <c r="Y54" s="398">
        <f>'[2]2.1_RebasedTargets_Volume'!AH235</f>
        <v>2</v>
      </c>
      <c r="AA54" s="399">
        <f>'[2]2.1_RebasedTargets_Volume'!AK235</f>
        <v>0</v>
      </c>
      <c r="AB54" s="399">
        <f>'[2]2.1_RebasedTargets_Volume'!AL235</f>
        <v>0</v>
      </c>
      <c r="AC54" s="399">
        <f>'[2]2.1_RebasedTargets_Volume'!AM235</f>
        <v>0</v>
      </c>
      <c r="AD54" s="399">
        <f>'[2]2.1_RebasedTargets_Volume'!AN235</f>
        <v>0</v>
      </c>
      <c r="AE54" s="399">
        <f>'[2]2.1_RebasedTargets_Volume'!AO235</f>
        <v>0</v>
      </c>
      <c r="AF54" s="400">
        <f>'[2]2.1_RebasedTargets_Volume'!AP235</f>
        <v>0</v>
      </c>
      <c r="AG54" s="401"/>
      <c r="AH54" s="399">
        <f>'[2]2.1_RebasedTargets_Volume'!AR235</f>
        <v>0</v>
      </c>
      <c r="AI54" s="399">
        <f>'[2]2.1_RebasedTargets_Volume'!AS235</f>
        <v>0</v>
      </c>
      <c r="AJ54" s="399">
        <f>'[2]2.1_RebasedTargets_Volume'!AT235</f>
        <v>0</v>
      </c>
      <c r="AK54" s="399">
        <f>'[2]2.1_RebasedTargets_Volume'!AU235</f>
        <v>0</v>
      </c>
      <c r="AL54" s="399">
        <f>'[2]2.1_RebasedTargets_Volume'!AV235</f>
        <v>0</v>
      </c>
      <c r="AM54" s="400">
        <f>'[2]2.1_RebasedTargets_Volume'!AW235</f>
        <v>0</v>
      </c>
      <c r="AN54" s="401"/>
      <c r="AO54" s="399">
        <f>'[2]2.1_RebasedTargets_Volume'!AY235</f>
        <v>0</v>
      </c>
      <c r="AP54" s="399">
        <f>'[2]2.1_RebasedTargets_Volume'!AZ235</f>
        <v>0</v>
      </c>
      <c r="AQ54" s="399">
        <f>'[2]2.1_RebasedTargets_Volume'!BA235</f>
        <v>0</v>
      </c>
      <c r="AR54" s="399">
        <f>'[2]2.1_RebasedTargets_Volume'!BB235</f>
        <v>0</v>
      </c>
      <c r="AS54" s="399">
        <f>'[2]2.1_RebasedTargets_Volume'!BC235</f>
        <v>0</v>
      </c>
      <c r="AT54" s="400">
        <f>'[2]2.1_RebasedTargets_Volume'!BD235</f>
        <v>0</v>
      </c>
      <c r="AU54" s="401"/>
      <c r="AV54" s="399">
        <f>'[2]2.1_RebasedTargets_Volume'!BF235</f>
        <v>0</v>
      </c>
      <c r="AW54" s="399">
        <f>'[2]2.1_RebasedTargets_Volume'!BG235</f>
        <v>0</v>
      </c>
      <c r="AX54" s="399">
        <f>'[2]2.1_RebasedTargets_Volume'!BH235</f>
        <v>0</v>
      </c>
      <c r="AY54" s="399">
        <f>'[2]2.1_RebasedTargets_Volume'!BI235</f>
        <v>0</v>
      </c>
      <c r="AZ54" s="399">
        <f>'[2]2.1_RebasedTargets_Volume'!BJ235</f>
        <v>0</v>
      </c>
      <c r="BA54" s="400">
        <f>'[2]2.1_RebasedTargets_Volume'!BK235</f>
        <v>0</v>
      </c>
      <c r="BB54" s="401"/>
      <c r="BC54" s="399">
        <f>'[2]2.1_RebasedTargets_Volume'!BM235</f>
        <v>0</v>
      </c>
      <c r="BD54" s="399">
        <f>'[2]2.1_RebasedTargets_Volume'!BN235</f>
        <v>0</v>
      </c>
      <c r="BE54" s="399">
        <f>'[2]2.1_RebasedTargets_Volume'!BO235</f>
        <v>0</v>
      </c>
      <c r="BF54" s="399">
        <f>'[2]2.1_RebasedTargets_Volume'!BP235</f>
        <v>0</v>
      </c>
      <c r="BG54" s="399">
        <f>'[2]2.1_RebasedTargets_Volume'!BQ235</f>
        <v>0</v>
      </c>
      <c r="BH54" s="400">
        <f>'[2]2.1_RebasedTargets_Volume'!BR235</f>
        <v>0</v>
      </c>
    </row>
    <row r="55" spans="1:60" ht="13.15" x14ac:dyDescent="0.35">
      <c r="A55" s="402"/>
      <c r="B55" s="403"/>
      <c r="C55" s="404"/>
      <c r="D55" s="405"/>
      <c r="E55" s="396" t="s">
        <v>26</v>
      </c>
      <c r="F55" s="406">
        <f>'[2]2.1_RebasedTargets_Volume'!I236</f>
        <v>0</v>
      </c>
      <c r="G55" s="406">
        <f>'[2]2.1_RebasedTargets_Volume'!J236</f>
        <v>0</v>
      </c>
      <c r="H55" s="406">
        <f>'[2]2.1_RebasedTargets_Volume'!K236</f>
        <v>0</v>
      </c>
      <c r="I55" s="406">
        <f>'[2]2.1_RebasedTargets_Volume'!L236</f>
        <v>0</v>
      </c>
      <c r="J55" s="406">
        <f>'[2]2.1_RebasedTargets_Volume'!M236</f>
        <v>0</v>
      </c>
      <c r="K55" s="407">
        <f>'[2]2.1_RebasedTargets_Volume'!N236</f>
        <v>0</v>
      </c>
      <c r="M55" s="406">
        <f>'[2]2.1_RebasedTargets_Volume'!S236</f>
        <v>19</v>
      </c>
      <c r="N55" s="406">
        <f>'[2]2.1_RebasedTargets_Volume'!T236</f>
        <v>0</v>
      </c>
      <c r="O55" s="406">
        <f>'[2]2.1_RebasedTargets_Volume'!U236</f>
        <v>0</v>
      </c>
      <c r="P55" s="406">
        <f>'[2]2.1_RebasedTargets_Volume'!V236</f>
        <v>0</v>
      </c>
      <c r="Q55" s="406">
        <f>'[2]2.1_RebasedTargets_Volume'!W236</f>
        <v>15</v>
      </c>
      <c r="R55" s="407">
        <f>'[2]2.1_RebasedTargets_Volume'!X236</f>
        <v>4</v>
      </c>
      <c r="T55" s="406">
        <f>'[2]2.1_RebasedTargets_Volume'!AC236</f>
        <v>19</v>
      </c>
      <c r="U55" s="406">
        <f>'[2]2.1_RebasedTargets_Volume'!AD236</f>
        <v>0</v>
      </c>
      <c r="V55" s="406">
        <f>'[2]2.1_RebasedTargets_Volume'!AE236</f>
        <v>0</v>
      </c>
      <c r="W55" s="406">
        <f>'[2]2.1_RebasedTargets_Volume'!AF236</f>
        <v>0</v>
      </c>
      <c r="X55" s="406">
        <f>'[2]2.1_RebasedTargets_Volume'!AG236</f>
        <v>0</v>
      </c>
      <c r="Y55" s="407">
        <f>'[2]2.1_RebasedTargets_Volume'!AH236</f>
        <v>19</v>
      </c>
      <c r="AA55" s="408">
        <f>'[2]2.1_RebasedTargets_Volume'!AK236</f>
        <v>15</v>
      </c>
      <c r="AB55" s="408">
        <f>'[2]2.1_RebasedTargets_Volume'!AL236</f>
        <v>0</v>
      </c>
      <c r="AC55" s="408">
        <f>'[2]2.1_RebasedTargets_Volume'!AM236</f>
        <v>0</v>
      </c>
      <c r="AD55" s="408">
        <f>'[2]2.1_RebasedTargets_Volume'!AN236</f>
        <v>0</v>
      </c>
      <c r="AE55" s="408">
        <f>'[2]2.1_RebasedTargets_Volume'!AO236</f>
        <v>0</v>
      </c>
      <c r="AF55" s="409">
        <f>'[2]2.1_RebasedTargets_Volume'!AP236</f>
        <v>-15</v>
      </c>
      <c r="AG55" s="401"/>
      <c r="AH55" s="408">
        <f>'[2]2.1_RebasedTargets_Volume'!AR236</f>
        <v>15</v>
      </c>
      <c r="AI55" s="408">
        <f>'[2]2.1_RebasedTargets_Volume'!AS236</f>
        <v>0</v>
      </c>
      <c r="AJ55" s="408">
        <f>'[2]2.1_RebasedTargets_Volume'!AT236</f>
        <v>0</v>
      </c>
      <c r="AK55" s="408">
        <f>'[2]2.1_RebasedTargets_Volume'!AU236</f>
        <v>0</v>
      </c>
      <c r="AL55" s="408">
        <f>'[2]2.1_RebasedTargets_Volume'!AV236</f>
        <v>0</v>
      </c>
      <c r="AM55" s="409">
        <f>'[2]2.1_RebasedTargets_Volume'!AW236</f>
        <v>-15</v>
      </c>
      <c r="AN55" s="401"/>
      <c r="AO55" s="408">
        <f>'[2]2.1_RebasedTargets_Volume'!AY236</f>
        <v>0</v>
      </c>
      <c r="AP55" s="408">
        <f>'[2]2.1_RebasedTargets_Volume'!AZ236</f>
        <v>0</v>
      </c>
      <c r="AQ55" s="408">
        <f>'[2]2.1_RebasedTargets_Volume'!BA236</f>
        <v>0</v>
      </c>
      <c r="AR55" s="408">
        <f>'[2]2.1_RebasedTargets_Volume'!BB236</f>
        <v>0</v>
      </c>
      <c r="AS55" s="408">
        <f>'[2]2.1_RebasedTargets_Volume'!BC236</f>
        <v>0</v>
      </c>
      <c r="AT55" s="409">
        <f>'[2]2.1_RebasedTargets_Volume'!BD236</f>
        <v>0</v>
      </c>
      <c r="AU55" s="401"/>
      <c r="AV55" s="408">
        <f>'[2]2.1_RebasedTargets_Volume'!BF236</f>
        <v>0</v>
      </c>
      <c r="AW55" s="408">
        <f>'[2]2.1_RebasedTargets_Volume'!BG236</f>
        <v>0</v>
      </c>
      <c r="AX55" s="408">
        <f>'[2]2.1_RebasedTargets_Volume'!BH236</f>
        <v>0</v>
      </c>
      <c r="AY55" s="408">
        <f>'[2]2.1_RebasedTargets_Volume'!BI236</f>
        <v>0</v>
      </c>
      <c r="AZ55" s="408">
        <f>'[2]2.1_RebasedTargets_Volume'!BJ236</f>
        <v>0</v>
      </c>
      <c r="BA55" s="409">
        <f>'[2]2.1_RebasedTargets_Volume'!BK236</f>
        <v>0</v>
      </c>
      <c r="BB55" s="401"/>
      <c r="BC55" s="408">
        <f>'[2]2.1_RebasedTargets_Volume'!BM236</f>
        <v>0</v>
      </c>
      <c r="BD55" s="408">
        <f>'[2]2.1_RebasedTargets_Volume'!BN236</f>
        <v>0</v>
      </c>
      <c r="BE55" s="408">
        <f>'[2]2.1_RebasedTargets_Volume'!BO236</f>
        <v>0</v>
      </c>
      <c r="BF55" s="408">
        <f>'[2]2.1_RebasedTargets_Volume'!BP236</f>
        <v>0</v>
      </c>
      <c r="BG55" s="408">
        <f>'[2]2.1_RebasedTargets_Volume'!BQ236</f>
        <v>0</v>
      </c>
      <c r="BH55" s="409">
        <f>'[2]2.1_RebasedTargets_Volume'!BR236</f>
        <v>0</v>
      </c>
    </row>
    <row r="56" spans="1:60" ht="13.15" x14ac:dyDescent="0.35">
      <c r="A56" s="402"/>
      <c r="B56" s="403"/>
      <c r="C56" s="404"/>
      <c r="D56" s="405"/>
      <c r="E56" s="396" t="s">
        <v>27</v>
      </c>
      <c r="F56" s="406">
        <f>'[2]2.1_RebasedTargets_Volume'!I237</f>
        <v>19</v>
      </c>
      <c r="G56" s="406">
        <f>'[2]2.1_RebasedTargets_Volume'!J237</f>
        <v>0</v>
      </c>
      <c r="H56" s="406">
        <f>'[2]2.1_RebasedTargets_Volume'!K237</f>
        <v>0</v>
      </c>
      <c r="I56" s="406">
        <f>'[2]2.1_RebasedTargets_Volume'!L237</f>
        <v>0</v>
      </c>
      <c r="J56" s="406">
        <f>'[2]2.1_RebasedTargets_Volume'!M237</f>
        <v>0</v>
      </c>
      <c r="K56" s="407">
        <f>'[2]2.1_RebasedTargets_Volume'!N237</f>
        <v>19</v>
      </c>
      <c r="M56" s="406">
        <f>'[2]2.1_RebasedTargets_Volume'!S237</f>
        <v>0</v>
      </c>
      <c r="N56" s="406">
        <f>'[2]2.1_RebasedTargets_Volume'!T237</f>
        <v>0</v>
      </c>
      <c r="O56" s="406">
        <f>'[2]2.1_RebasedTargets_Volume'!U237</f>
        <v>0</v>
      </c>
      <c r="P56" s="406">
        <f>'[2]2.1_RebasedTargets_Volume'!V237</f>
        <v>0</v>
      </c>
      <c r="Q56" s="406">
        <f>'[2]2.1_RebasedTargets_Volume'!W237</f>
        <v>0</v>
      </c>
      <c r="R56" s="407">
        <f>'[2]2.1_RebasedTargets_Volume'!X237</f>
        <v>0</v>
      </c>
      <c r="T56" s="406">
        <f>'[2]2.1_RebasedTargets_Volume'!AC237</f>
        <v>0</v>
      </c>
      <c r="U56" s="406">
        <f>'[2]2.1_RebasedTargets_Volume'!AD237</f>
        <v>0</v>
      </c>
      <c r="V56" s="406">
        <f>'[2]2.1_RebasedTargets_Volume'!AE237</f>
        <v>0</v>
      </c>
      <c r="W56" s="406">
        <f>'[2]2.1_RebasedTargets_Volume'!AF237</f>
        <v>0</v>
      </c>
      <c r="X56" s="406">
        <f>'[2]2.1_RebasedTargets_Volume'!AG237</f>
        <v>0</v>
      </c>
      <c r="Y56" s="407">
        <f>'[2]2.1_RebasedTargets_Volume'!AH237</f>
        <v>0</v>
      </c>
      <c r="AA56" s="408">
        <f>'[2]2.1_RebasedTargets_Volume'!AK237</f>
        <v>0</v>
      </c>
      <c r="AB56" s="408">
        <f>'[2]2.1_RebasedTargets_Volume'!AL237</f>
        <v>0</v>
      </c>
      <c r="AC56" s="408">
        <f>'[2]2.1_RebasedTargets_Volume'!AM237</f>
        <v>0</v>
      </c>
      <c r="AD56" s="408">
        <f>'[2]2.1_RebasedTargets_Volume'!AN237</f>
        <v>0</v>
      </c>
      <c r="AE56" s="408">
        <f>'[2]2.1_RebasedTargets_Volume'!AO237</f>
        <v>0</v>
      </c>
      <c r="AF56" s="409">
        <f>'[2]2.1_RebasedTargets_Volume'!AP237</f>
        <v>0</v>
      </c>
      <c r="AG56" s="401"/>
      <c r="AH56" s="408">
        <f>'[2]2.1_RebasedTargets_Volume'!AR237</f>
        <v>0</v>
      </c>
      <c r="AI56" s="408">
        <f>'[2]2.1_RebasedTargets_Volume'!AS237</f>
        <v>0</v>
      </c>
      <c r="AJ56" s="408">
        <f>'[2]2.1_RebasedTargets_Volume'!AT237</f>
        <v>0</v>
      </c>
      <c r="AK56" s="408">
        <f>'[2]2.1_RebasedTargets_Volume'!AU237</f>
        <v>0</v>
      </c>
      <c r="AL56" s="408">
        <f>'[2]2.1_RebasedTargets_Volume'!AV237</f>
        <v>0</v>
      </c>
      <c r="AM56" s="409">
        <f>'[2]2.1_RebasedTargets_Volume'!AW237</f>
        <v>0</v>
      </c>
      <c r="AN56" s="401"/>
      <c r="AO56" s="408">
        <f>'[2]2.1_RebasedTargets_Volume'!AY237</f>
        <v>0</v>
      </c>
      <c r="AP56" s="408">
        <f>'[2]2.1_RebasedTargets_Volume'!AZ237</f>
        <v>0</v>
      </c>
      <c r="AQ56" s="408">
        <f>'[2]2.1_RebasedTargets_Volume'!BA237</f>
        <v>0</v>
      </c>
      <c r="AR56" s="408">
        <f>'[2]2.1_RebasedTargets_Volume'!BB237</f>
        <v>0</v>
      </c>
      <c r="AS56" s="408">
        <f>'[2]2.1_RebasedTargets_Volume'!BC237</f>
        <v>0</v>
      </c>
      <c r="AT56" s="409">
        <f>'[2]2.1_RebasedTargets_Volume'!BD237</f>
        <v>0</v>
      </c>
      <c r="AU56" s="401"/>
      <c r="AV56" s="408">
        <f>'[2]2.1_RebasedTargets_Volume'!BF237</f>
        <v>0</v>
      </c>
      <c r="AW56" s="408">
        <f>'[2]2.1_RebasedTargets_Volume'!BG237</f>
        <v>0</v>
      </c>
      <c r="AX56" s="408">
        <f>'[2]2.1_RebasedTargets_Volume'!BH237</f>
        <v>0</v>
      </c>
      <c r="AY56" s="408">
        <f>'[2]2.1_RebasedTargets_Volume'!BI237</f>
        <v>0</v>
      </c>
      <c r="AZ56" s="408">
        <f>'[2]2.1_RebasedTargets_Volume'!BJ237</f>
        <v>0</v>
      </c>
      <c r="BA56" s="409">
        <f>'[2]2.1_RebasedTargets_Volume'!BK237</f>
        <v>0</v>
      </c>
      <c r="BB56" s="401"/>
      <c r="BC56" s="408">
        <f>'[2]2.1_RebasedTargets_Volume'!BM237</f>
        <v>0</v>
      </c>
      <c r="BD56" s="408">
        <f>'[2]2.1_RebasedTargets_Volume'!BN237</f>
        <v>0</v>
      </c>
      <c r="BE56" s="408">
        <f>'[2]2.1_RebasedTargets_Volume'!BO237</f>
        <v>0</v>
      </c>
      <c r="BF56" s="408">
        <f>'[2]2.1_RebasedTargets_Volume'!BP237</f>
        <v>0</v>
      </c>
      <c r="BG56" s="408">
        <f>'[2]2.1_RebasedTargets_Volume'!BQ237</f>
        <v>0</v>
      </c>
      <c r="BH56" s="409">
        <f>'[2]2.1_RebasedTargets_Volume'!BR237</f>
        <v>0</v>
      </c>
    </row>
    <row r="57" spans="1:60" ht="13.5" thickBot="1" x14ac:dyDescent="0.4">
      <c r="A57" s="402"/>
      <c r="B57" s="410"/>
      <c r="C57" s="411"/>
      <c r="D57" s="405"/>
      <c r="E57" s="412" t="s">
        <v>28</v>
      </c>
      <c r="F57" s="413">
        <f>'[2]2.1_RebasedTargets_Volume'!I238</f>
        <v>3</v>
      </c>
      <c r="G57" s="413">
        <f>'[2]2.1_RebasedTargets_Volume'!J238</f>
        <v>0</v>
      </c>
      <c r="H57" s="413">
        <f>'[2]2.1_RebasedTargets_Volume'!K238</f>
        <v>0</v>
      </c>
      <c r="I57" s="413">
        <f>'[2]2.1_RebasedTargets_Volume'!L238</f>
        <v>0</v>
      </c>
      <c r="J57" s="413">
        <f>'[2]2.1_RebasedTargets_Volume'!M238</f>
        <v>1</v>
      </c>
      <c r="K57" s="414">
        <f>'[2]2.1_RebasedTargets_Volume'!N238</f>
        <v>2</v>
      </c>
      <c r="M57" s="413">
        <f>'[2]2.1_RebasedTargets_Volume'!S238</f>
        <v>3</v>
      </c>
      <c r="N57" s="413">
        <f>'[2]2.1_RebasedTargets_Volume'!T238</f>
        <v>0</v>
      </c>
      <c r="O57" s="413">
        <f>'[2]2.1_RebasedTargets_Volume'!U238</f>
        <v>0</v>
      </c>
      <c r="P57" s="413">
        <f>'[2]2.1_RebasedTargets_Volume'!V238</f>
        <v>0</v>
      </c>
      <c r="Q57" s="413">
        <f>'[2]2.1_RebasedTargets_Volume'!W238</f>
        <v>0</v>
      </c>
      <c r="R57" s="414">
        <f>'[2]2.1_RebasedTargets_Volume'!X238</f>
        <v>3</v>
      </c>
      <c r="T57" s="413">
        <f>'[2]2.1_RebasedTargets_Volume'!AC238</f>
        <v>3</v>
      </c>
      <c r="U57" s="413">
        <f>'[2]2.1_RebasedTargets_Volume'!AD238</f>
        <v>0</v>
      </c>
      <c r="V57" s="413">
        <f>'[2]2.1_RebasedTargets_Volume'!AE238</f>
        <v>0</v>
      </c>
      <c r="W57" s="413">
        <f>'[2]2.1_RebasedTargets_Volume'!AF238</f>
        <v>0</v>
      </c>
      <c r="X57" s="413">
        <f>'[2]2.1_RebasedTargets_Volume'!AG238</f>
        <v>0</v>
      </c>
      <c r="Y57" s="414">
        <f>'[2]2.1_RebasedTargets_Volume'!AH238</f>
        <v>3</v>
      </c>
      <c r="AA57" s="415">
        <f>'[2]2.1_RebasedTargets_Volume'!AK238</f>
        <v>0</v>
      </c>
      <c r="AB57" s="415">
        <f>'[2]2.1_RebasedTargets_Volume'!AL238</f>
        <v>0</v>
      </c>
      <c r="AC57" s="415">
        <f>'[2]2.1_RebasedTargets_Volume'!AM238</f>
        <v>0</v>
      </c>
      <c r="AD57" s="415">
        <f>'[2]2.1_RebasedTargets_Volume'!AN238</f>
        <v>0</v>
      </c>
      <c r="AE57" s="415">
        <f>'[2]2.1_RebasedTargets_Volume'!AO238</f>
        <v>0</v>
      </c>
      <c r="AF57" s="416">
        <f>'[2]2.1_RebasedTargets_Volume'!AP238</f>
        <v>0</v>
      </c>
      <c r="AG57" s="401"/>
      <c r="AH57" s="415">
        <f>'[2]2.1_RebasedTargets_Volume'!AR238</f>
        <v>0</v>
      </c>
      <c r="AI57" s="415">
        <f>'[2]2.1_RebasedTargets_Volume'!AS238</f>
        <v>0</v>
      </c>
      <c r="AJ57" s="415">
        <f>'[2]2.1_RebasedTargets_Volume'!AT238</f>
        <v>0</v>
      </c>
      <c r="AK57" s="415">
        <f>'[2]2.1_RebasedTargets_Volume'!AU238</f>
        <v>0</v>
      </c>
      <c r="AL57" s="415">
        <f>'[2]2.1_RebasedTargets_Volume'!AV238</f>
        <v>0</v>
      </c>
      <c r="AM57" s="416">
        <f>'[2]2.1_RebasedTargets_Volume'!AW238</f>
        <v>0</v>
      </c>
      <c r="AN57" s="401"/>
      <c r="AO57" s="415">
        <f>'[2]2.1_RebasedTargets_Volume'!AY238</f>
        <v>0</v>
      </c>
      <c r="AP57" s="415">
        <f>'[2]2.1_RebasedTargets_Volume'!AZ238</f>
        <v>0</v>
      </c>
      <c r="AQ57" s="415">
        <f>'[2]2.1_RebasedTargets_Volume'!BA238</f>
        <v>0</v>
      </c>
      <c r="AR57" s="415">
        <f>'[2]2.1_RebasedTargets_Volume'!BB238</f>
        <v>0</v>
      </c>
      <c r="AS57" s="415">
        <f>'[2]2.1_RebasedTargets_Volume'!BC238</f>
        <v>0</v>
      </c>
      <c r="AT57" s="416">
        <f>'[2]2.1_RebasedTargets_Volume'!BD238</f>
        <v>0</v>
      </c>
      <c r="AU57" s="401"/>
      <c r="AV57" s="415">
        <f>'[2]2.1_RebasedTargets_Volume'!BF238</f>
        <v>0</v>
      </c>
      <c r="AW57" s="415">
        <f>'[2]2.1_RebasedTargets_Volume'!BG238</f>
        <v>0</v>
      </c>
      <c r="AX57" s="415">
        <f>'[2]2.1_RebasedTargets_Volume'!BH238</f>
        <v>0</v>
      </c>
      <c r="AY57" s="415">
        <f>'[2]2.1_RebasedTargets_Volume'!BI238</f>
        <v>0</v>
      </c>
      <c r="AZ57" s="415">
        <f>'[2]2.1_RebasedTargets_Volume'!BJ238</f>
        <v>0</v>
      </c>
      <c r="BA57" s="416">
        <f>'[2]2.1_RebasedTargets_Volume'!BK238</f>
        <v>0</v>
      </c>
      <c r="BB57" s="401"/>
      <c r="BC57" s="415">
        <f>'[2]2.1_RebasedTargets_Volume'!BM238</f>
        <v>0</v>
      </c>
      <c r="BD57" s="415">
        <f>'[2]2.1_RebasedTargets_Volume'!BN238</f>
        <v>0</v>
      </c>
      <c r="BE57" s="415">
        <f>'[2]2.1_RebasedTargets_Volume'!BO238</f>
        <v>0</v>
      </c>
      <c r="BF57" s="415">
        <f>'[2]2.1_RebasedTargets_Volume'!BP238</f>
        <v>0</v>
      </c>
      <c r="BG57" s="415">
        <f>'[2]2.1_RebasedTargets_Volume'!BQ238</f>
        <v>0</v>
      </c>
      <c r="BH57" s="416">
        <f>'[2]2.1_RebasedTargets_Volume'!BR238</f>
        <v>0</v>
      </c>
    </row>
    <row r="58" spans="1:60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'[2]2.1_RebasedTargets_Volume'!I239</f>
        <v>6</v>
      </c>
      <c r="G58" s="397">
        <f>'[2]2.1_RebasedTargets_Volume'!J239</f>
        <v>0</v>
      </c>
      <c r="H58" s="397">
        <f>'[2]2.1_RebasedTargets_Volume'!K239</f>
        <v>0</v>
      </c>
      <c r="I58" s="397">
        <f>'[2]2.1_RebasedTargets_Volume'!L239</f>
        <v>0</v>
      </c>
      <c r="J58" s="397">
        <f>'[2]2.1_RebasedTargets_Volume'!M239</f>
        <v>0</v>
      </c>
      <c r="K58" s="398">
        <f>'[2]2.1_RebasedTargets_Volume'!N239</f>
        <v>6</v>
      </c>
      <c r="M58" s="397">
        <f>'[2]2.1_RebasedTargets_Volume'!S239</f>
        <v>16</v>
      </c>
      <c r="N58" s="397">
        <f>'[2]2.1_RebasedTargets_Volume'!T239</f>
        <v>3</v>
      </c>
      <c r="O58" s="397">
        <f>'[2]2.1_RebasedTargets_Volume'!U239</f>
        <v>0</v>
      </c>
      <c r="P58" s="397">
        <f>'[2]2.1_RebasedTargets_Volume'!V239</f>
        <v>0</v>
      </c>
      <c r="Q58" s="397">
        <f>'[2]2.1_RebasedTargets_Volume'!W239</f>
        <v>0</v>
      </c>
      <c r="R58" s="398">
        <f>'[2]2.1_RebasedTargets_Volume'!X239</f>
        <v>13</v>
      </c>
      <c r="T58" s="397">
        <f>'[2]2.1_RebasedTargets_Volume'!AC239</f>
        <v>16</v>
      </c>
      <c r="U58" s="397">
        <f>'[2]2.1_RebasedTargets_Volume'!AD239</f>
        <v>0</v>
      </c>
      <c r="V58" s="397">
        <f>'[2]2.1_RebasedTargets_Volume'!AE239</f>
        <v>0</v>
      </c>
      <c r="W58" s="397">
        <f>'[2]2.1_RebasedTargets_Volume'!AF239</f>
        <v>0</v>
      </c>
      <c r="X58" s="397">
        <f>'[2]2.1_RebasedTargets_Volume'!AG239</f>
        <v>0</v>
      </c>
      <c r="Y58" s="398">
        <f>'[2]2.1_RebasedTargets_Volume'!AH239</f>
        <v>16</v>
      </c>
      <c r="AA58" s="399">
        <f>'[2]2.1_RebasedTargets_Volume'!AK239</f>
        <v>3</v>
      </c>
      <c r="AB58" s="399">
        <f>'[2]2.1_RebasedTargets_Volume'!AL239</f>
        <v>0</v>
      </c>
      <c r="AC58" s="399">
        <f>'[2]2.1_RebasedTargets_Volume'!AM239</f>
        <v>0</v>
      </c>
      <c r="AD58" s="399">
        <f>'[2]2.1_RebasedTargets_Volume'!AN239</f>
        <v>0</v>
      </c>
      <c r="AE58" s="399">
        <f>'[2]2.1_RebasedTargets_Volume'!AO239</f>
        <v>0</v>
      </c>
      <c r="AF58" s="400">
        <f>'[2]2.1_RebasedTargets_Volume'!AP239</f>
        <v>-3</v>
      </c>
      <c r="AG58" s="401"/>
      <c r="AH58" s="399">
        <f>'[2]2.1_RebasedTargets_Volume'!AR239</f>
        <v>3</v>
      </c>
      <c r="AI58" s="399">
        <f>'[2]2.1_RebasedTargets_Volume'!AS239</f>
        <v>0</v>
      </c>
      <c r="AJ58" s="399">
        <f>'[2]2.1_RebasedTargets_Volume'!AT239</f>
        <v>0</v>
      </c>
      <c r="AK58" s="399">
        <f>'[2]2.1_RebasedTargets_Volume'!AU239</f>
        <v>0</v>
      </c>
      <c r="AL58" s="399">
        <f>'[2]2.1_RebasedTargets_Volume'!AV239</f>
        <v>0</v>
      </c>
      <c r="AM58" s="400">
        <f>'[2]2.1_RebasedTargets_Volume'!AW239</f>
        <v>-3</v>
      </c>
      <c r="AN58" s="401"/>
      <c r="AO58" s="399">
        <f>'[2]2.1_RebasedTargets_Volume'!AY239</f>
        <v>0</v>
      </c>
      <c r="AP58" s="399">
        <f>'[2]2.1_RebasedTargets_Volume'!AZ239</f>
        <v>0</v>
      </c>
      <c r="AQ58" s="399">
        <f>'[2]2.1_RebasedTargets_Volume'!BA239</f>
        <v>0</v>
      </c>
      <c r="AR58" s="399">
        <f>'[2]2.1_RebasedTargets_Volume'!BB239</f>
        <v>0</v>
      </c>
      <c r="AS58" s="399">
        <f>'[2]2.1_RebasedTargets_Volume'!BC239</f>
        <v>0</v>
      </c>
      <c r="AT58" s="400">
        <f>'[2]2.1_RebasedTargets_Volume'!BD239</f>
        <v>0</v>
      </c>
      <c r="AU58" s="401"/>
      <c r="AV58" s="399">
        <f>'[2]2.1_RebasedTargets_Volume'!BF239</f>
        <v>0</v>
      </c>
      <c r="AW58" s="399">
        <f>'[2]2.1_RebasedTargets_Volume'!BG239</f>
        <v>0</v>
      </c>
      <c r="AX58" s="399">
        <f>'[2]2.1_RebasedTargets_Volume'!BH239</f>
        <v>0</v>
      </c>
      <c r="AY58" s="399">
        <f>'[2]2.1_RebasedTargets_Volume'!BI239</f>
        <v>0</v>
      </c>
      <c r="AZ58" s="399">
        <f>'[2]2.1_RebasedTargets_Volume'!BJ239</f>
        <v>0</v>
      </c>
      <c r="BA58" s="400">
        <f>'[2]2.1_RebasedTargets_Volume'!BK239</f>
        <v>0</v>
      </c>
      <c r="BB58" s="401"/>
      <c r="BC58" s="399">
        <f>'[2]2.1_RebasedTargets_Volume'!BM239</f>
        <v>0</v>
      </c>
      <c r="BD58" s="399">
        <f>'[2]2.1_RebasedTargets_Volume'!BN239</f>
        <v>0</v>
      </c>
      <c r="BE58" s="399">
        <f>'[2]2.1_RebasedTargets_Volume'!BO239</f>
        <v>0</v>
      </c>
      <c r="BF58" s="399">
        <f>'[2]2.1_RebasedTargets_Volume'!BP239</f>
        <v>0</v>
      </c>
      <c r="BG58" s="399">
        <f>'[2]2.1_RebasedTargets_Volume'!BQ239</f>
        <v>0</v>
      </c>
      <c r="BH58" s="400">
        <f>'[2]2.1_RebasedTargets_Volume'!BR239</f>
        <v>0</v>
      </c>
    </row>
    <row r="59" spans="1:60" ht="13.15" x14ac:dyDescent="0.35">
      <c r="A59" s="402"/>
      <c r="B59" s="403"/>
      <c r="C59" s="404"/>
      <c r="D59" s="405"/>
      <c r="E59" s="396" t="s">
        <v>26</v>
      </c>
      <c r="F59" s="406">
        <f>'[2]2.1_RebasedTargets_Volume'!I240</f>
        <v>0</v>
      </c>
      <c r="G59" s="406">
        <f>'[2]2.1_RebasedTargets_Volume'!J240</f>
        <v>0</v>
      </c>
      <c r="H59" s="406">
        <f>'[2]2.1_RebasedTargets_Volume'!K240</f>
        <v>0</v>
      </c>
      <c r="I59" s="406">
        <f>'[2]2.1_RebasedTargets_Volume'!L240</f>
        <v>0</v>
      </c>
      <c r="J59" s="406">
        <f>'[2]2.1_RebasedTargets_Volume'!M240</f>
        <v>0</v>
      </c>
      <c r="K59" s="407">
        <f>'[2]2.1_RebasedTargets_Volume'!N240</f>
        <v>0</v>
      </c>
      <c r="M59" s="406">
        <f>'[2]2.1_RebasedTargets_Volume'!S240</f>
        <v>0</v>
      </c>
      <c r="N59" s="406">
        <f>'[2]2.1_RebasedTargets_Volume'!T240</f>
        <v>0</v>
      </c>
      <c r="O59" s="406">
        <f>'[2]2.1_RebasedTargets_Volume'!U240</f>
        <v>0</v>
      </c>
      <c r="P59" s="406">
        <f>'[2]2.1_RebasedTargets_Volume'!V240</f>
        <v>0</v>
      </c>
      <c r="Q59" s="406">
        <f>'[2]2.1_RebasedTargets_Volume'!W240</f>
        <v>0</v>
      </c>
      <c r="R59" s="407">
        <f>'[2]2.1_RebasedTargets_Volume'!X240</f>
        <v>0</v>
      </c>
      <c r="T59" s="406">
        <f>'[2]2.1_RebasedTargets_Volume'!AC240</f>
        <v>0</v>
      </c>
      <c r="U59" s="406">
        <f>'[2]2.1_RebasedTargets_Volume'!AD240</f>
        <v>0</v>
      </c>
      <c r="V59" s="406">
        <f>'[2]2.1_RebasedTargets_Volume'!AE240</f>
        <v>0</v>
      </c>
      <c r="W59" s="406">
        <f>'[2]2.1_RebasedTargets_Volume'!AF240</f>
        <v>0</v>
      </c>
      <c r="X59" s="406">
        <f>'[2]2.1_RebasedTargets_Volume'!AG240</f>
        <v>0</v>
      </c>
      <c r="Y59" s="407">
        <f>'[2]2.1_RebasedTargets_Volume'!AH240</f>
        <v>0</v>
      </c>
      <c r="AA59" s="408">
        <f>'[2]2.1_RebasedTargets_Volume'!AK240</f>
        <v>0</v>
      </c>
      <c r="AB59" s="408">
        <f>'[2]2.1_RebasedTargets_Volume'!AL240</f>
        <v>0</v>
      </c>
      <c r="AC59" s="408">
        <f>'[2]2.1_RebasedTargets_Volume'!AM240</f>
        <v>0</v>
      </c>
      <c r="AD59" s="408">
        <f>'[2]2.1_RebasedTargets_Volume'!AN240</f>
        <v>0</v>
      </c>
      <c r="AE59" s="408">
        <f>'[2]2.1_RebasedTargets_Volume'!AO240</f>
        <v>0</v>
      </c>
      <c r="AF59" s="409">
        <f>'[2]2.1_RebasedTargets_Volume'!AP240</f>
        <v>0</v>
      </c>
      <c r="AG59" s="401"/>
      <c r="AH59" s="408">
        <f>'[2]2.1_RebasedTargets_Volume'!AR240</f>
        <v>0</v>
      </c>
      <c r="AI59" s="408">
        <f>'[2]2.1_RebasedTargets_Volume'!AS240</f>
        <v>0</v>
      </c>
      <c r="AJ59" s="408">
        <f>'[2]2.1_RebasedTargets_Volume'!AT240</f>
        <v>0</v>
      </c>
      <c r="AK59" s="408">
        <f>'[2]2.1_RebasedTargets_Volume'!AU240</f>
        <v>0</v>
      </c>
      <c r="AL59" s="408">
        <f>'[2]2.1_RebasedTargets_Volume'!AV240</f>
        <v>0</v>
      </c>
      <c r="AM59" s="409">
        <f>'[2]2.1_RebasedTargets_Volume'!AW240</f>
        <v>0</v>
      </c>
      <c r="AN59" s="401"/>
      <c r="AO59" s="408">
        <f>'[2]2.1_RebasedTargets_Volume'!AY240</f>
        <v>0</v>
      </c>
      <c r="AP59" s="408">
        <f>'[2]2.1_RebasedTargets_Volume'!AZ240</f>
        <v>0</v>
      </c>
      <c r="AQ59" s="408">
        <f>'[2]2.1_RebasedTargets_Volume'!BA240</f>
        <v>0</v>
      </c>
      <c r="AR59" s="408">
        <f>'[2]2.1_RebasedTargets_Volume'!BB240</f>
        <v>0</v>
      </c>
      <c r="AS59" s="408">
        <f>'[2]2.1_RebasedTargets_Volume'!BC240</f>
        <v>0</v>
      </c>
      <c r="AT59" s="409">
        <f>'[2]2.1_RebasedTargets_Volume'!BD240</f>
        <v>0</v>
      </c>
      <c r="AU59" s="401"/>
      <c r="AV59" s="408">
        <f>'[2]2.1_RebasedTargets_Volume'!BF240</f>
        <v>0</v>
      </c>
      <c r="AW59" s="408">
        <f>'[2]2.1_RebasedTargets_Volume'!BG240</f>
        <v>0</v>
      </c>
      <c r="AX59" s="408">
        <f>'[2]2.1_RebasedTargets_Volume'!BH240</f>
        <v>0</v>
      </c>
      <c r="AY59" s="408">
        <f>'[2]2.1_RebasedTargets_Volume'!BI240</f>
        <v>0</v>
      </c>
      <c r="AZ59" s="408">
        <f>'[2]2.1_RebasedTargets_Volume'!BJ240</f>
        <v>0</v>
      </c>
      <c r="BA59" s="409">
        <f>'[2]2.1_RebasedTargets_Volume'!BK240</f>
        <v>0</v>
      </c>
      <c r="BB59" s="401"/>
      <c r="BC59" s="408">
        <f>'[2]2.1_RebasedTargets_Volume'!BM240</f>
        <v>0</v>
      </c>
      <c r="BD59" s="408">
        <f>'[2]2.1_RebasedTargets_Volume'!BN240</f>
        <v>0</v>
      </c>
      <c r="BE59" s="408">
        <f>'[2]2.1_RebasedTargets_Volume'!BO240</f>
        <v>0</v>
      </c>
      <c r="BF59" s="408">
        <f>'[2]2.1_RebasedTargets_Volume'!BP240</f>
        <v>0</v>
      </c>
      <c r="BG59" s="408">
        <f>'[2]2.1_RebasedTargets_Volume'!BQ240</f>
        <v>0</v>
      </c>
      <c r="BH59" s="409">
        <f>'[2]2.1_RebasedTargets_Volume'!BR240</f>
        <v>0</v>
      </c>
    </row>
    <row r="60" spans="1:60" ht="13.15" x14ac:dyDescent="0.35">
      <c r="A60" s="402"/>
      <c r="B60" s="403"/>
      <c r="C60" s="404"/>
      <c r="D60" s="405"/>
      <c r="E60" s="396" t="s">
        <v>27</v>
      </c>
      <c r="F60" s="406">
        <f>'[2]2.1_RebasedTargets_Volume'!I241</f>
        <v>0</v>
      </c>
      <c r="G60" s="406">
        <f>'[2]2.1_RebasedTargets_Volume'!J241</f>
        <v>0</v>
      </c>
      <c r="H60" s="406">
        <f>'[2]2.1_RebasedTargets_Volume'!K241</f>
        <v>0</v>
      </c>
      <c r="I60" s="406">
        <f>'[2]2.1_RebasedTargets_Volume'!L241</f>
        <v>0</v>
      </c>
      <c r="J60" s="406">
        <f>'[2]2.1_RebasedTargets_Volume'!M241</f>
        <v>0</v>
      </c>
      <c r="K60" s="407">
        <f>'[2]2.1_RebasedTargets_Volume'!N241</f>
        <v>0</v>
      </c>
      <c r="M60" s="406">
        <f>'[2]2.1_RebasedTargets_Volume'!S241</f>
        <v>0</v>
      </c>
      <c r="N60" s="406">
        <f>'[2]2.1_RebasedTargets_Volume'!T241</f>
        <v>0</v>
      </c>
      <c r="O60" s="406">
        <f>'[2]2.1_RebasedTargets_Volume'!U241</f>
        <v>0</v>
      </c>
      <c r="P60" s="406">
        <f>'[2]2.1_RebasedTargets_Volume'!V241</f>
        <v>0</v>
      </c>
      <c r="Q60" s="406">
        <f>'[2]2.1_RebasedTargets_Volume'!W241</f>
        <v>0</v>
      </c>
      <c r="R60" s="407">
        <f>'[2]2.1_RebasedTargets_Volume'!X241</f>
        <v>0</v>
      </c>
      <c r="T60" s="406">
        <f>'[2]2.1_RebasedTargets_Volume'!AC241</f>
        <v>0</v>
      </c>
      <c r="U60" s="406">
        <f>'[2]2.1_RebasedTargets_Volume'!AD241</f>
        <v>0</v>
      </c>
      <c r="V60" s="406">
        <f>'[2]2.1_RebasedTargets_Volume'!AE241</f>
        <v>0</v>
      </c>
      <c r="W60" s="406">
        <f>'[2]2.1_RebasedTargets_Volume'!AF241</f>
        <v>0</v>
      </c>
      <c r="X60" s="406">
        <f>'[2]2.1_RebasedTargets_Volume'!AG241</f>
        <v>0</v>
      </c>
      <c r="Y60" s="407">
        <f>'[2]2.1_RebasedTargets_Volume'!AH241</f>
        <v>0</v>
      </c>
      <c r="AA60" s="408">
        <f>'[2]2.1_RebasedTargets_Volume'!AK241</f>
        <v>0</v>
      </c>
      <c r="AB60" s="408">
        <f>'[2]2.1_RebasedTargets_Volume'!AL241</f>
        <v>0</v>
      </c>
      <c r="AC60" s="408">
        <f>'[2]2.1_RebasedTargets_Volume'!AM241</f>
        <v>0</v>
      </c>
      <c r="AD60" s="408">
        <f>'[2]2.1_RebasedTargets_Volume'!AN241</f>
        <v>0</v>
      </c>
      <c r="AE60" s="408">
        <f>'[2]2.1_RebasedTargets_Volume'!AO241</f>
        <v>0</v>
      </c>
      <c r="AF60" s="409">
        <f>'[2]2.1_RebasedTargets_Volume'!AP241</f>
        <v>0</v>
      </c>
      <c r="AG60" s="401"/>
      <c r="AH60" s="408">
        <f>'[2]2.1_RebasedTargets_Volume'!AR241</f>
        <v>0</v>
      </c>
      <c r="AI60" s="408">
        <f>'[2]2.1_RebasedTargets_Volume'!AS241</f>
        <v>0</v>
      </c>
      <c r="AJ60" s="408">
        <f>'[2]2.1_RebasedTargets_Volume'!AT241</f>
        <v>0</v>
      </c>
      <c r="AK60" s="408">
        <f>'[2]2.1_RebasedTargets_Volume'!AU241</f>
        <v>0</v>
      </c>
      <c r="AL60" s="408">
        <f>'[2]2.1_RebasedTargets_Volume'!AV241</f>
        <v>0</v>
      </c>
      <c r="AM60" s="409">
        <f>'[2]2.1_RebasedTargets_Volume'!AW241</f>
        <v>0</v>
      </c>
      <c r="AN60" s="401"/>
      <c r="AO60" s="408">
        <f>'[2]2.1_RebasedTargets_Volume'!AY241</f>
        <v>0</v>
      </c>
      <c r="AP60" s="408">
        <f>'[2]2.1_RebasedTargets_Volume'!AZ241</f>
        <v>0</v>
      </c>
      <c r="AQ60" s="408">
        <f>'[2]2.1_RebasedTargets_Volume'!BA241</f>
        <v>0</v>
      </c>
      <c r="AR60" s="408">
        <f>'[2]2.1_RebasedTargets_Volume'!BB241</f>
        <v>0</v>
      </c>
      <c r="AS60" s="408">
        <f>'[2]2.1_RebasedTargets_Volume'!BC241</f>
        <v>0</v>
      </c>
      <c r="AT60" s="409">
        <f>'[2]2.1_RebasedTargets_Volume'!BD241</f>
        <v>0</v>
      </c>
      <c r="AU60" s="401"/>
      <c r="AV60" s="408">
        <f>'[2]2.1_RebasedTargets_Volume'!BF241</f>
        <v>0</v>
      </c>
      <c r="AW60" s="408">
        <f>'[2]2.1_RebasedTargets_Volume'!BG241</f>
        <v>0</v>
      </c>
      <c r="AX60" s="408">
        <f>'[2]2.1_RebasedTargets_Volume'!BH241</f>
        <v>0</v>
      </c>
      <c r="AY60" s="408">
        <f>'[2]2.1_RebasedTargets_Volume'!BI241</f>
        <v>0</v>
      </c>
      <c r="AZ60" s="408">
        <f>'[2]2.1_RebasedTargets_Volume'!BJ241</f>
        <v>0</v>
      </c>
      <c r="BA60" s="409">
        <f>'[2]2.1_RebasedTargets_Volume'!BK241</f>
        <v>0</v>
      </c>
      <c r="BB60" s="401"/>
      <c r="BC60" s="408">
        <f>'[2]2.1_RebasedTargets_Volume'!BM241</f>
        <v>0</v>
      </c>
      <c r="BD60" s="408">
        <f>'[2]2.1_RebasedTargets_Volume'!BN241</f>
        <v>0</v>
      </c>
      <c r="BE60" s="408">
        <f>'[2]2.1_RebasedTargets_Volume'!BO241</f>
        <v>0</v>
      </c>
      <c r="BF60" s="408">
        <f>'[2]2.1_RebasedTargets_Volume'!BP241</f>
        <v>0</v>
      </c>
      <c r="BG60" s="408">
        <f>'[2]2.1_RebasedTargets_Volume'!BQ241</f>
        <v>0</v>
      </c>
      <c r="BH60" s="409">
        <f>'[2]2.1_RebasedTargets_Volume'!BR241</f>
        <v>0</v>
      </c>
    </row>
    <row r="61" spans="1:60" ht="13.5" thickBot="1" x14ac:dyDescent="0.4">
      <c r="A61" s="402"/>
      <c r="B61" s="410"/>
      <c r="C61" s="411"/>
      <c r="D61" s="405"/>
      <c r="E61" s="412" t="s">
        <v>28</v>
      </c>
      <c r="F61" s="413">
        <f>'[2]2.1_RebasedTargets_Volume'!I242</f>
        <v>10</v>
      </c>
      <c r="G61" s="413">
        <f>'[2]2.1_RebasedTargets_Volume'!J242</f>
        <v>10</v>
      </c>
      <c r="H61" s="413">
        <f>'[2]2.1_RebasedTargets_Volume'!K242</f>
        <v>0</v>
      </c>
      <c r="I61" s="413">
        <f>'[2]2.1_RebasedTargets_Volume'!L242</f>
        <v>0</v>
      </c>
      <c r="J61" s="413">
        <f>'[2]2.1_RebasedTargets_Volume'!M242</f>
        <v>0</v>
      </c>
      <c r="K61" s="414">
        <f>'[2]2.1_RebasedTargets_Volume'!N242</f>
        <v>0</v>
      </c>
      <c r="M61" s="413">
        <f>'[2]2.1_RebasedTargets_Volume'!S242</f>
        <v>0</v>
      </c>
      <c r="N61" s="413">
        <f>'[2]2.1_RebasedTargets_Volume'!T242</f>
        <v>0</v>
      </c>
      <c r="O61" s="413">
        <f>'[2]2.1_RebasedTargets_Volume'!U242</f>
        <v>0</v>
      </c>
      <c r="P61" s="413">
        <f>'[2]2.1_RebasedTargets_Volume'!V242</f>
        <v>0</v>
      </c>
      <c r="Q61" s="413">
        <f>'[2]2.1_RebasedTargets_Volume'!W242</f>
        <v>0</v>
      </c>
      <c r="R61" s="414">
        <f>'[2]2.1_RebasedTargets_Volume'!X242</f>
        <v>0</v>
      </c>
      <c r="T61" s="413">
        <f>'[2]2.1_RebasedTargets_Volume'!AC242</f>
        <v>0</v>
      </c>
      <c r="U61" s="413">
        <f>'[2]2.1_RebasedTargets_Volume'!AD242</f>
        <v>0</v>
      </c>
      <c r="V61" s="413">
        <f>'[2]2.1_RebasedTargets_Volume'!AE242</f>
        <v>0</v>
      </c>
      <c r="W61" s="413">
        <f>'[2]2.1_RebasedTargets_Volume'!AF242</f>
        <v>0</v>
      </c>
      <c r="X61" s="413">
        <f>'[2]2.1_RebasedTargets_Volume'!AG242</f>
        <v>0</v>
      </c>
      <c r="Y61" s="414">
        <f>'[2]2.1_RebasedTargets_Volume'!AH242</f>
        <v>0</v>
      </c>
      <c r="AA61" s="415">
        <f>'[2]2.1_RebasedTargets_Volume'!AK242</f>
        <v>0</v>
      </c>
      <c r="AB61" s="415">
        <f>'[2]2.1_RebasedTargets_Volume'!AL242</f>
        <v>0</v>
      </c>
      <c r="AC61" s="415">
        <f>'[2]2.1_RebasedTargets_Volume'!AM242</f>
        <v>0</v>
      </c>
      <c r="AD61" s="415">
        <f>'[2]2.1_RebasedTargets_Volume'!AN242</f>
        <v>0</v>
      </c>
      <c r="AE61" s="415">
        <f>'[2]2.1_RebasedTargets_Volume'!AO242</f>
        <v>0</v>
      </c>
      <c r="AF61" s="416">
        <f>'[2]2.1_RebasedTargets_Volume'!AP242</f>
        <v>0</v>
      </c>
      <c r="AG61" s="401"/>
      <c r="AH61" s="415">
        <f>'[2]2.1_RebasedTargets_Volume'!AR242</f>
        <v>0</v>
      </c>
      <c r="AI61" s="415">
        <f>'[2]2.1_RebasedTargets_Volume'!AS242</f>
        <v>0</v>
      </c>
      <c r="AJ61" s="415">
        <f>'[2]2.1_RebasedTargets_Volume'!AT242</f>
        <v>0</v>
      </c>
      <c r="AK61" s="415">
        <f>'[2]2.1_RebasedTargets_Volume'!AU242</f>
        <v>0</v>
      </c>
      <c r="AL61" s="415">
        <f>'[2]2.1_RebasedTargets_Volume'!AV242</f>
        <v>0</v>
      </c>
      <c r="AM61" s="416">
        <f>'[2]2.1_RebasedTargets_Volume'!AW242</f>
        <v>0</v>
      </c>
      <c r="AN61" s="401"/>
      <c r="AO61" s="415">
        <f>'[2]2.1_RebasedTargets_Volume'!AY242</f>
        <v>0</v>
      </c>
      <c r="AP61" s="415">
        <f>'[2]2.1_RebasedTargets_Volume'!AZ242</f>
        <v>0</v>
      </c>
      <c r="AQ61" s="415">
        <f>'[2]2.1_RebasedTargets_Volume'!BA242</f>
        <v>0</v>
      </c>
      <c r="AR61" s="415">
        <f>'[2]2.1_RebasedTargets_Volume'!BB242</f>
        <v>0</v>
      </c>
      <c r="AS61" s="415">
        <f>'[2]2.1_RebasedTargets_Volume'!BC242</f>
        <v>0</v>
      </c>
      <c r="AT61" s="416">
        <f>'[2]2.1_RebasedTargets_Volume'!BD242</f>
        <v>0</v>
      </c>
      <c r="AU61" s="401"/>
      <c r="AV61" s="415">
        <f>'[2]2.1_RebasedTargets_Volume'!BF242</f>
        <v>0</v>
      </c>
      <c r="AW61" s="415">
        <f>'[2]2.1_RebasedTargets_Volume'!BG242</f>
        <v>0</v>
      </c>
      <c r="AX61" s="415">
        <f>'[2]2.1_RebasedTargets_Volume'!BH242</f>
        <v>0</v>
      </c>
      <c r="AY61" s="415">
        <f>'[2]2.1_RebasedTargets_Volume'!BI242</f>
        <v>0</v>
      </c>
      <c r="AZ61" s="415">
        <f>'[2]2.1_RebasedTargets_Volume'!BJ242</f>
        <v>0</v>
      </c>
      <c r="BA61" s="416">
        <f>'[2]2.1_RebasedTargets_Volume'!BK242</f>
        <v>0</v>
      </c>
      <c r="BB61" s="401"/>
      <c r="BC61" s="415">
        <f>'[2]2.1_RebasedTargets_Volume'!BM242</f>
        <v>0</v>
      </c>
      <c r="BD61" s="415">
        <f>'[2]2.1_RebasedTargets_Volume'!BN242</f>
        <v>0</v>
      </c>
      <c r="BE61" s="415">
        <f>'[2]2.1_RebasedTargets_Volume'!BO242</f>
        <v>0</v>
      </c>
      <c r="BF61" s="415">
        <f>'[2]2.1_RebasedTargets_Volume'!BP242</f>
        <v>0</v>
      </c>
      <c r="BG61" s="415">
        <f>'[2]2.1_RebasedTargets_Volume'!BQ242</f>
        <v>0</v>
      </c>
      <c r="BH61" s="416">
        <f>'[2]2.1_RebasedTargets_Volume'!BR242</f>
        <v>0</v>
      </c>
    </row>
    <row r="62" spans="1:60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'[2]2.1_RebasedTargets_Volume'!I243</f>
        <v>0</v>
      </c>
      <c r="G62" s="397">
        <f>'[2]2.1_RebasedTargets_Volume'!J243</f>
        <v>0</v>
      </c>
      <c r="H62" s="397">
        <f>'[2]2.1_RebasedTargets_Volume'!K243</f>
        <v>0</v>
      </c>
      <c r="I62" s="397">
        <f>'[2]2.1_RebasedTargets_Volume'!L243</f>
        <v>0</v>
      </c>
      <c r="J62" s="397">
        <f>'[2]2.1_RebasedTargets_Volume'!M243</f>
        <v>0</v>
      </c>
      <c r="K62" s="398">
        <f>'[2]2.1_RebasedTargets_Volume'!N243</f>
        <v>0</v>
      </c>
      <c r="M62" s="397">
        <f>'[2]2.1_RebasedTargets_Volume'!S243</f>
        <v>0</v>
      </c>
      <c r="N62" s="397">
        <f>'[2]2.1_RebasedTargets_Volume'!T243</f>
        <v>0</v>
      </c>
      <c r="O62" s="397">
        <f>'[2]2.1_RebasedTargets_Volume'!U243</f>
        <v>0</v>
      </c>
      <c r="P62" s="397">
        <f>'[2]2.1_RebasedTargets_Volume'!V243</f>
        <v>0</v>
      </c>
      <c r="Q62" s="397">
        <f>'[2]2.1_RebasedTargets_Volume'!W243</f>
        <v>0</v>
      </c>
      <c r="R62" s="398">
        <f>'[2]2.1_RebasedTargets_Volume'!X243</f>
        <v>0</v>
      </c>
      <c r="T62" s="397">
        <f>'[2]2.1_RebasedTargets_Volume'!AC243</f>
        <v>0</v>
      </c>
      <c r="U62" s="397">
        <f>'[2]2.1_RebasedTargets_Volume'!AD243</f>
        <v>0</v>
      </c>
      <c r="V62" s="397">
        <f>'[2]2.1_RebasedTargets_Volume'!AE243</f>
        <v>0</v>
      </c>
      <c r="W62" s="397">
        <f>'[2]2.1_RebasedTargets_Volume'!AF243</f>
        <v>0</v>
      </c>
      <c r="X62" s="397">
        <f>'[2]2.1_RebasedTargets_Volume'!AG243</f>
        <v>0</v>
      </c>
      <c r="Y62" s="398">
        <f>'[2]2.1_RebasedTargets_Volume'!AH243</f>
        <v>0</v>
      </c>
      <c r="AA62" s="399">
        <f>'[2]2.1_RebasedTargets_Volume'!AK243</f>
        <v>0</v>
      </c>
      <c r="AB62" s="399">
        <f>'[2]2.1_RebasedTargets_Volume'!AL243</f>
        <v>0</v>
      </c>
      <c r="AC62" s="399">
        <f>'[2]2.1_RebasedTargets_Volume'!AM243</f>
        <v>0</v>
      </c>
      <c r="AD62" s="399">
        <f>'[2]2.1_RebasedTargets_Volume'!AN243</f>
        <v>0</v>
      </c>
      <c r="AE62" s="399">
        <f>'[2]2.1_RebasedTargets_Volume'!AO243</f>
        <v>0</v>
      </c>
      <c r="AF62" s="400">
        <f>'[2]2.1_RebasedTargets_Volume'!AP243</f>
        <v>0</v>
      </c>
      <c r="AG62" s="401"/>
      <c r="AH62" s="399">
        <f>'[2]2.1_RebasedTargets_Volume'!AR243</f>
        <v>0</v>
      </c>
      <c r="AI62" s="399">
        <f>'[2]2.1_RebasedTargets_Volume'!AS243</f>
        <v>0</v>
      </c>
      <c r="AJ62" s="399">
        <f>'[2]2.1_RebasedTargets_Volume'!AT243</f>
        <v>0</v>
      </c>
      <c r="AK62" s="399">
        <f>'[2]2.1_RebasedTargets_Volume'!AU243</f>
        <v>0</v>
      </c>
      <c r="AL62" s="399">
        <f>'[2]2.1_RebasedTargets_Volume'!AV243</f>
        <v>0</v>
      </c>
      <c r="AM62" s="400">
        <f>'[2]2.1_RebasedTargets_Volume'!AW243</f>
        <v>0</v>
      </c>
      <c r="AN62" s="401"/>
      <c r="AO62" s="399">
        <f>'[2]2.1_RebasedTargets_Volume'!AY243</f>
        <v>0</v>
      </c>
      <c r="AP62" s="399">
        <f>'[2]2.1_RebasedTargets_Volume'!AZ243</f>
        <v>0</v>
      </c>
      <c r="AQ62" s="399">
        <f>'[2]2.1_RebasedTargets_Volume'!BA243</f>
        <v>0</v>
      </c>
      <c r="AR62" s="399">
        <f>'[2]2.1_RebasedTargets_Volume'!BB243</f>
        <v>0</v>
      </c>
      <c r="AS62" s="399">
        <f>'[2]2.1_RebasedTargets_Volume'!BC243</f>
        <v>0</v>
      </c>
      <c r="AT62" s="400">
        <f>'[2]2.1_RebasedTargets_Volume'!BD243</f>
        <v>0</v>
      </c>
      <c r="AU62" s="401"/>
      <c r="AV62" s="399">
        <f>'[2]2.1_RebasedTargets_Volume'!BF243</f>
        <v>0</v>
      </c>
      <c r="AW62" s="399">
        <f>'[2]2.1_RebasedTargets_Volume'!BG243</f>
        <v>0</v>
      </c>
      <c r="AX62" s="399">
        <f>'[2]2.1_RebasedTargets_Volume'!BH243</f>
        <v>0</v>
      </c>
      <c r="AY62" s="399">
        <f>'[2]2.1_RebasedTargets_Volume'!BI243</f>
        <v>0</v>
      </c>
      <c r="AZ62" s="399">
        <f>'[2]2.1_RebasedTargets_Volume'!BJ243</f>
        <v>0</v>
      </c>
      <c r="BA62" s="400">
        <f>'[2]2.1_RebasedTargets_Volume'!BK243</f>
        <v>0</v>
      </c>
      <c r="BB62" s="401"/>
      <c r="BC62" s="399">
        <f>'[2]2.1_RebasedTargets_Volume'!BM243</f>
        <v>0</v>
      </c>
      <c r="BD62" s="399">
        <f>'[2]2.1_RebasedTargets_Volume'!BN243</f>
        <v>0</v>
      </c>
      <c r="BE62" s="399">
        <f>'[2]2.1_RebasedTargets_Volume'!BO243</f>
        <v>0</v>
      </c>
      <c r="BF62" s="399">
        <f>'[2]2.1_RebasedTargets_Volume'!BP243</f>
        <v>0</v>
      </c>
      <c r="BG62" s="399">
        <f>'[2]2.1_RebasedTargets_Volume'!BQ243</f>
        <v>0</v>
      </c>
      <c r="BH62" s="400">
        <f>'[2]2.1_RebasedTargets_Volume'!BR243</f>
        <v>0</v>
      </c>
    </row>
    <row r="63" spans="1:60" ht="13.15" x14ac:dyDescent="0.35">
      <c r="A63" s="402"/>
      <c r="B63" s="403"/>
      <c r="C63" s="404"/>
      <c r="D63" s="405"/>
      <c r="E63" s="396" t="s">
        <v>26</v>
      </c>
      <c r="F63" s="406">
        <f>'[2]2.1_RebasedTargets_Volume'!I244</f>
        <v>0</v>
      </c>
      <c r="G63" s="406">
        <f>'[2]2.1_RebasedTargets_Volume'!J244</f>
        <v>0</v>
      </c>
      <c r="H63" s="406">
        <f>'[2]2.1_RebasedTargets_Volume'!K244</f>
        <v>0</v>
      </c>
      <c r="I63" s="406">
        <f>'[2]2.1_RebasedTargets_Volume'!L244</f>
        <v>0</v>
      </c>
      <c r="J63" s="406">
        <f>'[2]2.1_RebasedTargets_Volume'!M244</f>
        <v>0</v>
      </c>
      <c r="K63" s="407">
        <f>'[2]2.1_RebasedTargets_Volume'!N244</f>
        <v>0</v>
      </c>
      <c r="M63" s="406">
        <f>'[2]2.1_RebasedTargets_Volume'!S244</f>
        <v>0</v>
      </c>
      <c r="N63" s="406">
        <f>'[2]2.1_RebasedTargets_Volume'!T244</f>
        <v>0</v>
      </c>
      <c r="O63" s="406">
        <f>'[2]2.1_RebasedTargets_Volume'!U244</f>
        <v>0</v>
      </c>
      <c r="P63" s="406">
        <f>'[2]2.1_RebasedTargets_Volume'!V244</f>
        <v>0</v>
      </c>
      <c r="Q63" s="406">
        <f>'[2]2.1_RebasedTargets_Volume'!W244</f>
        <v>0</v>
      </c>
      <c r="R63" s="407">
        <f>'[2]2.1_RebasedTargets_Volume'!X244</f>
        <v>0</v>
      </c>
      <c r="T63" s="406">
        <f>'[2]2.1_RebasedTargets_Volume'!AC244</f>
        <v>0</v>
      </c>
      <c r="U63" s="406">
        <f>'[2]2.1_RebasedTargets_Volume'!AD244</f>
        <v>0</v>
      </c>
      <c r="V63" s="406">
        <f>'[2]2.1_RebasedTargets_Volume'!AE244</f>
        <v>0</v>
      </c>
      <c r="W63" s="406">
        <f>'[2]2.1_RebasedTargets_Volume'!AF244</f>
        <v>0</v>
      </c>
      <c r="X63" s="406">
        <f>'[2]2.1_RebasedTargets_Volume'!AG244</f>
        <v>0</v>
      </c>
      <c r="Y63" s="407">
        <f>'[2]2.1_RebasedTargets_Volume'!AH244</f>
        <v>0</v>
      </c>
      <c r="AA63" s="408">
        <f>'[2]2.1_RebasedTargets_Volume'!AK244</f>
        <v>0</v>
      </c>
      <c r="AB63" s="408">
        <f>'[2]2.1_RebasedTargets_Volume'!AL244</f>
        <v>0</v>
      </c>
      <c r="AC63" s="408">
        <f>'[2]2.1_RebasedTargets_Volume'!AM244</f>
        <v>0</v>
      </c>
      <c r="AD63" s="408">
        <f>'[2]2.1_RebasedTargets_Volume'!AN244</f>
        <v>0</v>
      </c>
      <c r="AE63" s="408">
        <f>'[2]2.1_RebasedTargets_Volume'!AO244</f>
        <v>0</v>
      </c>
      <c r="AF63" s="409">
        <f>'[2]2.1_RebasedTargets_Volume'!AP244</f>
        <v>0</v>
      </c>
      <c r="AG63" s="401"/>
      <c r="AH63" s="408">
        <f>'[2]2.1_RebasedTargets_Volume'!AR244</f>
        <v>0</v>
      </c>
      <c r="AI63" s="408">
        <f>'[2]2.1_RebasedTargets_Volume'!AS244</f>
        <v>0</v>
      </c>
      <c r="AJ63" s="408">
        <f>'[2]2.1_RebasedTargets_Volume'!AT244</f>
        <v>0</v>
      </c>
      <c r="AK63" s="408">
        <f>'[2]2.1_RebasedTargets_Volume'!AU244</f>
        <v>0</v>
      </c>
      <c r="AL63" s="408">
        <f>'[2]2.1_RebasedTargets_Volume'!AV244</f>
        <v>0</v>
      </c>
      <c r="AM63" s="409">
        <f>'[2]2.1_RebasedTargets_Volume'!AW244</f>
        <v>0</v>
      </c>
      <c r="AN63" s="401"/>
      <c r="AO63" s="408">
        <f>'[2]2.1_RebasedTargets_Volume'!AY244</f>
        <v>0</v>
      </c>
      <c r="AP63" s="408">
        <f>'[2]2.1_RebasedTargets_Volume'!AZ244</f>
        <v>0</v>
      </c>
      <c r="AQ63" s="408">
        <f>'[2]2.1_RebasedTargets_Volume'!BA244</f>
        <v>0</v>
      </c>
      <c r="AR63" s="408">
        <f>'[2]2.1_RebasedTargets_Volume'!BB244</f>
        <v>0</v>
      </c>
      <c r="AS63" s="408">
        <f>'[2]2.1_RebasedTargets_Volume'!BC244</f>
        <v>0</v>
      </c>
      <c r="AT63" s="409">
        <f>'[2]2.1_RebasedTargets_Volume'!BD244</f>
        <v>0</v>
      </c>
      <c r="AU63" s="401"/>
      <c r="AV63" s="408">
        <f>'[2]2.1_RebasedTargets_Volume'!BF244</f>
        <v>0</v>
      </c>
      <c r="AW63" s="408">
        <f>'[2]2.1_RebasedTargets_Volume'!BG244</f>
        <v>0</v>
      </c>
      <c r="AX63" s="408">
        <f>'[2]2.1_RebasedTargets_Volume'!BH244</f>
        <v>0</v>
      </c>
      <c r="AY63" s="408">
        <f>'[2]2.1_RebasedTargets_Volume'!BI244</f>
        <v>0</v>
      </c>
      <c r="AZ63" s="408">
        <f>'[2]2.1_RebasedTargets_Volume'!BJ244</f>
        <v>0</v>
      </c>
      <c r="BA63" s="409">
        <f>'[2]2.1_RebasedTargets_Volume'!BK244</f>
        <v>0</v>
      </c>
      <c r="BB63" s="401"/>
      <c r="BC63" s="408">
        <f>'[2]2.1_RebasedTargets_Volume'!BM244</f>
        <v>0</v>
      </c>
      <c r="BD63" s="408">
        <f>'[2]2.1_RebasedTargets_Volume'!BN244</f>
        <v>0</v>
      </c>
      <c r="BE63" s="408">
        <f>'[2]2.1_RebasedTargets_Volume'!BO244</f>
        <v>0</v>
      </c>
      <c r="BF63" s="408">
        <f>'[2]2.1_RebasedTargets_Volume'!BP244</f>
        <v>0</v>
      </c>
      <c r="BG63" s="408">
        <f>'[2]2.1_RebasedTargets_Volume'!BQ244</f>
        <v>0</v>
      </c>
      <c r="BH63" s="409">
        <f>'[2]2.1_RebasedTargets_Volume'!BR244</f>
        <v>0</v>
      </c>
    </row>
    <row r="64" spans="1:60" ht="13.15" x14ac:dyDescent="0.35">
      <c r="A64" s="402"/>
      <c r="B64" s="403"/>
      <c r="C64" s="404"/>
      <c r="D64" s="405"/>
      <c r="E64" s="396" t="s">
        <v>27</v>
      </c>
      <c r="F64" s="406">
        <f>'[2]2.1_RebasedTargets_Volume'!I245</f>
        <v>0</v>
      </c>
      <c r="G64" s="406">
        <f>'[2]2.1_RebasedTargets_Volume'!J245</f>
        <v>0</v>
      </c>
      <c r="H64" s="406">
        <f>'[2]2.1_RebasedTargets_Volume'!K245</f>
        <v>0</v>
      </c>
      <c r="I64" s="406">
        <f>'[2]2.1_RebasedTargets_Volume'!L245</f>
        <v>0</v>
      </c>
      <c r="J64" s="406">
        <f>'[2]2.1_RebasedTargets_Volume'!M245</f>
        <v>0</v>
      </c>
      <c r="K64" s="407">
        <f>'[2]2.1_RebasedTargets_Volume'!N245</f>
        <v>0</v>
      </c>
      <c r="M64" s="406">
        <f>'[2]2.1_RebasedTargets_Volume'!S245</f>
        <v>0</v>
      </c>
      <c r="N64" s="406">
        <f>'[2]2.1_RebasedTargets_Volume'!T245</f>
        <v>0</v>
      </c>
      <c r="O64" s="406">
        <f>'[2]2.1_RebasedTargets_Volume'!U245</f>
        <v>0</v>
      </c>
      <c r="P64" s="406">
        <f>'[2]2.1_RebasedTargets_Volume'!V245</f>
        <v>0</v>
      </c>
      <c r="Q64" s="406">
        <f>'[2]2.1_RebasedTargets_Volume'!W245</f>
        <v>0</v>
      </c>
      <c r="R64" s="407">
        <f>'[2]2.1_RebasedTargets_Volume'!X245</f>
        <v>0</v>
      </c>
      <c r="T64" s="406">
        <f>'[2]2.1_RebasedTargets_Volume'!AC245</f>
        <v>0</v>
      </c>
      <c r="U64" s="406">
        <f>'[2]2.1_RebasedTargets_Volume'!AD245</f>
        <v>0</v>
      </c>
      <c r="V64" s="406">
        <f>'[2]2.1_RebasedTargets_Volume'!AE245</f>
        <v>0</v>
      </c>
      <c r="W64" s="406">
        <f>'[2]2.1_RebasedTargets_Volume'!AF245</f>
        <v>0</v>
      </c>
      <c r="X64" s="406">
        <f>'[2]2.1_RebasedTargets_Volume'!AG245</f>
        <v>0</v>
      </c>
      <c r="Y64" s="407">
        <f>'[2]2.1_RebasedTargets_Volume'!AH245</f>
        <v>0</v>
      </c>
      <c r="AA64" s="408">
        <f>'[2]2.1_RebasedTargets_Volume'!AK245</f>
        <v>0</v>
      </c>
      <c r="AB64" s="408">
        <f>'[2]2.1_RebasedTargets_Volume'!AL245</f>
        <v>0</v>
      </c>
      <c r="AC64" s="408">
        <f>'[2]2.1_RebasedTargets_Volume'!AM245</f>
        <v>0</v>
      </c>
      <c r="AD64" s="408">
        <f>'[2]2.1_RebasedTargets_Volume'!AN245</f>
        <v>0</v>
      </c>
      <c r="AE64" s="408">
        <f>'[2]2.1_RebasedTargets_Volume'!AO245</f>
        <v>0</v>
      </c>
      <c r="AF64" s="409">
        <f>'[2]2.1_RebasedTargets_Volume'!AP245</f>
        <v>0</v>
      </c>
      <c r="AG64" s="401"/>
      <c r="AH64" s="408">
        <f>'[2]2.1_RebasedTargets_Volume'!AR245</f>
        <v>0</v>
      </c>
      <c r="AI64" s="408">
        <f>'[2]2.1_RebasedTargets_Volume'!AS245</f>
        <v>0</v>
      </c>
      <c r="AJ64" s="408">
        <f>'[2]2.1_RebasedTargets_Volume'!AT245</f>
        <v>0</v>
      </c>
      <c r="AK64" s="408">
        <f>'[2]2.1_RebasedTargets_Volume'!AU245</f>
        <v>0</v>
      </c>
      <c r="AL64" s="408">
        <f>'[2]2.1_RebasedTargets_Volume'!AV245</f>
        <v>0</v>
      </c>
      <c r="AM64" s="409">
        <f>'[2]2.1_RebasedTargets_Volume'!AW245</f>
        <v>0</v>
      </c>
      <c r="AN64" s="401"/>
      <c r="AO64" s="408">
        <f>'[2]2.1_RebasedTargets_Volume'!AY245</f>
        <v>0</v>
      </c>
      <c r="AP64" s="408">
        <f>'[2]2.1_RebasedTargets_Volume'!AZ245</f>
        <v>0</v>
      </c>
      <c r="AQ64" s="408">
        <f>'[2]2.1_RebasedTargets_Volume'!BA245</f>
        <v>0</v>
      </c>
      <c r="AR64" s="408">
        <f>'[2]2.1_RebasedTargets_Volume'!BB245</f>
        <v>0</v>
      </c>
      <c r="AS64" s="408">
        <f>'[2]2.1_RebasedTargets_Volume'!BC245</f>
        <v>0</v>
      </c>
      <c r="AT64" s="409">
        <f>'[2]2.1_RebasedTargets_Volume'!BD245</f>
        <v>0</v>
      </c>
      <c r="AU64" s="401"/>
      <c r="AV64" s="408">
        <f>'[2]2.1_RebasedTargets_Volume'!BF245</f>
        <v>0</v>
      </c>
      <c r="AW64" s="408">
        <f>'[2]2.1_RebasedTargets_Volume'!BG245</f>
        <v>0</v>
      </c>
      <c r="AX64" s="408">
        <f>'[2]2.1_RebasedTargets_Volume'!BH245</f>
        <v>0</v>
      </c>
      <c r="AY64" s="408">
        <f>'[2]2.1_RebasedTargets_Volume'!BI245</f>
        <v>0</v>
      </c>
      <c r="AZ64" s="408">
        <f>'[2]2.1_RebasedTargets_Volume'!BJ245</f>
        <v>0</v>
      </c>
      <c r="BA64" s="409">
        <f>'[2]2.1_RebasedTargets_Volume'!BK245</f>
        <v>0</v>
      </c>
      <c r="BB64" s="401"/>
      <c r="BC64" s="408">
        <f>'[2]2.1_RebasedTargets_Volume'!BM245</f>
        <v>0</v>
      </c>
      <c r="BD64" s="408">
        <f>'[2]2.1_RebasedTargets_Volume'!BN245</f>
        <v>0</v>
      </c>
      <c r="BE64" s="408">
        <f>'[2]2.1_RebasedTargets_Volume'!BO245</f>
        <v>0</v>
      </c>
      <c r="BF64" s="408">
        <f>'[2]2.1_RebasedTargets_Volume'!BP245</f>
        <v>0</v>
      </c>
      <c r="BG64" s="408">
        <f>'[2]2.1_RebasedTargets_Volume'!BQ245</f>
        <v>0</v>
      </c>
      <c r="BH64" s="409">
        <f>'[2]2.1_RebasedTargets_Volume'!BR245</f>
        <v>0</v>
      </c>
    </row>
    <row r="65" spans="1:60" ht="13.5" thickBot="1" x14ac:dyDescent="0.4">
      <c r="A65" s="402"/>
      <c r="B65" s="410"/>
      <c r="C65" s="411"/>
      <c r="D65" s="405"/>
      <c r="E65" s="412" t="s">
        <v>28</v>
      </c>
      <c r="F65" s="413">
        <f>'[2]2.1_RebasedTargets_Volume'!I246</f>
        <v>0</v>
      </c>
      <c r="G65" s="413">
        <f>'[2]2.1_RebasedTargets_Volume'!J246</f>
        <v>0</v>
      </c>
      <c r="H65" s="413">
        <f>'[2]2.1_RebasedTargets_Volume'!K246</f>
        <v>0</v>
      </c>
      <c r="I65" s="413">
        <f>'[2]2.1_RebasedTargets_Volume'!L246</f>
        <v>0</v>
      </c>
      <c r="J65" s="413">
        <f>'[2]2.1_RebasedTargets_Volume'!M246</f>
        <v>0</v>
      </c>
      <c r="K65" s="414">
        <f>'[2]2.1_RebasedTargets_Volume'!N246</f>
        <v>0</v>
      </c>
      <c r="M65" s="413">
        <f>'[2]2.1_RebasedTargets_Volume'!S246</f>
        <v>0</v>
      </c>
      <c r="N65" s="413">
        <f>'[2]2.1_RebasedTargets_Volume'!T246</f>
        <v>0</v>
      </c>
      <c r="O65" s="413">
        <f>'[2]2.1_RebasedTargets_Volume'!U246</f>
        <v>0</v>
      </c>
      <c r="P65" s="413">
        <f>'[2]2.1_RebasedTargets_Volume'!V246</f>
        <v>0</v>
      </c>
      <c r="Q65" s="413">
        <f>'[2]2.1_RebasedTargets_Volume'!W246</f>
        <v>0</v>
      </c>
      <c r="R65" s="414">
        <f>'[2]2.1_RebasedTargets_Volume'!X246</f>
        <v>0</v>
      </c>
      <c r="T65" s="413">
        <f>'[2]2.1_RebasedTargets_Volume'!AC246</f>
        <v>0</v>
      </c>
      <c r="U65" s="413">
        <f>'[2]2.1_RebasedTargets_Volume'!AD246</f>
        <v>0</v>
      </c>
      <c r="V65" s="413">
        <f>'[2]2.1_RebasedTargets_Volume'!AE246</f>
        <v>0</v>
      </c>
      <c r="W65" s="413">
        <f>'[2]2.1_RebasedTargets_Volume'!AF246</f>
        <v>0</v>
      </c>
      <c r="X65" s="413">
        <f>'[2]2.1_RebasedTargets_Volume'!AG246</f>
        <v>0</v>
      </c>
      <c r="Y65" s="414">
        <f>'[2]2.1_RebasedTargets_Volume'!AH246</f>
        <v>0</v>
      </c>
      <c r="AA65" s="415">
        <f>'[2]2.1_RebasedTargets_Volume'!AK246</f>
        <v>0</v>
      </c>
      <c r="AB65" s="415">
        <f>'[2]2.1_RebasedTargets_Volume'!AL246</f>
        <v>0</v>
      </c>
      <c r="AC65" s="415">
        <f>'[2]2.1_RebasedTargets_Volume'!AM246</f>
        <v>0</v>
      </c>
      <c r="AD65" s="415">
        <f>'[2]2.1_RebasedTargets_Volume'!AN246</f>
        <v>0</v>
      </c>
      <c r="AE65" s="415">
        <f>'[2]2.1_RebasedTargets_Volume'!AO246</f>
        <v>0</v>
      </c>
      <c r="AF65" s="416">
        <f>'[2]2.1_RebasedTargets_Volume'!AP246</f>
        <v>0</v>
      </c>
      <c r="AG65" s="401"/>
      <c r="AH65" s="415">
        <f>'[2]2.1_RebasedTargets_Volume'!AR246</f>
        <v>0</v>
      </c>
      <c r="AI65" s="415">
        <f>'[2]2.1_RebasedTargets_Volume'!AS246</f>
        <v>0</v>
      </c>
      <c r="AJ65" s="415">
        <f>'[2]2.1_RebasedTargets_Volume'!AT246</f>
        <v>0</v>
      </c>
      <c r="AK65" s="415">
        <f>'[2]2.1_RebasedTargets_Volume'!AU246</f>
        <v>0</v>
      </c>
      <c r="AL65" s="415">
        <f>'[2]2.1_RebasedTargets_Volume'!AV246</f>
        <v>0</v>
      </c>
      <c r="AM65" s="416">
        <f>'[2]2.1_RebasedTargets_Volume'!AW246</f>
        <v>0</v>
      </c>
      <c r="AN65" s="401"/>
      <c r="AO65" s="415">
        <f>'[2]2.1_RebasedTargets_Volume'!AY246</f>
        <v>0</v>
      </c>
      <c r="AP65" s="415">
        <f>'[2]2.1_RebasedTargets_Volume'!AZ246</f>
        <v>0</v>
      </c>
      <c r="AQ65" s="415">
        <f>'[2]2.1_RebasedTargets_Volume'!BA246</f>
        <v>0</v>
      </c>
      <c r="AR65" s="415">
        <f>'[2]2.1_RebasedTargets_Volume'!BB246</f>
        <v>0</v>
      </c>
      <c r="AS65" s="415">
        <f>'[2]2.1_RebasedTargets_Volume'!BC246</f>
        <v>0</v>
      </c>
      <c r="AT65" s="416">
        <f>'[2]2.1_RebasedTargets_Volume'!BD246</f>
        <v>0</v>
      </c>
      <c r="AU65" s="401"/>
      <c r="AV65" s="415">
        <f>'[2]2.1_RebasedTargets_Volume'!BF246</f>
        <v>0</v>
      </c>
      <c r="AW65" s="415">
        <f>'[2]2.1_RebasedTargets_Volume'!BG246</f>
        <v>0</v>
      </c>
      <c r="AX65" s="415">
        <f>'[2]2.1_RebasedTargets_Volume'!BH246</f>
        <v>0</v>
      </c>
      <c r="AY65" s="415">
        <f>'[2]2.1_RebasedTargets_Volume'!BI246</f>
        <v>0</v>
      </c>
      <c r="AZ65" s="415">
        <f>'[2]2.1_RebasedTargets_Volume'!BJ246</f>
        <v>0</v>
      </c>
      <c r="BA65" s="416">
        <f>'[2]2.1_RebasedTargets_Volume'!BK246</f>
        <v>0</v>
      </c>
      <c r="BB65" s="401"/>
      <c r="BC65" s="415">
        <f>'[2]2.1_RebasedTargets_Volume'!BM246</f>
        <v>0</v>
      </c>
      <c r="BD65" s="415">
        <f>'[2]2.1_RebasedTargets_Volume'!BN246</f>
        <v>0</v>
      </c>
      <c r="BE65" s="415">
        <f>'[2]2.1_RebasedTargets_Volume'!BO246</f>
        <v>0</v>
      </c>
      <c r="BF65" s="415">
        <f>'[2]2.1_RebasedTargets_Volume'!BP246</f>
        <v>0</v>
      </c>
      <c r="BG65" s="415">
        <f>'[2]2.1_RebasedTargets_Volume'!BQ246</f>
        <v>0</v>
      </c>
      <c r="BH65" s="416">
        <f>'[2]2.1_RebasedTargets_Volume'!BR246</f>
        <v>0</v>
      </c>
    </row>
    <row r="66" spans="1:60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'[2]2.1_RebasedTargets_Volume'!I247</f>
        <v>4</v>
      </c>
      <c r="G66" s="397">
        <f>'[2]2.1_RebasedTargets_Volume'!J247</f>
        <v>0</v>
      </c>
      <c r="H66" s="397">
        <f>'[2]2.1_RebasedTargets_Volume'!K247</f>
        <v>0</v>
      </c>
      <c r="I66" s="397">
        <f>'[2]2.1_RebasedTargets_Volume'!L247</f>
        <v>0</v>
      </c>
      <c r="J66" s="397">
        <f>'[2]2.1_RebasedTargets_Volume'!M247</f>
        <v>0</v>
      </c>
      <c r="K66" s="398">
        <f>'[2]2.1_RebasedTargets_Volume'!N247</f>
        <v>4</v>
      </c>
      <c r="M66" s="397">
        <f>'[2]2.1_RebasedTargets_Volume'!S247</f>
        <v>4</v>
      </c>
      <c r="N66" s="397">
        <f>'[2]2.1_RebasedTargets_Volume'!T247</f>
        <v>1</v>
      </c>
      <c r="O66" s="397">
        <f>'[2]2.1_RebasedTargets_Volume'!U247</f>
        <v>2</v>
      </c>
      <c r="P66" s="397">
        <f>'[2]2.1_RebasedTargets_Volume'!V247</f>
        <v>1</v>
      </c>
      <c r="Q66" s="397">
        <f>'[2]2.1_RebasedTargets_Volume'!W247</f>
        <v>0</v>
      </c>
      <c r="R66" s="398">
        <f>'[2]2.1_RebasedTargets_Volume'!X247</f>
        <v>0</v>
      </c>
      <c r="T66" s="397">
        <f>'[2]2.1_RebasedTargets_Volume'!AC247</f>
        <v>4</v>
      </c>
      <c r="U66" s="397">
        <f>'[2]2.1_RebasedTargets_Volume'!AD247</f>
        <v>0</v>
      </c>
      <c r="V66" s="397">
        <f>'[2]2.1_RebasedTargets_Volume'!AE247</f>
        <v>0</v>
      </c>
      <c r="W66" s="397">
        <f>'[2]2.1_RebasedTargets_Volume'!AF247</f>
        <v>0</v>
      </c>
      <c r="X66" s="397">
        <f>'[2]2.1_RebasedTargets_Volume'!AG247</f>
        <v>0</v>
      </c>
      <c r="Y66" s="398">
        <f>'[2]2.1_RebasedTargets_Volume'!AH247</f>
        <v>4</v>
      </c>
      <c r="AA66" s="399">
        <f>'[2]2.1_RebasedTargets_Volume'!AK247</f>
        <v>4</v>
      </c>
      <c r="AB66" s="399">
        <f>'[2]2.1_RebasedTargets_Volume'!AL247</f>
        <v>0</v>
      </c>
      <c r="AC66" s="399">
        <f>'[2]2.1_RebasedTargets_Volume'!AM247</f>
        <v>0</v>
      </c>
      <c r="AD66" s="399">
        <f>'[2]2.1_RebasedTargets_Volume'!AN247</f>
        <v>0</v>
      </c>
      <c r="AE66" s="399">
        <f>'[2]2.1_RebasedTargets_Volume'!AO247</f>
        <v>0</v>
      </c>
      <c r="AF66" s="400">
        <f>'[2]2.1_RebasedTargets_Volume'!AP247</f>
        <v>-4</v>
      </c>
      <c r="AG66" s="401"/>
      <c r="AH66" s="399">
        <f>'[2]2.1_RebasedTargets_Volume'!AR247</f>
        <v>4</v>
      </c>
      <c r="AI66" s="399">
        <f>'[2]2.1_RebasedTargets_Volume'!AS247</f>
        <v>0</v>
      </c>
      <c r="AJ66" s="399">
        <f>'[2]2.1_RebasedTargets_Volume'!AT247</f>
        <v>0</v>
      </c>
      <c r="AK66" s="399">
        <f>'[2]2.1_RebasedTargets_Volume'!AU247</f>
        <v>0</v>
      </c>
      <c r="AL66" s="399">
        <f>'[2]2.1_RebasedTargets_Volume'!AV247</f>
        <v>0</v>
      </c>
      <c r="AM66" s="400">
        <f>'[2]2.1_RebasedTargets_Volume'!AW247</f>
        <v>-4</v>
      </c>
      <c r="AN66" s="401"/>
      <c r="AO66" s="399">
        <f>'[2]2.1_RebasedTargets_Volume'!AY247</f>
        <v>0</v>
      </c>
      <c r="AP66" s="399">
        <f>'[2]2.1_RebasedTargets_Volume'!AZ247</f>
        <v>0</v>
      </c>
      <c r="AQ66" s="399">
        <f>'[2]2.1_RebasedTargets_Volume'!BA247</f>
        <v>0</v>
      </c>
      <c r="AR66" s="399">
        <f>'[2]2.1_RebasedTargets_Volume'!BB247</f>
        <v>0</v>
      </c>
      <c r="AS66" s="399">
        <f>'[2]2.1_RebasedTargets_Volume'!BC247</f>
        <v>0</v>
      </c>
      <c r="AT66" s="400">
        <f>'[2]2.1_RebasedTargets_Volume'!BD247</f>
        <v>0</v>
      </c>
      <c r="AU66" s="401"/>
      <c r="AV66" s="399">
        <f>'[2]2.1_RebasedTargets_Volume'!BF247</f>
        <v>0</v>
      </c>
      <c r="AW66" s="399">
        <f>'[2]2.1_RebasedTargets_Volume'!BG247</f>
        <v>0</v>
      </c>
      <c r="AX66" s="399">
        <f>'[2]2.1_RebasedTargets_Volume'!BH247</f>
        <v>0</v>
      </c>
      <c r="AY66" s="399">
        <f>'[2]2.1_RebasedTargets_Volume'!BI247</f>
        <v>0</v>
      </c>
      <c r="AZ66" s="399">
        <f>'[2]2.1_RebasedTargets_Volume'!BJ247</f>
        <v>0</v>
      </c>
      <c r="BA66" s="400">
        <f>'[2]2.1_RebasedTargets_Volume'!BK247</f>
        <v>0</v>
      </c>
      <c r="BB66" s="401"/>
      <c r="BC66" s="399">
        <f>'[2]2.1_RebasedTargets_Volume'!BM247</f>
        <v>0</v>
      </c>
      <c r="BD66" s="399">
        <f>'[2]2.1_RebasedTargets_Volume'!BN247</f>
        <v>0</v>
      </c>
      <c r="BE66" s="399">
        <f>'[2]2.1_RebasedTargets_Volume'!BO247</f>
        <v>0</v>
      </c>
      <c r="BF66" s="399">
        <f>'[2]2.1_RebasedTargets_Volume'!BP247</f>
        <v>0</v>
      </c>
      <c r="BG66" s="399">
        <f>'[2]2.1_RebasedTargets_Volume'!BQ247</f>
        <v>0</v>
      </c>
      <c r="BH66" s="400">
        <f>'[2]2.1_RebasedTargets_Volume'!BR247</f>
        <v>0</v>
      </c>
    </row>
    <row r="67" spans="1:60" ht="13.15" x14ac:dyDescent="0.35">
      <c r="A67" s="402"/>
      <c r="B67" s="403"/>
      <c r="C67" s="404"/>
      <c r="D67" s="405"/>
      <c r="E67" s="396" t="s">
        <v>26</v>
      </c>
      <c r="F67" s="406">
        <f>'[2]2.1_RebasedTargets_Volume'!I248</f>
        <v>0</v>
      </c>
      <c r="G67" s="406">
        <f>'[2]2.1_RebasedTargets_Volume'!J248</f>
        <v>0</v>
      </c>
      <c r="H67" s="406">
        <f>'[2]2.1_RebasedTargets_Volume'!K248</f>
        <v>0</v>
      </c>
      <c r="I67" s="406">
        <f>'[2]2.1_RebasedTargets_Volume'!L248</f>
        <v>0</v>
      </c>
      <c r="J67" s="406">
        <f>'[2]2.1_RebasedTargets_Volume'!M248</f>
        <v>0</v>
      </c>
      <c r="K67" s="407">
        <f>'[2]2.1_RebasedTargets_Volume'!N248</f>
        <v>0</v>
      </c>
      <c r="M67" s="406">
        <f>'[2]2.1_RebasedTargets_Volume'!S248</f>
        <v>0</v>
      </c>
      <c r="N67" s="406">
        <f>'[2]2.1_RebasedTargets_Volume'!T248</f>
        <v>0</v>
      </c>
      <c r="O67" s="406">
        <f>'[2]2.1_RebasedTargets_Volume'!U248</f>
        <v>0</v>
      </c>
      <c r="P67" s="406">
        <f>'[2]2.1_RebasedTargets_Volume'!V248</f>
        <v>0</v>
      </c>
      <c r="Q67" s="406">
        <f>'[2]2.1_RebasedTargets_Volume'!W248</f>
        <v>0</v>
      </c>
      <c r="R67" s="407">
        <f>'[2]2.1_RebasedTargets_Volume'!X248</f>
        <v>0</v>
      </c>
      <c r="T67" s="406">
        <f>'[2]2.1_RebasedTargets_Volume'!AC248</f>
        <v>0</v>
      </c>
      <c r="U67" s="406">
        <f>'[2]2.1_RebasedTargets_Volume'!AD248</f>
        <v>0</v>
      </c>
      <c r="V67" s="406">
        <f>'[2]2.1_RebasedTargets_Volume'!AE248</f>
        <v>0</v>
      </c>
      <c r="W67" s="406">
        <f>'[2]2.1_RebasedTargets_Volume'!AF248</f>
        <v>0</v>
      </c>
      <c r="X67" s="406">
        <f>'[2]2.1_RebasedTargets_Volume'!AG248</f>
        <v>0</v>
      </c>
      <c r="Y67" s="407">
        <f>'[2]2.1_RebasedTargets_Volume'!AH248</f>
        <v>0</v>
      </c>
      <c r="AA67" s="408">
        <f>'[2]2.1_RebasedTargets_Volume'!AK248</f>
        <v>0</v>
      </c>
      <c r="AB67" s="408">
        <f>'[2]2.1_RebasedTargets_Volume'!AL248</f>
        <v>0</v>
      </c>
      <c r="AC67" s="408">
        <f>'[2]2.1_RebasedTargets_Volume'!AM248</f>
        <v>0</v>
      </c>
      <c r="AD67" s="408">
        <f>'[2]2.1_RebasedTargets_Volume'!AN248</f>
        <v>0</v>
      </c>
      <c r="AE67" s="408">
        <f>'[2]2.1_RebasedTargets_Volume'!AO248</f>
        <v>0</v>
      </c>
      <c r="AF67" s="409">
        <f>'[2]2.1_RebasedTargets_Volume'!AP248</f>
        <v>0</v>
      </c>
      <c r="AG67" s="401"/>
      <c r="AH67" s="408">
        <f>'[2]2.1_RebasedTargets_Volume'!AR248</f>
        <v>0</v>
      </c>
      <c r="AI67" s="408">
        <f>'[2]2.1_RebasedTargets_Volume'!AS248</f>
        <v>0</v>
      </c>
      <c r="AJ67" s="408">
        <f>'[2]2.1_RebasedTargets_Volume'!AT248</f>
        <v>0</v>
      </c>
      <c r="AK67" s="408">
        <f>'[2]2.1_RebasedTargets_Volume'!AU248</f>
        <v>0</v>
      </c>
      <c r="AL67" s="408">
        <f>'[2]2.1_RebasedTargets_Volume'!AV248</f>
        <v>0</v>
      </c>
      <c r="AM67" s="409">
        <f>'[2]2.1_RebasedTargets_Volume'!AW248</f>
        <v>0</v>
      </c>
      <c r="AN67" s="401"/>
      <c r="AO67" s="408">
        <f>'[2]2.1_RebasedTargets_Volume'!AY248</f>
        <v>0</v>
      </c>
      <c r="AP67" s="408">
        <f>'[2]2.1_RebasedTargets_Volume'!AZ248</f>
        <v>0</v>
      </c>
      <c r="AQ67" s="408">
        <f>'[2]2.1_RebasedTargets_Volume'!BA248</f>
        <v>0</v>
      </c>
      <c r="AR67" s="408">
        <f>'[2]2.1_RebasedTargets_Volume'!BB248</f>
        <v>0</v>
      </c>
      <c r="AS67" s="408">
        <f>'[2]2.1_RebasedTargets_Volume'!BC248</f>
        <v>0</v>
      </c>
      <c r="AT67" s="409">
        <f>'[2]2.1_RebasedTargets_Volume'!BD248</f>
        <v>0</v>
      </c>
      <c r="AU67" s="401"/>
      <c r="AV67" s="408">
        <f>'[2]2.1_RebasedTargets_Volume'!BF248</f>
        <v>0</v>
      </c>
      <c r="AW67" s="408">
        <f>'[2]2.1_RebasedTargets_Volume'!BG248</f>
        <v>0</v>
      </c>
      <c r="AX67" s="408">
        <f>'[2]2.1_RebasedTargets_Volume'!BH248</f>
        <v>0</v>
      </c>
      <c r="AY67" s="408">
        <f>'[2]2.1_RebasedTargets_Volume'!BI248</f>
        <v>0</v>
      </c>
      <c r="AZ67" s="408">
        <f>'[2]2.1_RebasedTargets_Volume'!BJ248</f>
        <v>0</v>
      </c>
      <c r="BA67" s="409">
        <f>'[2]2.1_RebasedTargets_Volume'!BK248</f>
        <v>0</v>
      </c>
      <c r="BB67" s="401"/>
      <c r="BC67" s="408">
        <f>'[2]2.1_RebasedTargets_Volume'!BM248</f>
        <v>0</v>
      </c>
      <c r="BD67" s="408">
        <f>'[2]2.1_RebasedTargets_Volume'!BN248</f>
        <v>0</v>
      </c>
      <c r="BE67" s="408">
        <f>'[2]2.1_RebasedTargets_Volume'!BO248</f>
        <v>0</v>
      </c>
      <c r="BF67" s="408">
        <f>'[2]2.1_RebasedTargets_Volume'!BP248</f>
        <v>0</v>
      </c>
      <c r="BG67" s="408">
        <f>'[2]2.1_RebasedTargets_Volume'!BQ248</f>
        <v>0</v>
      </c>
      <c r="BH67" s="409">
        <f>'[2]2.1_RebasedTargets_Volume'!BR248</f>
        <v>0</v>
      </c>
    </row>
    <row r="68" spans="1:60" ht="13.15" x14ac:dyDescent="0.35">
      <c r="A68" s="402"/>
      <c r="B68" s="403"/>
      <c r="C68" s="404"/>
      <c r="D68" s="405"/>
      <c r="E68" s="396" t="s">
        <v>27</v>
      </c>
      <c r="F68" s="406">
        <f>'[2]2.1_RebasedTargets_Volume'!I249</f>
        <v>1</v>
      </c>
      <c r="G68" s="406">
        <f>'[2]2.1_RebasedTargets_Volume'!J249</f>
        <v>1</v>
      </c>
      <c r="H68" s="406">
        <f>'[2]2.1_RebasedTargets_Volume'!K249</f>
        <v>0</v>
      </c>
      <c r="I68" s="406">
        <f>'[2]2.1_RebasedTargets_Volume'!L249</f>
        <v>0</v>
      </c>
      <c r="J68" s="406">
        <f>'[2]2.1_RebasedTargets_Volume'!M249</f>
        <v>0</v>
      </c>
      <c r="K68" s="407">
        <f>'[2]2.1_RebasedTargets_Volume'!N249</f>
        <v>0</v>
      </c>
      <c r="M68" s="406">
        <f>'[2]2.1_RebasedTargets_Volume'!S249</f>
        <v>1</v>
      </c>
      <c r="N68" s="406">
        <f>'[2]2.1_RebasedTargets_Volume'!T249</f>
        <v>1</v>
      </c>
      <c r="O68" s="406">
        <f>'[2]2.1_RebasedTargets_Volume'!U249</f>
        <v>0</v>
      </c>
      <c r="P68" s="406">
        <f>'[2]2.1_RebasedTargets_Volume'!V249</f>
        <v>0</v>
      </c>
      <c r="Q68" s="406">
        <f>'[2]2.1_RebasedTargets_Volume'!W249</f>
        <v>0</v>
      </c>
      <c r="R68" s="407">
        <f>'[2]2.1_RebasedTargets_Volume'!X249</f>
        <v>0</v>
      </c>
      <c r="T68" s="406">
        <f>'[2]2.1_RebasedTargets_Volume'!AC249</f>
        <v>1</v>
      </c>
      <c r="U68" s="406">
        <f>'[2]2.1_RebasedTargets_Volume'!AD249</f>
        <v>1</v>
      </c>
      <c r="V68" s="406">
        <f>'[2]2.1_RebasedTargets_Volume'!AE249</f>
        <v>0</v>
      </c>
      <c r="W68" s="406">
        <f>'[2]2.1_RebasedTargets_Volume'!AF249</f>
        <v>0</v>
      </c>
      <c r="X68" s="406">
        <f>'[2]2.1_RebasedTargets_Volume'!AG249</f>
        <v>0</v>
      </c>
      <c r="Y68" s="407">
        <f>'[2]2.1_RebasedTargets_Volume'!AH249</f>
        <v>0</v>
      </c>
      <c r="AA68" s="408">
        <f>'[2]2.1_RebasedTargets_Volume'!AK249</f>
        <v>0</v>
      </c>
      <c r="AB68" s="408">
        <f>'[2]2.1_RebasedTargets_Volume'!AL249</f>
        <v>0</v>
      </c>
      <c r="AC68" s="408">
        <f>'[2]2.1_RebasedTargets_Volume'!AM249</f>
        <v>0</v>
      </c>
      <c r="AD68" s="408">
        <f>'[2]2.1_RebasedTargets_Volume'!AN249</f>
        <v>0</v>
      </c>
      <c r="AE68" s="408">
        <f>'[2]2.1_RebasedTargets_Volume'!AO249</f>
        <v>0</v>
      </c>
      <c r="AF68" s="409">
        <f>'[2]2.1_RebasedTargets_Volume'!AP249</f>
        <v>0</v>
      </c>
      <c r="AG68" s="401"/>
      <c r="AH68" s="408">
        <f>'[2]2.1_RebasedTargets_Volume'!AR249</f>
        <v>0</v>
      </c>
      <c r="AI68" s="408">
        <f>'[2]2.1_RebasedTargets_Volume'!AS249</f>
        <v>0</v>
      </c>
      <c r="AJ68" s="408">
        <f>'[2]2.1_RebasedTargets_Volume'!AT249</f>
        <v>0</v>
      </c>
      <c r="AK68" s="408">
        <f>'[2]2.1_RebasedTargets_Volume'!AU249</f>
        <v>0</v>
      </c>
      <c r="AL68" s="408">
        <f>'[2]2.1_RebasedTargets_Volume'!AV249</f>
        <v>0</v>
      </c>
      <c r="AM68" s="409">
        <f>'[2]2.1_RebasedTargets_Volume'!AW249</f>
        <v>0</v>
      </c>
      <c r="AN68" s="401"/>
      <c r="AO68" s="408">
        <f>'[2]2.1_RebasedTargets_Volume'!AY249</f>
        <v>0</v>
      </c>
      <c r="AP68" s="408">
        <f>'[2]2.1_RebasedTargets_Volume'!AZ249</f>
        <v>0</v>
      </c>
      <c r="AQ68" s="408">
        <f>'[2]2.1_RebasedTargets_Volume'!BA249</f>
        <v>0</v>
      </c>
      <c r="AR68" s="408">
        <f>'[2]2.1_RebasedTargets_Volume'!BB249</f>
        <v>0</v>
      </c>
      <c r="AS68" s="408">
        <f>'[2]2.1_RebasedTargets_Volume'!BC249</f>
        <v>0</v>
      </c>
      <c r="AT68" s="409">
        <f>'[2]2.1_RebasedTargets_Volume'!BD249</f>
        <v>0</v>
      </c>
      <c r="AU68" s="401"/>
      <c r="AV68" s="408">
        <f>'[2]2.1_RebasedTargets_Volume'!BF249</f>
        <v>0</v>
      </c>
      <c r="AW68" s="408">
        <f>'[2]2.1_RebasedTargets_Volume'!BG249</f>
        <v>0</v>
      </c>
      <c r="AX68" s="408">
        <f>'[2]2.1_RebasedTargets_Volume'!BH249</f>
        <v>0</v>
      </c>
      <c r="AY68" s="408">
        <f>'[2]2.1_RebasedTargets_Volume'!BI249</f>
        <v>0</v>
      </c>
      <c r="AZ68" s="408">
        <f>'[2]2.1_RebasedTargets_Volume'!BJ249</f>
        <v>0</v>
      </c>
      <c r="BA68" s="409">
        <f>'[2]2.1_RebasedTargets_Volume'!BK249</f>
        <v>0</v>
      </c>
      <c r="BB68" s="401"/>
      <c r="BC68" s="408">
        <f>'[2]2.1_RebasedTargets_Volume'!BM249</f>
        <v>0</v>
      </c>
      <c r="BD68" s="408">
        <f>'[2]2.1_RebasedTargets_Volume'!BN249</f>
        <v>0</v>
      </c>
      <c r="BE68" s="408">
        <f>'[2]2.1_RebasedTargets_Volume'!BO249</f>
        <v>0</v>
      </c>
      <c r="BF68" s="408">
        <f>'[2]2.1_RebasedTargets_Volume'!BP249</f>
        <v>0</v>
      </c>
      <c r="BG68" s="408">
        <f>'[2]2.1_RebasedTargets_Volume'!BQ249</f>
        <v>0</v>
      </c>
      <c r="BH68" s="409">
        <f>'[2]2.1_RebasedTargets_Volume'!BR249</f>
        <v>0</v>
      </c>
    </row>
    <row r="69" spans="1:60" ht="13.5" thickBot="1" x14ac:dyDescent="0.4">
      <c r="A69" s="402"/>
      <c r="B69" s="410"/>
      <c r="C69" s="411"/>
      <c r="D69" s="405"/>
      <c r="E69" s="412" t="s">
        <v>28</v>
      </c>
      <c r="F69" s="413">
        <f>'[2]2.1_RebasedTargets_Volume'!I250</f>
        <v>16</v>
      </c>
      <c r="G69" s="413">
        <f>'[2]2.1_RebasedTargets_Volume'!J250</f>
        <v>16</v>
      </c>
      <c r="H69" s="413">
        <f>'[2]2.1_RebasedTargets_Volume'!K250</f>
        <v>0</v>
      </c>
      <c r="I69" s="413">
        <f>'[2]2.1_RebasedTargets_Volume'!L250</f>
        <v>0</v>
      </c>
      <c r="J69" s="413">
        <f>'[2]2.1_RebasedTargets_Volume'!M250</f>
        <v>0</v>
      </c>
      <c r="K69" s="414">
        <f>'[2]2.1_RebasedTargets_Volume'!N250</f>
        <v>0</v>
      </c>
      <c r="M69" s="413">
        <f>'[2]2.1_RebasedTargets_Volume'!S250</f>
        <v>16</v>
      </c>
      <c r="N69" s="413">
        <f>'[2]2.1_RebasedTargets_Volume'!T250</f>
        <v>11</v>
      </c>
      <c r="O69" s="413">
        <f>'[2]2.1_RebasedTargets_Volume'!U250</f>
        <v>5</v>
      </c>
      <c r="P69" s="413">
        <f>'[2]2.1_RebasedTargets_Volume'!V250</f>
        <v>0</v>
      </c>
      <c r="Q69" s="413">
        <f>'[2]2.1_RebasedTargets_Volume'!W250</f>
        <v>0</v>
      </c>
      <c r="R69" s="414">
        <f>'[2]2.1_RebasedTargets_Volume'!X250</f>
        <v>0</v>
      </c>
      <c r="T69" s="413">
        <f>'[2]2.1_RebasedTargets_Volume'!AC250</f>
        <v>16</v>
      </c>
      <c r="U69" s="413">
        <f>'[2]2.1_RebasedTargets_Volume'!AD250</f>
        <v>3</v>
      </c>
      <c r="V69" s="413">
        <f>'[2]2.1_RebasedTargets_Volume'!AE250</f>
        <v>13</v>
      </c>
      <c r="W69" s="413">
        <f>'[2]2.1_RebasedTargets_Volume'!AF250</f>
        <v>0</v>
      </c>
      <c r="X69" s="413">
        <f>'[2]2.1_RebasedTargets_Volume'!AG250</f>
        <v>0</v>
      </c>
      <c r="Y69" s="414">
        <f>'[2]2.1_RebasedTargets_Volume'!AH250</f>
        <v>0</v>
      </c>
      <c r="AA69" s="415">
        <f>'[2]2.1_RebasedTargets_Volume'!AK250</f>
        <v>8</v>
      </c>
      <c r="AB69" s="415">
        <f>'[2]2.1_RebasedTargets_Volume'!AL250</f>
        <v>0</v>
      </c>
      <c r="AC69" s="415">
        <f>'[2]2.1_RebasedTargets_Volume'!AM250</f>
        <v>-8</v>
      </c>
      <c r="AD69" s="415">
        <f>'[2]2.1_RebasedTargets_Volume'!AN250</f>
        <v>0</v>
      </c>
      <c r="AE69" s="415">
        <f>'[2]2.1_RebasedTargets_Volume'!AO250</f>
        <v>0</v>
      </c>
      <c r="AF69" s="416">
        <f>'[2]2.1_RebasedTargets_Volume'!AP250</f>
        <v>0</v>
      </c>
      <c r="AG69" s="401"/>
      <c r="AH69" s="415">
        <f>'[2]2.1_RebasedTargets_Volume'!AR250</f>
        <v>8</v>
      </c>
      <c r="AI69" s="415">
        <f>'[2]2.1_RebasedTargets_Volume'!AS250</f>
        <v>0</v>
      </c>
      <c r="AJ69" s="415">
        <f>'[2]2.1_RebasedTargets_Volume'!AT250</f>
        <v>-8</v>
      </c>
      <c r="AK69" s="415">
        <f>'[2]2.1_RebasedTargets_Volume'!AU250</f>
        <v>0</v>
      </c>
      <c r="AL69" s="415">
        <f>'[2]2.1_RebasedTargets_Volume'!AV250</f>
        <v>0</v>
      </c>
      <c r="AM69" s="416">
        <f>'[2]2.1_RebasedTargets_Volume'!AW250</f>
        <v>0</v>
      </c>
      <c r="AN69" s="401"/>
      <c r="AO69" s="415">
        <f>'[2]2.1_RebasedTargets_Volume'!AY250</f>
        <v>0</v>
      </c>
      <c r="AP69" s="415">
        <f>'[2]2.1_RebasedTargets_Volume'!AZ250</f>
        <v>0</v>
      </c>
      <c r="AQ69" s="415">
        <f>'[2]2.1_RebasedTargets_Volume'!BA250</f>
        <v>0</v>
      </c>
      <c r="AR69" s="415">
        <f>'[2]2.1_RebasedTargets_Volume'!BB250</f>
        <v>0</v>
      </c>
      <c r="AS69" s="415">
        <f>'[2]2.1_RebasedTargets_Volume'!BC250</f>
        <v>0</v>
      </c>
      <c r="AT69" s="416">
        <f>'[2]2.1_RebasedTargets_Volume'!BD250</f>
        <v>0</v>
      </c>
      <c r="AU69" s="401"/>
      <c r="AV69" s="415">
        <f>'[2]2.1_RebasedTargets_Volume'!BF250</f>
        <v>0</v>
      </c>
      <c r="AW69" s="415">
        <f>'[2]2.1_RebasedTargets_Volume'!BG250</f>
        <v>0</v>
      </c>
      <c r="AX69" s="415">
        <f>'[2]2.1_RebasedTargets_Volume'!BH250</f>
        <v>0</v>
      </c>
      <c r="AY69" s="415">
        <f>'[2]2.1_RebasedTargets_Volume'!BI250</f>
        <v>0</v>
      </c>
      <c r="AZ69" s="415">
        <f>'[2]2.1_RebasedTargets_Volume'!BJ250</f>
        <v>0</v>
      </c>
      <c r="BA69" s="416">
        <f>'[2]2.1_RebasedTargets_Volume'!BK250</f>
        <v>0</v>
      </c>
      <c r="BB69" s="401"/>
      <c r="BC69" s="415">
        <f>'[2]2.1_RebasedTargets_Volume'!BM250</f>
        <v>0</v>
      </c>
      <c r="BD69" s="415">
        <f>'[2]2.1_RebasedTargets_Volume'!BN250</f>
        <v>0</v>
      </c>
      <c r="BE69" s="415">
        <f>'[2]2.1_RebasedTargets_Volume'!BO250</f>
        <v>0</v>
      </c>
      <c r="BF69" s="415">
        <f>'[2]2.1_RebasedTargets_Volume'!BP250</f>
        <v>0</v>
      </c>
      <c r="BG69" s="415">
        <f>'[2]2.1_RebasedTargets_Volume'!BQ250</f>
        <v>0</v>
      </c>
      <c r="BH69" s="416">
        <f>'[2]2.1_RebasedTargets_Volume'!BR250</f>
        <v>0</v>
      </c>
    </row>
    <row r="70" spans="1:60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'[2]2.1_RebasedTargets_Volume'!I251</f>
        <v>0</v>
      </c>
      <c r="G70" s="397">
        <f>'[2]2.1_RebasedTargets_Volume'!J251</f>
        <v>0</v>
      </c>
      <c r="H70" s="397">
        <f>'[2]2.1_RebasedTargets_Volume'!K251</f>
        <v>0</v>
      </c>
      <c r="I70" s="397">
        <f>'[2]2.1_RebasedTargets_Volume'!L251</f>
        <v>0</v>
      </c>
      <c r="J70" s="397">
        <f>'[2]2.1_RebasedTargets_Volume'!M251</f>
        <v>0</v>
      </c>
      <c r="K70" s="398">
        <f>'[2]2.1_RebasedTargets_Volume'!N251</f>
        <v>0</v>
      </c>
      <c r="M70" s="397">
        <f>'[2]2.1_RebasedTargets_Volume'!S251</f>
        <v>0</v>
      </c>
      <c r="N70" s="397">
        <f>'[2]2.1_RebasedTargets_Volume'!T251</f>
        <v>0</v>
      </c>
      <c r="O70" s="397">
        <f>'[2]2.1_RebasedTargets_Volume'!U251</f>
        <v>0</v>
      </c>
      <c r="P70" s="397">
        <f>'[2]2.1_RebasedTargets_Volume'!V251</f>
        <v>0</v>
      </c>
      <c r="Q70" s="397">
        <f>'[2]2.1_RebasedTargets_Volume'!W251</f>
        <v>0</v>
      </c>
      <c r="R70" s="398">
        <f>'[2]2.1_RebasedTargets_Volume'!X251</f>
        <v>0</v>
      </c>
      <c r="T70" s="397">
        <f>'[2]2.1_RebasedTargets_Volume'!AC251</f>
        <v>0</v>
      </c>
      <c r="U70" s="397">
        <f>'[2]2.1_RebasedTargets_Volume'!AD251</f>
        <v>0</v>
      </c>
      <c r="V70" s="397">
        <f>'[2]2.1_RebasedTargets_Volume'!AE251</f>
        <v>0</v>
      </c>
      <c r="W70" s="397">
        <f>'[2]2.1_RebasedTargets_Volume'!AF251</f>
        <v>0</v>
      </c>
      <c r="X70" s="397">
        <f>'[2]2.1_RebasedTargets_Volume'!AG251</f>
        <v>0</v>
      </c>
      <c r="Y70" s="398">
        <f>'[2]2.1_RebasedTargets_Volume'!AH251</f>
        <v>0</v>
      </c>
      <c r="AA70" s="399">
        <f>'[2]2.1_RebasedTargets_Volume'!AK251</f>
        <v>0</v>
      </c>
      <c r="AB70" s="399">
        <f>'[2]2.1_RebasedTargets_Volume'!AL251</f>
        <v>0</v>
      </c>
      <c r="AC70" s="399">
        <f>'[2]2.1_RebasedTargets_Volume'!AM251</f>
        <v>0</v>
      </c>
      <c r="AD70" s="399">
        <f>'[2]2.1_RebasedTargets_Volume'!AN251</f>
        <v>0</v>
      </c>
      <c r="AE70" s="399">
        <f>'[2]2.1_RebasedTargets_Volume'!AO251</f>
        <v>0</v>
      </c>
      <c r="AF70" s="400">
        <f>'[2]2.1_RebasedTargets_Volume'!AP251</f>
        <v>0</v>
      </c>
      <c r="AG70" s="401"/>
      <c r="AH70" s="399">
        <f>'[2]2.1_RebasedTargets_Volume'!AR251</f>
        <v>0</v>
      </c>
      <c r="AI70" s="399">
        <f>'[2]2.1_RebasedTargets_Volume'!AS251</f>
        <v>0</v>
      </c>
      <c r="AJ70" s="399">
        <f>'[2]2.1_RebasedTargets_Volume'!AT251</f>
        <v>0</v>
      </c>
      <c r="AK70" s="399">
        <f>'[2]2.1_RebasedTargets_Volume'!AU251</f>
        <v>0</v>
      </c>
      <c r="AL70" s="399">
        <f>'[2]2.1_RebasedTargets_Volume'!AV251</f>
        <v>0</v>
      </c>
      <c r="AM70" s="400">
        <f>'[2]2.1_RebasedTargets_Volume'!AW251</f>
        <v>0</v>
      </c>
      <c r="AN70" s="401"/>
      <c r="AO70" s="399">
        <f>'[2]2.1_RebasedTargets_Volume'!AY251</f>
        <v>0</v>
      </c>
      <c r="AP70" s="399">
        <f>'[2]2.1_RebasedTargets_Volume'!AZ251</f>
        <v>0</v>
      </c>
      <c r="AQ70" s="399">
        <f>'[2]2.1_RebasedTargets_Volume'!BA251</f>
        <v>0</v>
      </c>
      <c r="AR70" s="399">
        <f>'[2]2.1_RebasedTargets_Volume'!BB251</f>
        <v>0</v>
      </c>
      <c r="AS70" s="399">
        <f>'[2]2.1_RebasedTargets_Volume'!BC251</f>
        <v>0</v>
      </c>
      <c r="AT70" s="400">
        <f>'[2]2.1_RebasedTargets_Volume'!BD251</f>
        <v>0</v>
      </c>
      <c r="AU70" s="401"/>
      <c r="AV70" s="399">
        <f>'[2]2.1_RebasedTargets_Volume'!BF251</f>
        <v>0</v>
      </c>
      <c r="AW70" s="399">
        <f>'[2]2.1_RebasedTargets_Volume'!BG251</f>
        <v>0</v>
      </c>
      <c r="AX70" s="399">
        <f>'[2]2.1_RebasedTargets_Volume'!BH251</f>
        <v>0</v>
      </c>
      <c r="AY70" s="399">
        <f>'[2]2.1_RebasedTargets_Volume'!BI251</f>
        <v>0</v>
      </c>
      <c r="AZ70" s="399">
        <f>'[2]2.1_RebasedTargets_Volume'!BJ251</f>
        <v>0</v>
      </c>
      <c r="BA70" s="400">
        <f>'[2]2.1_RebasedTargets_Volume'!BK251</f>
        <v>0</v>
      </c>
      <c r="BB70" s="401"/>
      <c r="BC70" s="399">
        <f>'[2]2.1_RebasedTargets_Volume'!BM251</f>
        <v>0</v>
      </c>
      <c r="BD70" s="399">
        <f>'[2]2.1_RebasedTargets_Volume'!BN251</f>
        <v>0</v>
      </c>
      <c r="BE70" s="399">
        <f>'[2]2.1_RebasedTargets_Volume'!BO251</f>
        <v>0</v>
      </c>
      <c r="BF70" s="399">
        <f>'[2]2.1_RebasedTargets_Volume'!BP251</f>
        <v>0</v>
      </c>
      <c r="BG70" s="399">
        <f>'[2]2.1_RebasedTargets_Volume'!BQ251</f>
        <v>0</v>
      </c>
      <c r="BH70" s="400">
        <f>'[2]2.1_RebasedTargets_Volume'!BR251</f>
        <v>0</v>
      </c>
    </row>
    <row r="71" spans="1:60" ht="13.15" x14ac:dyDescent="0.35">
      <c r="A71" s="402"/>
      <c r="B71" s="403"/>
      <c r="C71" s="404"/>
      <c r="D71" s="405"/>
      <c r="E71" s="396" t="s">
        <v>26</v>
      </c>
      <c r="F71" s="406">
        <f>'[2]2.1_RebasedTargets_Volume'!I252</f>
        <v>0</v>
      </c>
      <c r="G71" s="406">
        <f>'[2]2.1_RebasedTargets_Volume'!J252</f>
        <v>0</v>
      </c>
      <c r="H71" s="406">
        <f>'[2]2.1_RebasedTargets_Volume'!K252</f>
        <v>0</v>
      </c>
      <c r="I71" s="406">
        <f>'[2]2.1_RebasedTargets_Volume'!L252</f>
        <v>0</v>
      </c>
      <c r="J71" s="406">
        <f>'[2]2.1_RebasedTargets_Volume'!M252</f>
        <v>0</v>
      </c>
      <c r="K71" s="407">
        <f>'[2]2.1_RebasedTargets_Volume'!N252</f>
        <v>0</v>
      </c>
      <c r="M71" s="406">
        <f>'[2]2.1_RebasedTargets_Volume'!S252</f>
        <v>0</v>
      </c>
      <c r="N71" s="406">
        <f>'[2]2.1_RebasedTargets_Volume'!T252</f>
        <v>0</v>
      </c>
      <c r="O71" s="406">
        <f>'[2]2.1_RebasedTargets_Volume'!U252</f>
        <v>0</v>
      </c>
      <c r="P71" s="406">
        <f>'[2]2.1_RebasedTargets_Volume'!V252</f>
        <v>0</v>
      </c>
      <c r="Q71" s="406">
        <f>'[2]2.1_RebasedTargets_Volume'!W252</f>
        <v>0</v>
      </c>
      <c r="R71" s="407">
        <f>'[2]2.1_RebasedTargets_Volume'!X252</f>
        <v>0</v>
      </c>
      <c r="T71" s="406">
        <f>'[2]2.1_RebasedTargets_Volume'!AC252</f>
        <v>0</v>
      </c>
      <c r="U71" s="406">
        <f>'[2]2.1_RebasedTargets_Volume'!AD252</f>
        <v>0</v>
      </c>
      <c r="V71" s="406">
        <f>'[2]2.1_RebasedTargets_Volume'!AE252</f>
        <v>0</v>
      </c>
      <c r="W71" s="406">
        <f>'[2]2.1_RebasedTargets_Volume'!AF252</f>
        <v>0</v>
      </c>
      <c r="X71" s="406">
        <f>'[2]2.1_RebasedTargets_Volume'!AG252</f>
        <v>0</v>
      </c>
      <c r="Y71" s="407">
        <f>'[2]2.1_RebasedTargets_Volume'!AH252</f>
        <v>0</v>
      </c>
      <c r="AA71" s="408">
        <f>'[2]2.1_RebasedTargets_Volume'!AK252</f>
        <v>0</v>
      </c>
      <c r="AB71" s="408">
        <f>'[2]2.1_RebasedTargets_Volume'!AL252</f>
        <v>0</v>
      </c>
      <c r="AC71" s="408">
        <f>'[2]2.1_RebasedTargets_Volume'!AM252</f>
        <v>0</v>
      </c>
      <c r="AD71" s="408">
        <f>'[2]2.1_RebasedTargets_Volume'!AN252</f>
        <v>0</v>
      </c>
      <c r="AE71" s="408">
        <f>'[2]2.1_RebasedTargets_Volume'!AO252</f>
        <v>0</v>
      </c>
      <c r="AF71" s="409">
        <f>'[2]2.1_RebasedTargets_Volume'!AP252</f>
        <v>0</v>
      </c>
      <c r="AG71" s="401"/>
      <c r="AH71" s="408">
        <f>'[2]2.1_RebasedTargets_Volume'!AR252</f>
        <v>0</v>
      </c>
      <c r="AI71" s="408">
        <f>'[2]2.1_RebasedTargets_Volume'!AS252</f>
        <v>0</v>
      </c>
      <c r="AJ71" s="408">
        <f>'[2]2.1_RebasedTargets_Volume'!AT252</f>
        <v>0</v>
      </c>
      <c r="AK71" s="408">
        <f>'[2]2.1_RebasedTargets_Volume'!AU252</f>
        <v>0</v>
      </c>
      <c r="AL71" s="408">
        <f>'[2]2.1_RebasedTargets_Volume'!AV252</f>
        <v>0</v>
      </c>
      <c r="AM71" s="409">
        <f>'[2]2.1_RebasedTargets_Volume'!AW252</f>
        <v>0</v>
      </c>
      <c r="AN71" s="401"/>
      <c r="AO71" s="408">
        <f>'[2]2.1_RebasedTargets_Volume'!AY252</f>
        <v>0</v>
      </c>
      <c r="AP71" s="408">
        <f>'[2]2.1_RebasedTargets_Volume'!AZ252</f>
        <v>0</v>
      </c>
      <c r="AQ71" s="408">
        <f>'[2]2.1_RebasedTargets_Volume'!BA252</f>
        <v>0</v>
      </c>
      <c r="AR71" s="408">
        <f>'[2]2.1_RebasedTargets_Volume'!BB252</f>
        <v>0</v>
      </c>
      <c r="AS71" s="408">
        <f>'[2]2.1_RebasedTargets_Volume'!BC252</f>
        <v>0</v>
      </c>
      <c r="AT71" s="409">
        <f>'[2]2.1_RebasedTargets_Volume'!BD252</f>
        <v>0</v>
      </c>
      <c r="AU71" s="401"/>
      <c r="AV71" s="408">
        <f>'[2]2.1_RebasedTargets_Volume'!BF252</f>
        <v>0</v>
      </c>
      <c r="AW71" s="408">
        <f>'[2]2.1_RebasedTargets_Volume'!BG252</f>
        <v>0</v>
      </c>
      <c r="AX71" s="408">
        <f>'[2]2.1_RebasedTargets_Volume'!BH252</f>
        <v>0</v>
      </c>
      <c r="AY71" s="408">
        <f>'[2]2.1_RebasedTargets_Volume'!BI252</f>
        <v>0</v>
      </c>
      <c r="AZ71" s="408">
        <f>'[2]2.1_RebasedTargets_Volume'!BJ252</f>
        <v>0</v>
      </c>
      <c r="BA71" s="409">
        <f>'[2]2.1_RebasedTargets_Volume'!BK252</f>
        <v>0</v>
      </c>
      <c r="BB71" s="401"/>
      <c r="BC71" s="408">
        <f>'[2]2.1_RebasedTargets_Volume'!BM252</f>
        <v>0</v>
      </c>
      <c r="BD71" s="408">
        <f>'[2]2.1_RebasedTargets_Volume'!BN252</f>
        <v>0</v>
      </c>
      <c r="BE71" s="408">
        <f>'[2]2.1_RebasedTargets_Volume'!BO252</f>
        <v>0</v>
      </c>
      <c r="BF71" s="408">
        <f>'[2]2.1_RebasedTargets_Volume'!BP252</f>
        <v>0</v>
      </c>
      <c r="BG71" s="408">
        <f>'[2]2.1_RebasedTargets_Volume'!BQ252</f>
        <v>0</v>
      </c>
      <c r="BH71" s="409">
        <f>'[2]2.1_RebasedTargets_Volume'!BR252</f>
        <v>0</v>
      </c>
    </row>
    <row r="72" spans="1:60" ht="13.15" x14ac:dyDescent="0.35">
      <c r="A72" s="402"/>
      <c r="B72" s="403"/>
      <c r="C72" s="404"/>
      <c r="D72" s="405"/>
      <c r="E72" s="396" t="s">
        <v>27</v>
      </c>
      <c r="F72" s="406">
        <f>'[2]2.1_RebasedTargets_Volume'!I253</f>
        <v>0</v>
      </c>
      <c r="G72" s="406">
        <f>'[2]2.1_RebasedTargets_Volume'!J253</f>
        <v>0</v>
      </c>
      <c r="H72" s="406">
        <f>'[2]2.1_RebasedTargets_Volume'!K253</f>
        <v>0</v>
      </c>
      <c r="I72" s="406">
        <f>'[2]2.1_RebasedTargets_Volume'!L253</f>
        <v>0</v>
      </c>
      <c r="J72" s="406">
        <f>'[2]2.1_RebasedTargets_Volume'!M253</f>
        <v>0</v>
      </c>
      <c r="K72" s="407">
        <f>'[2]2.1_RebasedTargets_Volume'!N253</f>
        <v>0</v>
      </c>
      <c r="M72" s="406">
        <f>'[2]2.1_RebasedTargets_Volume'!S253</f>
        <v>0</v>
      </c>
      <c r="N72" s="406">
        <f>'[2]2.1_RebasedTargets_Volume'!T253</f>
        <v>0</v>
      </c>
      <c r="O72" s="406">
        <f>'[2]2.1_RebasedTargets_Volume'!U253</f>
        <v>0</v>
      </c>
      <c r="P72" s="406">
        <f>'[2]2.1_RebasedTargets_Volume'!V253</f>
        <v>0</v>
      </c>
      <c r="Q72" s="406">
        <f>'[2]2.1_RebasedTargets_Volume'!W253</f>
        <v>0</v>
      </c>
      <c r="R72" s="407">
        <f>'[2]2.1_RebasedTargets_Volume'!X253</f>
        <v>0</v>
      </c>
      <c r="T72" s="406">
        <f>'[2]2.1_RebasedTargets_Volume'!AC253</f>
        <v>0</v>
      </c>
      <c r="U72" s="406">
        <f>'[2]2.1_RebasedTargets_Volume'!AD253</f>
        <v>0</v>
      </c>
      <c r="V72" s="406">
        <f>'[2]2.1_RebasedTargets_Volume'!AE253</f>
        <v>0</v>
      </c>
      <c r="W72" s="406">
        <f>'[2]2.1_RebasedTargets_Volume'!AF253</f>
        <v>0</v>
      </c>
      <c r="X72" s="406">
        <f>'[2]2.1_RebasedTargets_Volume'!AG253</f>
        <v>0</v>
      </c>
      <c r="Y72" s="407">
        <f>'[2]2.1_RebasedTargets_Volume'!AH253</f>
        <v>0</v>
      </c>
      <c r="AA72" s="408">
        <f>'[2]2.1_RebasedTargets_Volume'!AK253</f>
        <v>0</v>
      </c>
      <c r="AB72" s="408">
        <f>'[2]2.1_RebasedTargets_Volume'!AL253</f>
        <v>0</v>
      </c>
      <c r="AC72" s="408">
        <f>'[2]2.1_RebasedTargets_Volume'!AM253</f>
        <v>0</v>
      </c>
      <c r="AD72" s="408">
        <f>'[2]2.1_RebasedTargets_Volume'!AN253</f>
        <v>0</v>
      </c>
      <c r="AE72" s="408">
        <f>'[2]2.1_RebasedTargets_Volume'!AO253</f>
        <v>0</v>
      </c>
      <c r="AF72" s="409">
        <f>'[2]2.1_RebasedTargets_Volume'!AP253</f>
        <v>0</v>
      </c>
      <c r="AG72" s="401"/>
      <c r="AH72" s="408">
        <f>'[2]2.1_RebasedTargets_Volume'!AR253</f>
        <v>0</v>
      </c>
      <c r="AI72" s="408">
        <f>'[2]2.1_RebasedTargets_Volume'!AS253</f>
        <v>0</v>
      </c>
      <c r="AJ72" s="408">
        <f>'[2]2.1_RebasedTargets_Volume'!AT253</f>
        <v>0</v>
      </c>
      <c r="AK72" s="408">
        <f>'[2]2.1_RebasedTargets_Volume'!AU253</f>
        <v>0</v>
      </c>
      <c r="AL72" s="408">
        <f>'[2]2.1_RebasedTargets_Volume'!AV253</f>
        <v>0</v>
      </c>
      <c r="AM72" s="409">
        <f>'[2]2.1_RebasedTargets_Volume'!AW253</f>
        <v>0</v>
      </c>
      <c r="AN72" s="401"/>
      <c r="AO72" s="408">
        <f>'[2]2.1_RebasedTargets_Volume'!AY253</f>
        <v>0</v>
      </c>
      <c r="AP72" s="408">
        <f>'[2]2.1_RebasedTargets_Volume'!AZ253</f>
        <v>0</v>
      </c>
      <c r="AQ72" s="408">
        <f>'[2]2.1_RebasedTargets_Volume'!BA253</f>
        <v>0</v>
      </c>
      <c r="AR72" s="408">
        <f>'[2]2.1_RebasedTargets_Volume'!BB253</f>
        <v>0</v>
      </c>
      <c r="AS72" s="408">
        <f>'[2]2.1_RebasedTargets_Volume'!BC253</f>
        <v>0</v>
      </c>
      <c r="AT72" s="409">
        <f>'[2]2.1_RebasedTargets_Volume'!BD253</f>
        <v>0</v>
      </c>
      <c r="AU72" s="401"/>
      <c r="AV72" s="408">
        <f>'[2]2.1_RebasedTargets_Volume'!BF253</f>
        <v>0</v>
      </c>
      <c r="AW72" s="408">
        <f>'[2]2.1_RebasedTargets_Volume'!BG253</f>
        <v>0</v>
      </c>
      <c r="AX72" s="408">
        <f>'[2]2.1_RebasedTargets_Volume'!BH253</f>
        <v>0</v>
      </c>
      <c r="AY72" s="408">
        <f>'[2]2.1_RebasedTargets_Volume'!BI253</f>
        <v>0</v>
      </c>
      <c r="AZ72" s="408">
        <f>'[2]2.1_RebasedTargets_Volume'!BJ253</f>
        <v>0</v>
      </c>
      <c r="BA72" s="409">
        <f>'[2]2.1_RebasedTargets_Volume'!BK253</f>
        <v>0</v>
      </c>
      <c r="BB72" s="401"/>
      <c r="BC72" s="408">
        <f>'[2]2.1_RebasedTargets_Volume'!BM253</f>
        <v>0</v>
      </c>
      <c r="BD72" s="408">
        <f>'[2]2.1_RebasedTargets_Volume'!BN253</f>
        <v>0</v>
      </c>
      <c r="BE72" s="408">
        <f>'[2]2.1_RebasedTargets_Volume'!BO253</f>
        <v>0</v>
      </c>
      <c r="BF72" s="408">
        <f>'[2]2.1_RebasedTargets_Volume'!BP253</f>
        <v>0</v>
      </c>
      <c r="BG72" s="408">
        <f>'[2]2.1_RebasedTargets_Volume'!BQ253</f>
        <v>0</v>
      </c>
      <c r="BH72" s="409">
        <f>'[2]2.1_RebasedTargets_Volume'!BR253</f>
        <v>0</v>
      </c>
    </row>
    <row r="73" spans="1:60" ht="13.5" thickBot="1" x14ac:dyDescent="0.4">
      <c r="A73" s="402"/>
      <c r="B73" s="410"/>
      <c r="C73" s="411"/>
      <c r="D73" s="405"/>
      <c r="E73" s="412" t="s">
        <v>28</v>
      </c>
      <c r="F73" s="413">
        <f>'[2]2.1_RebasedTargets_Volume'!I254</f>
        <v>0</v>
      </c>
      <c r="G73" s="413">
        <f>'[2]2.1_RebasedTargets_Volume'!J254</f>
        <v>0</v>
      </c>
      <c r="H73" s="413">
        <f>'[2]2.1_RebasedTargets_Volume'!K254</f>
        <v>0</v>
      </c>
      <c r="I73" s="413">
        <f>'[2]2.1_RebasedTargets_Volume'!L254</f>
        <v>0</v>
      </c>
      <c r="J73" s="413">
        <f>'[2]2.1_RebasedTargets_Volume'!M254</f>
        <v>0</v>
      </c>
      <c r="K73" s="414">
        <f>'[2]2.1_RebasedTargets_Volume'!N254</f>
        <v>0</v>
      </c>
      <c r="M73" s="413">
        <f>'[2]2.1_RebasedTargets_Volume'!S254</f>
        <v>0</v>
      </c>
      <c r="N73" s="413">
        <f>'[2]2.1_RebasedTargets_Volume'!T254</f>
        <v>0</v>
      </c>
      <c r="O73" s="413">
        <f>'[2]2.1_RebasedTargets_Volume'!U254</f>
        <v>0</v>
      </c>
      <c r="P73" s="413">
        <f>'[2]2.1_RebasedTargets_Volume'!V254</f>
        <v>0</v>
      </c>
      <c r="Q73" s="413">
        <f>'[2]2.1_RebasedTargets_Volume'!W254</f>
        <v>0</v>
      </c>
      <c r="R73" s="414">
        <f>'[2]2.1_RebasedTargets_Volume'!X254</f>
        <v>0</v>
      </c>
      <c r="T73" s="413">
        <f>'[2]2.1_RebasedTargets_Volume'!AC254</f>
        <v>0</v>
      </c>
      <c r="U73" s="413">
        <f>'[2]2.1_RebasedTargets_Volume'!AD254</f>
        <v>0</v>
      </c>
      <c r="V73" s="413">
        <f>'[2]2.1_RebasedTargets_Volume'!AE254</f>
        <v>0</v>
      </c>
      <c r="W73" s="413">
        <f>'[2]2.1_RebasedTargets_Volume'!AF254</f>
        <v>0</v>
      </c>
      <c r="X73" s="413">
        <f>'[2]2.1_RebasedTargets_Volume'!AG254</f>
        <v>0</v>
      </c>
      <c r="Y73" s="414">
        <f>'[2]2.1_RebasedTargets_Volume'!AH254</f>
        <v>0</v>
      </c>
      <c r="AA73" s="415">
        <f>'[2]2.1_RebasedTargets_Volume'!AK254</f>
        <v>0</v>
      </c>
      <c r="AB73" s="415">
        <f>'[2]2.1_RebasedTargets_Volume'!AL254</f>
        <v>0</v>
      </c>
      <c r="AC73" s="415">
        <f>'[2]2.1_RebasedTargets_Volume'!AM254</f>
        <v>0</v>
      </c>
      <c r="AD73" s="415">
        <f>'[2]2.1_RebasedTargets_Volume'!AN254</f>
        <v>0</v>
      </c>
      <c r="AE73" s="415">
        <f>'[2]2.1_RebasedTargets_Volume'!AO254</f>
        <v>0</v>
      </c>
      <c r="AF73" s="416">
        <f>'[2]2.1_RebasedTargets_Volume'!AP254</f>
        <v>0</v>
      </c>
      <c r="AG73" s="401"/>
      <c r="AH73" s="415">
        <f>'[2]2.1_RebasedTargets_Volume'!AR254</f>
        <v>0</v>
      </c>
      <c r="AI73" s="415">
        <f>'[2]2.1_RebasedTargets_Volume'!AS254</f>
        <v>0</v>
      </c>
      <c r="AJ73" s="415">
        <f>'[2]2.1_RebasedTargets_Volume'!AT254</f>
        <v>0</v>
      </c>
      <c r="AK73" s="415">
        <f>'[2]2.1_RebasedTargets_Volume'!AU254</f>
        <v>0</v>
      </c>
      <c r="AL73" s="415">
        <f>'[2]2.1_RebasedTargets_Volume'!AV254</f>
        <v>0</v>
      </c>
      <c r="AM73" s="416">
        <f>'[2]2.1_RebasedTargets_Volume'!AW254</f>
        <v>0</v>
      </c>
      <c r="AN73" s="401"/>
      <c r="AO73" s="415">
        <f>'[2]2.1_RebasedTargets_Volume'!AY254</f>
        <v>0</v>
      </c>
      <c r="AP73" s="415">
        <f>'[2]2.1_RebasedTargets_Volume'!AZ254</f>
        <v>0</v>
      </c>
      <c r="AQ73" s="415">
        <f>'[2]2.1_RebasedTargets_Volume'!BA254</f>
        <v>0</v>
      </c>
      <c r="AR73" s="415">
        <f>'[2]2.1_RebasedTargets_Volume'!BB254</f>
        <v>0</v>
      </c>
      <c r="AS73" s="415">
        <f>'[2]2.1_RebasedTargets_Volume'!BC254</f>
        <v>0</v>
      </c>
      <c r="AT73" s="416">
        <f>'[2]2.1_RebasedTargets_Volume'!BD254</f>
        <v>0</v>
      </c>
      <c r="AU73" s="401"/>
      <c r="AV73" s="415">
        <f>'[2]2.1_RebasedTargets_Volume'!BF254</f>
        <v>0</v>
      </c>
      <c r="AW73" s="415">
        <f>'[2]2.1_RebasedTargets_Volume'!BG254</f>
        <v>0</v>
      </c>
      <c r="AX73" s="415">
        <f>'[2]2.1_RebasedTargets_Volume'!BH254</f>
        <v>0</v>
      </c>
      <c r="AY73" s="415">
        <f>'[2]2.1_RebasedTargets_Volume'!BI254</f>
        <v>0</v>
      </c>
      <c r="AZ73" s="415">
        <f>'[2]2.1_RebasedTargets_Volume'!BJ254</f>
        <v>0</v>
      </c>
      <c r="BA73" s="416">
        <f>'[2]2.1_RebasedTargets_Volume'!BK254</f>
        <v>0</v>
      </c>
      <c r="BB73" s="401"/>
      <c r="BC73" s="415">
        <f>'[2]2.1_RebasedTargets_Volume'!BM254</f>
        <v>0</v>
      </c>
      <c r="BD73" s="415">
        <f>'[2]2.1_RebasedTargets_Volume'!BN254</f>
        <v>0</v>
      </c>
      <c r="BE73" s="415">
        <f>'[2]2.1_RebasedTargets_Volume'!BO254</f>
        <v>0</v>
      </c>
      <c r="BF73" s="415">
        <f>'[2]2.1_RebasedTargets_Volume'!BP254</f>
        <v>0</v>
      </c>
      <c r="BG73" s="415">
        <f>'[2]2.1_RebasedTargets_Volume'!BQ254</f>
        <v>0</v>
      </c>
      <c r="BH73" s="416">
        <f>'[2]2.1_RebasedTargets_Volume'!BR254</f>
        <v>0</v>
      </c>
    </row>
    <row r="74" spans="1:60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'[2]2.1_RebasedTargets_Volume'!I255</f>
        <v>0</v>
      </c>
      <c r="G74" s="397">
        <f>'[2]2.1_RebasedTargets_Volume'!J255</f>
        <v>0</v>
      </c>
      <c r="H74" s="397">
        <f>'[2]2.1_RebasedTargets_Volume'!K255</f>
        <v>0</v>
      </c>
      <c r="I74" s="397">
        <f>'[2]2.1_RebasedTargets_Volume'!L255</f>
        <v>0</v>
      </c>
      <c r="J74" s="397">
        <f>'[2]2.1_RebasedTargets_Volume'!M255</f>
        <v>0</v>
      </c>
      <c r="K74" s="398">
        <f>'[2]2.1_RebasedTargets_Volume'!N255</f>
        <v>0</v>
      </c>
      <c r="M74" s="397">
        <f>'[2]2.1_RebasedTargets_Volume'!S255</f>
        <v>0</v>
      </c>
      <c r="N74" s="397">
        <f>'[2]2.1_RebasedTargets_Volume'!T255</f>
        <v>0</v>
      </c>
      <c r="O74" s="397">
        <f>'[2]2.1_RebasedTargets_Volume'!U255</f>
        <v>0</v>
      </c>
      <c r="P74" s="397">
        <f>'[2]2.1_RebasedTargets_Volume'!V255</f>
        <v>0</v>
      </c>
      <c r="Q74" s="397">
        <f>'[2]2.1_RebasedTargets_Volume'!W255</f>
        <v>0</v>
      </c>
      <c r="R74" s="398">
        <f>'[2]2.1_RebasedTargets_Volume'!X255</f>
        <v>0</v>
      </c>
      <c r="T74" s="397">
        <f>'[2]2.1_RebasedTargets_Volume'!AC255</f>
        <v>0</v>
      </c>
      <c r="U74" s="397">
        <f>'[2]2.1_RebasedTargets_Volume'!AD255</f>
        <v>0</v>
      </c>
      <c r="V74" s="397">
        <f>'[2]2.1_RebasedTargets_Volume'!AE255</f>
        <v>0</v>
      </c>
      <c r="W74" s="397">
        <f>'[2]2.1_RebasedTargets_Volume'!AF255</f>
        <v>0</v>
      </c>
      <c r="X74" s="397">
        <f>'[2]2.1_RebasedTargets_Volume'!AG255</f>
        <v>0</v>
      </c>
      <c r="Y74" s="398">
        <f>'[2]2.1_RebasedTargets_Volume'!AH255</f>
        <v>0</v>
      </c>
      <c r="AA74" s="399">
        <f>'[2]2.1_RebasedTargets_Volume'!AK255</f>
        <v>0</v>
      </c>
      <c r="AB74" s="399">
        <f>'[2]2.1_RebasedTargets_Volume'!AL255</f>
        <v>0</v>
      </c>
      <c r="AC74" s="399">
        <f>'[2]2.1_RebasedTargets_Volume'!AM255</f>
        <v>0</v>
      </c>
      <c r="AD74" s="399">
        <f>'[2]2.1_RebasedTargets_Volume'!AN255</f>
        <v>0</v>
      </c>
      <c r="AE74" s="399">
        <f>'[2]2.1_RebasedTargets_Volume'!AO255</f>
        <v>0</v>
      </c>
      <c r="AF74" s="400">
        <f>'[2]2.1_RebasedTargets_Volume'!AP255</f>
        <v>0</v>
      </c>
      <c r="AG74" s="401"/>
      <c r="AH74" s="399">
        <f>'[2]2.1_RebasedTargets_Volume'!AR255</f>
        <v>0</v>
      </c>
      <c r="AI74" s="399">
        <f>'[2]2.1_RebasedTargets_Volume'!AS255</f>
        <v>0</v>
      </c>
      <c r="AJ74" s="399">
        <f>'[2]2.1_RebasedTargets_Volume'!AT255</f>
        <v>0</v>
      </c>
      <c r="AK74" s="399">
        <f>'[2]2.1_RebasedTargets_Volume'!AU255</f>
        <v>0</v>
      </c>
      <c r="AL74" s="399">
        <f>'[2]2.1_RebasedTargets_Volume'!AV255</f>
        <v>0</v>
      </c>
      <c r="AM74" s="400">
        <f>'[2]2.1_RebasedTargets_Volume'!AW255</f>
        <v>0</v>
      </c>
      <c r="AN74" s="401"/>
      <c r="AO74" s="399">
        <f>'[2]2.1_RebasedTargets_Volume'!AY255</f>
        <v>0</v>
      </c>
      <c r="AP74" s="399">
        <f>'[2]2.1_RebasedTargets_Volume'!AZ255</f>
        <v>0</v>
      </c>
      <c r="AQ74" s="399">
        <f>'[2]2.1_RebasedTargets_Volume'!BA255</f>
        <v>0</v>
      </c>
      <c r="AR74" s="399">
        <f>'[2]2.1_RebasedTargets_Volume'!BB255</f>
        <v>0</v>
      </c>
      <c r="AS74" s="399">
        <f>'[2]2.1_RebasedTargets_Volume'!BC255</f>
        <v>0</v>
      </c>
      <c r="AT74" s="400">
        <f>'[2]2.1_RebasedTargets_Volume'!BD255</f>
        <v>0</v>
      </c>
      <c r="AU74" s="401"/>
      <c r="AV74" s="399">
        <f>'[2]2.1_RebasedTargets_Volume'!BF255</f>
        <v>0</v>
      </c>
      <c r="AW74" s="399">
        <f>'[2]2.1_RebasedTargets_Volume'!BG255</f>
        <v>0</v>
      </c>
      <c r="AX74" s="399">
        <f>'[2]2.1_RebasedTargets_Volume'!BH255</f>
        <v>0</v>
      </c>
      <c r="AY74" s="399">
        <f>'[2]2.1_RebasedTargets_Volume'!BI255</f>
        <v>0</v>
      </c>
      <c r="AZ74" s="399">
        <f>'[2]2.1_RebasedTargets_Volume'!BJ255</f>
        <v>0</v>
      </c>
      <c r="BA74" s="400">
        <f>'[2]2.1_RebasedTargets_Volume'!BK255</f>
        <v>0</v>
      </c>
      <c r="BB74" s="401"/>
      <c r="BC74" s="399">
        <f>'[2]2.1_RebasedTargets_Volume'!BM255</f>
        <v>0</v>
      </c>
      <c r="BD74" s="399">
        <f>'[2]2.1_RebasedTargets_Volume'!BN255</f>
        <v>0</v>
      </c>
      <c r="BE74" s="399">
        <f>'[2]2.1_RebasedTargets_Volume'!BO255</f>
        <v>0</v>
      </c>
      <c r="BF74" s="399">
        <f>'[2]2.1_RebasedTargets_Volume'!BP255</f>
        <v>0</v>
      </c>
      <c r="BG74" s="399">
        <f>'[2]2.1_RebasedTargets_Volume'!BQ255</f>
        <v>0</v>
      </c>
      <c r="BH74" s="400">
        <f>'[2]2.1_RebasedTargets_Volume'!BR255</f>
        <v>0</v>
      </c>
    </row>
    <row r="75" spans="1:60" ht="13.15" x14ac:dyDescent="0.35">
      <c r="A75" s="402"/>
      <c r="B75" s="403"/>
      <c r="C75" s="404"/>
      <c r="D75" s="405"/>
      <c r="E75" s="396" t="s">
        <v>26</v>
      </c>
      <c r="F75" s="406">
        <f>'[2]2.1_RebasedTargets_Volume'!I256</f>
        <v>0</v>
      </c>
      <c r="G75" s="406">
        <f>'[2]2.1_RebasedTargets_Volume'!J256</f>
        <v>0</v>
      </c>
      <c r="H75" s="406">
        <f>'[2]2.1_RebasedTargets_Volume'!K256</f>
        <v>0</v>
      </c>
      <c r="I75" s="406">
        <f>'[2]2.1_RebasedTargets_Volume'!L256</f>
        <v>0</v>
      </c>
      <c r="J75" s="406">
        <f>'[2]2.1_RebasedTargets_Volume'!M256</f>
        <v>0</v>
      </c>
      <c r="K75" s="407">
        <f>'[2]2.1_RebasedTargets_Volume'!N256</f>
        <v>0</v>
      </c>
      <c r="M75" s="406">
        <f>'[2]2.1_RebasedTargets_Volume'!S256</f>
        <v>0</v>
      </c>
      <c r="N75" s="406">
        <f>'[2]2.1_RebasedTargets_Volume'!T256</f>
        <v>0</v>
      </c>
      <c r="O75" s="406">
        <f>'[2]2.1_RebasedTargets_Volume'!U256</f>
        <v>0</v>
      </c>
      <c r="P75" s="406">
        <f>'[2]2.1_RebasedTargets_Volume'!V256</f>
        <v>0</v>
      </c>
      <c r="Q75" s="406">
        <f>'[2]2.1_RebasedTargets_Volume'!W256</f>
        <v>0</v>
      </c>
      <c r="R75" s="407">
        <f>'[2]2.1_RebasedTargets_Volume'!X256</f>
        <v>0</v>
      </c>
      <c r="T75" s="406">
        <f>'[2]2.1_RebasedTargets_Volume'!AC256</f>
        <v>0</v>
      </c>
      <c r="U75" s="406">
        <f>'[2]2.1_RebasedTargets_Volume'!AD256</f>
        <v>0</v>
      </c>
      <c r="V75" s="406">
        <f>'[2]2.1_RebasedTargets_Volume'!AE256</f>
        <v>0</v>
      </c>
      <c r="W75" s="406">
        <f>'[2]2.1_RebasedTargets_Volume'!AF256</f>
        <v>0</v>
      </c>
      <c r="X75" s="406">
        <f>'[2]2.1_RebasedTargets_Volume'!AG256</f>
        <v>0</v>
      </c>
      <c r="Y75" s="407">
        <f>'[2]2.1_RebasedTargets_Volume'!AH256</f>
        <v>0</v>
      </c>
      <c r="AA75" s="408">
        <f>'[2]2.1_RebasedTargets_Volume'!AK256</f>
        <v>0</v>
      </c>
      <c r="AB75" s="408">
        <f>'[2]2.1_RebasedTargets_Volume'!AL256</f>
        <v>0</v>
      </c>
      <c r="AC75" s="408">
        <f>'[2]2.1_RebasedTargets_Volume'!AM256</f>
        <v>0</v>
      </c>
      <c r="AD75" s="408">
        <f>'[2]2.1_RebasedTargets_Volume'!AN256</f>
        <v>0</v>
      </c>
      <c r="AE75" s="408">
        <f>'[2]2.1_RebasedTargets_Volume'!AO256</f>
        <v>0</v>
      </c>
      <c r="AF75" s="409">
        <f>'[2]2.1_RebasedTargets_Volume'!AP256</f>
        <v>0</v>
      </c>
      <c r="AG75" s="401"/>
      <c r="AH75" s="408">
        <f>'[2]2.1_RebasedTargets_Volume'!AR256</f>
        <v>0</v>
      </c>
      <c r="AI75" s="408">
        <f>'[2]2.1_RebasedTargets_Volume'!AS256</f>
        <v>0</v>
      </c>
      <c r="AJ75" s="408">
        <f>'[2]2.1_RebasedTargets_Volume'!AT256</f>
        <v>0</v>
      </c>
      <c r="AK75" s="408">
        <f>'[2]2.1_RebasedTargets_Volume'!AU256</f>
        <v>0</v>
      </c>
      <c r="AL75" s="408">
        <f>'[2]2.1_RebasedTargets_Volume'!AV256</f>
        <v>0</v>
      </c>
      <c r="AM75" s="409">
        <f>'[2]2.1_RebasedTargets_Volume'!AW256</f>
        <v>0</v>
      </c>
      <c r="AN75" s="401"/>
      <c r="AO75" s="408">
        <f>'[2]2.1_RebasedTargets_Volume'!AY256</f>
        <v>0</v>
      </c>
      <c r="AP75" s="408">
        <f>'[2]2.1_RebasedTargets_Volume'!AZ256</f>
        <v>0</v>
      </c>
      <c r="AQ75" s="408">
        <f>'[2]2.1_RebasedTargets_Volume'!BA256</f>
        <v>0</v>
      </c>
      <c r="AR75" s="408">
        <f>'[2]2.1_RebasedTargets_Volume'!BB256</f>
        <v>0</v>
      </c>
      <c r="AS75" s="408">
        <f>'[2]2.1_RebasedTargets_Volume'!BC256</f>
        <v>0</v>
      </c>
      <c r="AT75" s="409">
        <f>'[2]2.1_RebasedTargets_Volume'!BD256</f>
        <v>0</v>
      </c>
      <c r="AU75" s="401"/>
      <c r="AV75" s="408">
        <f>'[2]2.1_RebasedTargets_Volume'!BF256</f>
        <v>0</v>
      </c>
      <c r="AW75" s="408">
        <f>'[2]2.1_RebasedTargets_Volume'!BG256</f>
        <v>0</v>
      </c>
      <c r="AX75" s="408">
        <f>'[2]2.1_RebasedTargets_Volume'!BH256</f>
        <v>0</v>
      </c>
      <c r="AY75" s="408">
        <f>'[2]2.1_RebasedTargets_Volume'!BI256</f>
        <v>0</v>
      </c>
      <c r="AZ75" s="408">
        <f>'[2]2.1_RebasedTargets_Volume'!BJ256</f>
        <v>0</v>
      </c>
      <c r="BA75" s="409">
        <f>'[2]2.1_RebasedTargets_Volume'!BK256</f>
        <v>0</v>
      </c>
      <c r="BB75" s="401"/>
      <c r="BC75" s="408">
        <f>'[2]2.1_RebasedTargets_Volume'!BM256</f>
        <v>0</v>
      </c>
      <c r="BD75" s="408">
        <f>'[2]2.1_RebasedTargets_Volume'!BN256</f>
        <v>0</v>
      </c>
      <c r="BE75" s="408">
        <f>'[2]2.1_RebasedTargets_Volume'!BO256</f>
        <v>0</v>
      </c>
      <c r="BF75" s="408">
        <f>'[2]2.1_RebasedTargets_Volume'!BP256</f>
        <v>0</v>
      </c>
      <c r="BG75" s="408">
        <f>'[2]2.1_RebasedTargets_Volume'!BQ256</f>
        <v>0</v>
      </c>
      <c r="BH75" s="409">
        <f>'[2]2.1_RebasedTargets_Volume'!BR256</f>
        <v>0</v>
      </c>
    </row>
    <row r="76" spans="1:60" ht="13.15" x14ac:dyDescent="0.35">
      <c r="A76" s="402"/>
      <c r="B76" s="403"/>
      <c r="C76" s="404"/>
      <c r="D76" s="405"/>
      <c r="E76" s="396" t="s">
        <v>27</v>
      </c>
      <c r="F76" s="406">
        <f>'[2]2.1_RebasedTargets_Volume'!I257</f>
        <v>0</v>
      </c>
      <c r="G76" s="406">
        <f>'[2]2.1_RebasedTargets_Volume'!J257</f>
        <v>0</v>
      </c>
      <c r="H76" s="406">
        <f>'[2]2.1_RebasedTargets_Volume'!K257</f>
        <v>0</v>
      </c>
      <c r="I76" s="406">
        <f>'[2]2.1_RebasedTargets_Volume'!L257</f>
        <v>0</v>
      </c>
      <c r="J76" s="406">
        <f>'[2]2.1_RebasedTargets_Volume'!M257</f>
        <v>0</v>
      </c>
      <c r="K76" s="407">
        <f>'[2]2.1_RebasedTargets_Volume'!N257</f>
        <v>0</v>
      </c>
      <c r="M76" s="406">
        <f>'[2]2.1_RebasedTargets_Volume'!S257</f>
        <v>0</v>
      </c>
      <c r="N76" s="406">
        <f>'[2]2.1_RebasedTargets_Volume'!T257</f>
        <v>0</v>
      </c>
      <c r="O76" s="406">
        <f>'[2]2.1_RebasedTargets_Volume'!U257</f>
        <v>0</v>
      </c>
      <c r="P76" s="406">
        <f>'[2]2.1_RebasedTargets_Volume'!V257</f>
        <v>0</v>
      </c>
      <c r="Q76" s="406">
        <f>'[2]2.1_RebasedTargets_Volume'!W257</f>
        <v>0</v>
      </c>
      <c r="R76" s="407">
        <f>'[2]2.1_RebasedTargets_Volume'!X257</f>
        <v>0</v>
      </c>
      <c r="T76" s="406">
        <f>'[2]2.1_RebasedTargets_Volume'!AC257</f>
        <v>0</v>
      </c>
      <c r="U76" s="406">
        <f>'[2]2.1_RebasedTargets_Volume'!AD257</f>
        <v>0</v>
      </c>
      <c r="V76" s="406">
        <f>'[2]2.1_RebasedTargets_Volume'!AE257</f>
        <v>0</v>
      </c>
      <c r="W76" s="406">
        <f>'[2]2.1_RebasedTargets_Volume'!AF257</f>
        <v>0</v>
      </c>
      <c r="X76" s="406">
        <f>'[2]2.1_RebasedTargets_Volume'!AG257</f>
        <v>0</v>
      </c>
      <c r="Y76" s="407">
        <f>'[2]2.1_RebasedTargets_Volume'!AH257</f>
        <v>0</v>
      </c>
      <c r="AA76" s="408">
        <f>'[2]2.1_RebasedTargets_Volume'!AK257</f>
        <v>0</v>
      </c>
      <c r="AB76" s="408">
        <f>'[2]2.1_RebasedTargets_Volume'!AL257</f>
        <v>0</v>
      </c>
      <c r="AC76" s="408">
        <f>'[2]2.1_RebasedTargets_Volume'!AM257</f>
        <v>0</v>
      </c>
      <c r="AD76" s="408">
        <f>'[2]2.1_RebasedTargets_Volume'!AN257</f>
        <v>0</v>
      </c>
      <c r="AE76" s="408">
        <f>'[2]2.1_RebasedTargets_Volume'!AO257</f>
        <v>0</v>
      </c>
      <c r="AF76" s="409">
        <f>'[2]2.1_RebasedTargets_Volume'!AP257</f>
        <v>0</v>
      </c>
      <c r="AG76" s="401"/>
      <c r="AH76" s="408">
        <f>'[2]2.1_RebasedTargets_Volume'!AR257</f>
        <v>0</v>
      </c>
      <c r="AI76" s="408">
        <f>'[2]2.1_RebasedTargets_Volume'!AS257</f>
        <v>0</v>
      </c>
      <c r="AJ76" s="408">
        <f>'[2]2.1_RebasedTargets_Volume'!AT257</f>
        <v>0</v>
      </c>
      <c r="AK76" s="408">
        <f>'[2]2.1_RebasedTargets_Volume'!AU257</f>
        <v>0</v>
      </c>
      <c r="AL76" s="408">
        <f>'[2]2.1_RebasedTargets_Volume'!AV257</f>
        <v>0</v>
      </c>
      <c r="AM76" s="409">
        <f>'[2]2.1_RebasedTargets_Volume'!AW257</f>
        <v>0</v>
      </c>
      <c r="AN76" s="401"/>
      <c r="AO76" s="408">
        <f>'[2]2.1_RebasedTargets_Volume'!AY257</f>
        <v>0</v>
      </c>
      <c r="AP76" s="408">
        <f>'[2]2.1_RebasedTargets_Volume'!AZ257</f>
        <v>0</v>
      </c>
      <c r="AQ76" s="408">
        <f>'[2]2.1_RebasedTargets_Volume'!BA257</f>
        <v>0</v>
      </c>
      <c r="AR76" s="408">
        <f>'[2]2.1_RebasedTargets_Volume'!BB257</f>
        <v>0</v>
      </c>
      <c r="AS76" s="408">
        <f>'[2]2.1_RebasedTargets_Volume'!BC257</f>
        <v>0</v>
      </c>
      <c r="AT76" s="409">
        <f>'[2]2.1_RebasedTargets_Volume'!BD257</f>
        <v>0</v>
      </c>
      <c r="AU76" s="401"/>
      <c r="AV76" s="408">
        <f>'[2]2.1_RebasedTargets_Volume'!BF257</f>
        <v>0</v>
      </c>
      <c r="AW76" s="408">
        <f>'[2]2.1_RebasedTargets_Volume'!BG257</f>
        <v>0</v>
      </c>
      <c r="AX76" s="408">
        <f>'[2]2.1_RebasedTargets_Volume'!BH257</f>
        <v>0</v>
      </c>
      <c r="AY76" s="408">
        <f>'[2]2.1_RebasedTargets_Volume'!BI257</f>
        <v>0</v>
      </c>
      <c r="AZ76" s="408">
        <f>'[2]2.1_RebasedTargets_Volume'!BJ257</f>
        <v>0</v>
      </c>
      <c r="BA76" s="409">
        <f>'[2]2.1_RebasedTargets_Volume'!BK257</f>
        <v>0</v>
      </c>
      <c r="BB76" s="401"/>
      <c r="BC76" s="408">
        <f>'[2]2.1_RebasedTargets_Volume'!BM257</f>
        <v>0</v>
      </c>
      <c r="BD76" s="408">
        <f>'[2]2.1_RebasedTargets_Volume'!BN257</f>
        <v>0</v>
      </c>
      <c r="BE76" s="408">
        <f>'[2]2.1_RebasedTargets_Volume'!BO257</f>
        <v>0</v>
      </c>
      <c r="BF76" s="408">
        <f>'[2]2.1_RebasedTargets_Volume'!BP257</f>
        <v>0</v>
      </c>
      <c r="BG76" s="408">
        <f>'[2]2.1_RebasedTargets_Volume'!BQ257</f>
        <v>0</v>
      </c>
      <c r="BH76" s="409">
        <f>'[2]2.1_RebasedTargets_Volume'!BR257</f>
        <v>0</v>
      </c>
    </row>
    <row r="77" spans="1:60" ht="13.5" thickBot="1" x14ac:dyDescent="0.4">
      <c r="A77" s="402"/>
      <c r="B77" s="410"/>
      <c r="C77" s="411"/>
      <c r="D77" s="405"/>
      <c r="E77" s="412" t="s">
        <v>28</v>
      </c>
      <c r="F77" s="413">
        <f>'[2]2.1_RebasedTargets_Volume'!I258</f>
        <v>0</v>
      </c>
      <c r="G77" s="413">
        <f>'[2]2.1_RebasedTargets_Volume'!J258</f>
        <v>0</v>
      </c>
      <c r="H77" s="413">
        <f>'[2]2.1_RebasedTargets_Volume'!K258</f>
        <v>0</v>
      </c>
      <c r="I77" s="413">
        <f>'[2]2.1_RebasedTargets_Volume'!L258</f>
        <v>0</v>
      </c>
      <c r="J77" s="413">
        <f>'[2]2.1_RebasedTargets_Volume'!M258</f>
        <v>0</v>
      </c>
      <c r="K77" s="414">
        <f>'[2]2.1_RebasedTargets_Volume'!N258</f>
        <v>0</v>
      </c>
      <c r="M77" s="413">
        <f>'[2]2.1_RebasedTargets_Volume'!S258</f>
        <v>0</v>
      </c>
      <c r="N77" s="413">
        <f>'[2]2.1_RebasedTargets_Volume'!T258</f>
        <v>0</v>
      </c>
      <c r="O77" s="413">
        <f>'[2]2.1_RebasedTargets_Volume'!U258</f>
        <v>0</v>
      </c>
      <c r="P77" s="413">
        <f>'[2]2.1_RebasedTargets_Volume'!V258</f>
        <v>0</v>
      </c>
      <c r="Q77" s="413">
        <f>'[2]2.1_RebasedTargets_Volume'!W258</f>
        <v>0</v>
      </c>
      <c r="R77" s="414">
        <f>'[2]2.1_RebasedTargets_Volume'!X258</f>
        <v>0</v>
      </c>
      <c r="T77" s="413">
        <f>'[2]2.1_RebasedTargets_Volume'!AC258</f>
        <v>0</v>
      </c>
      <c r="U77" s="413">
        <f>'[2]2.1_RebasedTargets_Volume'!AD258</f>
        <v>0</v>
      </c>
      <c r="V77" s="413">
        <f>'[2]2.1_RebasedTargets_Volume'!AE258</f>
        <v>0</v>
      </c>
      <c r="W77" s="413">
        <f>'[2]2.1_RebasedTargets_Volume'!AF258</f>
        <v>0</v>
      </c>
      <c r="X77" s="413">
        <f>'[2]2.1_RebasedTargets_Volume'!AG258</f>
        <v>0</v>
      </c>
      <c r="Y77" s="414">
        <f>'[2]2.1_RebasedTargets_Volume'!AH258</f>
        <v>0</v>
      </c>
      <c r="AA77" s="415">
        <f>'[2]2.1_RebasedTargets_Volume'!AK258</f>
        <v>0</v>
      </c>
      <c r="AB77" s="415">
        <f>'[2]2.1_RebasedTargets_Volume'!AL258</f>
        <v>0</v>
      </c>
      <c r="AC77" s="415">
        <f>'[2]2.1_RebasedTargets_Volume'!AM258</f>
        <v>0</v>
      </c>
      <c r="AD77" s="415">
        <f>'[2]2.1_RebasedTargets_Volume'!AN258</f>
        <v>0</v>
      </c>
      <c r="AE77" s="415">
        <f>'[2]2.1_RebasedTargets_Volume'!AO258</f>
        <v>0</v>
      </c>
      <c r="AF77" s="416">
        <f>'[2]2.1_RebasedTargets_Volume'!AP258</f>
        <v>0</v>
      </c>
      <c r="AG77" s="401"/>
      <c r="AH77" s="415">
        <f>'[2]2.1_RebasedTargets_Volume'!AR258</f>
        <v>0</v>
      </c>
      <c r="AI77" s="415">
        <f>'[2]2.1_RebasedTargets_Volume'!AS258</f>
        <v>0</v>
      </c>
      <c r="AJ77" s="415">
        <f>'[2]2.1_RebasedTargets_Volume'!AT258</f>
        <v>0</v>
      </c>
      <c r="AK77" s="415">
        <f>'[2]2.1_RebasedTargets_Volume'!AU258</f>
        <v>0</v>
      </c>
      <c r="AL77" s="415">
        <f>'[2]2.1_RebasedTargets_Volume'!AV258</f>
        <v>0</v>
      </c>
      <c r="AM77" s="416">
        <f>'[2]2.1_RebasedTargets_Volume'!AW258</f>
        <v>0</v>
      </c>
      <c r="AN77" s="401"/>
      <c r="AO77" s="415">
        <f>'[2]2.1_RebasedTargets_Volume'!AY258</f>
        <v>0</v>
      </c>
      <c r="AP77" s="415">
        <f>'[2]2.1_RebasedTargets_Volume'!AZ258</f>
        <v>0</v>
      </c>
      <c r="AQ77" s="415">
        <f>'[2]2.1_RebasedTargets_Volume'!BA258</f>
        <v>0</v>
      </c>
      <c r="AR77" s="415">
        <f>'[2]2.1_RebasedTargets_Volume'!BB258</f>
        <v>0</v>
      </c>
      <c r="AS77" s="415">
        <f>'[2]2.1_RebasedTargets_Volume'!BC258</f>
        <v>0</v>
      </c>
      <c r="AT77" s="416">
        <f>'[2]2.1_RebasedTargets_Volume'!BD258</f>
        <v>0</v>
      </c>
      <c r="AU77" s="401"/>
      <c r="AV77" s="415">
        <f>'[2]2.1_RebasedTargets_Volume'!BF258</f>
        <v>0</v>
      </c>
      <c r="AW77" s="415">
        <f>'[2]2.1_RebasedTargets_Volume'!BG258</f>
        <v>0</v>
      </c>
      <c r="AX77" s="415">
        <f>'[2]2.1_RebasedTargets_Volume'!BH258</f>
        <v>0</v>
      </c>
      <c r="AY77" s="415">
        <f>'[2]2.1_RebasedTargets_Volume'!BI258</f>
        <v>0</v>
      </c>
      <c r="AZ77" s="415">
        <f>'[2]2.1_RebasedTargets_Volume'!BJ258</f>
        <v>0</v>
      </c>
      <c r="BA77" s="416">
        <f>'[2]2.1_RebasedTargets_Volume'!BK258</f>
        <v>0</v>
      </c>
      <c r="BB77" s="401"/>
      <c r="BC77" s="415">
        <f>'[2]2.1_RebasedTargets_Volume'!BM258</f>
        <v>0</v>
      </c>
      <c r="BD77" s="415">
        <f>'[2]2.1_RebasedTargets_Volume'!BN258</f>
        <v>0</v>
      </c>
      <c r="BE77" s="415">
        <f>'[2]2.1_RebasedTargets_Volume'!BO258</f>
        <v>0</v>
      </c>
      <c r="BF77" s="415">
        <f>'[2]2.1_RebasedTargets_Volume'!BP258</f>
        <v>0</v>
      </c>
      <c r="BG77" s="415">
        <f>'[2]2.1_RebasedTargets_Volume'!BQ258</f>
        <v>0</v>
      </c>
      <c r="BH77" s="416">
        <f>'[2]2.1_RebasedTargets_Volume'!BR258</f>
        <v>0</v>
      </c>
    </row>
    <row r="78" spans="1:60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'[2]2.1_RebasedTargets_Volume'!I259</f>
        <v>0</v>
      </c>
      <c r="G78" s="397">
        <f>'[2]2.1_RebasedTargets_Volume'!J259</f>
        <v>0</v>
      </c>
      <c r="H78" s="397">
        <f>'[2]2.1_RebasedTargets_Volume'!K259</f>
        <v>0</v>
      </c>
      <c r="I78" s="397">
        <f>'[2]2.1_RebasedTargets_Volume'!L259</f>
        <v>0</v>
      </c>
      <c r="J78" s="397">
        <f>'[2]2.1_RebasedTargets_Volume'!M259</f>
        <v>0</v>
      </c>
      <c r="K78" s="398">
        <f>'[2]2.1_RebasedTargets_Volume'!N259</f>
        <v>0</v>
      </c>
      <c r="M78" s="397">
        <f>'[2]2.1_RebasedTargets_Volume'!S259</f>
        <v>0</v>
      </c>
      <c r="N78" s="397">
        <f>'[2]2.1_RebasedTargets_Volume'!T259</f>
        <v>0</v>
      </c>
      <c r="O78" s="397">
        <f>'[2]2.1_RebasedTargets_Volume'!U259</f>
        <v>0</v>
      </c>
      <c r="P78" s="397">
        <f>'[2]2.1_RebasedTargets_Volume'!V259</f>
        <v>0</v>
      </c>
      <c r="Q78" s="397">
        <f>'[2]2.1_RebasedTargets_Volume'!W259</f>
        <v>0</v>
      </c>
      <c r="R78" s="398">
        <f>'[2]2.1_RebasedTargets_Volume'!X259</f>
        <v>0</v>
      </c>
      <c r="T78" s="397">
        <f>'[2]2.1_RebasedTargets_Volume'!AC259</f>
        <v>0</v>
      </c>
      <c r="U78" s="397">
        <f>'[2]2.1_RebasedTargets_Volume'!AD259</f>
        <v>0</v>
      </c>
      <c r="V78" s="397">
        <f>'[2]2.1_RebasedTargets_Volume'!AE259</f>
        <v>0</v>
      </c>
      <c r="W78" s="397">
        <f>'[2]2.1_RebasedTargets_Volume'!AF259</f>
        <v>0</v>
      </c>
      <c r="X78" s="397">
        <f>'[2]2.1_RebasedTargets_Volume'!AG259</f>
        <v>0</v>
      </c>
      <c r="Y78" s="398">
        <f>'[2]2.1_RebasedTargets_Volume'!AH259</f>
        <v>0</v>
      </c>
      <c r="AA78" s="399">
        <f>'[2]2.1_RebasedTargets_Volume'!AK259</f>
        <v>0</v>
      </c>
      <c r="AB78" s="399">
        <f>'[2]2.1_RebasedTargets_Volume'!AL259</f>
        <v>0</v>
      </c>
      <c r="AC78" s="399">
        <f>'[2]2.1_RebasedTargets_Volume'!AM259</f>
        <v>0</v>
      </c>
      <c r="AD78" s="399">
        <f>'[2]2.1_RebasedTargets_Volume'!AN259</f>
        <v>0</v>
      </c>
      <c r="AE78" s="399">
        <f>'[2]2.1_RebasedTargets_Volume'!AO259</f>
        <v>0</v>
      </c>
      <c r="AF78" s="400">
        <f>'[2]2.1_RebasedTargets_Volume'!AP259</f>
        <v>0</v>
      </c>
      <c r="AG78" s="401"/>
      <c r="AH78" s="399">
        <f>'[2]2.1_RebasedTargets_Volume'!AR259</f>
        <v>0</v>
      </c>
      <c r="AI78" s="399">
        <f>'[2]2.1_RebasedTargets_Volume'!AS259</f>
        <v>0</v>
      </c>
      <c r="AJ78" s="399">
        <f>'[2]2.1_RebasedTargets_Volume'!AT259</f>
        <v>0</v>
      </c>
      <c r="AK78" s="399">
        <f>'[2]2.1_RebasedTargets_Volume'!AU259</f>
        <v>0</v>
      </c>
      <c r="AL78" s="399">
        <f>'[2]2.1_RebasedTargets_Volume'!AV259</f>
        <v>0</v>
      </c>
      <c r="AM78" s="400">
        <f>'[2]2.1_RebasedTargets_Volume'!AW259</f>
        <v>0</v>
      </c>
      <c r="AN78" s="401"/>
      <c r="AO78" s="399">
        <f>'[2]2.1_RebasedTargets_Volume'!AY259</f>
        <v>0</v>
      </c>
      <c r="AP78" s="399">
        <f>'[2]2.1_RebasedTargets_Volume'!AZ259</f>
        <v>0</v>
      </c>
      <c r="AQ78" s="399">
        <f>'[2]2.1_RebasedTargets_Volume'!BA259</f>
        <v>0</v>
      </c>
      <c r="AR78" s="399">
        <f>'[2]2.1_RebasedTargets_Volume'!BB259</f>
        <v>0</v>
      </c>
      <c r="AS78" s="399">
        <f>'[2]2.1_RebasedTargets_Volume'!BC259</f>
        <v>0</v>
      </c>
      <c r="AT78" s="400">
        <f>'[2]2.1_RebasedTargets_Volume'!BD259</f>
        <v>0</v>
      </c>
      <c r="AU78" s="401"/>
      <c r="AV78" s="399">
        <f>'[2]2.1_RebasedTargets_Volume'!BF259</f>
        <v>0</v>
      </c>
      <c r="AW78" s="399">
        <f>'[2]2.1_RebasedTargets_Volume'!BG259</f>
        <v>0</v>
      </c>
      <c r="AX78" s="399">
        <f>'[2]2.1_RebasedTargets_Volume'!BH259</f>
        <v>0</v>
      </c>
      <c r="AY78" s="399">
        <f>'[2]2.1_RebasedTargets_Volume'!BI259</f>
        <v>0</v>
      </c>
      <c r="AZ78" s="399">
        <f>'[2]2.1_RebasedTargets_Volume'!BJ259</f>
        <v>0</v>
      </c>
      <c r="BA78" s="400">
        <f>'[2]2.1_RebasedTargets_Volume'!BK259</f>
        <v>0</v>
      </c>
      <c r="BB78" s="401"/>
      <c r="BC78" s="399">
        <f>'[2]2.1_RebasedTargets_Volume'!BM259</f>
        <v>0</v>
      </c>
      <c r="BD78" s="399">
        <f>'[2]2.1_RebasedTargets_Volume'!BN259</f>
        <v>0</v>
      </c>
      <c r="BE78" s="399">
        <f>'[2]2.1_RebasedTargets_Volume'!BO259</f>
        <v>0</v>
      </c>
      <c r="BF78" s="399">
        <f>'[2]2.1_RebasedTargets_Volume'!BP259</f>
        <v>0</v>
      </c>
      <c r="BG78" s="399">
        <f>'[2]2.1_RebasedTargets_Volume'!BQ259</f>
        <v>0</v>
      </c>
      <c r="BH78" s="400">
        <f>'[2]2.1_RebasedTargets_Volume'!BR259</f>
        <v>0</v>
      </c>
    </row>
    <row r="79" spans="1:60" ht="13.15" x14ac:dyDescent="0.35">
      <c r="A79" s="402"/>
      <c r="B79" s="403"/>
      <c r="C79" s="404"/>
      <c r="D79" s="405"/>
      <c r="E79" s="396" t="s">
        <v>26</v>
      </c>
      <c r="F79" s="406">
        <f>'[2]2.1_RebasedTargets_Volume'!I260</f>
        <v>0</v>
      </c>
      <c r="G79" s="406">
        <f>'[2]2.1_RebasedTargets_Volume'!J260</f>
        <v>0</v>
      </c>
      <c r="H79" s="406">
        <f>'[2]2.1_RebasedTargets_Volume'!K260</f>
        <v>0</v>
      </c>
      <c r="I79" s="406">
        <f>'[2]2.1_RebasedTargets_Volume'!L260</f>
        <v>0</v>
      </c>
      <c r="J79" s="406">
        <f>'[2]2.1_RebasedTargets_Volume'!M260</f>
        <v>0</v>
      </c>
      <c r="K79" s="407">
        <f>'[2]2.1_RebasedTargets_Volume'!N260</f>
        <v>0</v>
      </c>
      <c r="M79" s="406">
        <f>'[2]2.1_RebasedTargets_Volume'!S260</f>
        <v>0</v>
      </c>
      <c r="N79" s="406">
        <f>'[2]2.1_RebasedTargets_Volume'!T260</f>
        <v>0</v>
      </c>
      <c r="O79" s="406">
        <f>'[2]2.1_RebasedTargets_Volume'!U260</f>
        <v>0</v>
      </c>
      <c r="P79" s="406">
        <f>'[2]2.1_RebasedTargets_Volume'!V260</f>
        <v>0</v>
      </c>
      <c r="Q79" s="406">
        <f>'[2]2.1_RebasedTargets_Volume'!W260</f>
        <v>0</v>
      </c>
      <c r="R79" s="407">
        <f>'[2]2.1_RebasedTargets_Volume'!X260</f>
        <v>0</v>
      </c>
      <c r="T79" s="406">
        <f>'[2]2.1_RebasedTargets_Volume'!AC260</f>
        <v>0</v>
      </c>
      <c r="U79" s="406">
        <f>'[2]2.1_RebasedTargets_Volume'!AD260</f>
        <v>0</v>
      </c>
      <c r="V79" s="406">
        <f>'[2]2.1_RebasedTargets_Volume'!AE260</f>
        <v>0</v>
      </c>
      <c r="W79" s="406">
        <f>'[2]2.1_RebasedTargets_Volume'!AF260</f>
        <v>0</v>
      </c>
      <c r="X79" s="406">
        <f>'[2]2.1_RebasedTargets_Volume'!AG260</f>
        <v>0</v>
      </c>
      <c r="Y79" s="407">
        <f>'[2]2.1_RebasedTargets_Volume'!AH260</f>
        <v>0</v>
      </c>
      <c r="AA79" s="408">
        <f>'[2]2.1_RebasedTargets_Volume'!AK260</f>
        <v>0</v>
      </c>
      <c r="AB79" s="408">
        <f>'[2]2.1_RebasedTargets_Volume'!AL260</f>
        <v>0</v>
      </c>
      <c r="AC79" s="408">
        <f>'[2]2.1_RebasedTargets_Volume'!AM260</f>
        <v>0</v>
      </c>
      <c r="AD79" s="408">
        <f>'[2]2.1_RebasedTargets_Volume'!AN260</f>
        <v>0</v>
      </c>
      <c r="AE79" s="408">
        <f>'[2]2.1_RebasedTargets_Volume'!AO260</f>
        <v>0</v>
      </c>
      <c r="AF79" s="409">
        <f>'[2]2.1_RebasedTargets_Volume'!AP260</f>
        <v>0</v>
      </c>
      <c r="AG79" s="401"/>
      <c r="AH79" s="408">
        <f>'[2]2.1_RebasedTargets_Volume'!AR260</f>
        <v>0</v>
      </c>
      <c r="AI79" s="408">
        <f>'[2]2.1_RebasedTargets_Volume'!AS260</f>
        <v>0</v>
      </c>
      <c r="AJ79" s="408">
        <f>'[2]2.1_RebasedTargets_Volume'!AT260</f>
        <v>0</v>
      </c>
      <c r="AK79" s="408">
        <f>'[2]2.1_RebasedTargets_Volume'!AU260</f>
        <v>0</v>
      </c>
      <c r="AL79" s="408">
        <f>'[2]2.1_RebasedTargets_Volume'!AV260</f>
        <v>0</v>
      </c>
      <c r="AM79" s="409">
        <f>'[2]2.1_RebasedTargets_Volume'!AW260</f>
        <v>0</v>
      </c>
      <c r="AN79" s="401"/>
      <c r="AO79" s="408">
        <f>'[2]2.1_RebasedTargets_Volume'!AY260</f>
        <v>0</v>
      </c>
      <c r="AP79" s="408">
        <f>'[2]2.1_RebasedTargets_Volume'!AZ260</f>
        <v>0</v>
      </c>
      <c r="AQ79" s="408">
        <f>'[2]2.1_RebasedTargets_Volume'!BA260</f>
        <v>0</v>
      </c>
      <c r="AR79" s="408">
        <f>'[2]2.1_RebasedTargets_Volume'!BB260</f>
        <v>0</v>
      </c>
      <c r="AS79" s="408">
        <f>'[2]2.1_RebasedTargets_Volume'!BC260</f>
        <v>0</v>
      </c>
      <c r="AT79" s="409">
        <f>'[2]2.1_RebasedTargets_Volume'!BD260</f>
        <v>0</v>
      </c>
      <c r="AU79" s="401"/>
      <c r="AV79" s="408">
        <f>'[2]2.1_RebasedTargets_Volume'!BF260</f>
        <v>0</v>
      </c>
      <c r="AW79" s="408">
        <f>'[2]2.1_RebasedTargets_Volume'!BG260</f>
        <v>0</v>
      </c>
      <c r="AX79" s="408">
        <f>'[2]2.1_RebasedTargets_Volume'!BH260</f>
        <v>0</v>
      </c>
      <c r="AY79" s="408">
        <f>'[2]2.1_RebasedTargets_Volume'!BI260</f>
        <v>0</v>
      </c>
      <c r="AZ79" s="408">
        <f>'[2]2.1_RebasedTargets_Volume'!BJ260</f>
        <v>0</v>
      </c>
      <c r="BA79" s="409">
        <f>'[2]2.1_RebasedTargets_Volume'!BK260</f>
        <v>0</v>
      </c>
      <c r="BB79" s="401"/>
      <c r="BC79" s="408">
        <f>'[2]2.1_RebasedTargets_Volume'!BM260</f>
        <v>0</v>
      </c>
      <c r="BD79" s="408">
        <f>'[2]2.1_RebasedTargets_Volume'!BN260</f>
        <v>0</v>
      </c>
      <c r="BE79" s="408">
        <f>'[2]2.1_RebasedTargets_Volume'!BO260</f>
        <v>0</v>
      </c>
      <c r="BF79" s="408">
        <f>'[2]2.1_RebasedTargets_Volume'!BP260</f>
        <v>0</v>
      </c>
      <c r="BG79" s="408">
        <f>'[2]2.1_RebasedTargets_Volume'!BQ260</f>
        <v>0</v>
      </c>
      <c r="BH79" s="409">
        <f>'[2]2.1_RebasedTargets_Volume'!BR260</f>
        <v>0</v>
      </c>
    </row>
    <row r="80" spans="1:60" ht="13.15" x14ac:dyDescent="0.35">
      <c r="A80" s="402"/>
      <c r="B80" s="403"/>
      <c r="C80" s="404"/>
      <c r="D80" s="405"/>
      <c r="E80" s="396" t="s">
        <v>27</v>
      </c>
      <c r="F80" s="406">
        <f>'[2]2.1_RebasedTargets_Volume'!I261</f>
        <v>0</v>
      </c>
      <c r="G80" s="406">
        <f>'[2]2.1_RebasedTargets_Volume'!J261</f>
        <v>0</v>
      </c>
      <c r="H80" s="406">
        <f>'[2]2.1_RebasedTargets_Volume'!K261</f>
        <v>0</v>
      </c>
      <c r="I80" s="406">
        <f>'[2]2.1_RebasedTargets_Volume'!L261</f>
        <v>0</v>
      </c>
      <c r="J80" s="406">
        <f>'[2]2.1_RebasedTargets_Volume'!M261</f>
        <v>0</v>
      </c>
      <c r="K80" s="407">
        <f>'[2]2.1_RebasedTargets_Volume'!N261</f>
        <v>0</v>
      </c>
      <c r="M80" s="406">
        <f>'[2]2.1_RebasedTargets_Volume'!S261</f>
        <v>0</v>
      </c>
      <c r="N80" s="406">
        <f>'[2]2.1_RebasedTargets_Volume'!T261</f>
        <v>0</v>
      </c>
      <c r="O80" s="406">
        <f>'[2]2.1_RebasedTargets_Volume'!U261</f>
        <v>0</v>
      </c>
      <c r="P80" s="406">
        <f>'[2]2.1_RebasedTargets_Volume'!V261</f>
        <v>0</v>
      </c>
      <c r="Q80" s="406">
        <f>'[2]2.1_RebasedTargets_Volume'!W261</f>
        <v>0</v>
      </c>
      <c r="R80" s="407">
        <f>'[2]2.1_RebasedTargets_Volume'!X261</f>
        <v>0</v>
      </c>
      <c r="T80" s="406">
        <f>'[2]2.1_RebasedTargets_Volume'!AC261</f>
        <v>0</v>
      </c>
      <c r="U80" s="406">
        <f>'[2]2.1_RebasedTargets_Volume'!AD261</f>
        <v>0</v>
      </c>
      <c r="V80" s="406">
        <f>'[2]2.1_RebasedTargets_Volume'!AE261</f>
        <v>0</v>
      </c>
      <c r="W80" s="406">
        <f>'[2]2.1_RebasedTargets_Volume'!AF261</f>
        <v>0</v>
      </c>
      <c r="X80" s="406">
        <f>'[2]2.1_RebasedTargets_Volume'!AG261</f>
        <v>0</v>
      </c>
      <c r="Y80" s="407">
        <f>'[2]2.1_RebasedTargets_Volume'!AH261</f>
        <v>0</v>
      </c>
      <c r="AA80" s="408">
        <f>'[2]2.1_RebasedTargets_Volume'!AK261</f>
        <v>0</v>
      </c>
      <c r="AB80" s="408">
        <f>'[2]2.1_RebasedTargets_Volume'!AL261</f>
        <v>0</v>
      </c>
      <c r="AC80" s="408">
        <f>'[2]2.1_RebasedTargets_Volume'!AM261</f>
        <v>0</v>
      </c>
      <c r="AD80" s="408">
        <f>'[2]2.1_RebasedTargets_Volume'!AN261</f>
        <v>0</v>
      </c>
      <c r="AE80" s="408">
        <f>'[2]2.1_RebasedTargets_Volume'!AO261</f>
        <v>0</v>
      </c>
      <c r="AF80" s="409">
        <f>'[2]2.1_RebasedTargets_Volume'!AP261</f>
        <v>0</v>
      </c>
      <c r="AG80" s="401"/>
      <c r="AH80" s="408">
        <f>'[2]2.1_RebasedTargets_Volume'!AR261</f>
        <v>0</v>
      </c>
      <c r="AI80" s="408">
        <f>'[2]2.1_RebasedTargets_Volume'!AS261</f>
        <v>0</v>
      </c>
      <c r="AJ80" s="408">
        <f>'[2]2.1_RebasedTargets_Volume'!AT261</f>
        <v>0</v>
      </c>
      <c r="AK80" s="408">
        <f>'[2]2.1_RebasedTargets_Volume'!AU261</f>
        <v>0</v>
      </c>
      <c r="AL80" s="408">
        <f>'[2]2.1_RebasedTargets_Volume'!AV261</f>
        <v>0</v>
      </c>
      <c r="AM80" s="409">
        <f>'[2]2.1_RebasedTargets_Volume'!AW261</f>
        <v>0</v>
      </c>
      <c r="AN80" s="401"/>
      <c r="AO80" s="408">
        <f>'[2]2.1_RebasedTargets_Volume'!AY261</f>
        <v>0</v>
      </c>
      <c r="AP80" s="408">
        <f>'[2]2.1_RebasedTargets_Volume'!AZ261</f>
        <v>0</v>
      </c>
      <c r="AQ80" s="408">
        <f>'[2]2.1_RebasedTargets_Volume'!BA261</f>
        <v>0</v>
      </c>
      <c r="AR80" s="408">
        <f>'[2]2.1_RebasedTargets_Volume'!BB261</f>
        <v>0</v>
      </c>
      <c r="AS80" s="408">
        <f>'[2]2.1_RebasedTargets_Volume'!BC261</f>
        <v>0</v>
      </c>
      <c r="AT80" s="409">
        <f>'[2]2.1_RebasedTargets_Volume'!BD261</f>
        <v>0</v>
      </c>
      <c r="AU80" s="401"/>
      <c r="AV80" s="408">
        <f>'[2]2.1_RebasedTargets_Volume'!BF261</f>
        <v>0</v>
      </c>
      <c r="AW80" s="408">
        <f>'[2]2.1_RebasedTargets_Volume'!BG261</f>
        <v>0</v>
      </c>
      <c r="AX80" s="408">
        <f>'[2]2.1_RebasedTargets_Volume'!BH261</f>
        <v>0</v>
      </c>
      <c r="AY80" s="408">
        <f>'[2]2.1_RebasedTargets_Volume'!BI261</f>
        <v>0</v>
      </c>
      <c r="AZ80" s="408">
        <f>'[2]2.1_RebasedTargets_Volume'!BJ261</f>
        <v>0</v>
      </c>
      <c r="BA80" s="409">
        <f>'[2]2.1_RebasedTargets_Volume'!BK261</f>
        <v>0</v>
      </c>
      <c r="BB80" s="401"/>
      <c r="BC80" s="408">
        <f>'[2]2.1_RebasedTargets_Volume'!BM261</f>
        <v>0</v>
      </c>
      <c r="BD80" s="408">
        <f>'[2]2.1_RebasedTargets_Volume'!BN261</f>
        <v>0</v>
      </c>
      <c r="BE80" s="408">
        <f>'[2]2.1_RebasedTargets_Volume'!BO261</f>
        <v>0</v>
      </c>
      <c r="BF80" s="408">
        <f>'[2]2.1_RebasedTargets_Volume'!BP261</f>
        <v>0</v>
      </c>
      <c r="BG80" s="408">
        <f>'[2]2.1_RebasedTargets_Volume'!BQ261</f>
        <v>0</v>
      </c>
      <c r="BH80" s="409">
        <f>'[2]2.1_RebasedTargets_Volume'!BR261</f>
        <v>0</v>
      </c>
    </row>
    <row r="81" spans="1:60" ht="13.5" thickBot="1" x14ac:dyDescent="0.4">
      <c r="A81" s="402"/>
      <c r="B81" s="410"/>
      <c r="C81" s="411"/>
      <c r="D81" s="405"/>
      <c r="E81" s="412" t="s">
        <v>28</v>
      </c>
      <c r="F81" s="413">
        <f>'[2]2.1_RebasedTargets_Volume'!I262</f>
        <v>0</v>
      </c>
      <c r="G81" s="413">
        <f>'[2]2.1_RebasedTargets_Volume'!J262</f>
        <v>0</v>
      </c>
      <c r="H81" s="413">
        <f>'[2]2.1_RebasedTargets_Volume'!K262</f>
        <v>0</v>
      </c>
      <c r="I81" s="413">
        <f>'[2]2.1_RebasedTargets_Volume'!L262</f>
        <v>0</v>
      </c>
      <c r="J81" s="413">
        <f>'[2]2.1_RebasedTargets_Volume'!M262</f>
        <v>0</v>
      </c>
      <c r="K81" s="414">
        <f>'[2]2.1_RebasedTargets_Volume'!N262</f>
        <v>0</v>
      </c>
      <c r="M81" s="413">
        <f>'[2]2.1_RebasedTargets_Volume'!S262</f>
        <v>0</v>
      </c>
      <c r="N81" s="413">
        <f>'[2]2.1_RebasedTargets_Volume'!T262</f>
        <v>0</v>
      </c>
      <c r="O81" s="413">
        <f>'[2]2.1_RebasedTargets_Volume'!U262</f>
        <v>0</v>
      </c>
      <c r="P81" s="413">
        <f>'[2]2.1_RebasedTargets_Volume'!V262</f>
        <v>0</v>
      </c>
      <c r="Q81" s="413">
        <f>'[2]2.1_RebasedTargets_Volume'!W262</f>
        <v>0</v>
      </c>
      <c r="R81" s="414">
        <f>'[2]2.1_RebasedTargets_Volume'!X262</f>
        <v>0</v>
      </c>
      <c r="T81" s="413">
        <f>'[2]2.1_RebasedTargets_Volume'!AC262</f>
        <v>0</v>
      </c>
      <c r="U81" s="413">
        <f>'[2]2.1_RebasedTargets_Volume'!AD262</f>
        <v>0</v>
      </c>
      <c r="V81" s="413">
        <f>'[2]2.1_RebasedTargets_Volume'!AE262</f>
        <v>0</v>
      </c>
      <c r="W81" s="413">
        <f>'[2]2.1_RebasedTargets_Volume'!AF262</f>
        <v>0</v>
      </c>
      <c r="X81" s="413">
        <f>'[2]2.1_RebasedTargets_Volume'!AG262</f>
        <v>0</v>
      </c>
      <c r="Y81" s="414">
        <f>'[2]2.1_RebasedTargets_Volume'!AH262</f>
        <v>0</v>
      </c>
      <c r="AA81" s="415">
        <f>'[2]2.1_RebasedTargets_Volume'!AK262</f>
        <v>0</v>
      </c>
      <c r="AB81" s="415">
        <f>'[2]2.1_RebasedTargets_Volume'!AL262</f>
        <v>0</v>
      </c>
      <c r="AC81" s="415">
        <f>'[2]2.1_RebasedTargets_Volume'!AM262</f>
        <v>0</v>
      </c>
      <c r="AD81" s="415">
        <f>'[2]2.1_RebasedTargets_Volume'!AN262</f>
        <v>0</v>
      </c>
      <c r="AE81" s="415">
        <f>'[2]2.1_RebasedTargets_Volume'!AO262</f>
        <v>0</v>
      </c>
      <c r="AF81" s="416">
        <f>'[2]2.1_RebasedTargets_Volume'!AP262</f>
        <v>0</v>
      </c>
      <c r="AG81" s="401"/>
      <c r="AH81" s="415">
        <f>'[2]2.1_RebasedTargets_Volume'!AR262</f>
        <v>0</v>
      </c>
      <c r="AI81" s="415">
        <f>'[2]2.1_RebasedTargets_Volume'!AS262</f>
        <v>0</v>
      </c>
      <c r="AJ81" s="415">
        <f>'[2]2.1_RebasedTargets_Volume'!AT262</f>
        <v>0</v>
      </c>
      <c r="AK81" s="415">
        <f>'[2]2.1_RebasedTargets_Volume'!AU262</f>
        <v>0</v>
      </c>
      <c r="AL81" s="415">
        <f>'[2]2.1_RebasedTargets_Volume'!AV262</f>
        <v>0</v>
      </c>
      <c r="AM81" s="416">
        <f>'[2]2.1_RebasedTargets_Volume'!AW262</f>
        <v>0</v>
      </c>
      <c r="AN81" s="401"/>
      <c r="AO81" s="415">
        <f>'[2]2.1_RebasedTargets_Volume'!AY262</f>
        <v>0</v>
      </c>
      <c r="AP81" s="415">
        <f>'[2]2.1_RebasedTargets_Volume'!AZ262</f>
        <v>0</v>
      </c>
      <c r="AQ81" s="415">
        <f>'[2]2.1_RebasedTargets_Volume'!BA262</f>
        <v>0</v>
      </c>
      <c r="AR81" s="415">
        <f>'[2]2.1_RebasedTargets_Volume'!BB262</f>
        <v>0</v>
      </c>
      <c r="AS81" s="415">
        <f>'[2]2.1_RebasedTargets_Volume'!BC262</f>
        <v>0</v>
      </c>
      <c r="AT81" s="416">
        <f>'[2]2.1_RebasedTargets_Volume'!BD262</f>
        <v>0</v>
      </c>
      <c r="AU81" s="401"/>
      <c r="AV81" s="415">
        <f>'[2]2.1_RebasedTargets_Volume'!BF262</f>
        <v>0</v>
      </c>
      <c r="AW81" s="415">
        <f>'[2]2.1_RebasedTargets_Volume'!BG262</f>
        <v>0</v>
      </c>
      <c r="AX81" s="415">
        <f>'[2]2.1_RebasedTargets_Volume'!BH262</f>
        <v>0</v>
      </c>
      <c r="AY81" s="415">
        <f>'[2]2.1_RebasedTargets_Volume'!BI262</f>
        <v>0</v>
      </c>
      <c r="AZ81" s="415">
        <f>'[2]2.1_RebasedTargets_Volume'!BJ262</f>
        <v>0</v>
      </c>
      <c r="BA81" s="416">
        <f>'[2]2.1_RebasedTargets_Volume'!BK262</f>
        <v>0</v>
      </c>
      <c r="BB81" s="401"/>
      <c r="BC81" s="415">
        <f>'[2]2.1_RebasedTargets_Volume'!BM262</f>
        <v>0</v>
      </c>
      <c r="BD81" s="415">
        <f>'[2]2.1_RebasedTargets_Volume'!BN262</f>
        <v>0</v>
      </c>
      <c r="BE81" s="415">
        <f>'[2]2.1_RebasedTargets_Volume'!BO262</f>
        <v>0</v>
      </c>
      <c r="BF81" s="415">
        <f>'[2]2.1_RebasedTargets_Volume'!BP262</f>
        <v>0</v>
      </c>
      <c r="BG81" s="415">
        <f>'[2]2.1_RebasedTargets_Volume'!BQ262</f>
        <v>0</v>
      </c>
      <c r="BH81" s="416">
        <f>'[2]2.1_RebasedTargets_Volume'!BR262</f>
        <v>0</v>
      </c>
    </row>
    <row r="82" spans="1:60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'[2]2.1_RebasedTargets_Volume'!I263</f>
        <v>0</v>
      </c>
      <c r="G82" s="397">
        <f>'[2]2.1_RebasedTargets_Volume'!J263</f>
        <v>0</v>
      </c>
      <c r="H82" s="397">
        <f>'[2]2.1_RebasedTargets_Volume'!K263</f>
        <v>0</v>
      </c>
      <c r="I82" s="397">
        <f>'[2]2.1_RebasedTargets_Volume'!L263</f>
        <v>0</v>
      </c>
      <c r="J82" s="397">
        <f>'[2]2.1_RebasedTargets_Volume'!M263</f>
        <v>0</v>
      </c>
      <c r="K82" s="398">
        <f>'[2]2.1_RebasedTargets_Volume'!N263</f>
        <v>0</v>
      </c>
      <c r="M82" s="397">
        <f>'[2]2.1_RebasedTargets_Volume'!S263</f>
        <v>0</v>
      </c>
      <c r="N82" s="397">
        <f>'[2]2.1_RebasedTargets_Volume'!T263</f>
        <v>0</v>
      </c>
      <c r="O82" s="397">
        <f>'[2]2.1_RebasedTargets_Volume'!U263</f>
        <v>0</v>
      </c>
      <c r="P82" s="397">
        <f>'[2]2.1_RebasedTargets_Volume'!V263</f>
        <v>0</v>
      </c>
      <c r="Q82" s="397">
        <f>'[2]2.1_RebasedTargets_Volume'!W263</f>
        <v>0</v>
      </c>
      <c r="R82" s="398">
        <f>'[2]2.1_RebasedTargets_Volume'!X263</f>
        <v>0</v>
      </c>
      <c r="T82" s="397">
        <f>'[2]2.1_RebasedTargets_Volume'!AC263</f>
        <v>0</v>
      </c>
      <c r="U82" s="397">
        <f>'[2]2.1_RebasedTargets_Volume'!AD263</f>
        <v>0</v>
      </c>
      <c r="V82" s="397">
        <f>'[2]2.1_RebasedTargets_Volume'!AE263</f>
        <v>0</v>
      </c>
      <c r="W82" s="397">
        <f>'[2]2.1_RebasedTargets_Volume'!AF263</f>
        <v>0</v>
      </c>
      <c r="X82" s="397">
        <f>'[2]2.1_RebasedTargets_Volume'!AG263</f>
        <v>0</v>
      </c>
      <c r="Y82" s="398">
        <f>'[2]2.1_RebasedTargets_Volume'!AH263</f>
        <v>0</v>
      </c>
      <c r="AA82" s="399">
        <f>'[2]2.1_RebasedTargets_Volume'!AK263</f>
        <v>0</v>
      </c>
      <c r="AB82" s="399">
        <f>'[2]2.1_RebasedTargets_Volume'!AL263</f>
        <v>0</v>
      </c>
      <c r="AC82" s="399">
        <f>'[2]2.1_RebasedTargets_Volume'!AM263</f>
        <v>0</v>
      </c>
      <c r="AD82" s="399">
        <f>'[2]2.1_RebasedTargets_Volume'!AN263</f>
        <v>0</v>
      </c>
      <c r="AE82" s="399">
        <f>'[2]2.1_RebasedTargets_Volume'!AO263</f>
        <v>0</v>
      </c>
      <c r="AF82" s="400">
        <f>'[2]2.1_RebasedTargets_Volume'!AP263</f>
        <v>0</v>
      </c>
      <c r="AG82" s="401"/>
      <c r="AH82" s="399">
        <f>'[2]2.1_RebasedTargets_Volume'!AR263</f>
        <v>0</v>
      </c>
      <c r="AI82" s="399">
        <f>'[2]2.1_RebasedTargets_Volume'!AS263</f>
        <v>0</v>
      </c>
      <c r="AJ82" s="399">
        <f>'[2]2.1_RebasedTargets_Volume'!AT263</f>
        <v>0</v>
      </c>
      <c r="AK82" s="399">
        <f>'[2]2.1_RebasedTargets_Volume'!AU263</f>
        <v>0</v>
      </c>
      <c r="AL82" s="399">
        <f>'[2]2.1_RebasedTargets_Volume'!AV263</f>
        <v>0</v>
      </c>
      <c r="AM82" s="400">
        <f>'[2]2.1_RebasedTargets_Volume'!AW263</f>
        <v>0</v>
      </c>
      <c r="AN82" s="401"/>
      <c r="AO82" s="399">
        <f>'[2]2.1_RebasedTargets_Volume'!AY263</f>
        <v>0</v>
      </c>
      <c r="AP82" s="399">
        <f>'[2]2.1_RebasedTargets_Volume'!AZ263</f>
        <v>0</v>
      </c>
      <c r="AQ82" s="399">
        <f>'[2]2.1_RebasedTargets_Volume'!BA263</f>
        <v>0</v>
      </c>
      <c r="AR82" s="399">
        <f>'[2]2.1_RebasedTargets_Volume'!BB263</f>
        <v>0</v>
      </c>
      <c r="AS82" s="399">
        <f>'[2]2.1_RebasedTargets_Volume'!BC263</f>
        <v>0</v>
      </c>
      <c r="AT82" s="400">
        <f>'[2]2.1_RebasedTargets_Volume'!BD263</f>
        <v>0</v>
      </c>
      <c r="AU82" s="401"/>
      <c r="AV82" s="399">
        <f>'[2]2.1_RebasedTargets_Volume'!BF263</f>
        <v>0</v>
      </c>
      <c r="AW82" s="399">
        <f>'[2]2.1_RebasedTargets_Volume'!BG263</f>
        <v>0</v>
      </c>
      <c r="AX82" s="399">
        <f>'[2]2.1_RebasedTargets_Volume'!BH263</f>
        <v>0</v>
      </c>
      <c r="AY82" s="399">
        <f>'[2]2.1_RebasedTargets_Volume'!BI263</f>
        <v>0</v>
      </c>
      <c r="AZ82" s="399">
        <f>'[2]2.1_RebasedTargets_Volume'!BJ263</f>
        <v>0</v>
      </c>
      <c r="BA82" s="400">
        <f>'[2]2.1_RebasedTargets_Volume'!BK263</f>
        <v>0</v>
      </c>
      <c r="BB82" s="401"/>
      <c r="BC82" s="399">
        <f>'[2]2.1_RebasedTargets_Volume'!BM263</f>
        <v>0</v>
      </c>
      <c r="BD82" s="399">
        <f>'[2]2.1_RebasedTargets_Volume'!BN263</f>
        <v>0</v>
      </c>
      <c r="BE82" s="399">
        <f>'[2]2.1_RebasedTargets_Volume'!BO263</f>
        <v>0</v>
      </c>
      <c r="BF82" s="399">
        <f>'[2]2.1_RebasedTargets_Volume'!BP263</f>
        <v>0</v>
      </c>
      <c r="BG82" s="399">
        <f>'[2]2.1_RebasedTargets_Volume'!BQ263</f>
        <v>0</v>
      </c>
      <c r="BH82" s="400">
        <f>'[2]2.1_RebasedTargets_Volume'!BR263</f>
        <v>0</v>
      </c>
    </row>
    <row r="83" spans="1:60" ht="13.15" x14ac:dyDescent="0.35">
      <c r="A83" s="402"/>
      <c r="B83" s="403"/>
      <c r="C83" s="404"/>
      <c r="D83" s="405"/>
      <c r="E83" s="396" t="s">
        <v>26</v>
      </c>
      <c r="F83" s="406">
        <f>'[2]2.1_RebasedTargets_Volume'!I264</f>
        <v>0</v>
      </c>
      <c r="G83" s="406">
        <f>'[2]2.1_RebasedTargets_Volume'!J264</f>
        <v>0</v>
      </c>
      <c r="H83" s="406">
        <f>'[2]2.1_RebasedTargets_Volume'!K264</f>
        <v>0</v>
      </c>
      <c r="I83" s="406">
        <f>'[2]2.1_RebasedTargets_Volume'!L264</f>
        <v>0</v>
      </c>
      <c r="J83" s="406">
        <f>'[2]2.1_RebasedTargets_Volume'!M264</f>
        <v>0</v>
      </c>
      <c r="K83" s="407">
        <f>'[2]2.1_RebasedTargets_Volume'!N264</f>
        <v>0</v>
      </c>
      <c r="M83" s="406">
        <f>'[2]2.1_RebasedTargets_Volume'!S264</f>
        <v>0</v>
      </c>
      <c r="N83" s="406">
        <f>'[2]2.1_RebasedTargets_Volume'!T264</f>
        <v>0</v>
      </c>
      <c r="O83" s="406">
        <f>'[2]2.1_RebasedTargets_Volume'!U264</f>
        <v>0</v>
      </c>
      <c r="P83" s="406">
        <f>'[2]2.1_RebasedTargets_Volume'!V264</f>
        <v>0</v>
      </c>
      <c r="Q83" s="406">
        <f>'[2]2.1_RebasedTargets_Volume'!W264</f>
        <v>0</v>
      </c>
      <c r="R83" s="407">
        <f>'[2]2.1_RebasedTargets_Volume'!X264</f>
        <v>0</v>
      </c>
      <c r="T83" s="406">
        <f>'[2]2.1_RebasedTargets_Volume'!AC264</f>
        <v>0</v>
      </c>
      <c r="U83" s="406">
        <f>'[2]2.1_RebasedTargets_Volume'!AD264</f>
        <v>0</v>
      </c>
      <c r="V83" s="406">
        <f>'[2]2.1_RebasedTargets_Volume'!AE264</f>
        <v>0</v>
      </c>
      <c r="W83" s="406">
        <f>'[2]2.1_RebasedTargets_Volume'!AF264</f>
        <v>0</v>
      </c>
      <c r="X83" s="406">
        <f>'[2]2.1_RebasedTargets_Volume'!AG264</f>
        <v>0</v>
      </c>
      <c r="Y83" s="407">
        <f>'[2]2.1_RebasedTargets_Volume'!AH264</f>
        <v>0</v>
      </c>
      <c r="AA83" s="408">
        <f>'[2]2.1_RebasedTargets_Volume'!AK264</f>
        <v>0</v>
      </c>
      <c r="AB83" s="408">
        <f>'[2]2.1_RebasedTargets_Volume'!AL264</f>
        <v>0</v>
      </c>
      <c r="AC83" s="408">
        <f>'[2]2.1_RebasedTargets_Volume'!AM264</f>
        <v>0</v>
      </c>
      <c r="AD83" s="408">
        <f>'[2]2.1_RebasedTargets_Volume'!AN264</f>
        <v>0</v>
      </c>
      <c r="AE83" s="408">
        <f>'[2]2.1_RebasedTargets_Volume'!AO264</f>
        <v>0</v>
      </c>
      <c r="AF83" s="409">
        <f>'[2]2.1_RebasedTargets_Volume'!AP264</f>
        <v>0</v>
      </c>
      <c r="AG83" s="401"/>
      <c r="AH83" s="408">
        <f>'[2]2.1_RebasedTargets_Volume'!AR264</f>
        <v>0</v>
      </c>
      <c r="AI83" s="408">
        <f>'[2]2.1_RebasedTargets_Volume'!AS264</f>
        <v>0</v>
      </c>
      <c r="AJ83" s="408">
        <f>'[2]2.1_RebasedTargets_Volume'!AT264</f>
        <v>0</v>
      </c>
      <c r="AK83" s="408">
        <f>'[2]2.1_RebasedTargets_Volume'!AU264</f>
        <v>0</v>
      </c>
      <c r="AL83" s="408">
        <f>'[2]2.1_RebasedTargets_Volume'!AV264</f>
        <v>0</v>
      </c>
      <c r="AM83" s="409">
        <f>'[2]2.1_RebasedTargets_Volume'!AW264</f>
        <v>0</v>
      </c>
      <c r="AN83" s="401"/>
      <c r="AO83" s="408">
        <f>'[2]2.1_RebasedTargets_Volume'!AY264</f>
        <v>0</v>
      </c>
      <c r="AP83" s="408">
        <f>'[2]2.1_RebasedTargets_Volume'!AZ264</f>
        <v>0</v>
      </c>
      <c r="AQ83" s="408">
        <f>'[2]2.1_RebasedTargets_Volume'!BA264</f>
        <v>0</v>
      </c>
      <c r="AR83" s="408">
        <f>'[2]2.1_RebasedTargets_Volume'!BB264</f>
        <v>0</v>
      </c>
      <c r="AS83" s="408">
        <f>'[2]2.1_RebasedTargets_Volume'!BC264</f>
        <v>0</v>
      </c>
      <c r="AT83" s="409">
        <f>'[2]2.1_RebasedTargets_Volume'!BD264</f>
        <v>0</v>
      </c>
      <c r="AU83" s="401"/>
      <c r="AV83" s="408">
        <f>'[2]2.1_RebasedTargets_Volume'!BF264</f>
        <v>0</v>
      </c>
      <c r="AW83" s="408">
        <f>'[2]2.1_RebasedTargets_Volume'!BG264</f>
        <v>0</v>
      </c>
      <c r="AX83" s="408">
        <f>'[2]2.1_RebasedTargets_Volume'!BH264</f>
        <v>0</v>
      </c>
      <c r="AY83" s="408">
        <f>'[2]2.1_RebasedTargets_Volume'!BI264</f>
        <v>0</v>
      </c>
      <c r="AZ83" s="408">
        <f>'[2]2.1_RebasedTargets_Volume'!BJ264</f>
        <v>0</v>
      </c>
      <c r="BA83" s="409">
        <f>'[2]2.1_RebasedTargets_Volume'!BK264</f>
        <v>0</v>
      </c>
      <c r="BB83" s="401"/>
      <c r="BC83" s="408">
        <f>'[2]2.1_RebasedTargets_Volume'!BM264</f>
        <v>0</v>
      </c>
      <c r="BD83" s="408">
        <f>'[2]2.1_RebasedTargets_Volume'!BN264</f>
        <v>0</v>
      </c>
      <c r="BE83" s="408">
        <f>'[2]2.1_RebasedTargets_Volume'!BO264</f>
        <v>0</v>
      </c>
      <c r="BF83" s="408">
        <f>'[2]2.1_RebasedTargets_Volume'!BP264</f>
        <v>0</v>
      </c>
      <c r="BG83" s="408">
        <f>'[2]2.1_RebasedTargets_Volume'!BQ264</f>
        <v>0</v>
      </c>
      <c r="BH83" s="409">
        <f>'[2]2.1_RebasedTargets_Volume'!BR264</f>
        <v>0</v>
      </c>
    </row>
    <row r="84" spans="1:60" ht="13.15" x14ac:dyDescent="0.35">
      <c r="A84" s="402"/>
      <c r="B84" s="403"/>
      <c r="C84" s="404"/>
      <c r="D84" s="405"/>
      <c r="E84" s="396" t="s">
        <v>27</v>
      </c>
      <c r="F84" s="406">
        <f>'[2]2.1_RebasedTargets_Volume'!I265</f>
        <v>0</v>
      </c>
      <c r="G84" s="406">
        <f>'[2]2.1_RebasedTargets_Volume'!J265</f>
        <v>0</v>
      </c>
      <c r="H84" s="406">
        <f>'[2]2.1_RebasedTargets_Volume'!K265</f>
        <v>0</v>
      </c>
      <c r="I84" s="406">
        <f>'[2]2.1_RebasedTargets_Volume'!L265</f>
        <v>0</v>
      </c>
      <c r="J84" s="406">
        <f>'[2]2.1_RebasedTargets_Volume'!M265</f>
        <v>0</v>
      </c>
      <c r="K84" s="407">
        <f>'[2]2.1_RebasedTargets_Volume'!N265</f>
        <v>0</v>
      </c>
      <c r="M84" s="406">
        <f>'[2]2.1_RebasedTargets_Volume'!S265</f>
        <v>0</v>
      </c>
      <c r="N84" s="406">
        <f>'[2]2.1_RebasedTargets_Volume'!T265</f>
        <v>0</v>
      </c>
      <c r="O84" s="406">
        <f>'[2]2.1_RebasedTargets_Volume'!U265</f>
        <v>0</v>
      </c>
      <c r="P84" s="406">
        <f>'[2]2.1_RebasedTargets_Volume'!V265</f>
        <v>0</v>
      </c>
      <c r="Q84" s="406">
        <f>'[2]2.1_RebasedTargets_Volume'!W265</f>
        <v>0</v>
      </c>
      <c r="R84" s="407">
        <f>'[2]2.1_RebasedTargets_Volume'!X265</f>
        <v>0</v>
      </c>
      <c r="T84" s="406">
        <f>'[2]2.1_RebasedTargets_Volume'!AC265</f>
        <v>0</v>
      </c>
      <c r="U84" s="406">
        <f>'[2]2.1_RebasedTargets_Volume'!AD265</f>
        <v>0</v>
      </c>
      <c r="V84" s="406">
        <f>'[2]2.1_RebasedTargets_Volume'!AE265</f>
        <v>0</v>
      </c>
      <c r="W84" s="406">
        <f>'[2]2.1_RebasedTargets_Volume'!AF265</f>
        <v>0</v>
      </c>
      <c r="X84" s="406">
        <f>'[2]2.1_RebasedTargets_Volume'!AG265</f>
        <v>0</v>
      </c>
      <c r="Y84" s="407">
        <f>'[2]2.1_RebasedTargets_Volume'!AH265</f>
        <v>0</v>
      </c>
      <c r="AA84" s="408">
        <f>'[2]2.1_RebasedTargets_Volume'!AK265</f>
        <v>0</v>
      </c>
      <c r="AB84" s="408">
        <f>'[2]2.1_RebasedTargets_Volume'!AL265</f>
        <v>0</v>
      </c>
      <c r="AC84" s="408">
        <f>'[2]2.1_RebasedTargets_Volume'!AM265</f>
        <v>0</v>
      </c>
      <c r="AD84" s="408">
        <f>'[2]2.1_RebasedTargets_Volume'!AN265</f>
        <v>0</v>
      </c>
      <c r="AE84" s="408">
        <f>'[2]2.1_RebasedTargets_Volume'!AO265</f>
        <v>0</v>
      </c>
      <c r="AF84" s="409">
        <f>'[2]2.1_RebasedTargets_Volume'!AP265</f>
        <v>0</v>
      </c>
      <c r="AG84" s="401"/>
      <c r="AH84" s="408">
        <f>'[2]2.1_RebasedTargets_Volume'!AR265</f>
        <v>0</v>
      </c>
      <c r="AI84" s="408">
        <f>'[2]2.1_RebasedTargets_Volume'!AS265</f>
        <v>0</v>
      </c>
      <c r="AJ84" s="408">
        <f>'[2]2.1_RebasedTargets_Volume'!AT265</f>
        <v>0</v>
      </c>
      <c r="AK84" s="408">
        <f>'[2]2.1_RebasedTargets_Volume'!AU265</f>
        <v>0</v>
      </c>
      <c r="AL84" s="408">
        <f>'[2]2.1_RebasedTargets_Volume'!AV265</f>
        <v>0</v>
      </c>
      <c r="AM84" s="409">
        <f>'[2]2.1_RebasedTargets_Volume'!AW265</f>
        <v>0</v>
      </c>
      <c r="AN84" s="401"/>
      <c r="AO84" s="408">
        <f>'[2]2.1_RebasedTargets_Volume'!AY265</f>
        <v>0</v>
      </c>
      <c r="AP84" s="408">
        <f>'[2]2.1_RebasedTargets_Volume'!AZ265</f>
        <v>0</v>
      </c>
      <c r="AQ84" s="408">
        <f>'[2]2.1_RebasedTargets_Volume'!BA265</f>
        <v>0</v>
      </c>
      <c r="AR84" s="408">
        <f>'[2]2.1_RebasedTargets_Volume'!BB265</f>
        <v>0</v>
      </c>
      <c r="AS84" s="408">
        <f>'[2]2.1_RebasedTargets_Volume'!BC265</f>
        <v>0</v>
      </c>
      <c r="AT84" s="409">
        <f>'[2]2.1_RebasedTargets_Volume'!BD265</f>
        <v>0</v>
      </c>
      <c r="AU84" s="401"/>
      <c r="AV84" s="408">
        <f>'[2]2.1_RebasedTargets_Volume'!BF265</f>
        <v>0</v>
      </c>
      <c r="AW84" s="408">
        <f>'[2]2.1_RebasedTargets_Volume'!BG265</f>
        <v>0</v>
      </c>
      <c r="AX84" s="408">
        <f>'[2]2.1_RebasedTargets_Volume'!BH265</f>
        <v>0</v>
      </c>
      <c r="AY84" s="408">
        <f>'[2]2.1_RebasedTargets_Volume'!BI265</f>
        <v>0</v>
      </c>
      <c r="AZ84" s="408">
        <f>'[2]2.1_RebasedTargets_Volume'!BJ265</f>
        <v>0</v>
      </c>
      <c r="BA84" s="409">
        <f>'[2]2.1_RebasedTargets_Volume'!BK265</f>
        <v>0</v>
      </c>
      <c r="BB84" s="401"/>
      <c r="BC84" s="408">
        <f>'[2]2.1_RebasedTargets_Volume'!BM265</f>
        <v>0</v>
      </c>
      <c r="BD84" s="408">
        <f>'[2]2.1_RebasedTargets_Volume'!BN265</f>
        <v>0</v>
      </c>
      <c r="BE84" s="408">
        <f>'[2]2.1_RebasedTargets_Volume'!BO265</f>
        <v>0</v>
      </c>
      <c r="BF84" s="408">
        <f>'[2]2.1_RebasedTargets_Volume'!BP265</f>
        <v>0</v>
      </c>
      <c r="BG84" s="408">
        <f>'[2]2.1_RebasedTargets_Volume'!BQ265</f>
        <v>0</v>
      </c>
      <c r="BH84" s="409">
        <f>'[2]2.1_RebasedTargets_Volume'!BR265</f>
        <v>0</v>
      </c>
    </row>
    <row r="85" spans="1:60" ht="13.5" thickBot="1" x14ac:dyDescent="0.4">
      <c r="A85" s="402"/>
      <c r="B85" s="410"/>
      <c r="C85" s="411"/>
      <c r="D85" s="405"/>
      <c r="E85" s="412" t="s">
        <v>28</v>
      </c>
      <c r="F85" s="413">
        <f>'[2]2.1_RebasedTargets_Volume'!I266</f>
        <v>0</v>
      </c>
      <c r="G85" s="413">
        <f>'[2]2.1_RebasedTargets_Volume'!J266</f>
        <v>0</v>
      </c>
      <c r="H85" s="413">
        <f>'[2]2.1_RebasedTargets_Volume'!K266</f>
        <v>0</v>
      </c>
      <c r="I85" s="413">
        <f>'[2]2.1_RebasedTargets_Volume'!L266</f>
        <v>0</v>
      </c>
      <c r="J85" s="413">
        <f>'[2]2.1_RebasedTargets_Volume'!M266</f>
        <v>0</v>
      </c>
      <c r="K85" s="414">
        <f>'[2]2.1_RebasedTargets_Volume'!N266</f>
        <v>0</v>
      </c>
      <c r="M85" s="413">
        <f>'[2]2.1_RebasedTargets_Volume'!S266</f>
        <v>0</v>
      </c>
      <c r="N85" s="413">
        <f>'[2]2.1_RebasedTargets_Volume'!T266</f>
        <v>0</v>
      </c>
      <c r="O85" s="413">
        <f>'[2]2.1_RebasedTargets_Volume'!U266</f>
        <v>0</v>
      </c>
      <c r="P85" s="413">
        <f>'[2]2.1_RebasedTargets_Volume'!V266</f>
        <v>0</v>
      </c>
      <c r="Q85" s="413">
        <f>'[2]2.1_RebasedTargets_Volume'!W266</f>
        <v>0</v>
      </c>
      <c r="R85" s="414">
        <f>'[2]2.1_RebasedTargets_Volume'!X266</f>
        <v>0</v>
      </c>
      <c r="T85" s="413">
        <f>'[2]2.1_RebasedTargets_Volume'!AC266</f>
        <v>0</v>
      </c>
      <c r="U85" s="413">
        <f>'[2]2.1_RebasedTargets_Volume'!AD266</f>
        <v>0</v>
      </c>
      <c r="V85" s="413">
        <f>'[2]2.1_RebasedTargets_Volume'!AE266</f>
        <v>0</v>
      </c>
      <c r="W85" s="413">
        <f>'[2]2.1_RebasedTargets_Volume'!AF266</f>
        <v>0</v>
      </c>
      <c r="X85" s="413">
        <f>'[2]2.1_RebasedTargets_Volume'!AG266</f>
        <v>0</v>
      </c>
      <c r="Y85" s="414">
        <f>'[2]2.1_RebasedTargets_Volume'!AH266</f>
        <v>0</v>
      </c>
      <c r="AA85" s="415">
        <f>'[2]2.1_RebasedTargets_Volume'!AK266</f>
        <v>0</v>
      </c>
      <c r="AB85" s="415">
        <f>'[2]2.1_RebasedTargets_Volume'!AL266</f>
        <v>0</v>
      </c>
      <c r="AC85" s="415">
        <f>'[2]2.1_RebasedTargets_Volume'!AM266</f>
        <v>0</v>
      </c>
      <c r="AD85" s="415">
        <f>'[2]2.1_RebasedTargets_Volume'!AN266</f>
        <v>0</v>
      </c>
      <c r="AE85" s="415">
        <f>'[2]2.1_RebasedTargets_Volume'!AO266</f>
        <v>0</v>
      </c>
      <c r="AF85" s="416">
        <f>'[2]2.1_RebasedTargets_Volume'!AP266</f>
        <v>0</v>
      </c>
      <c r="AG85" s="401"/>
      <c r="AH85" s="415">
        <f>'[2]2.1_RebasedTargets_Volume'!AR266</f>
        <v>0</v>
      </c>
      <c r="AI85" s="415">
        <f>'[2]2.1_RebasedTargets_Volume'!AS266</f>
        <v>0</v>
      </c>
      <c r="AJ85" s="415">
        <f>'[2]2.1_RebasedTargets_Volume'!AT266</f>
        <v>0</v>
      </c>
      <c r="AK85" s="415">
        <f>'[2]2.1_RebasedTargets_Volume'!AU266</f>
        <v>0</v>
      </c>
      <c r="AL85" s="415">
        <f>'[2]2.1_RebasedTargets_Volume'!AV266</f>
        <v>0</v>
      </c>
      <c r="AM85" s="416">
        <f>'[2]2.1_RebasedTargets_Volume'!AW266</f>
        <v>0</v>
      </c>
      <c r="AN85" s="401"/>
      <c r="AO85" s="415">
        <f>'[2]2.1_RebasedTargets_Volume'!AY266</f>
        <v>0</v>
      </c>
      <c r="AP85" s="415">
        <f>'[2]2.1_RebasedTargets_Volume'!AZ266</f>
        <v>0</v>
      </c>
      <c r="AQ85" s="415">
        <f>'[2]2.1_RebasedTargets_Volume'!BA266</f>
        <v>0</v>
      </c>
      <c r="AR85" s="415">
        <f>'[2]2.1_RebasedTargets_Volume'!BB266</f>
        <v>0</v>
      </c>
      <c r="AS85" s="415">
        <f>'[2]2.1_RebasedTargets_Volume'!BC266</f>
        <v>0</v>
      </c>
      <c r="AT85" s="416">
        <f>'[2]2.1_RebasedTargets_Volume'!BD266</f>
        <v>0</v>
      </c>
      <c r="AU85" s="401"/>
      <c r="AV85" s="415">
        <f>'[2]2.1_RebasedTargets_Volume'!BF266</f>
        <v>0</v>
      </c>
      <c r="AW85" s="415">
        <f>'[2]2.1_RebasedTargets_Volume'!BG266</f>
        <v>0</v>
      </c>
      <c r="AX85" s="415">
        <f>'[2]2.1_RebasedTargets_Volume'!BH266</f>
        <v>0</v>
      </c>
      <c r="AY85" s="415">
        <f>'[2]2.1_RebasedTargets_Volume'!BI266</f>
        <v>0</v>
      </c>
      <c r="AZ85" s="415">
        <f>'[2]2.1_RebasedTargets_Volume'!BJ266</f>
        <v>0</v>
      </c>
      <c r="BA85" s="416">
        <f>'[2]2.1_RebasedTargets_Volume'!BK266</f>
        <v>0</v>
      </c>
      <c r="BB85" s="401"/>
      <c r="BC85" s="415">
        <f>'[2]2.1_RebasedTargets_Volume'!BM266</f>
        <v>0</v>
      </c>
      <c r="BD85" s="415">
        <f>'[2]2.1_RebasedTargets_Volume'!BN266</f>
        <v>0</v>
      </c>
      <c r="BE85" s="415">
        <f>'[2]2.1_RebasedTargets_Volume'!BO266</f>
        <v>0</v>
      </c>
      <c r="BF85" s="415">
        <f>'[2]2.1_RebasedTargets_Volume'!BP266</f>
        <v>0</v>
      </c>
      <c r="BG85" s="415">
        <f>'[2]2.1_RebasedTargets_Volume'!BQ266</f>
        <v>0</v>
      </c>
      <c r="BH85" s="416">
        <f>'[2]2.1_RebasedTargets_Volume'!BR266</f>
        <v>0</v>
      </c>
    </row>
    <row r="86" spans="1:60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'[2]2.1_RebasedTargets_Volume'!I267</f>
        <v>22</v>
      </c>
      <c r="G86" s="397">
        <f>'[2]2.1_RebasedTargets_Volume'!J267</f>
        <v>22</v>
      </c>
      <c r="H86" s="397">
        <f>'[2]2.1_RebasedTargets_Volume'!K267</f>
        <v>0</v>
      </c>
      <c r="I86" s="397">
        <f>'[2]2.1_RebasedTargets_Volume'!L267</f>
        <v>0</v>
      </c>
      <c r="J86" s="397">
        <f>'[2]2.1_RebasedTargets_Volume'!M267</f>
        <v>0</v>
      </c>
      <c r="K86" s="398">
        <f>'[2]2.1_RebasedTargets_Volume'!N267</f>
        <v>0</v>
      </c>
      <c r="M86" s="397">
        <f>'[2]2.1_RebasedTargets_Volume'!S267</f>
        <v>13</v>
      </c>
      <c r="N86" s="397">
        <f>'[2]2.1_RebasedTargets_Volume'!T267</f>
        <v>1</v>
      </c>
      <c r="O86" s="397">
        <f>'[2]2.1_RebasedTargets_Volume'!U267</f>
        <v>0</v>
      </c>
      <c r="P86" s="397">
        <f>'[2]2.1_RebasedTargets_Volume'!V267</f>
        <v>0</v>
      </c>
      <c r="Q86" s="397">
        <f>'[2]2.1_RebasedTargets_Volume'!W267</f>
        <v>0</v>
      </c>
      <c r="R86" s="398">
        <f>'[2]2.1_RebasedTargets_Volume'!X267</f>
        <v>12</v>
      </c>
      <c r="T86" s="397">
        <f>'[2]2.1_RebasedTargets_Volume'!AC267</f>
        <v>13</v>
      </c>
      <c r="U86" s="397">
        <f>'[2]2.1_RebasedTargets_Volume'!AD267</f>
        <v>0</v>
      </c>
      <c r="V86" s="397">
        <f>'[2]2.1_RebasedTargets_Volume'!AE267</f>
        <v>0</v>
      </c>
      <c r="W86" s="397">
        <f>'[2]2.1_RebasedTargets_Volume'!AF267</f>
        <v>0</v>
      </c>
      <c r="X86" s="397">
        <f>'[2]2.1_RebasedTargets_Volume'!AG267</f>
        <v>0</v>
      </c>
      <c r="Y86" s="398">
        <f>'[2]2.1_RebasedTargets_Volume'!AH267</f>
        <v>13</v>
      </c>
      <c r="AA86" s="399">
        <f>'[2]2.1_RebasedTargets_Volume'!AK267</f>
        <v>1</v>
      </c>
      <c r="AB86" s="399">
        <f>'[2]2.1_RebasedTargets_Volume'!AL267</f>
        <v>0</v>
      </c>
      <c r="AC86" s="399">
        <f>'[2]2.1_RebasedTargets_Volume'!AM267</f>
        <v>0</v>
      </c>
      <c r="AD86" s="399">
        <f>'[2]2.1_RebasedTargets_Volume'!AN267</f>
        <v>0</v>
      </c>
      <c r="AE86" s="399">
        <f>'[2]2.1_RebasedTargets_Volume'!AO267</f>
        <v>0</v>
      </c>
      <c r="AF86" s="400">
        <f>'[2]2.1_RebasedTargets_Volume'!AP267</f>
        <v>-1</v>
      </c>
      <c r="AG86" s="401"/>
      <c r="AH86" s="399">
        <f>'[2]2.1_RebasedTargets_Volume'!AR267</f>
        <v>1</v>
      </c>
      <c r="AI86" s="399">
        <f>'[2]2.1_RebasedTargets_Volume'!AS267</f>
        <v>0</v>
      </c>
      <c r="AJ86" s="399">
        <f>'[2]2.1_RebasedTargets_Volume'!AT267</f>
        <v>0</v>
      </c>
      <c r="AK86" s="399">
        <f>'[2]2.1_RebasedTargets_Volume'!AU267</f>
        <v>0</v>
      </c>
      <c r="AL86" s="399">
        <f>'[2]2.1_RebasedTargets_Volume'!AV267</f>
        <v>0</v>
      </c>
      <c r="AM86" s="400">
        <f>'[2]2.1_RebasedTargets_Volume'!AW267</f>
        <v>-1</v>
      </c>
      <c r="AN86" s="401"/>
      <c r="AO86" s="399">
        <f>'[2]2.1_RebasedTargets_Volume'!AY267</f>
        <v>0</v>
      </c>
      <c r="AP86" s="399">
        <f>'[2]2.1_RebasedTargets_Volume'!AZ267</f>
        <v>0</v>
      </c>
      <c r="AQ86" s="399">
        <f>'[2]2.1_RebasedTargets_Volume'!BA267</f>
        <v>0</v>
      </c>
      <c r="AR86" s="399">
        <f>'[2]2.1_RebasedTargets_Volume'!BB267</f>
        <v>0</v>
      </c>
      <c r="AS86" s="399">
        <f>'[2]2.1_RebasedTargets_Volume'!BC267</f>
        <v>0</v>
      </c>
      <c r="AT86" s="400">
        <f>'[2]2.1_RebasedTargets_Volume'!BD267</f>
        <v>0</v>
      </c>
      <c r="AU86" s="401"/>
      <c r="AV86" s="399">
        <f>'[2]2.1_RebasedTargets_Volume'!BF267</f>
        <v>0</v>
      </c>
      <c r="AW86" s="399">
        <f>'[2]2.1_RebasedTargets_Volume'!BG267</f>
        <v>0</v>
      </c>
      <c r="AX86" s="399">
        <f>'[2]2.1_RebasedTargets_Volume'!BH267</f>
        <v>0</v>
      </c>
      <c r="AY86" s="399">
        <f>'[2]2.1_RebasedTargets_Volume'!BI267</f>
        <v>0</v>
      </c>
      <c r="AZ86" s="399">
        <f>'[2]2.1_RebasedTargets_Volume'!BJ267</f>
        <v>0</v>
      </c>
      <c r="BA86" s="400">
        <f>'[2]2.1_RebasedTargets_Volume'!BK267</f>
        <v>0</v>
      </c>
      <c r="BB86" s="401"/>
      <c r="BC86" s="399">
        <f>'[2]2.1_RebasedTargets_Volume'!BM267</f>
        <v>0</v>
      </c>
      <c r="BD86" s="399">
        <f>'[2]2.1_RebasedTargets_Volume'!BN267</f>
        <v>0</v>
      </c>
      <c r="BE86" s="399">
        <f>'[2]2.1_RebasedTargets_Volume'!BO267</f>
        <v>0</v>
      </c>
      <c r="BF86" s="399">
        <f>'[2]2.1_RebasedTargets_Volume'!BP267</f>
        <v>0</v>
      </c>
      <c r="BG86" s="399">
        <f>'[2]2.1_RebasedTargets_Volume'!BQ267</f>
        <v>0</v>
      </c>
      <c r="BH86" s="400">
        <f>'[2]2.1_RebasedTargets_Volume'!BR267</f>
        <v>0</v>
      </c>
    </row>
    <row r="87" spans="1:60" ht="13.15" x14ac:dyDescent="0.35">
      <c r="A87" s="402"/>
      <c r="B87" s="403"/>
      <c r="C87" s="404"/>
      <c r="D87" s="405"/>
      <c r="E87" s="396" t="s">
        <v>26</v>
      </c>
      <c r="F87" s="406">
        <f>'[2]2.1_RebasedTargets_Volume'!I268</f>
        <v>11</v>
      </c>
      <c r="G87" s="406">
        <f>'[2]2.1_RebasedTargets_Volume'!J268</f>
        <v>9</v>
      </c>
      <c r="H87" s="406">
        <f>'[2]2.1_RebasedTargets_Volume'!K268</f>
        <v>2</v>
      </c>
      <c r="I87" s="406">
        <f>'[2]2.1_RebasedTargets_Volume'!L268</f>
        <v>0</v>
      </c>
      <c r="J87" s="406">
        <f>'[2]2.1_RebasedTargets_Volume'!M268</f>
        <v>0</v>
      </c>
      <c r="K87" s="407">
        <f>'[2]2.1_RebasedTargets_Volume'!N268</f>
        <v>0</v>
      </c>
      <c r="M87" s="406">
        <f>'[2]2.1_RebasedTargets_Volume'!S268</f>
        <v>9</v>
      </c>
      <c r="N87" s="406">
        <f>'[2]2.1_RebasedTargets_Volume'!T268</f>
        <v>0</v>
      </c>
      <c r="O87" s="406">
        <f>'[2]2.1_RebasedTargets_Volume'!U268</f>
        <v>0</v>
      </c>
      <c r="P87" s="406">
        <f>'[2]2.1_RebasedTargets_Volume'!V268</f>
        <v>0</v>
      </c>
      <c r="Q87" s="406">
        <f>'[2]2.1_RebasedTargets_Volume'!W268</f>
        <v>0</v>
      </c>
      <c r="R87" s="407">
        <f>'[2]2.1_RebasedTargets_Volume'!X268</f>
        <v>9</v>
      </c>
      <c r="T87" s="406">
        <f>'[2]2.1_RebasedTargets_Volume'!AC268</f>
        <v>9</v>
      </c>
      <c r="U87" s="406">
        <f>'[2]2.1_RebasedTargets_Volume'!AD268</f>
        <v>0</v>
      </c>
      <c r="V87" s="406">
        <f>'[2]2.1_RebasedTargets_Volume'!AE268</f>
        <v>0</v>
      </c>
      <c r="W87" s="406">
        <f>'[2]2.1_RebasedTargets_Volume'!AF268</f>
        <v>0</v>
      </c>
      <c r="X87" s="406">
        <f>'[2]2.1_RebasedTargets_Volume'!AG268</f>
        <v>0</v>
      </c>
      <c r="Y87" s="407">
        <f>'[2]2.1_RebasedTargets_Volume'!AH268</f>
        <v>9</v>
      </c>
      <c r="AA87" s="408">
        <f>'[2]2.1_RebasedTargets_Volume'!AK268</f>
        <v>0</v>
      </c>
      <c r="AB87" s="408">
        <f>'[2]2.1_RebasedTargets_Volume'!AL268</f>
        <v>0</v>
      </c>
      <c r="AC87" s="408">
        <f>'[2]2.1_RebasedTargets_Volume'!AM268</f>
        <v>0</v>
      </c>
      <c r="AD87" s="408">
        <f>'[2]2.1_RebasedTargets_Volume'!AN268</f>
        <v>0</v>
      </c>
      <c r="AE87" s="408">
        <f>'[2]2.1_RebasedTargets_Volume'!AO268</f>
        <v>0</v>
      </c>
      <c r="AF87" s="409">
        <f>'[2]2.1_RebasedTargets_Volume'!AP268</f>
        <v>0</v>
      </c>
      <c r="AG87" s="401"/>
      <c r="AH87" s="408">
        <f>'[2]2.1_RebasedTargets_Volume'!AR268</f>
        <v>0</v>
      </c>
      <c r="AI87" s="408">
        <f>'[2]2.1_RebasedTargets_Volume'!AS268</f>
        <v>0</v>
      </c>
      <c r="AJ87" s="408">
        <f>'[2]2.1_RebasedTargets_Volume'!AT268</f>
        <v>0</v>
      </c>
      <c r="AK87" s="408">
        <f>'[2]2.1_RebasedTargets_Volume'!AU268</f>
        <v>0</v>
      </c>
      <c r="AL87" s="408">
        <f>'[2]2.1_RebasedTargets_Volume'!AV268</f>
        <v>0</v>
      </c>
      <c r="AM87" s="409">
        <f>'[2]2.1_RebasedTargets_Volume'!AW268</f>
        <v>0</v>
      </c>
      <c r="AN87" s="401"/>
      <c r="AO87" s="408">
        <f>'[2]2.1_RebasedTargets_Volume'!AY268</f>
        <v>0</v>
      </c>
      <c r="AP87" s="408">
        <f>'[2]2.1_RebasedTargets_Volume'!AZ268</f>
        <v>0</v>
      </c>
      <c r="AQ87" s="408">
        <f>'[2]2.1_RebasedTargets_Volume'!BA268</f>
        <v>0</v>
      </c>
      <c r="AR87" s="408">
        <f>'[2]2.1_RebasedTargets_Volume'!BB268</f>
        <v>0</v>
      </c>
      <c r="AS87" s="408">
        <f>'[2]2.1_RebasedTargets_Volume'!BC268</f>
        <v>0</v>
      </c>
      <c r="AT87" s="409">
        <f>'[2]2.1_RebasedTargets_Volume'!BD268</f>
        <v>0</v>
      </c>
      <c r="AU87" s="401"/>
      <c r="AV87" s="408">
        <f>'[2]2.1_RebasedTargets_Volume'!BF268</f>
        <v>0</v>
      </c>
      <c r="AW87" s="408">
        <f>'[2]2.1_RebasedTargets_Volume'!BG268</f>
        <v>0</v>
      </c>
      <c r="AX87" s="408">
        <f>'[2]2.1_RebasedTargets_Volume'!BH268</f>
        <v>0</v>
      </c>
      <c r="AY87" s="408">
        <f>'[2]2.1_RebasedTargets_Volume'!BI268</f>
        <v>0</v>
      </c>
      <c r="AZ87" s="408">
        <f>'[2]2.1_RebasedTargets_Volume'!BJ268</f>
        <v>0</v>
      </c>
      <c r="BA87" s="409">
        <f>'[2]2.1_RebasedTargets_Volume'!BK268</f>
        <v>0</v>
      </c>
      <c r="BB87" s="401"/>
      <c r="BC87" s="408">
        <f>'[2]2.1_RebasedTargets_Volume'!BM268</f>
        <v>0</v>
      </c>
      <c r="BD87" s="408">
        <f>'[2]2.1_RebasedTargets_Volume'!BN268</f>
        <v>0</v>
      </c>
      <c r="BE87" s="408">
        <f>'[2]2.1_RebasedTargets_Volume'!BO268</f>
        <v>0</v>
      </c>
      <c r="BF87" s="408">
        <f>'[2]2.1_RebasedTargets_Volume'!BP268</f>
        <v>0</v>
      </c>
      <c r="BG87" s="408">
        <f>'[2]2.1_RebasedTargets_Volume'!BQ268</f>
        <v>0</v>
      </c>
      <c r="BH87" s="409">
        <f>'[2]2.1_RebasedTargets_Volume'!BR268</f>
        <v>0</v>
      </c>
    </row>
    <row r="88" spans="1:60" ht="13.15" x14ac:dyDescent="0.35">
      <c r="A88" s="402"/>
      <c r="B88" s="403"/>
      <c r="C88" s="404"/>
      <c r="D88" s="405"/>
      <c r="E88" s="396" t="s">
        <v>27</v>
      </c>
      <c r="F88" s="406">
        <f>'[2]2.1_RebasedTargets_Volume'!I269</f>
        <v>5</v>
      </c>
      <c r="G88" s="406">
        <f>'[2]2.1_RebasedTargets_Volume'!J269</f>
        <v>0</v>
      </c>
      <c r="H88" s="406">
        <f>'[2]2.1_RebasedTargets_Volume'!K269</f>
        <v>3</v>
      </c>
      <c r="I88" s="406">
        <f>'[2]2.1_RebasedTargets_Volume'!L269</f>
        <v>2</v>
      </c>
      <c r="J88" s="406">
        <f>'[2]2.1_RebasedTargets_Volume'!M269</f>
        <v>0</v>
      </c>
      <c r="K88" s="407">
        <f>'[2]2.1_RebasedTargets_Volume'!N269</f>
        <v>0</v>
      </c>
      <c r="M88" s="406">
        <f>'[2]2.1_RebasedTargets_Volume'!S269</f>
        <v>11</v>
      </c>
      <c r="N88" s="406">
        <f>'[2]2.1_RebasedTargets_Volume'!T269</f>
        <v>1</v>
      </c>
      <c r="O88" s="406">
        <f>'[2]2.1_RebasedTargets_Volume'!U269</f>
        <v>0</v>
      </c>
      <c r="P88" s="406">
        <f>'[2]2.1_RebasedTargets_Volume'!V269</f>
        <v>0</v>
      </c>
      <c r="Q88" s="406">
        <f>'[2]2.1_RebasedTargets_Volume'!W269</f>
        <v>0</v>
      </c>
      <c r="R88" s="407">
        <f>'[2]2.1_RebasedTargets_Volume'!X269</f>
        <v>10</v>
      </c>
      <c r="T88" s="406">
        <f>'[2]2.1_RebasedTargets_Volume'!AC269</f>
        <v>11</v>
      </c>
      <c r="U88" s="406">
        <f>'[2]2.1_RebasedTargets_Volume'!AD269</f>
        <v>0</v>
      </c>
      <c r="V88" s="406">
        <f>'[2]2.1_RebasedTargets_Volume'!AE269</f>
        <v>0</v>
      </c>
      <c r="W88" s="406">
        <f>'[2]2.1_RebasedTargets_Volume'!AF269</f>
        <v>0</v>
      </c>
      <c r="X88" s="406">
        <f>'[2]2.1_RebasedTargets_Volume'!AG269</f>
        <v>0</v>
      </c>
      <c r="Y88" s="407">
        <f>'[2]2.1_RebasedTargets_Volume'!AH269</f>
        <v>11</v>
      </c>
      <c r="AA88" s="408">
        <f>'[2]2.1_RebasedTargets_Volume'!AK269</f>
        <v>1</v>
      </c>
      <c r="AB88" s="408">
        <f>'[2]2.1_RebasedTargets_Volume'!AL269</f>
        <v>0</v>
      </c>
      <c r="AC88" s="408">
        <f>'[2]2.1_RebasedTargets_Volume'!AM269</f>
        <v>0</v>
      </c>
      <c r="AD88" s="408">
        <f>'[2]2.1_RebasedTargets_Volume'!AN269</f>
        <v>0</v>
      </c>
      <c r="AE88" s="408">
        <f>'[2]2.1_RebasedTargets_Volume'!AO269</f>
        <v>0</v>
      </c>
      <c r="AF88" s="409">
        <f>'[2]2.1_RebasedTargets_Volume'!AP269</f>
        <v>-1</v>
      </c>
      <c r="AG88" s="401"/>
      <c r="AH88" s="408">
        <f>'[2]2.1_RebasedTargets_Volume'!AR269</f>
        <v>1</v>
      </c>
      <c r="AI88" s="408">
        <f>'[2]2.1_RebasedTargets_Volume'!AS269</f>
        <v>0</v>
      </c>
      <c r="AJ88" s="408">
        <f>'[2]2.1_RebasedTargets_Volume'!AT269</f>
        <v>0</v>
      </c>
      <c r="AK88" s="408">
        <f>'[2]2.1_RebasedTargets_Volume'!AU269</f>
        <v>0</v>
      </c>
      <c r="AL88" s="408">
        <f>'[2]2.1_RebasedTargets_Volume'!AV269</f>
        <v>0</v>
      </c>
      <c r="AM88" s="409">
        <f>'[2]2.1_RebasedTargets_Volume'!AW269</f>
        <v>-1</v>
      </c>
      <c r="AN88" s="401"/>
      <c r="AO88" s="408">
        <f>'[2]2.1_RebasedTargets_Volume'!AY269</f>
        <v>0</v>
      </c>
      <c r="AP88" s="408">
        <f>'[2]2.1_RebasedTargets_Volume'!AZ269</f>
        <v>0</v>
      </c>
      <c r="AQ88" s="408">
        <f>'[2]2.1_RebasedTargets_Volume'!BA269</f>
        <v>0</v>
      </c>
      <c r="AR88" s="408">
        <f>'[2]2.1_RebasedTargets_Volume'!BB269</f>
        <v>0</v>
      </c>
      <c r="AS88" s="408">
        <f>'[2]2.1_RebasedTargets_Volume'!BC269</f>
        <v>0</v>
      </c>
      <c r="AT88" s="409">
        <f>'[2]2.1_RebasedTargets_Volume'!BD269</f>
        <v>0</v>
      </c>
      <c r="AU88" s="401"/>
      <c r="AV88" s="408">
        <f>'[2]2.1_RebasedTargets_Volume'!BF269</f>
        <v>0</v>
      </c>
      <c r="AW88" s="408">
        <f>'[2]2.1_RebasedTargets_Volume'!BG269</f>
        <v>0</v>
      </c>
      <c r="AX88" s="408">
        <f>'[2]2.1_RebasedTargets_Volume'!BH269</f>
        <v>0</v>
      </c>
      <c r="AY88" s="408">
        <f>'[2]2.1_RebasedTargets_Volume'!BI269</f>
        <v>0</v>
      </c>
      <c r="AZ88" s="408">
        <f>'[2]2.1_RebasedTargets_Volume'!BJ269</f>
        <v>0</v>
      </c>
      <c r="BA88" s="409">
        <f>'[2]2.1_RebasedTargets_Volume'!BK269</f>
        <v>0</v>
      </c>
      <c r="BB88" s="401"/>
      <c r="BC88" s="408">
        <f>'[2]2.1_RebasedTargets_Volume'!BM269</f>
        <v>0</v>
      </c>
      <c r="BD88" s="408">
        <f>'[2]2.1_RebasedTargets_Volume'!BN269</f>
        <v>0</v>
      </c>
      <c r="BE88" s="408">
        <f>'[2]2.1_RebasedTargets_Volume'!BO269</f>
        <v>0</v>
      </c>
      <c r="BF88" s="408">
        <f>'[2]2.1_RebasedTargets_Volume'!BP269</f>
        <v>0</v>
      </c>
      <c r="BG88" s="408">
        <f>'[2]2.1_RebasedTargets_Volume'!BQ269</f>
        <v>0</v>
      </c>
      <c r="BH88" s="409">
        <f>'[2]2.1_RebasedTargets_Volume'!BR269</f>
        <v>0</v>
      </c>
    </row>
    <row r="89" spans="1:60" ht="13.5" thickBot="1" x14ac:dyDescent="0.4">
      <c r="A89" s="402"/>
      <c r="B89" s="410"/>
      <c r="C89" s="411"/>
      <c r="D89" s="405"/>
      <c r="E89" s="412" t="s">
        <v>28</v>
      </c>
      <c r="F89" s="413">
        <f>'[2]2.1_RebasedTargets_Volume'!I270</f>
        <v>13</v>
      </c>
      <c r="G89" s="413">
        <f>'[2]2.1_RebasedTargets_Volume'!J270</f>
        <v>0</v>
      </c>
      <c r="H89" s="413">
        <f>'[2]2.1_RebasedTargets_Volume'!K270</f>
        <v>0</v>
      </c>
      <c r="I89" s="413">
        <f>'[2]2.1_RebasedTargets_Volume'!L270</f>
        <v>2</v>
      </c>
      <c r="J89" s="413">
        <f>'[2]2.1_RebasedTargets_Volume'!M270</f>
        <v>3</v>
      </c>
      <c r="K89" s="414">
        <f>'[2]2.1_RebasedTargets_Volume'!N270</f>
        <v>8</v>
      </c>
      <c r="M89" s="413">
        <f>'[2]2.1_RebasedTargets_Volume'!S270</f>
        <v>18</v>
      </c>
      <c r="N89" s="413">
        <f>'[2]2.1_RebasedTargets_Volume'!T270</f>
        <v>16</v>
      </c>
      <c r="O89" s="413">
        <f>'[2]2.1_RebasedTargets_Volume'!U270</f>
        <v>0</v>
      </c>
      <c r="P89" s="413">
        <f>'[2]2.1_RebasedTargets_Volume'!V270</f>
        <v>0</v>
      </c>
      <c r="Q89" s="413">
        <f>'[2]2.1_RebasedTargets_Volume'!W270</f>
        <v>0</v>
      </c>
      <c r="R89" s="414">
        <f>'[2]2.1_RebasedTargets_Volume'!X270</f>
        <v>2</v>
      </c>
      <c r="T89" s="413">
        <f>'[2]2.1_RebasedTargets_Volume'!AC270</f>
        <v>18</v>
      </c>
      <c r="U89" s="413">
        <f>'[2]2.1_RebasedTargets_Volume'!AD270</f>
        <v>0</v>
      </c>
      <c r="V89" s="413">
        <f>'[2]2.1_RebasedTargets_Volume'!AE270</f>
        <v>0</v>
      </c>
      <c r="W89" s="413">
        <f>'[2]2.1_RebasedTargets_Volume'!AF270</f>
        <v>0</v>
      </c>
      <c r="X89" s="413">
        <f>'[2]2.1_RebasedTargets_Volume'!AG270</f>
        <v>0</v>
      </c>
      <c r="Y89" s="414">
        <f>'[2]2.1_RebasedTargets_Volume'!AH270</f>
        <v>18</v>
      </c>
      <c r="AA89" s="415">
        <f>'[2]2.1_RebasedTargets_Volume'!AK270</f>
        <v>18</v>
      </c>
      <c r="AB89" s="415">
        <f>'[2]2.1_RebasedTargets_Volume'!AL270</f>
        <v>0</v>
      </c>
      <c r="AC89" s="415">
        <f>'[2]2.1_RebasedTargets_Volume'!AM270</f>
        <v>0</v>
      </c>
      <c r="AD89" s="415">
        <f>'[2]2.1_RebasedTargets_Volume'!AN270</f>
        <v>0</v>
      </c>
      <c r="AE89" s="415">
        <f>'[2]2.1_RebasedTargets_Volume'!AO270</f>
        <v>0</v>
      </c>
      <c r="AF89" s="416">
        <f>'[2]2.1_RebasedTargets_Volume'!AP270</f>
        <v>-18</v>
      </c>
      <c r="AG89" s="401"/>
      <c r="AH89" s="415">
        <f>'[2]2.1_RebasedTargets_Volume'!AR270</f>
        <v>18</v>
      </c>
      <c r="AI89" s="415">
        <f>'[2]2.1_RebasedTargets_Volume'!AS270</f>
        <v>0</v>
      </c>
      <c r="AJ89" s="415">
        <f>'[2]2.1_RebasedTargets_Volume'!AT270</f>
        <v>0</v>
      </c>
      <c r="AK89" s="415">
        <f>'[2]2.1_RebasedTargets_Volume'!AU270</f>
        <v>0</v>
      </c>
      <c r="AL89" s="415">
        <f>'[2]2.1_RebasedTargets_Volume'!AV270</f>
        <v>0</v>
      </c>
      <c r="AM89" s="416">
        <f>'[2]2.1_RebasedTargets_Volume'!AW270</f>
        <v>-18</v>
      </c>
      <c r="AN89" s="401"/>
      <c r="AO89" s="415">
        <f>'[2]2.1_RebasedTargets_Volume'!AY270</f>
        <v>0</v>
      </c>
      <c r="AP89" s="415">
        <f>'[2]2.1_RebasedTargets_Volume'!AZ270</f>
        <v>0</v>
      </c>
      <c r="AQ89" s="415">
        <f>'[2]2.1_RebasedTargets_Volume'!BA270</f>
        <v>0</v>
      </c>
      <c r="AR89" s="415">
        <f>'[2]2.1_RebasedTargets_Volume'!BB270</f>
        <v>0</v>
      </c>
      <c r="AS89" s="415">
        <f>'[2]2.1_RebasedTargets_Volume'!BC270</f>
        <v>0</v>
      </c>
      <c r="AT89" s="416">
        <f>'[2]2.1_RebasedTargets_Volume'!BD270</f>
        <v>0</v>
      </c>
      <c r="AU89" s="401"/>
      <c r="AV89" s="415">
        <f>'[2]2.1_RebasedTargets_Volume'!BF270</f>
        <v>0</v>
      </c>
      <c r="AW89" s="415">
        <f>'[2]2.1_RebasedTargets_Volume'!BG270</f>
        <v>0</v>
      </c>
      <c r="AX89" s="415">
        <f>'[2]2.1_RebasedTargets_Volume'!BH270</f>
        <v>0</v>
      </c>
      <c r="AY89" s="415">
        <f>'[2]2.1_RebasedTargets_Volume'!BI270</f>
        <v>0</v>
      </c>
      <c r="AZ89" s="415">
        <f>'[2]2.1_RebasedTargets_Volume'!BJ270</f>
        <v>0</v>
      </c>
      <c r="BA89" s="416">
        <f>'[2]2.1_RebasedTargets_Volume'!BK270</f>
        <v>0</v>
      </c>
      <c r="BB89" s="401"/>
      <c r="BC89" s="415">
        <f>'[2]2.1_RebasedTargets_Volume'!BM270</f>
        <v>0</v>
      </c>
      <c r="BD89" s="415">
        <f>'[2]2.1_RebasedTargets_Volume'!BN270</f>
        <v>0</v>
      </c>
      <c r="BE89" s="415">
        <f>'[2]2.1_RebasedTargets_Volume'!BO270</f>
        <v>0</v>
      </c>
      <c r="BF89" s="415">
        <f>'[2]2.1_RebasedTargets_Volume'!BP270</f>
        <v>0</v>
      </c>
      <c r="BG89" s="415">
        <f>'[2]2.1_RebasedTargets_Volume'!BQ270</f>
        <v>0</v>
      </c>
      <c r="BH89" s="416">
        <f>'[2]2.1_RebasedTargets_Volume'!BR270</f>
        <v>0</v>
      </c>
    </row>
    <row r="90" spans="1:60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'[2]2.1_RebasedTargets_Volume'!I271</f>
        <v>17</v>
      </c>
      <c r="G90" s="397">
        <f>'[2]2.1_RebasedTargets_Volume'!J271</f>
        <v>2</v>
      </c>
      <c r="H90" s="397">
        <f>'[2]2.1_RebasedTargets_Volume'!K271</f>
        <v>0</v>
      </c>
      <c r="I90" s="397">
        <f>'[2]2.1_RebasedTargets_Volume'!L271</f>
        <v>0</v>
      </c>
      <c r="J90" s="397">
        <f>'[2]2.1_RebasedTargets_Volume'!M271</f>
        <v>0</v>
      </c>
      <c r="K90" s="398">
        <f>'[2]2.1_RebasedTargets_Volume'!N271</f>
        <v>15</v>
      </c>
      <c r="M90" s="397">
        <f>'[2]2.1_RebasedTargets_Volume'!S271</f>
        <v>17</v>
      </c>
      <c r="N90" s="397">
        <f>'[2]2.1_RebasedTargets_Volume'!T271</f>
        <v>15</v>
      </c>
      <c r="O90" s="397">
        <f>'[2]2.1_RebasedTargets_Volume'!U271</f>
        <v>0</v>
      </c>
      <c r="P90" s="397">
        <f>'[2]2.1_RebasedTargets_Volume'!V271</f>
        <v>0</v>
      </c>
      <c r="Q90" s="397">
        <f>'[2]2.1_RebasedTargets_Volume'!W271</f>
        <v>0</v>
      </c>
      <c r="R90" s="398">
        <f>'[2]2.1_RebasedTargets_Volume'!X271</f>
        <v>2</v>
      </c>
      <c r="T90" s="397">
        <f>'[2]2.1_RebasedTargets_Volume'!AC271</f>
        <v>17</v>
      </c>
      <c r="U90" s="397">
        <f>'[2]2.1_RebasedTargets_Volume'!AD271</f>
        <v>0</v>
      </c>
      <c r="V90" s="397">
        <f>'[2]2.1_RebasedTargets_Volume'!AE271</f>
        <v>0</v>
      </c>
      <c r="W90" s="397">
        <f>'[2]2.1_RebasedTargets_Volume'!AF271</f>
        <v>0</v>
      </c>
      <c r="X90" s="397">
        <f>'[2]2.1_RebasedTargets_Volume'!AG271</f>
        <v>0</v>
      </c>
      <c r="Y90" s="398">
        <f>'[2]2.1_RebasedTargets_Volume'!AH271</f>
        <v>17</v>
      </c>
      <c r="AA90" s="399">
        <f>'[2]2.1_RebasedTargets_Volume'!AK271</f>
        <v>17</v>
      </c>
      <c r="AB90" s="399">
        <f>'[2]2.1_RebasedTargets_Volume'!AL271</f>
        <v>0</v>
      </c>
      <c r="AC90" s="399">
        <f>'[2]2.1_RebasedTargets_Volume'!AM271</f>
        <v>0</v>
      </c>
      <c r="AD90" s="399">
        <f>'[2]2.1_RebasedTargets_Volume'!AN271</f>
        <v>0</v>
      </c>
      <c r="AE90" s="399">
        <f>'[2]2.1_RebasedTargets_Volume'!AO271</f>
        <v>0</v>
      </c>
      <c r="AF90" s="400">
        <f>'[2]2.1_RebasedTargets_Volume'!AP271</f>
        <v>-17</v>
      </c>
      <c r="AG90" s="401"/>
      <c r="AH90" s="399">
        <f>'[2]2.1_RebasedTargets_Volume'!AR271</f>
        <v>0</v>
      </c>
      <c r="AI90" s="399">
        <f>'[2]2.1_RebasedTargets_Volume'!AS271</f>
        <v>0</v>
      </c>
      <c r="AJ90" s="399">
        <f>'[2]2.1_RebasedTargets_Volume'!AT271</f>
        <v>0</v>
      </c>
      <c r="AK90" s="399">
        <f>'[2]2.1_RebasedTargets_Volume'!AU271</f>
        <v>0</v>
      </c>
      <c r="AL90" s="399">
        <f>'[2]2.1_RebasedTargets_Volume'!AV271</f>
        <v>0</v>
      </c>
      <c r="AM90" s="400">
        <f>'[2]2.1_RebasedTargets_Volume'!AW271</f>
        <v>0</v>
      </c>
      <c r="AN90" s="401"/>
      <c r="AO90" s="399">
        <f>'[2]2.1_RebasedTargets_Volume'!AY271</f>
        <v>17</v>
      </c>
      <c r="AP90" s="399">
        <f>'[2]2.1_RebasedTargets_Volume'!AZ271</f>
        <v>0</v>
      </c>
      <c r="AQ90" s="399">
        <f>'[2]2.1_RebasedTargets_Volume'!BA271</f>
        <v>0</v>
      </c>
      <c r="AR90" s="399">
        <f>'[2]2.1_RebasedTargets_Volume'!BB271</f>
        <v>0</v>
      </c>
      <c r="AS90" s="399">
        <f>'[2]2.1_RebasedTargets_Volume'!BC271</f>
        <v>0</v>
      </c>
      <c r="AT90" s="400">
        <f>'[2]2.1_RebasedTargets_Volume'!BD271</f>
        <v>-17</v>
      </c>
      <c r="AU90" s="401"/>
      <c r="AV90" s="399">
        <f>'[2]2.1_RebasedTargets_Volume'!BF271</f>
        <v>0</v>
      </c>
      <c r="AW90" s="399">
        <f>'[2]2.1_RebasedTargets_Volume'!BG271</f>
        <v>0</v>
      </c>
      <c r="AX90" s="399">
        <f>'[2]2.1_RebasedTargets_Volume'!BH271</f>
        <v>0</v>
      </c>
      <c r="AY90" s="399">
        <f>'[2]2.1_RebasedTargets_Volume'!BI271</f>
        <v>0</v>
      </c>
      <c r="AZ90" s="399">
        <f>'[2]2.1_RebasedTargets_Volume'!BJ271</f>
        <v>0</v>
      </c>
      <c r="BA90" s="400">
        <f>'[2]2.1_RebasedTargets_Volume'!BK271</f>
        <v>0</v>
      </c>
      <c r="BB90" s="401"/>
      <c r="BC90" s="399">
        <f>'[2]2.1_RebasedTargets_Volume'!BM271</f>
        <v>0</v>
      </c>
      <c r="BD90" s="399">
        <f>'[2]2.1_RebasedTargets_Volume'!BN271</f>
        <v>0</v>
      </c>
      <c r="BE90" s="399">
        <f>'[2]2.1_RebasedTargets_Volume'!BO271</f>
        <v>0</v>
      </c>
      <c r="BF90" s="399">
        <f>'[2]2.1_RebasedTargets_Volume'!BP271</f>
        <v>0</v>
      </c>
      <c r="BG90" s="399">
        <f>'[2]2.1_RebasedTargets_Volume'!BQ271</f>
        <v>0</v>
      </c>
      <c r="BH90" s="400">
        <f>'[2]2.1_RebasedTargets_Volume'!BR271</f>
        <v>0</v>
      </c>
    </row>
    <row r="91" spans="1:60" ht="13.15" x14ac:dyDescent="0.35">
      <c r="A91" s="402"/>
      <c r="B91" s="403"/>
      <c r="C91" s="404"/>
      <c r="D91" s="405"/>
      <c r="E91" s="396" t="s">
        <v>26</v>
      </c>
      <c r="F91" s="406">
        <f>'[2]2.1_RebasedTargets_Volume'!I272</f>
        <v>9</v>
      </c>
      <c r="G91" s="406">
        <f>'[2]2.1_RebasedTargets_Volume'!J272</f>
        <v>0</v>
      </c>
      <c r="H91" s="406">
        <f>'[2]2.1_RebasedTargets_Volume'!K272</f>
        <v>0</v>
      </c>
      <c r="I91" s="406">
        <f>'[2]2.1_RebasedTargets_Volume'!L272</f>
        <v>0</v>
      </c>
      <c r="J91" s="406">
        <f>'[2]2.1_RebasedTargets_Volume'!M272</f>
        <v>0</v>
      </c>
      <c r="K91" s="407">
        <f>'[2]2.1_RebasedTargets_Volume'!N272</f>
        <v>9</v>
      </c>
      <c r="M91" s="406">
        <f>'[2]2.1_RebasedTargets_Volume'!S272</f>
        <v>7</v>
      </c>
      <c r="N91" s="406">
        <f>'[2]2.1_RebasedTargets_Volume'!T272</f>
        <v>7</v>
      </c>
      <c r="O91" s="406">
        <f>'[2]2.1_RebasedTargets_Volume'!U272</f>
        <v>0</v>
      </c>
      <c r="P91" s="406">
        <f>'[2]2.1_RebasedTargets_Volume'!V272</f>
        <v>0</v>
      </c>
      <c r="Q91" s="406">
        <f>'[2]2.1_RebasedTargets_Volume'!W272</f>
        <v>0</v>
      </c>
      <c r="R91" s="407">
        <f>'[2]2.1_RebasedTargets_Volume'!X272</f>
        <v>0</v>
      </c>
      <c r="T91" s="406">
        <f>'[2]2.1_RebasedTargets_Volume'!AC272</f>
        <v>7</v>
      </c>
      <c r="U91" s="406">
        <f>'[2]2.1_RebasedTargets_Volume'!AD272</f>
        <v>0</v>
      </c>
      <c r="V91" s="406">
        <f>'[2]2.1_RebasedTargets_Volume'!AE272</f>
        <v>0</v>
      </c>
      <c r="W91" s="406">
        <f>'[2]2.1_RebasedTargets_Volume'!AF272</f>
        <v>0</v>
      </c>
      <c r="X91" s="406">
        <f>'[2]2.1_RebasedTargets_Volume'!AG272</f>
        <v>0</v>
      </c>
      <c r="Y91" s="407">
        <f>'[2]2.1_RebasedTargets_Volume'!AH272</f>
        <v>7</v>
      </c>
      <c r="AA91" s="408">
        <f>'[2]2.1_RebasedTargets_Volume'!AK272</f>
        <v>7</v>
      </c>
      <c r="AB91" s="408">
        <f>'[2]2.1_RebasedTargets_Volume'!AL272</f>
        <v>0</v>
      </c>
      <c r="AC91" s="408">
        <f>'[2]2.1_RebasedTargets_Volume'!AM272</f>
        <v>0</v>
      </c>
      <c r="AD91" s="408">
        <f>'[2]2.1_RebasedTargets_Volume'!AN272</f>
        <v>0</v>
      </c>
      <c r="AE91" s="408">
        <f>'[2]2.1_RebasedTargets_Volume'!AO272</f>
        <v>0</v>
      </c>
      <c r="AF91" s="409">
        <f>'[2]2.1_RebasedTargets_Volume'!AP272</f>
        <v>-7</v>
      </c>
      <c r="AG91" s="401"/>
      <c r="AH91" s="408">
        <f>'[2]2.1_RebasedTargets_Volume'!AR272</f>
        <v>0</v>
      </c>
      <c r="AI91" s="408">
        <f>'[2]2.1_RebasedTargets_Volume'!AS272</f>
        <v>0</v>
      </c>
      <c r="AJ91" s="408">
        <f>'[2]2.1_RebasedTargets_Volume'!AT272</f>
        <v>0</v>
      </c>
      <c r="AK91" s="408">
        <f>'[2]2.1_RebasedTargets_Volume'!AU272</f>
        <v>0</v>
      </c>
      <c r="AL91" s="408">
        <f>'[2]2.1_RebasedTargets_Volume'!AV272</f>
        <v>0</v>
      </c>
      <c r="AM91" s="409">
        <f>'[2]2.1_RebasedTargets_Volume'!AW272</f>
        <v>0</v>
      </c>
      <c r="AN91" s="401"/>
      <c r="AO91" s="408">
        <f>'[2]2.1_RebasedTargets_Volume'!AY272</f>
        <v>7</v>
      </c>
      <c r="AP91" s="408">
        <f>'[2]2.1_RebasedTargets_Volume'!AZ272</f>
        <v>0</v>
      </c>
      <c r="AQ91" s="408">
        <f>'[2]2.1_RebasedTargets_Volume'!BA272</f>
        <v>0</v>
      </c>
      <c r="AR91" s="408">
        <f>'[2]2.1_RebasedTargets_Volume'!BB272</f>
        <v>0</v>
      </c>
      <c r="AS91" s="408">
        <f>'[2]2.1_RebasedTargets_Volume'!BC272</f>
        <v>0</v>
      </c>
      <c r="AT91" s="409">
        <f>'[2]2.1_RebasedTargets_Volume'!BD272</f>
        <v>-7</v>
      </c>
      <c r="AU91" s="401"/>
      <c r="AV91" s="408">
        <f>'[2]2.1_RebasedTargets_Volume'!BF272</f>
        <v>0</v>
      </c>
      <c r="AW91" s="408">
        <f>'[2]2.1_RebasedTargets_Volume'!BG272</f>
        <v>0</v>
      </c>
      <c r="AX91" s="408">
        <f>'[2]2.1_RebasedTargets_Volume'!BH272</f>
        <v>0</v>
      </c>
      <c r="AY91" s="408">
        <f>'[2]2.1_RebasedTargets_Volume'!BI272</f>
        <v>0</v>
      </c>
      <c r="AZ91" s="408">
        <f>'[2]2.1_RebasedTargets_Volume'!BJ272</f>
        <v>0</v>
      </c>
      <c r="BA91" s="409">
        <f>'[2]2.1_RebasedTargets_Volume'!BK272</f>
        <v>0</v>
      </c>
      <c r="BB91" s="401"/>
      <c r="BC91" s="408">
        <f>'[2]2.1_RebasedTargets_Volume'!BM272</f>
        <v>0</v>
      </c>
      <c r="BD91" s="408">
        <f>'[2]2.1_RebasedTargets_Volume'!BN272</f>
        <v>0</v>
      </c>
      <c r="BE91" s="408">
        <f>'[2]2.1_RebasedTargets_Volume'!BO272</f>
        <v>0</v>
      </c>
      <c r="BF91" s="408">
        <f>'[2]2.1_RebasedTargets_Volume'!BP272</f>
        <v>0</v>
      </c>
      <c r="BG91" s="408">
        <f>'[2]2.1_RebasedTargets_Volume'!BQ272</f>
        <v>0</v>
      </c>
      <c r="BH91" s="409">
        <f>'[2]2.1_RebasedTargets_Volume'!BR272</f>
        <v>0</v>
      </c>
    </row>
    <row r="92" spans="1:60" ht="13.15" x14ac:dyDescent="0.35">
      <c r="A92" s="402"/>
      <c r="B92" s="403"/>
      <c r="C92" s="404"/>
      <c r="D92" s="405"/>
      <c r="E92" s="396" t="s">
        <v>27</v>
      </c>
      <c r="F92" s="406">
        <f>'[2]2.1_RebasedTargets_Volume'!I273</f>
        <v>10</v>
      </c>
      <c r="G92" s="406">
        <f>'[2]2.1_RebasedTargets_Volume'!J273</f>
        <v>3</v>
      </c>
      <c r="H92" s="406">
        <f>'[2]2.1_RebasedTargets_Volume'!K273</f>
        <v>0</v>
      </c>
      <c r="I92" s="406">
        <f>'[2]2.1_RebasedTargets_Volume'!L273</f>
        <v>0</v>
      </c>
      <c r="J92" s="406">
        <f>'[2]2.1_RebasedTargets_Volume'!M273</f>
        <v>0</v>
      </c>
      <c r="K92" s="407">
        <f>'[2]2.1_RebasedTargets_Volume'!N273</f>
        <v>7</v>
      </c>
      <c r="M92" s="406">
        <f>'[2]2.1_RebasedTargets_Volume'!S273</f>
        <v>10</v>
      </c>
      <c r="N92" s="406">
        <f>'[2]2.1_RebasedTargets_Volume'!T273</f>
        <v>7</v>
      </c>
      <c r="O92" s="406">
        <f>'[2]2.1_RebasedTargets_Volume'!U273</f>
        <v>0</v>
      </c>
      <c r="P92" s="406">
        <f>'[2]2.1_RebasedTargets_Volume'!V273</f>
        <v>0</v>
      </c>
      <c r="Q92" s="406">
        <f>'[2]2.1_RebasedTargets_Volume'!W273</f>
        <v>0</v>
      </c>
      <c r="R92" s="407">
        <f>'[2]2.1_RebasedTargets_Volume'!X273</f>
        <v>3</v>
      </c>
      <c r="T92" s="406">
        <f>'[2]2.1_RebasedTargets_Volume'!AC273</f>
        <v>10</v>
      </c>
      <c r="U92" s="406">
        <f>'[2]2.1_RebasedTargets_Volume'!AD273</f>
        <v>0</v>
      </c>
      <c r="V92" s="406">
        <f>'[2]2.1_RebasedTargets_Volume'!AE273</f>
        <v>0</v>
      </c>
      <c r="W92" s="406">
        <f>'[2]2.1_RebasedTargets_Volume'!AF273</f>
        <v>0</v>
      </c>
      <c r="X92" s="406">
        <f>'[2]2.1_RebasedTargets_Volume'!AG273</f>
        <v>0</v>
      </c>
      <c r="Y92" s="407">
        <f>'[2]2.1_RebasedTargets_Volume'!AH273</f>
        <v>10</v>
      </c>
      <c r="AA92" s="408">
        <f>'[2]2.1_RebasedTargets_Volume'!AK273</f>
        <v>7</v>
      </c>
      <c r="AB92" s="408">
        <f>'[2]2.1_RebasedTargets_Volume'!AL273</f>
        <v>0</v>
      </c>
      <c r="AC92" s="408">
        <f>'[2]2.1_RebasedTargets_Volume'!AM273</f>
        <v>0</v>
      </c>
      <c r="AD92" s="408">
        <f>'[2]2.1_RebasedTargets_Volume'!AN273</f>
        <v>0</v>
      </c>
      <c r="AE92" s="408">
        <f>'[2]2.1_RebasedTargets_Volume'!AO273</f>
        <v>0</v>
      </c>
      <c r="AF92" s="409">
        <f>'[2]2.1_RebasedTargets_Volume'!AP273</f>
        <v>-7</v>
      </c>
      <c r="AG92" s="401"/>
      <c r="AH92" s="408">
        <f>'[2]2.1_RebasedTargets_Volume'!AR273</f>
        <v>0</v>
      </c>
      <c r="AI92" s="408">
        <f>'[2]2.1_RebasedTargets_Volume'!AS273</f>
        <v>0</v>
      </c>
      <c r="AJ92" s="408">
        <f>'[2]2.1_RebasedTargets_Volume'!AT273</f>
        <v>0</v>
      </c>
      <c r="AK92" s="408">
        <f>'[2]2.1_RebasedTargets_Volume'!AU273</f>
        <v>0</v>
      </c>
      <c r="AL92" s="408">
        <f>'[2]2.1_RebasedTargets_Volume'!AV273</f>
        <v>0</v>
      </c>
      <c r="AM92" s="409">
        <f>'[2]2.1_RebasedTargets_Volume'!AW273</f>
        <v>0</v>
      </c>
      <c r="AN92" s="401"/>
      <c r="AO92" s="408">
        <f>'[2]2.1_RebasedTargets_Volume'!AY273</f>
        <v>7</v>
      </c>
      <c r="AP92" s="408">
        <f>'[2]2.1_RebasedTargets_Volume'!AZ273</f>
        <v>0</v>
      </c>
      <c r="AQ92" s="408">
        <f>'[2]2.1_RebasedTargets_Volume'!BA273</f>
        <v>0</v>
      </c>
      <c r="AR92" s="408">
        <f>'[2]2.1_RebasedTargets_Volume'!BB273</f>
        <v>0</v>
      </c>
      <c r="AS92" s="408">
        <f>'[2]2.1_RebasedTargets_Volume'!BC273</f>
        <v>0</v>
      </c>
      <c r="AT92" s="409">
        <f>'[2]2.1_RebasedTargets_Volume'!BD273</f>
        <v>-7</v>
      </c>
      <c r="AU92" s="401"/>
      <c r="AV92" s="408">
        <f>'[2]2.1_RebasedTargets_Volume'!BF273</f>
        <v>0</v>
      </c>
      <c r="AW92" s="408">
        <f>'[2]2.1_RebasedTargets_Volume'!BG273</f>
        <v>0</v>
      </c>
      <c r="AX92" s="408">
        <f>'[2]2.1_RebasedTargets_Volume'!BH273</f>
        <v>0</v>
      </c>
      <c r="AY92" s="408">
        <f>'[2]2.1_RebasedTargets_Volume'!BI273</f>
        <v>0</v>
      </c>
      <c r="AZ92" s="408">
        <f>'[2]2.1_RebasedTargets_Volume'!BJ273</f>
        <v>0</v>
      </c>
      <c r="BA92" s="409">
        <f>'[2]2.1_RebasedTargets_Volume'!BK273</f>
        <v>0</v>
      </c>
      <c r="BB92" s="401"/>
      <c r="BC92" s="408">
        <f>'[2]2.1_RebasedTargets_Volume'!BM273</f>
        <v>0</v>
      </c>
      <c r="BD92" s="408">
        <f>'[2]2.1_RebasedTargets_Volume'!BN273</f>
        <v>0</v>
      </c>
      <c r="BE92" s="408">
        <f>'[2]2.1_RebasedTargets_Volume'!BO273</f>
        <v>0</v>
      </c>
      <c r="BF92" s="408">
        <f>'[2]2.1_RebasedTargets_Volume'!BP273</f>
        <v>0</v>
      </c>
      <c r="BG92" s="408">
        <f>'[2]2.1_RebasedTargets_Volume'!BQ273</f>
        <v>0</v>
      </c>
      <c r="BH92" s="409">
        <f>'[2]2.1_RebasedTargets_Volume'!BR273</f>
        <v>0</v>
      </c>
    </row>
    <row r="93" spans="1:60" ht="13.5" thickBot="1" x14ac:dyDescent="0.4">
      <c r="A93" s="402"/>
      <c r="B93" s="410"/>
      <c r="C93" s="411"/>
      <c r="D93" s="405"/>
      <c r="E93" s="412" t="s">
        <v>28</v>
      </c>
      <c r="F93" s="413">
        <f>'[2]2.1_RebasedTargets_Volume'!I274</f>
        <v>81</v>
      </c>
      <c r="G93" s="413">
        <f>'[2]2.1_RebasedTargets_Volume'!J274</f>
        <v>26</v>
      </c>
      <c r="H93" s="413">
        <f>'[2]2.1_RebasedTargets_Volume'!K274</f>
        <v>0</v>
      </c>
      <c r="I93" s="413">
        <f>'[2]2.1_RebasedTargets_Volume'!L274</f>
        <v>0</v>
      </c>
      <c r="J93" s="413">
        <f>'[2]2.1_RebasedTargets_Volume'!M274</f>
        <v>1</v>
      </c>
      <c r="K93" s="414">
        <f>'[2]2.1_RebasedTargets_Volume'!N274</f>
        <v>54</v>
      </c>
      <c r="M93" s="413">
        <f>'[2]2.1_RebasedTargets_Volume'!S274</f>
        <v>83</v>
      </c>
      <c r="N93" s="413">
        <f>'[2]2.1_RebasedTargets_Volume'!T274</f>
        <v>33</v>
      </c>
      <c r="O93" s="413">
        <f>'[2]2.1_RebasedTargets_Volume'!U274</f>
        <v>0</v>
      </c>
      <c r="P93" s="413">
        <f>'[2]2.1_RebasedTargets_Volume'!V274</f>
        <v>0</v>
      </c>
      <c r="Q93" s="413">
        <f>'[2]2.1_RebasedTargets_Volume'!W274</f>
        <v>0</v>
      </c>
      <c r="R93" s="414">
        <f>'[2]2.1_RebasedTargets_Volume'!X274</f>
        <v>50</v>
      </c>
      <c r="T93" s="413">
        <f>'[2]2.1_RebasedTargets_Volume'!AC274</f>
        <v>83</v>
      </c>
      <c r="U93" s="413">
        <f>'[2]2.1_RebasedTargets_Volume'!AD274</f>
        <v>0</v>
      </c>
      <c r="V93" s="413">
        <f>'[2]2.1_RebasedTargets_Volume'!AE274</f>
        <v>0</v>
      </c>
      <c r="W93" s="413">
        <f>'[2]2.1_RebasedTargets_Volume'!AF274</f>
        <v>0</v>
      </c>
      <c r="X93" s="413">
        <f>'[2]2.1_RebasedTargets_Volume'!AG274</f>
        <v>0</v>
      </c>
      <c r="Y93" s="414">
        <f>'[2]2.1_RebasedTargets_Volume'!AH274</f>
        <v>83</v>
      </c>
      <c r="AA93" s="415">
        <f>'[2]2.1_RebasedTargets_Volume'!AK274</f>
        <v>35</v>
      </c>
      <c r="AB93" s="415">
        <f>'[2]2.1_RebasedTargets_Volume'!AL274</f>
        <v>0</v>
      </c>
      <c r="AC93" s="415">
        <f>'[2]2.1_RebasedTargets_Volume'!AM274</f>
        <v>0</v>
      </c>
      <c r="AD93" s="415">
        <f>'[2]2.1_RebasedTargets_Volume'!AN274</f>
        <v>0</v>
      </c>
      <c r="AE93" s="415">
        <f>'[2]2.1_RebasedTargets_Volume'!AO274</f>
        <v>0</v>
      </c>
      <c r="AF93" s="416">
        <f>'[2]2.1_RebasedTargets_Volume'!AP274</f>
        <v>-35</v>
      </c>
      <c r="AG93" s="401"/>
      <c r="AH93" s="415">
        <f>'[2]2.1_RebasedTargets_Volume'!AR274</f>
        <v>0</v>
      </c>
      <c r="AI93" s="415">
        <f>'[2]2.1_RebasedTargets_Volume'!AS274</f>
        <v>0</v>
      </c>
      <c r="AJ93" s="415">
        <f>'[2]2.1_RebasedTargets_Volume'!AT274</f>
        <v>0</v>
      </c>
      <c r="AK93" s="415">
        <f>'[2]2.1_RebasedTargets_Volume'!AU274</f>
        <v>0</v>
      </c>
      <c r="AL93" s="415">
        <f>'[2]2.1_RebasedTargets_Volume'!AV274</f>
        <v>0</v>
      </c>
      <c r="AM93" s="416">
        <f>'[2]2.1_RebasedTargets_Volume'!AW274</f>
        <v>0</v>
      </c>
      <c r="AN93" s="401"/>
      <c r="AO93" s="415">
        <f>'[2]2.1_RebasedTargets_Volume'!AY274</f>
        <v>35</v>
      </c>
      <c r="AP93" s="415">
        <f>'[2]2.1_RebasedTargets_Volume'!AZ274</f>
        <v>0</v>
      </c>
      <c r="AQ93" s="415">
        <f>'[2]2.1_RebasedTargets_Volume'!BA274</f>
        <v>0</v>
      </c>
      <c r="AR93" s="415">
        <f>'[2]2.1_RebasedTargets_Volume'!BB274</f>
        <v>0</v>
      </c>
      <c r="AS93" s="415">
        <f>'[2]2.1_RebasedTargets_Volume'!BC274</f>
        <v>0</v>
      </c>
      <c r="AT93" s="416">
        <f>'[2]2.1_RebasedTargets_Volume'!BD274</f>
        <v>-35</v>
      </c>
      <c r="AU93" s="401"/>
      <c r="AV93" s="415">
        <f>'[2]2.1_RebasedTargets_Volume'!BF274</f>
        <v>0</v>
      </c>
      <c r="AW93" s="415">
        <f>'[2]2.1_RebasedTargets_Volume'!BG274</f>
        <v>0</v>
      </c>
      <c r="AX93" s="415">
        <f>'[2]2.1_RebasedTargets_Volume'!BH274</f>
        <v>0</v>
      </c>
      <c r="AY93" s="415">
        <f>'[2]2.1_RebasedTargets_Volume'!BI274</f>
        <v>0</v>
      </c>
      <c r="AZ93" s="415">
        <f>'[2]2.1_RebasedTargets_Volume'!BJ274</f>
        <v>0</v>
      </c>
      <c r="BA93" s="416">
        <f>'[2]2.1_RebasedTargets_Volume'!BK274</f>
        <v>0</v>
      </c>
      <c r="BB93" s="401"/>
      <c r="BC93" s="415">
        <f>'[2]2.1_RebasedTargets_Volume'!BM274</f>
        <v>0</v>
      </c>
      <c r="BD93" s="415">
        <f>'[2]2.1_RebasedTargets_Volume'!BN274</f>
        <v>0</v>
      </c>
      <c r="BE93" s="415">
        <f>'[2]2.1_RebasedTargets_Volume'!BO274</f>
        <v>0</v>
      </c>
      <c r="BF93" s="415">
        <f>'[2]2.1_RebasedTargets_Volume'!BP274</f>
        <v>0</v>
      </c>
      <c r="BG93" s="415">
        <f>'[2]2.1_RebasedTargets_Volume'!BQ274</f>
        <v>0</v>
      </c>
      <c r="BH93" s="416">
        <f>'[2]2.1_RebasedTargets_Volume'!BR274</f>
        <v>0</v>
      </c>
    </row>
    <row r="94" spans="1:60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'[2]2.1_RebasedTargets_Volume'!I275</f>
        <v>88</v>
      </c>
      <c r="G94" s="397">
        <f>'[2]2.1_RebasedTargets_Volume'!J275</f>
        <v>0</v>
      </c>
      <c r="H94" s="397">
        <f>'[2]2.1_RebasedTargets_Volume'!K275</f>
        <v>0</v>
      </c>
      <c r="I94" s="397">
        <f>'[2]2.1_RebasedTargets_Volume'!L275</f>
        <v>0</v>
      </c>
      <c r="J94" s="397">
        <f>'[2]2.1_RebasedTargets_Volume'!M275</f>
        <v>0</v>
      </c>
      <c r="K94" s="398">
        <f>'[2]2.1_RebasedTargets_Volume'!N275</f>
        <v>88</v>
      </c>
      <c r="M94" s="397">
        <f>'[2]2.1_RebasedTargets_Volume'!S275</f>
        <v>88</v>
      </c>
      <c r="N94" s="397">
        <f>'[2]2.1_RebasedTargets_Volume'!T275</f>
        <v>0</v>
      </c>
      <c r="O94" s="397">
        <f>'[2]2.1_RebasedTargets_Volume'!U275</f>
        <v>0</v>
      </c>
      <c r="P94" s="397">
        <f>'[2]2.1_RebasedTargets_Volume'!V275</f>
        <v>0</v>
      </c>
      <c r="Q94" s="397">
        <f>'[2]2.1_RebasedTargets_Volume'!W275</f>
        <v>0</v>
      </c>
      <c r="R94" s="398">
        <f>'[2]2.1_RebasedTargets_Volume'!X275</f>
        <v>88</v>
      </c>
      <c r="T94" s="397">
        <f>'[2]2.1_RebasedTargets_Volume'!AC275</f>
        <v>88</v>
      </c>
      <c r="U94" s="397">
        <f>'[2]2.1_RebasedTargets_Volume'!AD275</f>
        <v>0</v>
      </c>
      <c r="V94" s="397">
        <f>'[2]2.1_RebasedTargets_Volume'!AE275</f>
        <v>0</v>
      </c>
      <c r="W94" s="397">
        <f>'[2]2.1_RebasedTargets_Volume'!AF275</f>
        <v>0</v>
      </c>
      <c r="X94" s="397">
        <f>'[2]2.1_RebasedTargets_Volume'!AG275</f>
        <v>0</v>
      </c>
      <c r="Y94" s="398">
        <f>'[2]2.1_RebasedTargets_Volume'!AH275</f>
        <v>88</v>
      </c>
      <c r="AA94" s="399">
        <f>'[2]2.1_RebasedTargets_Volume'!AK275</f>
        <v>17</v>
      </c>
      <c r="AB94" s="399">
        <f>'[2]2.1_RebasedTargets_Volume'!AL275</f>
        <v>0</v>
      </c>
      <c r="AC94" s="399">
        <f>'[2]2.1_RebasedTargets_Volume'!AM275</f>
        <v>0</v>
      </c>
      <c r="AD94" s="399">
        <f>'[2]2.1_RebasedTargets_Volume'!AN275</f>
        <v>0</v>
      </c>
      <c r="AE94" s="399">
        <f>'[2]2.1_RebasedTargets_Volume'!AO275</f>
        <v>0</v>
      </c>
      <c r="AF94" s="400">
        <f>'[2]2.1_RebasedTargets_Volume'!AP275</f>
        <v>-17</v>
      </c>
      <c r="AG94" s="401"/>
      <c r="AH94" s="399">
        <f>'[2]2.1_RebasedTargets_Volume'!AR275</f>
        <v>0</v>
      </c>
      <c r="AI94" s="399">
        <f>'[2]2.1_RebasedTargets_Volume'!AS275</f>
        <v>0</v>
      </c>
      <c r="AJ94" s="399">
        <f>'[2]2.1_RebasedTargets_Volume'!AT275</f>
        <v>0</v>
      </c>
      <c r="AK94" s="399">
        <f>'[2]2.1_RebasedTargets_Volume'!AU275</f>
        <v>0</v>
      </c>
      <c r="AL94" s="399">
        <f>'[2]2.1_RebasedTargets_Volume'!AV275</f>
        <v>0</v>
      </c>
      <c r="AM94" s="400">
        <f>'[2]2.1_RebasedTargets_Volume'!AW275</f>
        <v>0</v>
      </c>
      <c r="AN94" s="401"/>
      <c r="AO94" s="399">
        <f>'[2]2.1_RebasedTargets_Volume'!AY275</f>
        <v>17</v>
      </c>
      <c r="AP94" s="399">
        <f>'[2]2.1_RebasedTargets_Volume'!AZ275</f>
        <v>0</v>
      </c>
      <c r="AQ94" s="399">
        <f>'[2]2.1_RebasedTargets_Volume'!BA275</f>
        <v>0</v>
      </c>
      <c r="AR94" s="399">
        <f>'[2]2.1_RebasedTargets_Volume'!BB275</f>
        <v>0</v>
      </c>
      <c r="AS94" s="399">
        <f>'[2]2.1_RebasedTargets_Volume'!BC275</f>
        <v>0</v>
      </c>
      <c r="AT94" s="400">
        <f>'[2]2.1_RebasedTargets_Volume'!BD275</f>
        <v>-17</v>
      </c>
      <c r="AU94" s="401"/>
      <c r="AV94" s="399">
        <f>'[2]2.1_RebasedTargets_Volume'!BF275</f>
        <v>0</v>
      </c>
      <c r="AW94" s="399">
        <f>'[2]2.1_RebasedTargets_Volume'!BG275</f>
        <v>0</v>
      </c>
      <c r="AX94" s="399">
        <f>'[2]2.1_RebasedTargets_Volume'!BH275</f>
        <v>0</v>
      </c>
      <c r="AY94" s="399">
        <f>'[2]2.1_RebasedTargets_Volume'!BI275</f>
        <v>0</v>
      </c>
      <c r="AZ94" s="399">
        <f>'[2]2.1_RebasedTargets_Volume'!BJ275</f>
        <v>0</v>
      </c>
      <c r="BA94" s="400">
        <f>'[2]2.1_RebasedTargets_Volume'!BK275</f>
        <v>0</v>
      </c>
      <c r="BB94" s="401"/>
      <c r="BC94" s="399">
        <f>'[2]2.1_RebasedTargets_Volume'!BM275</f>
        <v>0</v>
      </c>
      <c r="BD94" s="399">
        <f>'[2]2.1_RebasedTargets_Volume'!BN275</f>
        <v>0</v>
      </c>
      <c r="BE94" s="399">
        <f>'[2]2.1_RebasedTargets_Volume'!BO275</f>
        <v>0</v>
      </c>
      <c r="BF94" s="399">
        <f>'[2]2.1_RebasedTargets_Volume'!BP275</f>
        <v>0</v>
      </c>
      <c r="BG94" s="399">
        <f>'[2]2.1_RebasedTargets_Volume'!BQ275</f>
        <v>0</v>
      </c>
      <c r="BH94" s="400">
        <f>'[2]2.1_RebasedTargets_Volume'!BR275</f>
        <v>0</v>
      </c>
    </row>
    <row r="95" spans="1:60" ht="13.15" x14ac:dyDescent="0.35">
      <c r="A95" s="402"/>
      <c r="B95" s="403"/>
      <c r="C95" s="404"/>
      <c r="D95" s="405"/>
      <c r="E95" s="396" t="s">
        <v>26</v>
      </c>
      <c r="F95" s="406">
        <f>'[2]2.1_RebasedTargets_Volume'!I276</f>
        <v>0</v>
      </c>
      <c r="G95" s="406">
        <f>'[2]2.1_RebasedTargets_Volume'!J276</f>
        <v>0</v>
      </c>
      <c r="H95" s="406">
        <f>'[2]2.1_RebasedTargets_Volume'!K276</f>
        <v>0</v>
      </c>
      <c r="I95" s="406">
        <f>'[2]2.1_RebasedTargets_Volume'!L276</f>
        <v>0</v>
      </c>
      <c r="J95" s="406">
        <f>'[2]2.1_RebasedTargets_Volume'!M276</f>
        <v>0</v>
      </c>
      <c r="K95" s="407">
        <f>'[2]2.1_RebasedTargets_Volume'!N276</f>
        <v>0</v>
      </c>
      <c r="M95" s="406">
        <f>'[2]2.1_RebasedTargets_Volume'!S276</f>
        <v>0</v>
      </c>
      <c r="N95" s="406">
        <f>'[2]2.1_RebasedTargets_Volume'!T276</f>
        <v>0</v>
      </c>
      <c r="O95" s="406">
        <f>'[2]2.1_RebasedTargets_Volume'!U276</f>
        <v>0</v>
      </c>
      <c r="P95" s="406">
        <f>'[2]2.1_RebasedTargets_Volume'!V276</f>
        <v>0</v>
      </c>
      <c r="Q95" s="406">
        <f>'[2]2.1_RebasedTargets_Volume'!W276</f>
        <v>0</v>
      </c>
      <c r="R95" s="407">
        <f>'[2]2.1_RebasedTargets_Volume'!X276</f>
        <v>0</v>
      </c>
      <c r="T95" s="406">
        <f>'[2]2.1_RebasedTargets_Volume'!AC276</f>
        <v>0</v>
      </c>
      <c r="U95" s="406">
        <f>'[2]2.1_RebasedTargets_Volume'!AD276</f>
        <v>0</v>
      </c>
      <c r="V95" s="406">
        <f>'[2]2.1_RebasedTargets_Volume'!AE276</f>
        <v>0</v>
      </c>
      <c r="W95" s="406">
        <f>'[2]2.1_RebasedTargets_Volume'!AF276</f>
        <v>0</v>
      </c>
      <c r="X95" s="406">
        <f>'[2]2.1_RebasedTargets_Volume'!AG276</f>
        <v>0</v>
      </c>
      <c r="Y95" s="407">
        <f>'[2]2.1_RebasedTargets_Volume'!AH276</f>
        <v>0</v>
      </c>
      <c r="AA95" s="408">
        <f>'[2]2.1_RebasedTargets_Volume'!AK276</f>
        <v>0</v>
      </c>
      <c r="AB95" s="408">
        <f>'[2]2.1_RebasedTargets_Volume'!AL276</f>
        <v>0</v>
      </c>
      <c r="AC95" s="408">
        <f>'[2]2.1_RebasedTargets_Volume'!AM276</f>
        <v>0</v>
      </c>
      <c r="AD95" s="408">
        <f>'[2]2.1_RebasedTargets_Volume'!AN276</f>
        <v>0</v>
      </c>
      <c r="AE95" s="408">
        <f>'[2]2.1_RebasedTargets_Volume'!AO276</f>
        <v>0</v>
      </c>
      <c r="AF95" s="409">
        <f>'[2]2.1_RebasedTargets_Volume'!AP276</f>
        <v>0</v>
      </c>
      <c r="AG95" s="401"/>
      <c r="AH95" s="408">
        <f>'[2]2.1_RebasedTargets_Volume'!AR276</f>
        <v>0</v>
      </c>
      <c r="AI95" s="408">
        <f>'[2]2.1_RebasedTargets_Volume'!AS276</f>
        <v>0</v>
      </c>
      <c r="AJ95" s="408">
        <f>'[2]2.1_RebasedTargets_Volume'!AT276</f>
        <v>0</v>
      </c>
      <c r="AK95" s="408">
        <f>'[2]2.1_RebasedTargets_Volume'!AU276</f>
        <v>0</v>
      </c>
      <c r="AL95" s="408">
        <f>'[2]2.1_RebasedTargets_Volume'!AV276</f>
        <v>0</v>
      </c>
      <c r="AM95" s="409">
        <f>'[2]2.1_RebasedTargets_Volume'!AW276</f>
        <v>0</v>
      </c>
      <c r="AN95" s="401"/>
      <c r="AO95" s="408">
        <f>'[2]2.1_RebasedTargets_Volume'!AY276</f>
        <v>0</v>
      </c>
      <c r="AP95" s="408">
        <f>'[2]2.1_RebasedTargets_Volume'!AZ276</f>
        <v>0</v>
      </c>
      <c r="AQ95" s="408">
        <f>'[2]2.1_RebasedTargets_Volume'!BA276</f>
        <v>0</v>
      </c>
      <c r="AR95" s="408">
        <f>'[2]2.1_RebasedTargets_Volume'!BB276</f>
        <v>0</v>
      </c>
      <c r="AS95" s="408">
        <f>'[2]2.1_RebasedTargets_Volume'!BC276</f>
        <v>0</v>
      </c>
      <c r="AT95" s="409">
        <f>'[2]2.1_RebasedTargets_Volume'!BD276</f>
        <v>0</v>
      </c>
      <c r="AU95" s="401"/>
      <c r="AV95" s="408">
        <f>'[2]2.1_RebasedTargets_Volume'!BF276</f>
        <v>0</v>
      </c>
      <c r="AW95" s="408">
        <f>'[2]2.1_RebasedTargets_Volume'!BG276</f>
        <v>0</v>
      </c>
      <c r="AX95" s="408">
        <f>'[2]2.1_RebasedTargets_Volume'!BH276</f>
        <v>0</v>
      </c>
      <c r="AY95" s="408">
        <f>'[2]2.1_RebasedTargets_Volume'!BI276</f>
        <v>0</v>
      </c>
      <c r="AZ95" s="408">
        <f>'[2]2.1_RebasedTargets_Volume'!BJ276</f>
        <v>0</v>
      </c>
      <c r="BA95" s="409">
        <f>'[2]2.1_RebasedTargets_Volume'!BK276</f>
        <v>0</v>
      </c>
      <c r="BB95" s="401"/>
      <c r="BC95" s="408">
        <f>'[2]2.1_RebasedTargets_Volume'!BM276</f>
        <v>0</v>
      </c>
      <c r="BD95" s="408">
        <f>'[2]2.1_RebasedTargets_Volume'!BN276</f>
        <v>0</v>
      </c>
      <c r="BE95" s="408">
        <f>'[2]2.1_RebasedTargets_Volume'!BO276</f>
        <v>0</v>
      </c>
      <c r="BF95" s="408">
        <f>'[2]2.1_RebasedTargets_Volume'!BP276</f>
        <v>0</v>
      </c>
      <c r="BG95" s="408">
        <f>'[2]2.1_RebasedTargets_Volume'!BQ276</f>
        <v>0</v>
      </c>
      <c r="BH95" s="409">
        <f>'[2]2.1_RebasedTargets_Volume'!BR276</f>
        <v>0</v>
      </c>
    </row>
    <row r="96" spans="1:60" ht="13.15" x14ac:dyDescent="0.35">
      <c r="A96" s="402"/>
      <c r="B96" s="403"/>
      <c r="C96" s="404"/>
      <c r="D96" s="405"/>
      <c r="E96" s="396" t="s">
        <v>27</v>
      </c>
      <c r="F96" s="406">
        <f>'[2]2.1_RebasedTargets_Volume'!I277</f>
        <v>25</v>
      </c>
      <c r="G96" s="406">
        <f>'[2]2.1_RebasedTargets_Volume'!J277</f>
        <v>25</v>
      </c>
      <c r="H96" s="406">
        <f>'[2]2.1_RebasedTargets_Volume'!K277</f>
        <v>0</v>
      </c>
      <c r="I96" s="406">
        <f>'[2]2.1_RebasedTargets_Volume'!L277</f>
        <v>0</v>
      </c>
      <c r="J96" s="406">
        <f>'[2]2.1_RebasedTargets_Volume'!M277</f>
        <v>0</v>
      </c>
      <c r="K96" s="407">
        <f>'[2]2.1_RebasedTargets_Volume'!N277</f>
        <v>0</v>
      </c>
      <c r="M96" s="406">
        <f>'[2]2.1_RebasedTargets_Volume'!S277</f>
        <v>25</v>
      </c>
      <c r="N96" s="406">
        <f>'[2]2.1_RebasedTargets_Volume'!T277</f>
        <v>25</v>
      </c>
      <c r="O96" s="406">
        <f>'[2]2.1_RebasedTargets_Volume'!U277</f>
        <v>0</v>
      </c>
      <c r="P96" s="406">
        <f>'[2]2.1_RebasedTargets_Volume'!V277</f>
        <v>0</v>
      </c>
      <c r="Q96" s="406">
        <f>'[2]2.1_RebasedTargets_Volume'!W277</f>
        <v>0</v>
      </c>
      <c r="R96" s="407">
        <f>'[2]2.1_RebasedTargets_Volume'!X277</f>
        <v>0</v>
      </c>
      <c r="T96" s="406">
        <f>'[2]2.1_RebasedTargets_Volume'!AC277</f>
        <v>25</v>
      </c>
      <c r="U96" s="406">
        <f>'[2]2.1_RebasedTargets_Volume'!AD277</f>
        <v>25</v>
      </c>
      <c r="V96" s="406">
        <f>'[2]2.1_RebasedTargets_Volume'!AE277</f>
        <v>0</v>
      </c>
      <c r="W96" s="406">
        <f>'[2]2.1_RebasedTargets_Volume'!AF277</f>
        <v>0</v>
      </c>
      <c r="X96" s="406">
        <f>'[2]2.1_RebasedTargets_Volume'!AG277</f>
        <v>0</v>
      </c>
      <c r="Y96" s="407">
        <f>'[2]2.1_RebasedTargets_Volume'!AH277</f>
        <v>0</v>
      </c>
      <c r="AA96" s="408">
        <f>'[2]2.1_RebasedTargets_Volume'!AK277</f>
        <v>0</v>
      </c>
      <c r="AB96" s="408">
        <f>'[2]2.1_RebasedTargets_Volume'!AL277</f>
        <v>0</v>
      </c>
      <c r="AC96" s="408">
        <f>'[2]2.1_RebasedTargets_Volume'!AM277</f>
        <v>0</v>
      </c>
      <c r="AD96" s="408">
        <f>'[2]2.1_RebasedTargets_Volume'!AN277</f>
        <v>0</v>
      </c>
      <c r="AE96" s="408">
        <f>'[2]2.1_RebasedTargets_Volume'!AO277</f>
        <v>0</v>
      </c>
      <c r="AF96" s="409">
        <f>'[2]2.1_RebasedTargets_Volume'!AP277</f>
        <v>0</v>
      </c>
      <c r="AG96" s="401"/>
      <c r="AH96" s="408">
        <f>'[2]2.1_RebasedTargets_Volume'!AR277</f>
        <v>0</v>
      </c>
      <c r="AI96" s="408">
        <f>'[2]2.1_RebasedTargets_Volume'!AS277</f>
        <v>0</v>
      </c>
      <c r="AJ96" s="408">
        <f>'[2]2.1_RebasedTargets_Volume'!AT277</f>
        <v>0</v>
      </c>
      <c r="AK96" s="408">
        <f>'[2]2.1_RebasedTargets_Volume'!AU277</f>
        <v>0</v>
      </c>
      <c r="AL96" s="408">
        <f>'[2]2.1_RebasedTargets_Volume'!AV277</f>
        <v>0</v>
      </c>
      <c r="AM96" s="409">
        <f>'[2]2.1_RebasedTargets_Volume'!AW277</f>
        <v>0</v>
      </c>
      <c r="AN96" s="401"/>
      <c r="AO96" s="408">
        <f>'[2]2.1_RebasedTargets_Volume'!AY277</f>
        <v>0</v>
      </c>
      <c r="AP96" s="408">
        <f>'[2]2.1_RebasedTargets_Volume'!AZ277</f>
        <v>0</v>
      </c>
      <c r="AQ96" s="408">
        <f>'[2]2.1_RebasedTargets_Volume'!BA277</f>
        <v>0</v>
      </c>
      <c r="AR96" s="408">
        <f>'[2]2.1_RebasedTargets_Volume'!BB277</f>
        <v>0</v>
      </c>
      <c r="AS96" s="408">
        <f>'[2]2.1_RebasedTargets_Volume'!BC277</f>
        <v>0</v>
      </c>
      <c r="AT96" s="409">
        <f>'[2]2.1_RebasedTargets_Volume'!BD277</f>
        <v>0</v>
      </c>
      <c r="AU96" s="401"/>
      <c r="AV96" s="408">
        <f>'[2]2.1_RebasedTargets_Volume'!BF277</f>
        <v>0</v>
      </c>
      <c r="AW96" s="408">
        <f>'[2]2.1_RebasedTargets_Volume'!BG277</f>
        <v>0</v>
      </c>
      <c r="AX96" s="408">
        <f>'[2]2.1_RebasedTargets_Volume'!BH277</f>
        <v>0</v>
      </c>
      <c r="AY96" s="408">
        <f>'[2]2.1_RebasedTargets_Volume'!BI277</f>
        <v>0</v>
      </c>
      <c r="AZ96" s="408">
        <f>'[2]2.1_RebasedTargets_Volume'!BJ277</f>
        <v>0</v>
      </c>
      <c r="BA96" s="409">
        <f>'[2]2.1_RebasedTargets_Volume'!BK277</f>
        <v>0</v>
      </c>
      <c r="BB96" s="401"/>
      <c r="BC96" s="408">
        <f>'[2]2.1_RebasedTargets_Volume'!BM277</f>
        <v>0</v>
      </c>
      <c r="BD96" s="408">
        <f>'[2]2.1_RebasedTargets_Volume'!BN277</f>
        <v>0</v>
      </c>
      <c r="BE96" s="408">
        <f>'[2]2.1_RebasedTargets_Volume'!BO277</f>
        <v>0</v>
      </c>
      <c r="BF96" s="408">
        <f>'[2]2.1_RebasedTargets_Volume'!BP277</f>
        <v>0</v>
      </c>
      <c r="BG96" s="408">
        <f>'[2]2.1_RebasedTargets_Volume'!BQ277</f>
        <v>0</v>
      </c>
      <c r="BH96" s="409">
        <f>'[2]2.1_RebasedTargets_Volume'!BR277</f>
        <v>0</v>
      </c>
    </row>
    <row r="97" spans="1:60" ht="13.5" thickBot="1" x14ac:dyDescent="0.4">
      <c r="A97" s="402"/>
      <c r="B97" s="410"/>
      <c r="C97" s="411"/>
      <c r="D97" s="405"/>
      <c r="E97" s="412" t="s">
        <v>28</v>
      </c>
      <c r="F97" s="413">
        <f>'[2]2.1_RebasedTargets_Volume'!I278</f>
        <v>4</v>
      </c>
      <c r="G97" s="413">
        <f>'[2]2.1_RebasedTargets_Volume'!J278</f>
        <v>4</v>
      </c>
      <c r="H97" s="413">
        <f>'[2]2.1_RebasedTargets_Volume'!K278</f>
        <v>0</v>
      </c>
      <c r="I97" s="413">
        <f>'[2]2.1_RebasedTargets_Volume'!L278</f>
        <v>0</v>
      </c>
      <c r="J97" s="413">
        <f>'[2]2.1_RebasedTargets_Volume'!M278</f>
        <v>0</v>
      </c>
      <c r="K97" s="414">
        <f>'[2]2.1_RebasedTargets_Volume'!N278</f>
        <v>0</v>
      </c>
      <c r="M97" s="413">
        <f>'[2]2.1_RebasedTargets_Volume'!S278</f>
        <v>4</v>
      </c>
      <c r="N97" s="413">
        <f>'[2]2.1_RebasedTargets_Volume'!T278</f>
        <v>3</v>
      </c>
      <c r="O97" s="413">
        <f>'[2]2.1_RebasedTargets_Volume'!U278</f>
        <v>1</v>
      </c>
      <c r="P97" s="413">
        <f>'[2]2.1_RebasedTargets_Volume'!V278</f>
        <v>0</v>
      </c>
      <c r="Q97" s="413">
        <f>'[2]2.1_RebasedTargets_Volume'!W278</f>
        <v>0</v>
      </c>
      <c r="R97" s="414">
        <f>'[2]2.1_RebasedTargets_Volume'!X278</f>
        <v>0</v>
      </c>
      <c r="T97" s="413">
        <f>'[2]2.1_RebasedTargets_Volume'!AC278</f>
        <v>4</v>
      </c>
      <c r="U97" s="413">
        <f>'[2]2.1_RebasedTargets_Volume'!AD278</f>
        <v>3</v>
      </c>
      <c r="V97" s="413">
        <f>'[2]2.1_RebasedTargets_Volume'!AE278</f>
        <v>1</v>
      </c>
      <c r="W97" s="413">
        <f>'[2]2.1_RebasedTargets_Volume'!AF278</f>
        <v>0</v>
      </c>
      <c r="X97" s="413">
        <f>'[2]2.1_RebasedTargets_Volume'!AG278</f>
        <v>0</v>
      </c>
      <c r="Y97" s="414">
        <f>'[2]2.1_RebasedTargets_Volume'!AH278</f>
        <v>0</v>
      </c>
      <c r="AA97" s="415">
        <f>'[2]2.1_RebasedTargets_Volume'!AK278</f>
        <v>0</v>
      </c>
      <c r="AB97" s="415">
        <f>'[2]2.1_RebasedTargets_Volume'!AL278</f>
        <v>0</v>
      </c>
      <c r="AC97" s="415">
        <f>'[2]2.1_RebasedTargets_Volume'!AM278</f>
        <v>0</v>
      </c>
      <c r="AD97" s="415">
        <f>'[2]2.1_RebasedTargets_Volume'!AN278</f>
        <v>0</v>
      </c>
      <c r="AE97" s="415">
        <f>'[2]2.1_RebasedTargets_Volume'!AO278</f>
        <v>0</v>
      </c>
      <c r="AF97" s="416">
        <f>'[2]2.1_RebasedTargets_Volume'!AP278</f>
        <v>0</v>
      </c>
      <c r="AG97" s="401"/>
      <c r="AH97" s="415">
        <f>'[2]2.1_RebasedTargets_Volume'!AR278</f>
        <v>0</v>
      </c>
      <c r="AI97" s="415">
        <f>'[2]2.1_RebasedTargets_Volume'!AS278</f>
        <v>0</v>
      </c>
      <c r="AJ97" s="415">
        <f>'[2]2.1_RebasedTargets_Volume'!AT278</f>
        <v>0</v>
      </c>
      <c r="AK97" s="415">
        <f>'[2]2.1_RebasedTargets_Volume'!AU278</f>
        <v>0</v>
      </c>
      <c r="AL97" s="415">
        <f>'[2]2.1_RebasedTargets_Volume'!AV278</f>
        <v>0</v>
      </c>
      <c r="AM97" s="416">
        <f>'[2]2.1_RebasedTargets_Volume'!AW278</f>
        <v>0</v>
      </c>
      <c r="AN97" s="401"/>
      <c r="AO97" s="415">
        <f>'[2]2.1_RebasedTargets_Volume'!AY278</f>
        <v>0</v>
      </c>
      <c r="AP97" s="415">
        <f>'[2]2.1_RebasedTargets_Volume'!AZ278</f>
        <v>0</v>
      </c>
      <c r="AQ97" s="415">
        <f>'[2]2.1_RebasedTargets_Volume'!BA278</f>
        <v>0</v>
      </c>
      <c r="AR97" s="415">
        <f>'[2]2.1_RebasedTargets_Volume'!BB278</f>
        <v>0</v>
      </c>
      <c r="AS97" s="415">
        <f>'[2]2.1_RebasedTargets_Volume'!BC278</f>
        <v>0</v>
      </c>
      <c r="AT97" s="416">
        <f>'[2]2.1_RebasedTargets_Volume'!BD278</f>
        <v>0</v>
      </c>
      <c r="AU97" s="401"/>
      <c r="AV97" s="415">
        <f>'[2]2.1_RebasedTargets_Volume'!BF278</f>
        <v>0</v>
      </c>
      <c r="AW97" s="415">
        <f>'[2]2.1_RebasedTargets_Volume'!BG278</f>
        <v>0</v>
      </c>
      <c r="AX97" s="415">
        <f>'[2]2.1_RebasedTargets_Volume'!BH278</f>
        <v>0</v>
      </c>
      <c r="AY97" s="415">
        <f>'[2]2.1_RebasedTargets_Volume'!BI278</f>
        <v>0</v>
      </c>
      <c r="AZ97" s="415">
        <f>'[2]2.1_RebasedTargets_Volume'!BJ278</f>
        <v>0</v>
      </c>
      <c r="BA97" s="416">
        <f>'[2]2.1_RebasedTargets_Volume'!BK278</f>
        <v>0</v>
      </c>
      <c r="BB97" s="401"/>
      <c r="BC97" s="415">
        <f>'[2]2.1_RebasedTargets_Volume'!BM278</f>
        <v>0</v>
      </c>
      <c r="BD97" s="415">
        <f>'[2]2.1_RebasedTargets_Volume'!BN278</f>
        <v>0</v>
      </c>
      <c r="BE97" s="415">
        <f>'[2]2.1_RebasedTargets_Volume'!BO278</f>
        <v>0</v>
      </c>
      <c r="BF97" s="415">
        <f>'[2]2.1_RebasedTargets_Volume'!BP278</f>
        <v>0</v>
      </c>
      <c r="BG97" s="415">
        <f>'[2]2.1_RebasedTargets_Volume'!BQ278</f>
        <v>0</v>
      </c>
      <c r="BH97" s="416">
        <f>'[2]2.1_RebasedTargets_Volume'!BR278</f>
        <v>0</v>
      </c>
    </row>
    <row r="98" spans="1:60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'[2]2.1_RebasedTargets_Volume'!I279</f>
        <v>0</v>
      </c>
      <c r="G98" s="397">
        <f>'[2]2.1_RebasedTargets_Volume'!J279</f>
        <v>0</v>
      </c>
      <c r="H98" s="397">
        <f>'[2]2.1_RebasedTargets_Volume'!K279</f>
        <v>0</v>
      </c>
      <c r="I98" s="397">
        <f>'[2]2.1_RebasedTargets_Volume'!L279</f>
        <v>0</v>
      </c>
      <c r="J98" s="397">
        <f>'[2]2.1_RebasedTargets_Volume'!M279</f>
        <v>0</v>
      </c>
      <c r="K98" s="398">
        <f>'[2]2.1_RebasedTargets_Volume'!N279</f>
        <v>0</v>
      </c>
      <c r="M98" s="397">
        <f>'[2]2.1_RebasedTargets_Volume'!S279</f>
        <v>0</v>
      </c>
      <c r="N98" s="397">
        <f>'[2]2.1_RebasedTargets_Volume'!T279</f>
        <v>0</v>
      </c>
      <c r="O98" s="397">
        <f>'[2]2.1_RebasedTargets_Volume'!U279</f>
        <v>0</v>
      </c>
      <c r="P98" s="397">
        <f>'[2]2.1_RebasedTargets_Volume'!V279</f>
        <v>0</v>
      </c>
      <c r="Q98" s="397">
        <f>'[2]2.1_RebasedTargets_Volume'!W279</f>
        <v>0</v>
      </c>
      <c r="R98" s="398">
        <f>'[2]2.1_RebasedTargets_Volume'!X279</f>
        <v>0</v>
      </c>
      <c r="T98" s="397">
        <f>'[2]2.1_RebasedTargets_Volume'!AC279</f>
        <v>0</v>
      </c>
      <c r="U98" s="397">
        <f>'[2]2.1_RebasedTargets_Volume'!AD279</f>
        <v>0</v>
      </c>
      <c r="V98" s="397">
        <f>'[2]2.1_RebasedTargets_Volume'!AE279</f>
        <v>0</v>
      </c>
      <c r="W98" s="397">
        <f>'[2]2.1_RebasedTargets_Volume'!AF279</f>
        <v>0</v>
      </c>
      <c r="X98" s="397">
        <f>'[2]2.1_RebasedTargets_Volume'!AG279</f>
        <v>0</v>
      </c>
      <c r="Y98" s="398">
        <f>'[2]2.1_RebasedTargets_Volume'!AH279</f>
        <v>0</v>
      </c>
      <c r="AA98" s="399">
        <f>'[2]2.1_RebasedTargets_Volume'!AK279</f>
        <v>0</v>
      </c>
      <c r="AB98" s="399">
        <f>'[2]2.1_RebasedTargets_Volume'!AL279</f>
        <v>0</v>
      </c>
      <c r="AC98" s="399">
        <f>'[2]2.1_RebasedTargets_Volume'!AM279</f>
        <v>0</v>
      </c>
      <c r="AD98" s="399">
        <f>'[2]2.1_RebasedTargets_Volume'!AN279</f>
        <v>0</v>
      </c>
      <c r="AE98" s="399">
        <f>'[2]2.1_RebasedTargets_Volume'!AO279</f>
        <v>0</v>
      </c>
      <c r="AF98" s="400">
        <f>'[2]2.1_RebasedTargets_Volume'!AP279</f>
        <v>0</v>
      </c>
      <c r="AG98" s="401"/>
      <c r="AH98" s="399">
        <f>'[2]2.1_RebasedTargets_Volume'!AR279</f>
        <v>0</v>
      </c>
      <c r="AI98" s="399">
        <f>'[2]2.1_RebasedTargets_Volume'!AS279</f>
        <v>0</v>
      </c>
      <c r="AJ98" s="399">
        <f>'[2]2.1_RebasedTargets_Volume'!AT279</f>
        <v>0</v>
      </c>
      <c r="AK98" s="399">
        <f>'[2]2.1_RebasedTargets_Volume'!AU279</f>
        <v>0</v>
      </c>
      <c r="AL98" s="399">
        <f>'[2]2.1_RebasedTargets_Volume'!AV279</f>
        <v>0</v>
      </c>
      <c r="AM98" s="400">
        <f>'[2]2.1_RebasedTargets_Volume'!AW279</f>
        <v>0</v>
      </c>
      <c r="AN98" s="401"/>
      <c r="AO98" s="399">
        <f>'[2]2.1_RebasedTargets_Volume'!AY279</f>
        <v>0</v>
      </c>
      <c r="AP98" s="399">
        <f>'[2]2.1_RebasedTargets_Volume'!AZ279</f>
        <v>0</v>
      </c>
      <c r="AQ98" s="399">
        <f>'[2]2.1_RebasedTargets_Volume'!BA279</f>
        <v>0</v>
      </c>
      <c r="AR98" s="399">
        <f>'[2]2.1_RebasedTargets_Volume'!BB279</f>
        <v>0</v>
      </c>
      <c r="AS98" s="399">
        <f>'[2]2.1_RebasedTargets_Volume'!BC279</f>
        <v>0</v>
      </c>
      <c r="AT98" s="400">
        <f>'[2]2.1_RebasedTargets_Volume'!BD279</f>
        <v>0</v>
      </c>
      <c r="AU98" s="401"/>
      <c r="AV98" s="399">
        <f>'[2]2.1_RebasedTargets_Volume'!BF279</f>
        <v>0</v>
      </c>
      <c r="AW98" s="399">
        <f>'[2]2.1_RebasedTargets_Volume'!BG279</f>
        <v>0</v>
      </c>
      <c r="AX98" s="399">
        <f>'[2]2.1_RebasedTargets_Volume'!BH279</f>
        <v>0</v>
      </c>
      <c r="AY98" s="399">
        <f>'[2]2.1_RebasedTargets_Volume'!BI279</f>
        <v>0</v>
      </c>
      <c r="AZ98" s="399">
        <f>'[2]2.1_RebasedTargets_Volume'!BJ279</f>
        <v>0</v>
      </c>
      <c r="BA98" s="400">
        <f>'[2]2.1_RebasedTargets_Volume'!BK279</f>
        <v>0</v>
      </c>
      <c r="BB98" s="401"/>
      <c r="BC98" s="399">
        <f>'[2]2.1_RebasedTargets_Volume'!BM279</f>
        <v>0</v>
      </c>
      <c r="BD98" s="399">
        <f>'[2]2.1_RebasedTargets_Volume'!BN279</f>
        <v>0</v>
      </c>
      <c r="BE98" s="399">
        <f>'[2]2.1_RebasedTargets_Volume'!BO279</f>
        <v>0</v>
      </c>
      <c r="BF98" s="399">
        <f>'[2]2.1_RebasedTargets_Volume'!BP279</f>
        <v>0</v>
      </c>
      <c r="BG98" s="399">
        <f>'[2]2.1_RebasedTargets_Volume'!BQ279</f>
        <v>0</v>
      </c>
      <c r="BH98" s="400">
        <f>'[2]2.1_RebasedTargets_Volume'!BR279</f>
        <v>0</v>
      </c>
    </row>
    <row r="99" spans="1:60" ht="13.15" x14ac:dyDescent="0.35">
      <c r="A99" s="402"/>
      <c r="B99" s="403"/>
      <c r="C99" s="404"/>
      <c r="D99" s="405"/>
      <c r="E99" s="396" t="s">
        <v>26</v>
      </c>
      <c r="F99" s="406">
        <f>'[2]2.1_RebasedTargets_Volume'!I280</f>
        <v>0</v>
      </c>
      <c r="G99" s="406">
        <f>'[2]2.1_RebasedTargets_Volume'!J280</f>
        <v>0</v>
      </c>
      <c r="H99" s="406">
        <f>'[2]2.1_RebasedTargets_Volume'!K280</f>
        <v>0</v>
      </c>
      <c r="I99" s="406">
        <f>'[2]2.1_RebasedTargets_Volume'!L280</f>
        <v>0</v>
      </c>
      <c r="J99" s="406">
        <f>'[2]2.1_RebasedTargets_Volume'!M280</f>
        <v>0</v>
      </c>
      <c r="K99" s="407">
        <f>'[2]2.1_RebasedTargets_Volume'!N280</f>
        <v>0</v>
      </c>
      <c r="M99" s="406">
        <f>'[2]2.1_RebasedTargets_Volume'!S280</f>
        <v>0</v>
      </c>
      <c r="N99" s="406">
        <f>'[2]2.1_RebasedTargets_Volume'!T280</f>
        <v>0</v>
      </c>
      <c r="O99" s="406">
        <f>'[2]2.1_RebasedTargets_Volume'!U280</f>
        <v>0</v>
      </c>
      <c r="P99" s="406">
        <f>'[2]2.1_RebasedTargets_Volume'!V280</f>
        <v>0</v>
      </c>
      <c r="Q99" s="406">
        <f>'[2]2.1_RebasedTargets_Volume'!W280</f>
        <v>0</v>
      </c>
      <c r="R99" s="407">
        <f>'[2]2.1_RebasedTargets_Volume'!X280</f>
        <v>0</v>
      </c>
      <c r="T99" s="406">
        <f>'[2]2.1_RebasedTargets_Volume'!AC280</f>
        <v>0</v>
      </c>
      <c r="U99" s="406">
        <f>'[2]2.1_RebasedTargets_Volume'!AD280</f>
        <v>0</v>
      </c>
      <c r="V99" s="406">
        <f>'[2]2.1_RebasedTargets_Volume'!AE280</f>
        <v>0</v>
      </c>
      <c r="W99" s="406">
        <f>'[2]2.1_RebasedTargets_Volume'!AF280</f>
        <v>0</v>
      </c>
      <c r="X99" s="406">
        <f>'[2]2.1_RebasedTargets_Volume'!AG280</f>
        <v>0</v>
      </c>
      <c r="Y99" s="407">
        <f>'[2]2.1_RebasedTargets_Volume'!AH280</f>
        <v>0</v>
      </c>
      <c r="AA99" s="408">
        <f>'[2]2.1_RebasedTargets_Volume'!AK280</f>
        <v>0</v>
      </c>
      <c r="AB99" s="408">
        <f>'[2]2.1_RebasedTargets_Volume'!AL280</f>
        <v>0</v>
      </c>
      <c r="AC99" s="408">
        <f>'[2]2.1_RebasedTargets_Volume'!AM280</f>
        <v>0</v>
      </c>
      <c r="AD99" s="408">
        <f>'[2]2.1_RebasedTargets_Volume'!AN280</f>
        <v>0</v>
      </c>
      <c r="AE99" s="408">
        <f>'[2]2.1_RebasedTargets_Volume'!AO280</f>
        <v>0</v>
      </c>
      <c r="AF99" s="409">
        <f>'[2]2.1_RebasedTargets_Volume'!AP280</f>
        <v>0</v>
      </c>
      <c r="AG99" s="401"/>
      <c r="AH99" s="408">
        <f>'[2]2.1_RebasedTargets_Volume'!AR280</f>
        <v>0</v>
      </c>
      <c r="AI99" s="408">
        <f>'[2]2.1_RebasedTargets_Volume'!AS280</f>
        <v>0</v>
      </c>
      <c r="AJ99" s="408">
        <f>'[2]2.1_RebasedTargets_Volume'!AT280</f>
        <v>0</v>
      </c>
      <c r="AK99" s="408">
        <f>'[2]2.1_RebasedTargets_Volume'!AU280</f>
        <v>0</v>
      </c>
      <c r="AL99" s="408">
        <f>'[2]2.1_RebasedTargets_Volume'!AV280</f>
        <v>0</v>
      </c>
      <c r="AM99" s="409">
        <f>'[2]2.1_RebasedTargets_Volume'!AW280</f>
        <v>0</v>
      </c>
      <c r="AN99" s="401"/>
      <c r="AO99" s="408">
        <f>'[2]2.1_RebasedTargets_Volume'!AY280</f>
        <v>0</v>
      </c>
      <c r="AP99" s="408">
        <f>'[2]2.1_RebasedTargets_Volume'!AZ280</f>
        <v>0</v>
      </c>
      <c r="AQ99" s="408">
        <f>'[2]2.1_RebasedTargets_Volume'!BA280</f>
        <v>0</v>
      </c>
      <c r="AR99" s="408">
        <f>'[2]2.1_RebasedTargets_Volume'!BB280</f>
        <v>0</v>
      </c>
      <c r="AS99" s="408">
        <f>'[2]2.1_RebasedTargets_Volume'!BC280</f>
        <v>0</v>
      </c>
      <c r="AT99" s="409">
        <f>'[2]2.1_RebasedTargets_Volume'!BD280</f>
        <v>0</v>
      </c>
      <c r="AU99" s="401"/>
      <c r="AV99" s="408">
        <f>'[2]2.1_RebasedTargets_Volume'!BF280</f>
        <v>0</v>
      </c>
      <c r="AW99" s="408">
        <f>'[2]2.1_RebasedTargets_Volume'!BG280</f>
        <v>0</v>
      </c>
      <c r="AX99" s="408">
        <f>'[2]2.1_RebasedTargets_Volume'!BH280</f>
        <v>0</v>
      </c>
      <c r="AY99" s="408">
        <f>'[2]2.1_RebasedTargets_Volume'!BI280</f>
        <v>0</v>
      </c>
      <c r="AZ99" s="408">
        <f>'[2]2.1_RebasedTargets_Volume'!BJ280</f>
        <v>0</v>
      </c>
      <c r="BA99" s="409">
        <f>'[2]2.1_RebasedTargets_Volume'!BK280</f>
        <v>0</v>
      </c>
      <c r="BB99" s="401"/>
      <c r="BC99" s="408">
        <f>'[2]2.1_RebasedTargets_Volume'!BM280</f>
        <v>0</v>
      </c>
      <c r="BD99" s="408">
        <f>'[2]2.1_RebasedTargets_Volume'!BN280</f>
        <v>0</v>
      </c>
      <c r="BE99" s="408">
        <f>'[2]2.1_RebasedTargets_Volume'!BO280</f>
        <v>0</v>
      </c>
      <c r="BF99" s="408">
        <f>'[2]2.1_RebasedTargets_Volume'!BP280</f>
        <v>0</v>
      </c>
      <c r="BG99" s="408">
        <f>'[2]2.1_RebasedTargets_Volume'!BQ280</f>
        <v>0</v>
      </c>
      <c r="BH99" s="409">
        <f>'[2]2.1_RebasedTargets_Volume'!BR280</f>
        <v>0</v>
      </c>
    </row>
    <row r="100" spans="1:60" ht="13.15" x14ac:dyDescent="0.35">
      <c r="A100" s="402"/>
      <c r="B100" s="403"/>
      <c r="C100" s="404"/>
      <c r="D100" s="405"/>
      <c r="E100" s="396" t="s">
        <v>27</v>
      </c>
      <c r="F100" s="406">
        <f>'[2]2.1_RebasedTargets_Volume'!I281</f>
        <v>0</v>
      </c>
      <c r="G100" s="406">
        <f>'[2]2.1_RebasedTargets_Volume'!J281</f>
        <v>0</v>
      </c>
      <c r="H100" s="406">
        <f>'[2]2.1_RebasedTargets_Volume'!K281</f>
        <v>0</v>
      </c>
      <c r="I100" s="406">
        <f>'[2]2.1_RebasedTargets_Volume'!L281</f>
        <v>0</v>
      </c>
      <c r="J100" s="406">
        <f>'[2]2.1_RebasedTargets_Volume'!M281</f>
        <v>0</v>
      </c>
      <c r="K100" s="407">
        <f>'[2]2.1_RebasedTargets_Volume'!N281</f>
        <v>0</v>
      </c>
      <c r="M100" s="406">
        <f>'[2]2.1_RebasedTargets_Volume'!S281</f>
        <v>0</v>
      </c>
      <c r="N100" s="406">
        <f>'[2]2.1_RebasedTargets_Volume'!T281</f>
        <v>0</v>
      </c>
      <c r="O100" s="406">
        <f>'[2]2.1_RebasedTargets_Volume'!U281</f>
        <v>0</v>
      </c>
      <c r="P100" s="406">
        <f>'[2]2.1_RebasedTargets_Volume'!V281</f>
        <v>0</v>
      </c>
      <c r="Q100" s="406">
        <f>'[2]2.1_RebasedTargets_Volume'!W281</f>
        <v>0</v>
      </c>
      <c r="R100" s="407">
        <f>'[2]2.1_RebasedTargets_Volume'!X281</f>
        <v>0</v>
      </c>
      <c r="T100" s="406">
        <f>'[2]2.1_RebasedTargets_Volume'!AC281</f>
        <v>0</v>
      </c>
      <c r="U100" s="406">
        <f>'[2]2.1_RebasedTargets_Volume'!AD281</f>
        <v>0</v>
      </c>
      <c r="V100" s="406">
        <f>'[2]2.1_RebasedTargets_Volume'!AE281</f>
        <v>0</v>
      </c>
      <c r="W100" s="406">
        <f>'[2]2.1_RebasedTargets_Volume'!AF281</f>
        <v>0</v>
      </c>
      <c r="X100" s="406">
        <f>'[2]2.1_RebasedTargets_Volume'!AG281</f>
        <v>0</v>
      </c>
      <c r="Y100" s="407">
        <f>'[2]2.1_RebasedTargets_Volume'!AH281</f>
        <v>0</v>
      </c>
      <c r="AA100" s="408">
        <f>'[2]2.1_RebasedTargets_Volume'!AK281</f>
        <v>0</v>
      </c>
      <c r="AB100" s="408">
        <f>'[2]2.1_RebasedTargets_Volume'!AL281</f>
        <v>0</v>
      </c>
      <c r="AC100" s="408">
        <f>'[2]2.1_RebasedTargets_Volume'!AM281</f>
        <v>0</v>
      </c>
      <c r="AD100" s="408">
        <f>'[2]2.1_RebasedTargets_Volume'!AN281</f>
        <v>0</v>
      </c>
      <c r="AE100" s="408">
        <f>'[2]2.1_RebasedTargets_Volume'!AO281</f>
        <v>0</v>
      </c>
      <c r="AF100" s="409">
        <f>'[2]2.1_RebasedTargets_Volume'!AP281</f>
        <v>0</v>
      </c>
      <c r="AG100" s="401"/>
      <c r="AH100" s="408">
        <f>'[2]2.1_RebasedTargets_Volume'!AR281</f>
        <v>0</v>
      </c>
      <c r="AI100" s="408">
        <f>'[2]2.1_RebasedTargets_Volume'!AS281</f>
        <v>0</v>
      </c>
      <c r="AJ100" s="408">
        <f>'[2]2.1_RebasedTargets_Volume'!AT281</f>
        <v>0</v>
      </c>
      <c r="AK100" s="408">
        <f>'[2]2.1_RebasedTargets_Volume'!AU281</f>
        <v>0</v>
      </c>
      <c r="AL100" s="408">
        <f>'[2]2.1_RebasedTargets_Volume'!AV281</f>
        <v>0</v>
      </c>
      <c r="AM100" s="409">
        <f>'[2]2.1_RebasedTargets_Volume'!AW281</f>
        <v>0</v>
      </c>
      <c r="AN100" s="401"/>
      <c r="AO100" s="408">
        <f>'[2]2.1_RebasedTargets_Volume'!AY281</f>
        <v>0</v>
      </c>
      <c r="AP100" s="408">
        <f>'[2]2.1_RebasedTargets_Volume'!AZ281</f>
        <v>0</v>
      </c>
      <c r="AQ100" s="408">
        <f>'[2]2.1_RebasedTargets_Volume'!BA281</f>
        <v>0</v>
      </c>
      <c r="AR100" s="408">
        <f>'[2]2.1_RebasedTargets_Volume'!BB281</f>
        <v>0</v>
      </c>
      <c r="AS100" s="408">
        <f>'[2]2.1_RebasedTargets_Volume'!BC281</f>
        <v>0</v>
      </c>
      <c r="AT100" s="409">
        <f>'[2]2.1_RebasedTargets_Volume'!BD281</f>
        <v>0</v>
      </c>
      <c r="AU100" s="401"/>
      <c r="AV100" s="408">
        <f>'[2]2.1_RebasedTargets_Volume'!BF281</f>
        <v>0</v>
      </c>
      <c r="AW100" s="408">
        <f>'[2]2.1_RebasedTargets_Volume'!BG281</f>
        <v>0</v>
      </c>
      <c r="AX100" s="408">
        <f>'[2]2.1_RebasedTargets_Volume'!BH281</f>
        <v>0</v>
      </c>
      <c r="AY100" s="408">
        <f>'[2]2.1_RebasedTargets_Volume'!BI281</f>
        <v>0</v>
      </c>
      <c r="AZ100" s="408">
        <f>'[2]2.1_RebasedTargets_Volume'!BJ281</f>
        <v>0</v>
      </c>
      <c r="BA100" s="409">
        <f>'[2]2.1_RebasedTargets_Volume'!BK281</f>
        <v>0</v>
      </c>
      <c r="BB100" s="401"/>
      <c r="BC100" s="408">
        <f>'[2]2.1_RebasedTargets_Volume'!BM281</f>
        <v>0</v>
      </c>
      <c r="BD100" s="408">
        <f>'[2]2.1_RebasedTargets_Volume'!BN281</f>
        <v>0</v>
      </c>
      <c r="BE100" s="408">
        <f>'[2]2.1_RebasedTargets_Volume'!BO281</f>
        <v>0</v>
      </c>
      <c r="BF100" s="408">
        <f>'[2]2.1_RebasedTargets_Volume'!BP281</f>
        <v>0</v>
      </c>
      <c r="BG100" s="408">
        <f>'[2]2.1_RebasedTargets_Volume'!BQ281</f>
        <v>0</v>
      </c>
      <c r="BH100" s="409">
        <f>'[2]2.1_RebasedTargets_Volume'!BR281</f>
        <v>0</v>
      </c>
    </row>
    <row r="101" spans="1:60" ht="13.5" thickBot="1" x14ac:dyDescent="0.4">
      <c r="A101" s="402"/>
      <c r="B101" s="410"/>
      <c r="C101" s="411"/>
      <c r="D101" s="405"/>
      <c r="E101" s="412" t="s">
        <v>28</v>
      </c>
      <c r="F101" s="413">
        <f>'[2]2.1_RebasedTargets_Volume'!I282</f>
        <v>0</v>
      </c>
      <c r="G101" s="413">
        <f>'[2]2.1_RebasedTargets_Volume'!J282</f>
        <v>0</v>
      </c>
      <c r="H101" s="413">
        <f>'[2]2.1_RebasedTargets_Volume'!K282</f>
        <v>0</v>
      </c>
      <c r="I101" s="413">
        <f>'[2]2.1_RebasedTargets_Volume'!L282</f>
        <v>0</v>
      </c>
      <c r="J101" s="413">
        <f>'[2]2.1_RebasedTargets_Volume'!M282</f>
        <v>0</v>
      </c>
      <c r="K101" s="414">
        <f>'[2]2.1_RebasedTargets_Volume'!N282</f>
        <v>0</v>
      </c>
      <c r="M101" s="413">
        <f>'[2]2.1_RebasedTargets_Volume'!S282</f>
        <v>0</v>
      </c>
      <c r="N101" s="413">
        <f>'[2]2.1_RebasedTargets_Volume'!T282</f>
        <v>0</v>
      </c>
      <c r="O101" s="413">
        <f>'[2]2.1_RebasedTargets_Volume'!U282</f>
        <v>0</v>
      </c>
      <c r="P101" s="413">
        <f>'[2]2.1_RebasedTargets_Volume'!V282</f>
        <v>0</v>
      </c>
      <c r="Q101" s="413">
        <f>'[2]2.1_RebasedTargets_Volume'!W282</f>
        <v>0</v>
      </c>
      <c r="R101" s="414">
        <f>'[2]2.1_RebasedTargets_Volume'!X282</f>
        <v>0</v>
      </c>
      <c r="T101" s="413">
        <f>'[2]2.1_RebasedTargets_Volume'!AC282</f>
        <v>0</v>
      </c>
      <c r="U101" s="413">
        <f>'[2]2.1_RebasedTargets_Volume'!AD282</f>
        <v>0</v>
      </c>
      <c r="V101" s="413">
        <f>'[2]2.1_RebasedTargets_Volume'!AE282</f>
        <v>0</v>
      </c>
      <c r="W101" s="413">
        <f>'[2]2.1_RebasedTargets_Volume'!AF282</f>
        <v>0</v>
      </c>
      <c r="X101" s="413">
        <f>'[2]2.1_RebasedTargets_Volume'!AG282</f>
        <v>0</v>
      </c>
      <c r="Y101" s="414">
        <f>'[2]2.1_RebasedTargets_Volume'!AH282</f>
        <v>0</v>
      </c>
      <c r="AA101" s="415">
        <f>'[2]2.1_RebasedTargets_Volume'!AK282</f>
        <v>0</v>
      </c>
      <c r="AB101" s="415">
        <f>'[2]2.1_RebasedTargets_Volume'!AL282</f>
        <v>0</v>
      </c>
      <c r="AC101" s="415">
        <f>'[2]2.1_RebasedTargets_Volume'!AM282</f>
        <v>0</v>
      </c>
      <c r="AD101" s="415">
        <f>'[2]2.1_RebasedTargets_Volume'!AN282</f>
        <v>0</v>
      </c>
      <c r="AE101" s="415">
        <f>'[2]2.1_RebasedTargets_Volume'!AO282</f>
        <v>0</v>
      </c>
      <c r="AF101" s="416">
        <f>'[2]2.1_RebasedTargets_Volume'!AP282</f>
        <v>0</v>
      </c>
      <c r="AG101" s="401"/>
      <c r="AH101" s="415">
        <f>'[2]2.1_RebasedTargets_Volume'!AR282</f>
        <v>0</v>
      </c>
      <c r="AI101" s="415">
        <f>'[2]2.1_RebasedTargets_Volume'!AS282</f>
        <v>0</v>
      </c>
      <c r="AJ101" s="415">
        <f>'[2]2.1_RebasedTargets_Volume'!AT282</f>
        <v>0</v>
      </c>
      <c r="AK101" s="415">
        <f>'[2]2.1_RebasedTargets_Volume'!AU282</f>
        <v>0</v>
      </c>
      <c r="AL101" s="415">
        <f>'[2]2.1_RebasedTargets_Volume'!AV282</f>
        <v>0</v>
      </c>
      <c r="AM101" s="416">
        <f>'[2]2.1_RebasedTargets_Volume'!AW282</f>
        <v>0</v>
      </c>
      <c r="AN101" s="401"/>
      <c r="AO101" s="415">
        <f>'[2]2.1_RebasedTargets_Volume'!AY282</f>
        <v>0</v>
      </c>
      <c r="AP101" s="415">
        <f>'[2]2.1_RebasedTargets_Volume'!AZ282</f>
        <v>0</v>
      </c>
      <c r="AQ101" s="415">
        <f>'[2]2.1_RebasedTargets_Volume'!BA282</f>
        <v>0</v>
      </c>
      <c r="AR101" s="415">
        <f>'[2]2.1_RebasedTargets_Volume'!BB282</f>
        <v>0</v>
      </c>
      <c r="AS101" s="415">
        <f>'[2]2.1_RebasedTargets_Volume'!BC282</f>
        <v>0</v>
      </c>
      <c r="AT101" s="416">
        <f>'[2]2.1_RebasedTargets_Volume'!BD282</f>
        <v>0</v>
      </c>
      <c r="AU101" s="401"/>
      <c r="AV101" s="415">
        <f>'[2]2.1_RebasedTargets_Volume'!BF282</f>
        <v>0</v>
      </c>
      <c r="AW101" s="415">
        <f>'[2]2.1_RebasedTargets_Volume'!BG282</f>
        <v>0</v>
      </c>
      <c r="AX101" s="415">
        <f>'[2]2.1_RebasedTargets_Volume'!BH282</f>
        <v>0</v>
      </c>
      <c r="AY101" s="415">
        <f>'[2]2.1_RebasedTargets_Volume'!BI282</f>
        <v>0</v>
      </c>
      <c r="AZ101" s="415">
        <f>'[2]2.1_RebasedTargets_Volume'!BJ282</f>
        <v>0</v>
      </c>
      <c r="BA101" s="416">
        <f>'[2]2.1_RebasedTargets_Volume'!BK282</f>
        <v>0</v>
      </c>
      <c r="BB101" s="401"/>
      <c r="BC101" s="415">
        <f>'[2]2.1_RebasedTargets_Volume'!BM282</f>
        <v>0</v>
      </c>
      <c r="BD101" s="415">
        <f>'[2]2.1_RebasedTargets_Volume'!BN282</f>
        <v>0</v>
      </c>
      <c r="BE101" s="415">
        <f>'[2]2.1_RebasedTargets_Volume'!BO282</f>
        <v>0</v>
      </c>
      <c r="BF101" s="415">
        <f>'[2]2.1_RebasedTargets_Volume'!BP282</f>
        <v>0</v>
      </c>
      <c r="BG101" s="415">
        <f>'[2]2.1_RebasedTargets_Volume'!BQ282</f>
        <v>0</v>
      </c>
      <c r="BH101" s="416">
        <f>'[2]2.1_RebasedTargets_Volume'!BR282</f>
        <v>0</v>
      </c>
    </row>
    <row r="102" spans="1:60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'[2]2.1_RebasedTargets_Volume'!I283</f>
        <v>5</v>
      </c>
      <c r="G102" s="397">
        <f>'[2]2.1_RebasedTargets_Volume'!J283</f>
        <v>0</v>
      </c>
      <c r="H102" s="397">
        <f>'[2]2.1_RebasedTargets_Volume'!K283</f>
        <v>0</v>
      </c>
      <c r="I102" s="397">
        <f>'[2]2.1_RebasedTargets_Volume'!L283</f>
        <v>5</v>
      </c>
      <c r="J102" s="397">
        <f>'[2]2.1_RebasedTargets_Volume'!M283</f>
        <v>0</v>
      </c>
      <c r="K102" s="398">
        <f>'[2]2.1_RebasedTargets_Volume'!N283</f>
        <v>0</v>
      </c>
      <c r="M102" s="397">
        <f>'[2]2.1_RebasedTargets_Volume'!S283</f>
        <v>5</v>
      </c>
      <c r="N102" s="397">
        <f>'[2]2.1_RebasedTargets_Volume'!T283</f>
        <v>5</v>
      </c>
      <c r="O102" s="397">
        <f>'[2]2.1_RebasedTargets_Volume'!U283</f>
        <v>0</v>
      </c>
      <c r="P102" s="397">
        <f>'[2]2.1_RebasedTargets_Volume'!V283</f>
        <v>0</v>
      </c>
      <c r="Q102" s="397">
        <f>'[2]2.1_RebasedTargets_Volume'!W283</f>
        <v>0</v>
      </c>
      <c r="R102" s="398">
        <f>'[2]2.1_RebasedTargets_Volume'!X283</f>
        <v>0</v>
      </c>
      <c r="T102" s="397">
        <f>'[2]2.1_RebasedTargets_Volume'!AC283</f>
        <v>5</v>
      </c>
      <c r="U102" s="397">
        <f>'[2]2.1_RebasedTargets_Volume'!AD283</f>
        <v>0</v>
      </c>
      <c r="V102" s="397">
        <f>'[2]2.1_RebasedTargets_Volume'!AE283</f>
        <v>0</v>
      </c>
      <c r="W102" s="397">
        <f>'[2]2.1_RebasedTargets_Volume'!AF283</f>
        <v>0</v>
      </c>
      <c r="X102" s="397">
        <f>'[2]2.1_RebasedTargets_Volume'!AG283</f>
        <v>0</v>
      </c>
      <c r="Y102" s="398">
        <f>'[2]2.1_RebasedTargets_Volume'!AH283</f>
        <v>5</v>
      </c>
      <c r="AA102" s="399">
        <f>'[2]2.1_RebasedTargets_Volume'!AK283</f>
        <v>5</v>
      </c>
      <c r="AB102" s="399">
        <f>'[2]2.1_RebasedTargets_Volume'!AL283</f>
        <v>0</v>
      </c>
      <c r="AC102" s="399">
        <f>'[2]2.1_RebasedTargets_Volume'!AM283</f>
        <v>0</v>
      </c>
      <c r="AD102" s="399">
        <f>'[2]2.1_RebasedTargets_Volume'!AN283</f>
        <v>0</v>
      </c>
      <c r="AE102" s="399">
        <f>'[2]2.1_RebasedTargets_Volume'!AO283</f>
        <v>0</v>
      </c>
      <c r="AF102" s="400">
        <f>'[2]2.1_RebasedTargets_Volume'!AP283</f>
        <v>-5</v>
      </c>
      <c r="AG102" s="401"/>
      <c r="AH102" s="399">
        <f>'[2]2.1_RebasedTargets_Volume'!AR283</f>
        <v>0</v>
      </c>
      <c r="AI102" s="399">
        <f>'[2]2.1_RebasedTargets_Volume'!AS283</f>
        <v>0</v>
      </c>
      <c r="AJ102" s="399">
        <f>'[2]2.1_RebasedTargets_Volume'!AT283</f>
        <v>0</v>
      </c>
      <c r="AK102" s="399">
        <f>'[2]2.1_RebasedTargets_Volume'!AU283</f>
        <v>0</v>
      </c>
      <c r="AL102" s="399">
        <f>'[2]2.1_RebasedTargets_Volume'!AV283</f>
        <v>0</v>
      </c>
      <c r="AM102" s="400">
        <f>'[2]2.1_RebasedTargets_Volume'!AW283</f>
        <v>0</v>
      </c>
      <c r="AN102" s="401"/>
      <c r="AO102" s="399">
        <f>'[2]2.1_RebasedTargets_Volume'!AY283</f>
        <v>5</v>
      </c>
      <c r="AP102" s="399">
        <f>'[2]2.1_RebasedTargets_Volume'!AZ283</f>
        <v>0</v>
      </c>
      <c r="AQ102" s="399">
        <f>'[2]2.1_RebasedTargets_Volume'!BA283</f>
        <v>0</v>
      </c>
      <c r="AR102" s="399">
        <f>'[2]2.1_RebasedTargets_Volume'!BB283</f>
        <v>0</v>
      </c>
      <c r="AS102" s="399">
        <f>'[2]2.1_RebasedTargets_Volume'!BC283</f>
        <v>0</v>
      </c>
      <c r="AT102" s="400">
        <f>'[2]2.1_RebasedTargets_Volume'!BD283</f>
        <v>-5</v>
      </c>
      <c r="AU102" s="401"/>
      <c r="AV102" s="399">
        <f>'[2]2.1_RebasedTargets_Volume'!BF283</f>
        <v>0</v>
      </c>
      <c r="AW102" s="399">
        <f>'[2]2.1_RebasedTargets_Volume'!BG283</f>
        <v>0</v>
      </c>
      <c r="AX102" s="399">
        <f>'[2]2.1_RebasedTargets_Volume'!BH283</f>
        <v>0</v>
      </c>
      <c r="AY102" s="399">
        <f>'[2]2.1_RebasedTargets_Volume'!BI283</f>
        <v>0</v>
      </c>
      <c r="AZ102" s="399">
        <f>'[2]2.1_RebasedTargets_Volume'!BJ283</f>
        <v>0</v>
      </c>
      <c r="BA102" s="400">
        <f>'[2]2.1_RebasedTargets_Volume'!BK283</f>
        <v>0</v>
      </c>
      <c r="BB102" s="401"/>
      <c r="BC102" s="399">
        <f>'[2]2.1_RebasedTargets_Volume'!BM283</f>
        <v>0</v>
      </c>
      <c r="BD102" s="399">
        <f>'[2]2.1_RebasedTargets_Volume'!BN283</f>
        <v>0</v>
      </c>
      <c r="BE102" s="399">
        <f>'[2]2.1_RebasedTargets_Volume'!BO283</f>
        <v>0</v>
      </c>
      <c r="BF102" s="399">
        <f>'[2]2.1_RebasedTargets_Volume'!BP283</f>
        <v>0</v>
      </c>
      <c r="BG102" s="399">
        <f>'[2]2.1_RebasedTargets_Volume'!BQ283</f>
        <v>0</v>
      </c>
      <c r="BH102" s="400">
        <f>'[2]2.1_RebasedTargets_Volume'!BR283</f>
        <v>0</v>
      </c>
    </row>
    <row r="103" spans="1:60" ht="13.15" x14ac:dyDescent="0.35">
      <c r="A103" s="402"/>
      <c r="B103" s="403"/>
      <c r="C103" s="404"/>
      <c r="D103" s="405"/>
      <c r="E103" s="396" t="s">
        <v>26</v>
      </c>
      <c r="F103" s="406">
        <f>'[2]2.1_RebasedTargets_Volume'!I284</f>
        <v>0</v>
      </c>
      <c r="G103" s="406">
        <f>'[2]2.1_RebasedTargets_Volume'!J284</f>
        <v>0</v>
      </c>
      <c r="H103" s="406">
        <f>'[2]2.1_RebasedTargets_Volume'!K284</f>
        <v>0</v>
      </c>
      <c r="I103" s="406">
        <f>'[2]2.1_RebasedTargets_Volume'!L284</f>
        <v>0</v>
      </c>
      <c r="J103" s="406">
        <f>'[2]2.1_RebasedTargets_Volume'!M284</f>
        <v>0</v>
      </c>
      <c r="K103" s="407">
        <f>'[2]2.1_RebasedTargets_Volume'!N284</f>
        <v>0</v>
      </c>
      <c r="M103" s="406">
        <f>'[2]2.1_RebasedTargets_Volume'!S284</f>
        <v>0</v>
      </c>
      <c r="N103" s="406">
        <f>'[2]2.1_RebasedTargets_Volume'!T284</f>
        <v>0</v>
      </c>
      <c r="O103" s="406">
        <f>'[2]2.1_RebasedTargets_Volume'!U284</f>
        <v>0</v>
      </c>
      <c r="P103" s="406">
        <f>'[2]2.1_RebasedTargets_Volume'!V284</f>
        <v>0</v>
      </c>
      <c r="Q103" s="406">
        <f>'[2]2.1_RebasedTargets_Volume'!W284</f>
        <v>0</v>
      </c>
      <c r="R103" s="407">
        <f>'[2]2.1_RebasedTargets_Volume'!X284</f>
        <v>0</v>
      </c>
      <c r="T103" s="406">
        <f>'[2]2.1_RebasedTargets_Volume'!AC284</f>
        <v>0</v>
      </c>
      <c r="U103" s="406">
        <f>'[2]2.1_RebasedTargets_Volume'!AD284</f>
        <v>0</v>
      </c>
      <c r="V103" s="406">
        <f>'[2]2.1_RebasedTargets_Volume'!AE284</f>
        <v>0</v>
      </c>
      <c r="W103" s="406">
        <f>'[2]2.1_RebasedTargets_Volume'!AF284</f>
        <v>0</v>
      </c>
      <c r="X103" s="406">
        <f>'[2]2.1_RebasedTargets_Volume'!AG284</f>
        <v>0</v>
      </c>
      <c r="Y103" s="407">
        <f>'[2]2.1_RebasedTargets_Volume'!AH284</f>
        <v>0</v>
      </c>
      <c r="AA103" s="408">
        <f>'[2]2.1_RebasedTargets_Volume'!AK284</f>
        <v>0</v>
      </c>
      <c r="AB103" s="408">
        <f>'[2]2.1_RebasedTargets_Volume'!AL284</f>
        <v>0</v>
      </c>
      <c r="AC103" s="408">
        <f>'[2]2.1_RebasedTargets_Volume'!AM284</f>
        <v>0</v>
      </c>
      <c r="AD103" s="408">
        <f>'[2]2.1_RebasedTargets_Volume'!AN284</f>
        <v>0</v>
      </c>
      <c r="AE103" s="408">
        <f>'[2]2.1_RebasedTargets_Volume'!AO284</f>
        <v>0</v>
      </c>
      <c r="AF103" s="409">
        <f>'[2]2.1_RebasedTargets_Volume'!AP284</f>
        <v>0</v>
      </c>
      <c r="AG103" s="401"/>
      <c r="AH103" s="408">
        <f>'[2]2.1_RebasedTargets_Volume'!AR284</f>
        <v>0</v>
      </c>
      <c r="AI103" s="408">
        <f>'[2]2.1_RebasedTargets_Volume'!AS284</f>
        <v>0</v>
      </c>
      <c r="AJ103" s="408">
        <f>'[2]2.1_RebasedTargets_Volume'!AT284</f>
        <v>0</v>
      </c>
      <c r="AK103" s="408">
        <f>'[2]2.1_RebasedTargets_Volume'!AU284</f>
        <v>0</v>
      </c>
      <c r="AL103" s="408">
        <f>'[2]2.1_RebasedTargets_Volume'!AV284</f>
        <v>0</v>
      </c>
      <c r="AM103" s="409">
        <f>'[2]2.1_RebasedTargets_Volume'!AW284</f>
        <v>0</v>
      </c>
      <c r="AN103" s="401"/>
      <c r="AO103" s="408">
        <f>'[2]2.1_RebasedTargets_Volume'!AY284</f>
        <v>0</v>
      </c>
      <c r="AP103" s="408">
        <f>'[2]2.1_RebasedTargets_Volume'!AZ284</f>
        <v>0</v>
      </c>
      <c r="AQ103" s="408">
        <f>'[2]2.1_RebasedTargets_Volume'!BA284</f>
        <v>0</v>
      </c>
      <c r="AR103" s="408">
        <f>'[2]2.1_RebasedTargets_Volume'!BB284</f>
        <v>0</v>
      </c>
      <c r="AS103" s="408">
        <f>'[2]2.1_RebasedTargets_Volume'!BC284</f>
        <v>0</v>
      </c>
      <c r="AT103" s="409">
        <f>'[2]2.1_RebasedTargets_Volume'!BD284</f>
        <v>0</v>
      </c>
      <c r="AU103" s="401"/>
      <c r="AV103" s="408">
        <f>'[2]2.1_RebasedTargets_Volume'!BF284</f>
        <v>0</v>
      </c>
      <c r="AW103" s="408">
        <f>'[2]2.1_RebasedTargets_Volume'!BG284</f>
        <v>0</v>
      </c>
      <c r="AX103" s="408">
        <f>'[2]2.1_RebasedTargets_Volume'!BH284</f>
        <v>0</v>
      </c>
      <c r="AY103" s="408">
        <f>'[2]2.1_RebasedTargets_Volume'!BI284</f>
        <v>0</v>
      </c>
      <c r="AZ103" s="408">
        <f>'[2]2.1_RebasedTargets_Volume'!BJ284</f>
        <v>0</v>
      </c>
      <c r="BA103" s="409">
        <f>'[2]2.1_RebasedTargets_Volume'!BK284</f>
        <v>0</v>
      </c>
      <c r="BB103" s="401"/>
      <c r="BC103" s="408">
        <f>'[2]2.1_RebasedTargets_Volume'!BM284</f>
        <v>0</v>
      </c>
      <c r="BD103" s="408">
        <f>'[2]2.1_RebasedTargets_Volume'!BN284</f>
        <v>0</v>
      </c>
      <c r="BE103" s="408">
        <f>'[2]2.1_RebasedTargets_Volume'!BO284</f>
        <v>0</v>
      </c>
      <c r="BF103" s="408">
        <f>'[2]2.1_RebasedTargets_Volume'!BP284</f>
        <v>0</v>
      </c>
      <c r="BG103" s="408">
        <f>'[2]2.1_RebasedTargets_Volume'!BQ284</f>
        <v>0</v>
      </c>
      <c r="BH103" s="409">
        <f>'[2]2.1_RebasedTargets_Volume'!BR284</f>
        <v>0</v>
      </c>
    </row>
    <row r="104" spans="1:60" ht="13.15" x14ac:dyDescent="0.35">
      <c r="A104" s="402"/>
      <c r="B104" s="403"/>
      <c r="C104" s="404"/>
      <c r="D104" s="405"/>
      <c r="E104" s="396" t="s">
        <v>27</v>
      </c>
      <c r="F104" s="406">
        <f>'[2]2.1_RebasedTargets_Volume'!I285</f>
        <v>0</v>
      </c>
      <c r="G104" s="406">
        <f>'[2]2.1_RebasedTargets_Volume'!J285</f>
        <v>0</v>
      </c>
      <c r="H104" s="406">
        <f>'[2]2.1_RebasedTargets_Volume'!K285</f>
        <v>0</v>
      </c>
      <c r="I104" s="406">
        <f>'[2]2.1_RebasedTargets_Volume'!L285</f>
        <v>0</v>
      </c>
      <c r="J104" s="406">
        <f>'[2]2.1_RebasedTargets_Volume'!M285</f>
        <v>0</v>
      </c>
      <c r="K104" s="407">
        <f>'[2]2.1_RebasedTargets_Volume'!N285</f>
        <v>0</v>
      </c>
      <c r="M104" s="406">
        <f>'[2]2.1_RebasedTargets_Volume'!S285</f>
        <v>0</v>
      </c>
      <c r="N104" s="406">
        <f>'[2]2.1_RebasedTargets_Volume'!T285</f>
        <v>0</v>
      </c>
      <c r="O104" s="406">
        <f>'[2]2.1_RebasedTargets_Volume'!U285</f>
        <v>0</v>
      </c>
      <c r="P104" s="406">
        <f>'[2]2.1_RebasedTargets_Volume'!V285</f>
        <v>0</v>
      </c>
      <c r="Q104" s="406">
        <f>'[2]2.1_RebasedTargets_Volume'!W285</f>
        <v>0</v>
      </c>
      <c r="R104" s="407">
        <f>'[2]2.1_RebasedTargets_Volume'!X285</f>
        <v>0</v>
      </c>
      <c r="T104" s="406">
        <f>'[2]2.1_RebasedTargets_Volume'!AC285</f>
        <v>0</v>
      </c>
      <c r="U104" s="406">
        <f>'[2]2.1_RebasedTargets_Volume'!AD285</f>
        <v>0</v>
      </c>
      <c r="V104" s="406">
        <f>'[2]2.1_RebasedTargets_Volume'!AE285</f>
        <v>0</v>
      </c>
      <c r="W104" s="406">
        <f>'[2]2.1_RebasedTargets_Volume'!AF285</f>
        <v>0</v>
      </c>
      <c r="X104" s="406">
        <f>'[2]2.1_RebasedTargets_Volume'!AG285</f>
        <v>0</v>
      </c>
      <c r="Y104" s="407">
        <f>'[2]2.1_RebasedTargets_Volume'!AH285</f>
        <v>0</v>
      </c>
      <c r="AA104" s="408">
        <f>'[2]2.1_RebasedTargets_Volume'!AK285</f>
        <v>0</v>
      </c>
      <c r="AB104" s="408">
        <f>'[2]2.1_RebasedTargets_Volume'!AL285</f>
        <v>0</v>
      </c>
      <c r="AC104" s="408">
        <f>'[2]2.1_RebasedTargets_Volume'!AM285</f>
        <v>0</v>
      </c>
      <c r="AD104" s="408">
        <f>'[2]2.1_RebasedTargets_Volume'!AN285</f>
        <v>0</v>
      </c>
      <c r="AE104" s="408">
        <f>'[2]2.1_RebasedTargets_Volume'!AO285</f>
        <v>0</v>
      </c>
      <c r="AF104" s="409">
        <f>'[2]2.1_RebasedTargets_Volume'!AP285</f>
        <v>0</v>
      </c>
      <c r="AG104" s="401"/>
      <c r="AH104" s="408">
        <f>'[2]2.1_RebasedTargets_Volume'!AR285</f>
        <v>0</v>
      </c>
      <c r="AI104" s="408">
        <f>'[2]2.1_RebasedTargets_Volume'!AS285</f>
        <v>0</v>
      </c>
      <c r="AJ104" s="408">
        <f>'[2]2.1_RebasedTargets_Volume'!AT285</f>
        <v>0</v>
      </c>
      <c r="AK104" s="408">
        <f>'[2]2.1_RebasedTargets_Volume'!AU285</f>
        <v>0</v>
      </c>
      <c r="AL104" s="408">
        <f>'[2]2.1_RebasedTargets_Volume'!AV285</f>
        <v>0</v>
      </c>
      <c r="AM104" s="409">
        <f>'[2]2.1_RebasedTargets_Volume'!AW285</f>
        <v>0</v>
      </c>
      <c r="AN104" s="401"/>
      <c r="AO104" s="408">
        <f>'[2]2.1_RebasedTargets_Volume'!AY285</f>
        <v>0</v>
      </c>
      <c r="AP104" s="408">
        <f>'[2]2.1_RebasedTargets_Volume'!AZ285</f>
        <v>0</v>
      </c>
      <c r="AQ104" s="408">
        <f>'[2]2.1_RebasedTargets_Volume'!BA285</f>
        <v>0</v>
      </c>
      <c r="AR104" s="408">
        <f>'[2]2.1_RebasedTargets_Volume'!BB285</f>
        <v>0</v>
      </c>
      <c r="AS104" s="408">
        <f>'[2]2.1_RebasedTargets_Volume'!BC285</f>
        <v>0</v>
      </c>
      <c r="AT104" s="409">
        <f>'[2]2.1_RebasedTargets_Volume'!BD285</f>
        <v>0</v>
      </c>
      <c r="AU104" s="401"/>
      <c r="AV104" s="408">
        <f>'[2]2.1_RebasedTargets_Volume'!BF285</f>
        <v>0</v>
      </c>
      <c r="AW104" s="408">
        <f>'[2]2.1_RebasedTargets_Volume'!BG285</f>
        <v>0</v>
      </c>
      <c r="AX104" s="408">
        <f>'[2]2.1_RebasedTargets_Volume'!BH285</f>
        <v>0</v>
      </c>
      <c r="AY104" s="408">
        <f>'[2]2.1_RebasedTargets_Volume'!BI285</f>
        <v>0</v>
      </c>
      <c r="AZ104" s="408">
        <f>'[2]2.1_RebasedTargets_Volume'!BJ285</f>
        <v>0</v>
      </c>
      <c r="BA104" s="409">
        <f>'[2]2.1_RebasedTargets_Volume'!BK285</f>
        <v>0</v>
      </c>
      <c r="BB104" s="401"/>
      <c r="BC104" s="408">
        <f>'[2]2.1_RebasedTargets_Volume'!BM285</f>
        <v>0</v>
      </c>
      <c r="BD104" s="408">
        <f>'[2]2.1_RebasedTargets_Volume'!BN285</f>
        <v>0</v>
      </c>
      <c r="BE104" s="408">
        <f>'[2]2.1_RebasedTargets_Volume'!BO285</f>
        <v>0</v>
      </c>
      <c r="BF104" s="408">
        <f>'[2]2.1_RebasedTargets_Volume'!BP285</f>
        <v>0</v>
      </c>
      <c r="BG104" s="408">
        <f>'[2]2.1_RebasedTargets_Volume'!BQ285</f>
        <v>0</v>
      </c>
      <c r="BH104" s="409">
        <f>'[2]2.1_RebasedTargets_Volume'!BR285</f>
        <v>0</v>
      </c>
    </row>
    <row r="105" spans="1:60" ht="13.5" thickBot="1" x14ac:dyDescent="0.4">
      <c r="A105" s="402"/>
      <c r="B105" s="410"/>
      <c r="C105" s="411"/>
      <c r="D105" s="405"/>
      <c r="E105" s="412" t="s">
        <v>28</v>
      </c>
      <c r="F105" s="413">
        <f>'[2]2.1_RebasedTargets_Volume'!I286</f>
        <v>17</v>
      </c>
      <c r="G105" s="413">
        <f>'[2]2.1_RebasedTargets_Volume'!J286</f>
        <v>0</v>
      </c>
      <c r="H105" s="413">
        <f>'[2]2.1_RebasedTargets_Volume'!K286</f>
        <v>2</v>
      </c>
      <c r="I105" s="413">
        <f>'[2]2.1_RebasedTargets_Volume'!L286</f>
        <v>0</v>
      </c>
      <c r="J105" s="413">
        <f>'[2]2.1_RebasedTargets_Volume'!M286</f>
        <v>0</v>
      </c>
      <c r="K105" s="414">
        <f>'[2]2.1_RebasedTargets_Volume'!N286</f>
        <v>15</v>
      </c>
      <c r="M105" s="413">
        <f>'[2]2.1_RebasedTargets_Volume'!S286</f>
        <v>17</v>
      </c>
      <c r="N105" s="413">
        <f>'[2]2.1_RebasedTargets_Volume'!T286</f>
        <v>0</v>
      </c>
      <c r="O105" s="413">
        <f>'[2]2.1_RebasedTargets_Volume'!U286</f>
        <v>0</v>
      </c>
      <c r="P105" s="413">
        <f>'[2]2.1_RebasedTargets_Volume'!V286</f>
        <v>7</v>
      </c>
      <c r="Q105" s="413">
        <f>'[2]2.1_RebasedTargets_Volume'!W286</f>
        <v>0</v>
      </c>
      <c r="R105" s="414">
        <f>'[2]2.1_RebasedTargets_Volume'!X286</f>
        <v>10</v>
      </c>
      <c r="T105" s="413">
        <f>'[2]2.1_RebasedTargets_Volume'!AC286</f>
        <v>17</v>
      </c>
      <c r="U105" s="413">
        <f>'[2]2.1_RebasedTargets_Volume'!AD286</f>
        <v>0</v>
      </c>
      <c r="V105" s="413">
        <f>'[2]2.1_RebasedTargets_Volume'!AE286</f>
        <v>0</v>
      </c>
      <c r="W105" s="413">
        <f>'[2]2.1_RebasedTargets_Volume'!AF286</f>
        <v>0</v>
      </c>
      <c r="X105" s="413">
        <f>'[2]2.1_RebasedTargets_Volume'!AG286</f>
        <v>0</v>
      </c>
      <c r="Y105" s="414">
        <f>'[2]2.1_RebasedTargets_Volume'!AH286</f>
        <v>17</v>
      </c>
      <c r="AA105" s="415">
        <f>'[2]2.1_RebasedTargets_Volume'!AK286</f>
        <v>7</v>
      </c>
      <c r="AB105" s="415">
        <f>'[2]2.1_RebasedTargets_Volume'!AL286</f>
        <v>0</v>
      </c>
      <c r="AC105" s="415">
        <f>'[2]2.1_RebasedTargets_Volume'!AM286</f>
        <v>0</v>
      </c>
      <c r="AD105" s="415">
        <f>'[2]2.1_RebasedTargets_Volume'!AN286</f>
        <v>0</v>
      </c>
      <c r="AE105" s="415">
        <f>'[2]2.1_RebasedTargets_Volume'!AO286</f>
        <v>0</v>
      </c>
      <c r="AF105" s="416">
        <f>'[2]2.1_RebasedTargets_Volume'!AP286</f>
        <v>-7</v>
      </c>
      <c r="AG105" s="401"/>
      <c r="AH105" s="415">
        <f>'[2]2.1_RebasedTargets_Volume'!AR286</f>
        <v>0</v>
      </c>
      <c r="AI105" s="415">
        <f>'[2]2.1_RebasedTargets_Volume'!AS286</f>
        <v>0</v>
      </c>
      <c r="AJ105" s="415">
        <f>'[2]2.1_RebasedTargets_Volume'!AT286</f>
        <v>0</v>
      </c>
      <c r="AK105" s="415">
        <f>'[2]2.1_RebasedTargets_Volume'!AU286</f>
        <v>0</v>
      </c>
      <c r="AL105" s="415">
        <f>'[2]2.1_RebasedTargets_Volume'!AV286</f>
        <v>0</v>
      </c>
      <c r="AM105" s="416">
        <f>'[2]2.1_RebasedTargets_Volume'!AW286</f>
        <v>0</v>
      </c>
      <c r="AN105" s="401"/>
      <c r="AO105" s="415">
        <f>'[2]2.1_RebasedTargets_Volume'!AY286</f>
        <v>7</v>
      </c>
      <c r="AP105" s="415">
        <f>'[2]2.1_RebasedTargets_Volume'!AZ286</f>
        <v>0</v>
      </c>
      <c r="AQ105" s="415">
        <f>'[2]2.1_RebasedTargets_Volume'!BA286</f>
        <v>0</v>
      </c>
      <c r="AR105" s="415">
        <f>'[2]2.1_RebasedTargets_Volume'!BB286</f>
        <v>0</v>
      </c>
      <c r="AS105" s="415">
        <f>'[2]2.1_RebasedTargets_Volume'!BC286</f>
        <v>0</v>
      </c>
      <c r="AT105" s="416">
        <f>'[2]2.1_RebasedTargets_Volume'!BD286</f>
        <v>-7</v>
      </c>
      <c r="AU105" s="401"/>
      <c r="AV105" s="415">
        <f>'[2]2.1_RebasedTargets_Volume'!BF286</f>
        <v>0</v>
      </c>
      <c r="AW105" s="415">
        <f>'[2]2.1_RebasedTargets_Volume'!BG286</f>
        <v>0</v>
      </c>
      <c r="AX105" s="415">
        <f>'[2]2.1_RebasedTargets_Volume'!BH286</f>
        <v>0</v>
      </c>
      <c r="AY105" s="415">
        <f>'[2]2.1_RebasedTargets_Volume'!BI286</f>
        <v>0</v>
      </c>
      <c r="AZ105" s="415">
        <f>'[2]2.1_RebasedTargets_Volume'!BJ286</f>
        <v>0</v>
      </c>
      <c r="BA105" s="416">
        <f>'[2]2.1_RebasedTargets_Volume'!BK286</f>
        <v>0</v>
      </c>
      <c r="BB105" s="401"/>
      <c r="BC105" s="415">
        <f>'[2]2.1_RebasedTargets_Volume'!BM286</f>
        <v>0</v>
      </c>
      <c r="BD105" s="415">
        <f>'[2]2.1_RebasedTargets_Volume'!BN286</f>
        <v>0</v>
      </c>
      <c r="BE105" s="415">
        <f>'[2]2.1_RebasedTargets_Volume'!BO286</f>
        <v>0</v>
      </c>
      <c r="BF105" s="415">
        <f>'[2]2.1_RebasedTargets_Volume'!BP286</f>
        <v>0</v>
      </c>
      <c r="BG105" s="415">
        <f>'[2]2.1_RebasedTargets_Volume'!BQ286</f>
        <v>0</v>
      </c>
      <c r="BH105" s="416">
        <f>'[2]2.1_RebasedTargets_Volume'!BR286</f>
        <v>0</v>
      </c>
    </row>
    <row r="106" spans="1:60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'[2]2.1_RebasedTargets_Volume'!I287</f>
        <v>142</v>
      </c>
      <c r="G106" s="397">
        <f>'[2]2.1_RebasedTargets_Volume'!J287</f>
        <v>47</v>
      </c>
      <c r="H106" s="397">
        <f>'[2]2.1_RebasedTargets_Volume'!K287</f>
        <v>12</v>
      </c>
      <c r="I106" s="397">
        <f>'[2]2.1_RebasedTargets_Volume'!L287</f>
        <v>5</v>
      </c>
      <c r="J106" s="397">
        <f>'[2]2.1_RebasedTargets_Volume'!M287</f>
        <v>4</v>
      </c>
      <c r="K106" s="398">
        <f>'[2]2.1_RebasedTargets_Volume'!N287</f>
        <v>74</v>
      </c>
      <c r="M106" s="397">
        <f>'[2]2.1_RebasedTargets_Volume'!S287</f>
        <v>674</v>
      </c>
      <c r="N106" s="397">
        <f>'[2]2.1_RebasedTargets_Volume'!T287</f>
        <v>455</v>
      </c>
      <c r="O106" s="397">
        <f>'[2]2.1_RebasedTargets_Volume'!U287</f>
        <v>36</v>
      </c>
      <c r="P106" s="397">
        <f>'[2]2.1_RebasedTargets_Volume'!V287</f>
        <v>56</v>
      </c>
      <c r="Q106" s="397">
        <f>'[2]2.1_RebasedTargets_Volume'!W287</f>
        <v>31</v>
      </c>
      <c r="R106" s="398">
        <f>'[2]2.1_RebasedTargets_Volume'!X287</f>
        <v>96</v>
      </c>
      <c r="T106" s="397">
        <f>'[2]2.1_RebasedTargets_Volume'!AC287</f>
        <v>776</v>
      </c>
      <c r="U106" s="397">
        <f>'[2]2.1_RebasedTargets_Volume'!AD287</f>
        <v>456</v>
      </c>
      <c r="V106" s="397">
        <f>'[2]2.1_RebasedTargets_Volume'!AE287</f>
        <v>53</v>
      </c>
      <c r="W106" s="397">
        <f>'[2]2.1_RebasedTargets_Volume'!AF287</f>
        <v>72</v>
      </c>
      <c r="X106" s="397">
        <f>'[2]2.1_RebasedTargets_Volume'!AG287</f>
        <v>33</v>
      </c>
      <c r="Y106" s="398">
        <f>'[2]2.1_RebasedTargets_Volume'!AH287</f>
        <v>162</v>
      </c>
      <c r="AA106" s="399">
        <f>'[2]2.1_RebasedTargets_Volume'!AK287</f>
        <v>107</v>
      </c>
      <c r="AB106" s="399">
        <f>'[2]2.1_RebasedTargets_Volume'!AL287</f>
        <v>-1</v>
      </c>
      <c r="AC106" s="399">
        <f>'[2]2.1_RebasedTargets_Volume'!AM287</f>
        <v>-17</v>
      </c>
      <c r="AD106" s="399">
        <f>'[2]2.1_RebasedTargets_Volume'!AN287</f>
        <v>-16</v>
      </c>
      <c r="AE106" s="399">
        <f>'[2]2.1_RebasedTargets_Volume'!AO287</f>
        <v>-6</v>
      </c>
      <c r="AF106" s="400">
        <f>'[2]2.1_RebasedTargets_Volume'!AP287</f>
        <v>-67</v>
      </c>
      <c r="AG106" s="401"/>
      <c r="AH106" s="399">
        <f>'[2]2.1_RebasedTargets_Volume'!AR287</f>
        <v>5</v>
      </c>
      <c r="AI106" s="399">
        <f>'[2]2.1_RebasedTargets_Volume'!AS287</f>
        <v>0</v>
      </c>
      <c r="AJ106" s="399">
        <f>'[2]2.1_RebasedTargets_Volume'!AT287</f>
        <v>0</v>
      </c>
      <c r="AK106" s="399">
        <f>'[2]2.1_RebasedTargets_Volume'!AU287</f>
        <v>0</v>
      </c>
      <c r="AL106" s="399">
        <f>'[2]2.1_RebasedTargets_Volume'!AV287</f>
        <v>0</v>
      </c>
      <c r="AM106" s="400">
        <f>'[2]2.1_RebasedTargets_Volume'!AW287</f>
        <v>-5</v>
      </c>
      <c r="AN106" s="401"/>
      <c r="AO106" s="399">
        <f>'[2]2.1_RebasedTargets_Volume'!AY287</f>
        <v>0</v>
      </c>
      <c r="AP106" s="399">
        <f>'[2]2.1_RebasedTargets_Volume'!AZ287</f>
        <v>0</v>
      </c>
      <c r="AQ106" s="399">
        <f>'[2]2.1_RebasedTargets_Volume'!BA287</f>
        <v>0</v>
      </c>
      <c r="AR106" s="399">
        <f>'[2]2.1_RebasedTargets_Volume'!BB287</f>
        <v>0</v>
      </c>
      <c r="AS106" s="399">
        <f>'[2]2.1_RebasedTargets_Volume'!BC287</f>
        <v>0</v>
      </c>
      <c r="AT106" s="400">
        <f>'[2]2.1_RebasedTargets_Volume'!BD287</f>
        <v>0</v>
      </c>
      <c r="AU106" s="401"/>
      <c r="AV106" s="399">
        <f>'[2]2.1_RebasedTargets_Volume'!BF287</f>
        <v>102</v>
      </c>
      <c r="AW106" s="399">
        <f>'[2]2.1_RebasedTargets_Volume'!BG287</f>
        <v>-1</v>
      </c>
      <c r="AX106" s="399">
        <f>'[2]2.1_RebasedTargets_Volume'!BH287</f>
        <v>-17</v>
      </c>
      <c r="AY106" s="399">
        <f>'[2]2.1_RebasedTargets_Volume'!BI287</f>
        <v>-16</v>
      </c>
      <c r="AZ106" s="399">
        <f>'[2]2.1_RebasedTargets_Volume'!BJ287</f>
        <v>-6</v>
      </c>
      <c r="BA106" s="400">
        <f>'[2]2.1_RebasedTargets_Volume'!BK287</f>
        <v>-62</v>
      </c>
      <c r="BB106" s="401"/>
      <c r="BC106" s="399">
        <f>'[2]2.1_RebasedTargets_Volume'!BM287</f>
        <v>0</v>
      </c>
      <c r="BD106" s="399">
        <f>'[2]2.1_RebasedTargets_Volume'!BN287</f>
        <v>0</v>
      </c>
      <c r="BE106" s="399">
        <f>'[2]2.1_RebasedTargets_Volume'!BO287</f>
        <v>0</v>
      </c>
      <c r="BF106" s="399">
        <f>'[2]2.1_RebasedTargets_Volume'!BP287</f>
        <v>0</v>
      </c>
      <c r="BG106" s="399">
        <f>'[2]2.1_RebasedTargets_Volume'!BQ287</f>
        <v>0</v>
      </c>
      <c r="BH106" s="400">
        <f>'[2]2.1_RebasedTargets_Volume'!BR287</f>
        <v>0</v>
      </c>
    </row>
    <row r="107" spans="1:60" ht="13.15" x14ac:dyDescent="0.35">
      <c r="A107" s="402"/>
      <c r="B107" s="403"/>
      <c r="C107" s="404"/>
      <c r="D107" s="405"/>
      <c r="E107" s="396" t="s">
        <v>26</v>
      </c>
      <c r="F107" s="406">
        <f>'[2]2.1_RebasedTargets_Volume'!I288</f>
        <v>36</v>
      </c>
      <c r="G107" s="406">
        <f>'[2]2.1_RebasedTargets_Volume'!J288</f>
        <v>5</v>
      </c>
      <c r="H107" s="406">
        <f>'[2]2.1_RebasedTargets_Volume'!K288</f>
        <v>0</v>
      </c>
      <c r="I107" s="406">
        <f>'[2]2.1_RebasedTargets_Volume'!L288</f>
        <v>1</v>
      </c>
      <c r="J107" s="406">
        <f>'[2]2.1_RebasedTargets_Volume'!M288</f>
        <v>1</v>
      </c>
      <c r="K107" s="407">
        <f>'[2]2.1_RebasedTargets_Volume'!N288</f>
        <v>29</v>
      </c>
      <c r="M107" s="406">
        <f>'[2]2.1_RebasedTargets_Volume'!S288</f>
        <v>33</v>
      </c>
      <c r="N107" s="406">
        <f>'[2]2.1_RebasedTargets_Volume'!T288</f>
        <v>30</v>
      </c>
      <c r="O107" s="406">
        <f>'[2]2.1_RebasedTargets_Volume'!U288</f>
        <v>3</v>
      </c>
      <c r="P107" s="406">
        <f>'[2]2.1_RebasedTargets_Volume'!V288</f>
        <v>0</v>
      </c>
      <c r="Q107" s="406">
        <f>'[2]2.1_RebasedTargets_Volume'!W288</f>
        <v>0</v>
      </c>
      <c r="R107" s="407">
        <f>'[2]2.1_RebasedTargets_Volume'!X288</f>
        <v>0</v>
      </c>
      <c r="T107" s="406">
        <f>'[2]2.1_RebasedTargets_Volume'!AC288</f>
        <v>33</v>
      </c>
      <c r="U107" s="406">
        <f>'[2]2.1_RebasedTargets_Volume'!AD288</f>
        <v>30</v>
      </c>
      <c r="V107" s="406">
        <f>'[2]2.1_RebasedTargets_Volume'!AE288</f>
        <v>3</v>
      </c>
      <c r="W107" s="406">
        <f>'[2]2.1_RebasedTargets_Volume'!AF288</f>
        <v>0</v>
      </c>
      <c r="X107" s="406">
        <f>'[2]2.1_RebasedTargets_Volume'!AG288</f>
        <v>0</v>
      </c>
      <c r="Y107" s="407">
        <f>'[2]2.1_RebasedTargets_Volume'!AH288</f>
        <v>0</v>
      </c>
      <c r="AA107" s="408">
        <f>'[2]2.1_RebasedTargets_Volume'!AK288</f>
        <v>0</v>
      </c>
      <c r="AB107" s="408">
        <f>'[2]2.1_RebasedTargets_Volume'!AL288</f>
        <v>0</v>
      </c>
      <c r="AC107" s="408">
        <f>'[2]2.1_RebasedTargets_Volume'!AM288</f>
        <v>0</v>
      </c>
      <c r="AD107" s="408">
        <f>'[2]2.1_RebasedTargets_Volume'!AN288</f>
        <v>0</v>
      </c>
      <c r="AE107" s="408">
        <f>'[2]2.1_RebasedTargets_Volume'!AO288</f>
        <v>0</v>
      </c>
      <c r="AF107" s="409">
        <f>'[2]2.1_RebasedTargets_Volume'!AP288</f>
        <v>0</v>
      </c>
      <c r="AG107" s="401"/>
      <c r="AH107" s="408">
        <f>'[2]2.1_RebasedTargets_Volume'!AR288</f>
        <v>0</v>
      </c>
      <c r="AI107" s="408">
        <f>'[2]2.1_RebasedTargets_Volume'!AS288</f>
        <v>0</v>
      </c>
      <c r="AJ107" s="408">
        <f>'[2]2.1_RebasedTargets_Volume'!AT288</f>
        <v>0</v>
      </c>
      <c r="AK107" s="408">
        <f>'[2]2.1_RebasedTargets_Volume'!AU288</f>
        <v>0</v>
      </c>
      <c r="AL107" s="408">
        <f>'[2]2.1_RebasedTargets_Volume'!AV288</f>
        <v>0</v>
      </c>
      <c r="AM107" s="409">
        <f>'[2]2.1_RebasedTargets_Volume'!AW288</f>
        <v>0</v>
      </c>
      <c r="AN107" s="401"/>
      <c r="AO107" s="408">
        <f>'[2]2.1_RebasedTargets_Volume'!AY288</f>
        <v>0</v>
      </c>
      <c r="AP107" s="408">
        <f>'[2]2.1_RebasedTargets_Volume'!AZ288</f>
        <v>0</v>
      </c>
      <c r="AQ107" s="408">
        <f>'[2]2.1_RebasedTargets_Volume'!BA288</f>
        <v>0</v>
      </c>
      <c r="AR107" s="408">
        <f>'[2]2.1_RebasedTargets_Volume'!BB288</f>
        <v>0</v>
      </c>
      <c r="AS107" s="408">
        <f>'[2]2.1_RebasedTargets_Volume'!BC288</f>
        <v>0</v>
      </c>
      <c r="AT107" s="409">
        <f>'[2]2.1_RebasedTargets_Volume'!BD288</f>
        <v>0</v>
      </c>
      <c r="AU107" s="401"/>
      <c r="AV107" s="408">
        <f>'[2]2.1_RebasedTargets_Volume'!BF288</f>
        <v>0</v>
      </c>
      <c r="AW107" s="408">
        <f>'[2]2.1_RebasedTargets_Volume'!BG288</f>
        <v>0</v>
      </c>
      <c r="AX107" s="408">
        <f>'[2]2.1_RebasedTargets_Volume'!BH288</f>
        <v>0</v>
      </c>
      <c r="AY107" s="408">
        <f>'[2]2.1_RebasedTargets_Volume'!BI288</f>
        <v>0</v>
      </c>
      <c r="AZ107" s="408">
        <f>'[2]2.1_RebasedTargets_Volume'!BJ288</f>
        <v>0</v>
      </c>
      <c r="BA107" s="409">
        <f>'[2]2.1_RebasedTargets_Volume'!BK288</f>
        <v>0</v>
      </c>
      <c r="BB107" s="401"/>
      <c r="BC107" s="408">
        <f>'[2]2.1_RebasedTargets_Volume'!BM288</f>
        <v>0</v>
      </c>
      <c r="BD107" s="408">
        <f>'[2]2.1_RebasedTargets_Volume'!BN288</f>
        <v>0</v>
      </c>
      <c r="BE107" s="408">
        <f>'[2]2.1_RebasedTargets_Volume'!BO288</f>
        <v>0</v>
      </c>
      <c r="BF107" s="408">
        <f>'[2]2.1_RebasedTargets_Volume'!BP288</f>
        <v>0</v>
      </c>
      <c r="BG107" s="408">
        <f>'[2]2.1_RebasedTargets_Volume'!BQ288</f>
        <v>0</v>
      </c>
      <c r="BH107" s="409">
        <f>'[2]2.1_RebasedTargets_Volume'!BR288</f>
        <v>0</v>
      </c>
    </row>
    <row r="108" spans="1:60" ht="13.15" x14ac:dyDescent="0.35">
      <c r="A108" s="402"/>
      <c r="B108" s="403"/>
      <c r="C108" s="404"/>
      <c r="D108" s="405"/>
      <c r="E108" s="396" t="s">
        <v>27</v>
      </c>
      <c r="F108" s="406">
        <f>'[2]2.1_RebasedTargets_Volume'!I289</f>
        <v>135</v>
      </c>
      <c r="G108" s="406">
        <f>'[2]2.1_RebasedTargets_Volume'!J289</f>
        <v>101</v>
      </c>
      <c r="H108" s="406">
        <f>'[2]2.1_RebasedTargets_Volume'!K289</f>
        <v>3</v>
      </c>
      <c r="I108" s="406">
        <f>'[2]2.1_RebasedTargets_Volume'!L289</f>
        <v>8</v>
      </c>
      <c r="J108" s="406">
        <f>'[2]2.1_RebasedTargets_Volume'!M289</f>
        <v>9</v>
      </c>
      <c r="K108" s="407">
        <f>'[2]2.1_RebasedTargets_Volume'!N289</f>
        <v>14</v>
      </c>
      <c r="M108" s="406">
        <f>'[2]2.1_RebasedTargets_Volume'!S289</f>
        <v>173</v>
      </c>
      <c r="N108" s="406">
        <f>'[2]2.1_RebasedTargets_Volume'!T289</f>
        <v>173</v>
      </c>
      <c r="O108" s="406">
        <f>'[2]2.1_RebasedTargets_Volume'!U289</f>
        <v>0</v>
      </c>
      <c r="P108" s="406">
        <f>'[2]2.1_RebasedTargets_Volume'!V289</f>
        <v>0</v>
      </c>
      <c r="Q108" s="406">
        <f>'[2]2.1_RebasedTargets_Volume'!W289</f>
        <v>0</v>
      </c>
      <c r="R108" s="407">
        <f>'[2]2.1_RebasedTargets_Volume'!X289</f>
        <v>0</v>
      </c>
      <c r="T108" s="406">
        <f>'[2]2.1_RebasedTargets_Volume'!AC289</f>
        <v>173</v>
      </c>
      <c r="U108" s="406">
        <f>'[2]2.1_RebasedTargets_Volume'!AD289</f>
        <v>173</v>
      </c>
      <c r="V108" s="406">
        <f>'[2]2.1_RebasedTargets_Volume'!AE289</f>
        <v>0</v>
      </c>
      <c r="W108" s="406">
        <f>'[2]2.1_RebasedTargets_Volume'!AF289</f>
        <v>0</v>
      </c>
      <c r="X108" s="406">
        <f>'[2]2.1_RebasedTargets_Volume'!AG289</f>
        <v>0</v>
      </c>
      <c r="Y108" s="407">
        <f>'[2]2.1_RebasedTargets_Volume'!AH289</f>
        <v>0</v>
      </c>
      <c r="AA108" s="408">
        <f>'[2]2.1_RebasedTargets_Volume'!AK289</f>
        <v>0</v>
      </c>
      <c r="AB108" s="408">
        <f>'[2]2.1_RebasedTargets_Volume'!AL289</f>
        <v>0</v>
      </c>
      <c r="AC108" s="408">
        <f>'[2]2.1_RebasedTargets_Volume'!AM289</f>
        <v>0</v>
      </c>
      <c r="AD108" s="408">
        <f>'[2]2.1_RebasedTargets_Volume'!AN289</f>
        <v>0</v>
      </c>
      <c r="AE108" s="408">
        <f>'[2]2.1_RebasedTargets_Volume'!AO289</f>
        <v>0</v>
      </c>
      <c r="AF108" s="409">
        <f>'[2]2.1_RebasedTargets_Volume'!AP289</f>
        <v>0</v>
      </c>
      <c r="AG108" s="401"/>
      <c r="AH108" s="408">
        <f>'[2]2.1_RebasedTargets_Volume'!AR289</f>
        <v>0</v>
      </c>
      <c r="AI108" s="408">
        <f>'[2]2.1_RebasedTargets_Volume'!AS289</f>
        <v>0</v>
      </c>
      <c r="AJ108" s="408">
        <f>'[2]2.1_RebasedTargets_Volume'!AT289</f>
        <v>0</v>
      </c>
      <c r="AK108" s="408">
        <f>'[2]2.1_RebasedTargets_Volume'!AU289</f>
        <v>0</v>
      </c>
      <c r="AL108" s="408">
        <f>'[2]2.1_RebasedTargets_Volume'!AV289</f>
        <v>0</v>
      </c>
      <c r="AM108" s="409">
        <f>'[2]2.1_RebasedTargets_Volume'!AW289</f>
        <v>0</v>
      </c>
      <c r="AN108" s="401"/>
      <c r="AO108" s="408">
        <f>'[2]2.1_RebasedTargets_Volume'!AY289</f>
        <v>0</v>
      </c>
      <c r="AP108" s="408">
        <f>'[2]2.1_RebasedTargets_Volume'!AZ289</f>
        <v>0</v>
      </c>
      <c r="AQ108" s="408">
        <f>'[2]2.1_RebasedTargets_Volume'!BA289</f>
        <v>0</v>
      </c>
      <c r="AR108" s="408">
        <f>'[2]2.1_RebasedTargets_Volume'!BB289</f>
        <v>0</v>
      </c>
      <c r="AS108" s="408">
        <f>'[2]2.1_RebasedTargets_Volume'!BC289</f>
        <v>0</v>
      </c>
      <c r="AT108" s="409">
        <f>'[2]2.1_RebasedTargets_Volume'!BD289</f>
        <v>0</v>
      </c>
      <c r="AU108" s="401"/>
      <c r="AV108" s="408">
        <f>'[2]2.1_RebasedTargets_Volume'!BF289</f>
        <v>0</v>
      </c>
      <c r="AW108" s="408">
        <f>'[2]2.1_RebasedTargets_Volume'!BG289</f>
        <v>0</v>
      </c>
      <c r="AX108" s="408">
        <f>'[2]2.1_RebasedTargets_Volume'!BH289</f>
        <v>0</v>
      </c>
      <c r="AY108" s="408">
        <f>'[2]2.1_RebasedTargets_Volume'!BI289</f>
        <v>0</v>
      </c>
      <c r="AZ108" s="408">
        <f>'[2]2.1_RebasedTargets_Volume'!BJ289</f>
        <v>0</v>
      </c>
      <c r="BA108" s="409">
        <f>'[2]2.1_RebasedTargets_Volume'!BK289</f>
        <v>0</v>
      </c>
      <c r="BB108" s="401"/>
      <c r="BC108" s="408">
        <f>'[2]2.1_RebasedTargets_Volume'!BM289</f>
        <v>0</v>
      </c>
      <c r="BD108" s="408">
        <f>'[2]2.1_RebasedTargets_Volume'!BN289</f>
        <v>0</v>
      </c>
      <c r="BE108" s="408">
        <f>'[2]2.1_RebasedTargets_Volume'!BO289</f>
        <v>0</v>
      </c>
      <c r="BF108" s="408">
        <f>'[2]2.1_RebasedTargets_Volume'!BP289</f>
        <v>0</v>
      </c>
      <c r="BG108" s="408">
        <f>'[2]2.1_RebasedTargets_Volume'!BQ289</f>
        <v>0</v>
      </c>
      <c r="BH108" s="409">
        <f>'[2]2.1_RebasedTargets_Volume'!BR289</f>
        <v>0</v>
      </c>
    </row>
    <row r="109" spans="1:60" ht="13.5" thickBot="1" x14ac:dyDescent="0.4">
      <c r="A109" s="402"/>
      <c r="B109" s="410"/>
      <c r="C109" s="411"/>
      <c r="D109" s="405"/>
      <c r="E109" s="412" t="s">
        <v>28</v>
      </c>
      <c r="F109" s="413">
        <f>'[2]2.1_RebasedTargets_Volume'!I290</f>
        <v>763</v>
      </c>
      <c r="G109" s="413">
        <f>'[2]2.1_RebasedTargets_Volume'!J290</f>
        <v>691</v>
      </c>
      <c r="H109" s="413">
        <f>'[2]2.1_RebasedTargets_Volume'!K290</f>
        <v>23</v>
      </c>
      <c r="I109" s="413">
        <f>'[2]2.1_RebasedTargets_Volume'!L290</f>
        <v>22</v>
      </c>
      <c r="J109" s="413">
        <f>'[2]2.1_RebasedTargets_Volume'!M290</f>
        <v>2</v>
      </c>
      <c r="K109" s="414">
        <f>'[2]2.1_RebasedTargets_Volume'!N290</f>
        <v>25</v>
      </c>
      <c r="M109" s="413">
        <f>'[2]2.1_RebasedTargets_Volume'!S290</f>
        <v>94</v>
      </c>
      <c r="N109" s="413">
        <f>'[2]2.1_RebasedTargets_Volume'!T290</f>
        <v>94</v>
      </c>
      <c r="O109" s="413">
        <f>'[2]2.1_RebasedTargets_Volume'!U290</f>
        <v>0</v>
      </c>
      <c r="P109" s="413">
        <f>'[2]2.1_RebasedTargets_Volume'!V290</f>
        <v>0</v>
      </c>
      <c r="Q109" s="413">
        <f>'[2]2.1_RebasedTargets_Volume'!W290</f>
        <v>0</v>
      </c>
      <c r="R109" s="414">
        <f>'[2]2.1_RebasedTargets_Volume'!X290</f>
        <v>0</v>
      </c>
      <c r="T109" s="413">
        <f>'[2]2.1_RebasedTargets_Volume'!AC290</f>
        <v>94</v>
      </c>
      <c r="U109" s="413">
        <f>'[2]2.1_RebasedTargets_Volume'!AD290</f>
        <v>94</v>
      </c>
      <c r="V109" s="413">
        <f>'[2]2.1_RebasedTargets_Volume'!AE290</f>
        <v>0</v>
      </c>
      <c r="W109" s="413">
        <f>'[2]2.1_RebasedTargets_Volume'!AF290</f>
        <v>0</v>
      </c>
      <c r="X109" s="413">
        <f>'[2]2.1_RebasedTargets_Volume'!AG290</f>
        <v>0</v>
      </c>
      <c r="Y109" s="414">
        <f>'[2]2.1_RebasedTargets_Volume'!AH290</f>
        <v>0</v>
      </c>
      <c r="AA109" s="415">
        <f>'[2]2.1_RebasedTargets_Volume'!AK290</f>
        <v>0</v>
      </c>
      <c r="AB109" s="415">
        <f>'[2]2.1_RebasedTargets_Volume'!AL290</f>
        <v>0</v>
      </c>
      <c r="AC109" s="415">
        <f>'[2]2.1_RebasedTargets_Volume'!AM290</f>
        <v>0</v>
      </c>
      <c r="AD109" s="415">
        <f>'[2]2.1_RebasedTargets_Volume'!AN290</f>
        <v>0</v>
      </c>
      <c r="AE109" s="415">
        <f>'[2]2.1_RebasedTargets_Volume'!AO290</f>
        <v>0</v>
      </c>
      <c r="AF109" s="416">
        <f>'[2]2.1_RebasedTargets_Volume'!AP290</f>
        <v>0</v>
      </c>
      <c r="AG109" s="401"/>
      <c r="AH109" s="415">
        <f>'[2]2.1_RebasedTargets_Volume'!AR290</f>
        <v>0</v>
      </c>
      <c r="AI109" s="415">
        <f>'[2]2.1_RebasedTargets_Volume'!AS290</f>
        <v>0</v>
      </c>
      <c r="AJ109" s="415">
        <f>'[2]2.1_RebasedTargets_Volume'!AT290</f>
        <v>0</v>
      </c>
      <c r="AK109" s="415">
        <f>'[2]2.1_RebasedTargets_Volume'!AU290</f>
        <v>0</v>
      </c>
      <c r="AL109" s="415">
        <f>'[2]2.1_RebasedTargets_Volume'!AV290</f>
        <v>0</v>
      </c>
      <c r="AM109" s="416">
        <f>'[2]2.1_RebasedTargets_Volume'!AW290</f>
        <v>0</v>
      </c>
      <c r="AN109" s="401"/>
      <c r="AO109" s="415">
        <f>'[2]2.1_RebasedTargets_Volume'!AY290</f>
        <v>0</v>
      </c>
      <c r="AP109" s="415">
        <f>'[2]2.1_RebasedTargets_Volume'!AZ290</f>
        <v>0</v>
      </c>
      <c r="AQ109" s="415">
        <f>'[2]2.1_RebasedTargets_Volume'!BA290</f>
        <v>0</v>
      </c>
      <c r="AR109" s="415">
        <f>'[2]2.1_RebasedTargets_Volume'!BB290</f>
        <v>0</v>
      </c>
      <c r="AS109" s="415">
        <f>'[2]2.1_RebasedTargets_Volume'!BC290</f>
        <v>0</v>
      </c>
      <c r="AT109" s="416">
        <f>'[2]2.1_RebasedTargets_Volume'!BD290</f>
        <v>0</v>
      </c>
      <c r="AU109" s="401"/>
      <c r="AV109" s="415">
        <f>'[2]2.1_RebasedTargets_Volume'!BF290</f>
        <v>0</v>
      </c>
      <c r="AW109" s="415">
        <f>'[2]2.1_RebasedTargets_Volume'!BG290</f>
        <v>0</v>
      </c>
      <c r="AX109" s="415">
        <f>'[2]2.1_RebasedTargets_Volume'!BH290</f>
        <v>0</v>
      </c>
      <c r="AY109" s="415">
        <f>'[2]2.1_RebasedTargets_Volume'!BI290</f>
        <v>0</v>
      </c>
      <c r="AZ109" s="415">
        <f>'[2]2.1_RebasedTargets_Volume'!BJ290</f>
        <v>0</v>
      </c>
      <c r="BA109" s="416">
        <f>'[2]2.1_RebasedTargets_Volume'!BK290</f>
        <v>0</v>
      </c>
      <c r="BB109" s="401"/>
      <c r="BC109" s="415">
        <f>'[2]2.1_RebasedTargets_Volume'!BM290</f>
        <v>0</v>
      </c>
      <c r="BD109" s="415">
        <f>'[2]2.1_RebasedTargets_Volume'!BN290</f>
        <v>0</v>
      </c>
      <c r="BE109" s="415">
        <f>'[2]2.1_RebasedTargets_Volume'!BO290</f>
        <v>0</v>
      </c>
      <c r="BF109" s="415">
        <f>'[2]2.1_RebasedTargets_Volume'!BP290</f>
        <v>0</v>
      </c>
      <c r="BG109" s="415">
        <f>'[2]2.1_RebasedTargets_Volume'!BQ290</f>
        <v>0</v>
      </c>
      <c r="BH109" s="416">
        <f>'[2]2.1_RebasedTargets_Volume'!BR290</f>
        <v>0</v>
      </c>
    </row>
    <row r="110" spans="1:60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'[2]2.1_RebasedTargets_Volume'!I291</f>
        <v>5</v>
      </c>
      <c r="G110" s="397">
        <f>'[2]2.1_RebasedTargets_Volume'!J291</f>
        <v>4</v>
      </c>
      <c r="H110" s="397">
        <f>'[2]2.1_RebasedTargets_Volume'!K291</f>
        <v>0</v>
      </c>
      <c r="I110" s="397">
        <f>'[2]2.1_RebasedTargets_Volume'!L291</f>
        <v>0</v>
      </c>
      <c r="J110" s="397">
        <f>'[2]2.1_RebasedTargets_Volume'!M291</f>
        <v>1</v>
      </c>
      <c r="K110" s="398">
        <f>'[2]2.1_RebasedTargets_Volume'!N291</f>
        <v>0</v>
      </c>
      <c r="M110" s="397">
        <f>'[2]2.1_RebasedTargets_Volume'!S291</f>
        <v>31</v>
      </c>
      <c r="N110" s="397">
        <f>'[2]2.1_RebasedTargets_Volume'!T291</f>
        <v>28</v>
      </c>
      <c r="O110" s="397">
        <f>'[2]2.1_RebasedTargets_Volume'!U291</f>
        <v>3</v>
      </c>
      <c r="P110" s="397">
        <f>'[2]2.1_RebasedTargets_Volume'!V291</f>
        <v>0</v>
      </c>
      <c r="Q110" s="397">
        <f>'[2]2.1_RebasedTargets_Volume'!W291</f>
        <v>0</v>
      </c>
      <c r="R110" s="398">
        <f>'[2]2.1_RebasedTargets_Volume'!X291</f>
        <v>0</v>
      </c>
      <c r="T110" s="397">
        <f>'[2]2.1_RebasedTargets_Volume'!AC291</f>
        <v>31</v>
      </c>
      <c r="U110" s="397">
        <f>'[2]2.1_RebasedTargets_Volume'!AD291</f>
        <v>4</v>
      </c>
      <c r="V110" s="397">
        <f>'[2]2.1_RebasedTargets_Volume'!AE291</f>
        <v>25</v>
      </c>
      <c r="W110" s="397">
        <f>'[2]2.1_RebasedTargets_Volume'!AF291</f>
        <v>0</v>
      </c>
      <c r="X110" s="397">
        <f>'[2]2.1_RebasedTargets_Volume'!AG291</f>
        <v>1</v>
      </c>
      <c r="Y110" s="398">
        <f>'[2]2.1_RebasedTargets_Volume'!AH291</f>
        <v>1</v>
      </c>
      <c r="AA110" s="399">
        <f>'[2]2.1_RebasedTargets_Volume'!AK291</f>
        <v>24</v>
      </c>
      <c r="AB110" s="399">
        <f>'[2]2.1_RebasedTargets_Volume'!AL291</f>
        <v>0</v>
      </c>
      <c r="AC110" s="399">
        <f>'[2]2.1_RebasedTargets_Volume'!AM291</f>
        <v>-22</v>
      </c>
      <c r="AD110" s="399">
        <f>'[2]2.1_RebasedTargets_Volume'!AN291</f>
        <v>0</v>
      </c>
      <c r="AE110" s="399">
        <f>'[2]2.1_RebasedTargets_Volume'!AO291</f>
        <v>-1</v>
      </c>
      <c r="AF110" s="400">
        <f>'[2]2.1_RebasedTargets_Volume'!AP291</f>
        <v>-1</v>
      </c>
      <c r="AG110" s="401"/>
      <c r="AH110" s="399">
        <f>'[2]2.1_RebasedTargets_Volume'!AR291</f>
        <v>24</v>
      </c>
      <c r="AI110" s="399">
        <f>'[2]2.1_RebasedTargets_Volume'!AS291</f>
        <v>0</v>
      </c>
      <c r="AJ110" s="399">
        <f>'[2]2.1_RebasedTargets_Volume'!AT291</f>
        <v>-22</v>
      </c>
      <c r="AK110" s="399">
        <f>'[2]2.1_RebasedTargets_Volume'!AU291</f>
        <v>0</v>
      </c>
      <c r="AL110" s="399">
        <f>'[2]2.1_RebasedTargets_Volume'!AV291</f>
        <v>-1</v>
      </c>
      <c r="AM110" s="400">
        <f>'[2]2.1_RebasedTargets_Volume'!AW291</f>
        <v>-1</v>
      </c>
      <c r="AN110" s="401"/>
      <c r="AO110" s="399">
        <f>'[2]2.1_RebasedTargets_Volume'!AY291</f>
        <v>0</v>
      </c>
      <c r="AP110" s="399">
        <f>'[2]2.1_RebasedTargets_Volume'!AZ291</f>
        <v>0</v>
      </c>
      <c r="AQ110" s="399">
        <f>'[2]2.1_RebasedTargets_Volume'!BA291</f>
        <v>0</v>
      </c>
      <c r="AR110" s="399">
        <f>'[2]2.1_RebasedTargets_Volume'!BB291</f>
        <v>0</v>
      </c>
      <c r="AS110" s="399">
        <f>'[2]2.1_RebasedTargets_Volume'!BC291</f>
        <v>0</v>
      </c>
      <c r="AT110" s="400">
        <f>'[2]2.1_RebasedTargets_Volume'!BD291</f>
        <v>0</v>
      </c>
      <c r="AU110" s="401"/>
      <c r="AV110" s="399">
        <f>'[2]2.1_RebasedTargets_Volume'!BF291</f>
        <v>0</v>
      </c>
      <c r="AW110" s="399">
        <f>'[2]2.1_RebasedTargets_Volume'!BG291</f>
        <v>0</v>
      </c>
      <c r="AX110" s="399">
        <f>'[2]2.1_RebasedTargets_Volume'!BH291</f>
        <v>0</v>
      </c>
      <c r="AY110" s="399">
        <f>'[2]2.1_RebasedTargets_Volume'!BI291</f>
        <v>0</v>
      </c>
      <c r="AZ110" s="399">
        <f>'[2]2.1_RebasedTargets_Volume'!BJ291</f>
        <v>0</v>
      </c>
      <c r="BA110" s="400">
        <f>'[2]2.1_RebasedTargets_Volume'!BK291</f>
        <v>0</v>
      </c>
      <c r="BB110" s="401"/>
      <c r="BC110" s="399">
        <f>'[2]2.1_RebasedTargets_Volume'!BM291</f>
        <v>0</v>
      </c>
      <c r="BD110" s="399">
        <f>'[2]2.1_RebasedTargets_Volume'!BN291</f>
        <v>0</v>
      </c>
      <c r="BE110" s="399">
        <f>'[2]2.1_RebasedTargets_Volume'!BO291</f>
        <v>0</v>
      </c>
      <c r="BF110" s="399">
        <f>'[2]2.1_RebasedTargets_Volume'!BP291</f>
        <v>0</v>
      </c>
      <c r="BG110" s="399">
        <f>'[2]2.1_RebasedTargets_Volume'!BQ291</f>
        <v>0</v>
      </c>
      <c r="BH110" s="400">
        <f>'[2]2.1_RebasedTargets_Volume'!BR291</f>
        <v>0</v>
      </c>
    </row>
    <row r="111" spans="1:60" ht="13.15" x14ac:dyDescent="0.35">
      <c r="A111" s="419"/>
      <c r="B111" s="403"/>
      <c r="C111" s="404"/>
      <c r="D111" s="405"/>
      <c r="E111" s="396" t="s">
        <v>26</v>
      </c>
      <c r="F111" s="406">
        <f>'[2]2.1_RebasedTargets_Volume'!I292</f>
        <v>0</v>
      </c>
      <c r="G111" s="406">
        <f>'[2]2.1_RebasedTargets_Volume'!J292</f>
        <v>0</v>
      </c>
      <c r="H111" s="406">
        <f>'[2]2.1_RebasedTargets_Volume'!K292</f>
        <v>0</v>
      </c>
      <c r="I111" s="406">
        <f>'[2]2.1_RebasedTargets_Volume'!L292</f>
        <v>0</v>
      </c>
      <c r="J111" s="406">
        <f>'[2]2.1_RebasedTargets_Volume'!M292</f>
        <v>0</v>
      </c>
      <c r="K111" s="407">
        <f>'[2]2.1_RebasedTargets_Volume'!N292</f>
        <v>0</v>
      </c>
      <c r="M111" s="406">
        <f>'[2]2.1_RebasedTargets_Volume'!S292</f>
        <v>0</v>
      </c>
      <c r="N111" s="406">
        <f>'[2]2.1_RebasedTargets_Volume'!T292</f>
        <v>0</v>
      </c>
      <c r="O111" s="406">
        <f>'[2]2.1_RebasedTargets_Volume'!U292</f>
        <v>0</v>
      </c>
      <c r="P111" s="406">
        <f>'[2]2.1_RebasedTargets_Volume'!V292</f>
        <v>0</v>
      </c>
      <c r="Q111" s="406">
        <f>'[2]2.1_RebasedTargets_Volume'!W292</f>
        <v>0</v>
      </c>
      <c r="R111" s="407">
        <f>'[2]2.1_RebasedTargets_Volume'!X292</f>
        <v>0</v>
      </c>
      <c r="T111" s="406">
        <f>'[2]2.1_RebasedTargets_Volume'!AC292</f>
        <v>0</v>
      </c>
      <c r="U111" s="406">
        <f>'[2]2.1_RebasedTargets_Volume'!AD292</f>
        <v>0</v>
      </c>
      <c r="V111" s="406">
        <f>'[2]2.1_RebasedTargets_Volume'!AE292</f>
        <v>0</v>
      </c>
      <c r="W111" s="406">
        <f>'[2]2.1_RebasedTargets_Volume'!AF292</f>
        <v>0</v>
      </c>
      <c r="X111" s="406">
        <f>'[2]2.1_RebasedTargets_Volume'!AG292</f>
        <v>0</v>
      </c>
      <c r="Y111" s="407">
        <f>'[2]2.1_RebasedTargets_Volume'!AH292</f>
        <v>0</v>
      </c>
      <c r="AA111" s="408">
        <f>'[2]2.1_RebasedTargets_Volume'!AK292</f>
        <v>0</v>
      </c>
      <c r="AB111" s="408">
        <f>'[2]2.1_RebasedTargets_Volume'!AL292</f>
        <v>0</v>
      </c>
      <c r="AC111" s="408">
        <f>'[2]2.1_RebasedTargets_Volume'!AM292</f>
        <v>0</v>
      </c>
      <c r="AD111" s="408">
        <f>'[2]2.1_RebasedTargets_Volume'!AN292</f>
        <v>0</v>
      </c>
      <c r="AE111" s="408">
        <f>'[2]2.1_RebasedTargets_Volume'!AO292</f>
        <v>0</v>
      </c>
      <c r="AF111" s="409">
        <f>'[2]2.1_RebasedTargets_Volume'!AP292</f>
        <v>0</v>
      </c>
      <c r="AG111" s="401"/>
      <c r="AH111" s="408">
        <f>'[2]2.1_RebasedTargets_Volume'!AR292</f>
        <v>0</v>
      </c>
      <c r="AI111" s="408">
        <f>'[2]2.1_RebasedTargets_Volume'!AS292</f>
        <v>0</v>
      </c>
      <c r="AJ111" s="408">
        <f>'[2]2.1_RebasedTargets_Volume'!AT292</f>
        <v>0</v>
      </c>
      <c r="AK111" s="408">
        <f>'[2]2.1_RebasedTargets_Volume'!AU292</f>
        <v>0</v>
      </c>
      <c r="AL111" s="408">
        <f>'[2]2.1_RebasedTargets_Volume'!AV292</f>
        <v>0</v>
      </c>
      <c r="AM111" s="409">
        <f>'[2]2.1_RebasedTargets_Volume'!AW292</f>
        <v>0</v>
      </c>
      <c r="AN111" s="401"/>
      <c r="AO111" s="408">
        <f>'[2]2.1_RebasedTargets_Volume'!AY292</f>
        <v>0</v>
      </c>
      <c r="AP111" s="408">
        <f>'[2]2.1_RebasedTargets_Volume'!AZ292</f>
        <v>0</v>
      </c>
      <c r="AQ111" s="408">
        <f>'[2]2.1_RebasedTargets_Volume'!BA292</f>
        <v>0</v>
      </c>
      <c r="AR111" s="408">
        <f>'[2]2.1_RebasedTargets_Volume'!BB292</f>
        <v>0</v>
      </c>
      <c r="AS111" s="408">
        <f>'[2]2.1_RebasedTargets_Volume'!BC292</f>
        <v>0</v>
      </c>
      <c r="AT111" s="409">
        <f>'[2]2.1_RebasedTargets_Volume'!BD292</f>
        <v>0</v>
      </c>
      <c r="AU111" s="401"/>
      <c r="AV111" s="408">
        <f>'[2]2.1_RebasedTargets_Volume'!BF292</f>
        <v>0</v>
      </c>
      <c r="AW111" s="408">
        <f>'[2]2.1_RebasedTargets_Volume'!BG292</f>
        <v>0</v>
      </c>
      <c r="AX111" s="408">
        <f>'[2]2.1_RebasedTargets_Volume'!BH292</f>
        <v>0</v>
      </c>
      <c r="AY111" s="408">
        <f>'[2]2.1_RebasedTargets_Volume'!BI292</f>
        <v>0</v>
      </c>
      <c r="AZ111" s="408">
        <f>'[2]2.1_RebasedTargets_Volume'!BJ292</f>
        <v>0</v>
      </c>
      <c r="BA111" s="409">
        <f>'[2]2.1_RebasedTargets_Volume'!BK292</f>
        <v>0</v>
      </c>
      <c r="BB111" s="401"/>
      <c r="BC111" s="408">
        <f>'[2]2.1_RebasedTargets_Volume'!BM292</f>
        <v>0</v>
      </c>
      <c r="BD111" s="408">
        <f>'[2]2.1_RebasedTargets_Volume'!BN292</f>
        <v>0</v>
      </c>
      <c r="BE111" s="408">
        <f>'[2]2.1_RebasedTargets_Volume'!BO292</f>
        <v>0</v>
      </c>
      <c r="BF111" s="408">
        <f>'[2]2.1_RebasedTargets_Volume'!BP292</f>
        <v>0</v>
      </c>
      <c r="BG111" s="408">
        <f>'[2]2.1_RebasedTargets_Volume'!BQ292</f>
        <v>0</v>
      </c>
      <c r="BH111" s="409">
        <f>'[2]2.1_RebasedTargets_Volume'!BR292</f>
        <v>0</v>
      </c>
    </row>
    <row r="112" spans="1:60" ht="13.15" x14ac:dyDescent="0.35">
      <c r="A112" s="419"/>
      <c r="B112" s="403"/>
      <c r="C112" s="404"/>
      <c r="D112" s="405"/>
      <c r="E112" s="396" t="s">
        <v>27</v>
      </c>
      <c r="F112" s="406">
        <f>'[2]2.1_RebasedTargets_Volume'!I293</f>
        <v>0</v>
      </c>
      <c r="G112" s="406">
        <f>'[2]2.1_RebasedTargets_Volume'!J293</f>
        <v>0</v>
      </c>
      <c r="H112" s="406">
        <f>'[2]2.1_RebasedTargets_Volume'!K293</f>
        <v>0</v>
      </c>
      <c r="I112" s="406">
        <f>'[2]2.1_RebasedTargets_Volume'!L293</f>
        <v>0</v>
      </c>
      <c r="J112" s="406">
        <f>'[2]2.1_RebasedTargets_Volume'!M293</f>
        <v>0</v>
      </c>
      <c r="K112" s="407">
        <f>'[2]2.1_RebasedTargets_Volume'!N293</f>
        <v>0</v>
      </c>
      <c r="M112" s="406">
        <f>'[2]2.1_RebasedTargets_Volume'!S293</f>
        <v>0</v>
      </c>
      <c r="N112" s="406">
        <f>'[2]2.1_RebasedTargets_Volume'!T293</f>
        <v>0</v>
      </c>
      <c r="O112" s="406">
        <f>'[2]2.1_RebasedTargets_Volume'!U293</f>
        <v>0</v>
      </c>
      <c r="P112" s="406">
        <f>'[2]2.1_RebasedTargets_Volume'!V293</f>
        <v>0</v>
      </c>
      <c r="Q112" s="406">
        <f>'[2]2.1_RebasedTargets_Volume'!W293</f>
        <v>0</v>
      </c>
      <c r="R112" s="407">
        <f>'[2]2.1_RebasedTargets_Volume'!X293</f>
        <v>0</v>
      </c>
      <c r="T112" s="406">
        <f>'[2]2.1_RebasedTargets_Volume'!AC293</f>
        <v>0</v>
      </c>
      <c r="U112" s="406">
        <f>'[2]2.1_RebasedTargets_Volume'!AD293</f>
        <v>0</v>
      </c>
      <c r="V112" s="406">
        <f>'[2]2.1_RebasedTargets_Volume'!AE293</f>
        <v>0</v>
      </c>
      <c r="W112" s="406">
        <f>'[2]2.1_RebasedTargets_Volume'!AF293</f>
        <v>0</v>
      </c>
      <c r="X112" s="406">
        <f>'[2]2.1_RebasedTargets_Volume'!AG293</f>
        <v>0</v>
      </c>
      <c r="Y112" s="407">
        <f>'[2]2.1_RebasedTargets_Volume'!AH293</f>
        <v>0</v>
      </c>
      <c r="AA112" s="408">
        <f>'[2]2.1_RebasedTargets_Volume'!AK293</f>
        <v>0</v>
      </c>
      <c r="AB112" s="408">
        <f>'[2]2.1_RebasedTargets_Volume'!AL293</f>
        <v>0</v>
      </c>
      <c r="AC112" s="408">
        <f>'[2]2.1_RebasedTargets_Volume'!AM293</f>
        <v>0</v>
      </c>
      <c r="AD112" s="408">
        <f>'[2]2.1_RebasedTargets_Volume'!AN293</f>
        <v>0</v>
      </c>
      <c r="AE112" s="408">
        <f>'[2]2.1_RebasedTargets_Volume'!AO293</f>
        <v>0</v>
      </c>
      <c r="AF112" s="409">
        <f>'[2]2.1_RebasedTargets_Volume'!AP293</f>
        <v>0</v>
      </c>
      <c r="AG112" s="401"/>
      <c r="AH112" s="408">
        <f>'[2]2.1_RebasedTargets_Volume'!AR293</f>
        <v>0</v>
      </c>
      <c r="AI112" s="408">
        <f>'[2]2.1_RebasedTargets_Volume'!AS293</f>
        <v>0</v>
      </c>
      <c r="AJ112" s="408">
        <f>'[2]2.1_RebasedTargets_Volume'!AT293</f>
        <v>0</v>
      </c>
      <c r="AK112" s="408">
        <f>'[2]2.1_RebasedTargets_Volume'!AU293</f>
        <v>0</v>
      </c>
      <c r="AL112" s="408">
        <f>'[2]2.1_RebasedTargets_Volume'!AV293</f>
        <v>0</v>
      </c>
      <c r="AM112" s="409">
        <f>'[2]2.1_RebasedTargets_Volume'!AW293</f>
        <v>0</v>
      </c>
      <c r="AN112" s="401"/>
      <c r="AO112" s="408">
        <f>'[2]2.1_RebasedTargets_Volume'!AY293</f>
        <v>0</v>
      </c>
      <c r="AP112" s="408">
        <f>'[2]2.1_RebasedTargets_Volume'!AZ293</f>
        <v>0</v>
      </c>
      <c r="AQ112" s="408">
        <f>'[2]2.1_RebasedTargets_Volume'!BA293</f>
        <v>0</v>
      </c>
      <c r="AR112" s="408">
        <f>'[2]2.1_RebasedTargets_Volume'!BB293</f>
        <v>0</v>
      </c>
      <c r="AS112" s="408">
        <f>'[2]2.1_RebasedTargets_Volume'!BC293</f>
        <v>0</v>
      </c>
      <c r="AT112" s="409">
        <f>'[2]2.1_RebasedTargets_Volume'!BD293</f>
        <v>0</v>
      </c>
      <c r="AU112" s="401"/>
      <c r="AV112" s="408">
        <f>'[2]2.1_RebasedTargets_Volume'!BF293</f>
        <v>0</v>
      </c>
      <c r="AW112" s="408">
        <f>'[2]2.1_RebasedTargets_Volume'!BG293</f>
        <v>0</v>
      </c>
      <c r="AX112" s="408">
        <f>'[2]2.1_RebasedTargets_Volume'!BH293</f>
        <v>0</v>
      </c>
      <c r="AY112" s="408">
        <f>'[2]2.1_RebasedTargets_Volume'!BI293</f>
        <v>0</v>
      </c>
      <c r="AZ112" s="408">
        <f>'[2]2.1_RebasedTargets_Volume'!BJ293</f>
        <v>0</v>
      </c>
      <c r="BA112" s="409">
        <f>'[2]2.1_RebasedTargets_Volume'!BK293</f>
        <v>0</v>
      </c>
      <c r="BB112" s="401"/>
      <c r="BC112" s="408">
        <f>'[2]2.1_RebasedTargets_Volume'!BM293</f>
        <v>0</v>
      </c>
      <c r="BD112" s="408">
        <f>'[2]2.1_RebasedTargets_Volume'!BN293</f>
        <v>0</v>
      </c>
      <c r="BE112" s="408">
        <f>'[2]2.1_RebasedTargets_Volume'!BO293</f>
        <v>0</v>
      </c>
      <c r="BF112" s="408">
        <f>'[2]2.1_RebasedTargets_Volume'!BP293</f>
        <v>0</v>
      </c>
      <c r="BG112" s="408">
        <f>'[2]2.1_RebasedTargets_Volume'!BQ293</f>
        <v>0</v>
      </c>
      <c r="BH112" s="409">
        <f>'[2]2.1_RebasedTargets_Volume'!BR293</f>
        <v>0</v>
      </c>
    </row>
    <row r="113" spans="1:60" ht="13.5" thickBot="1" x14ac:dyDescent="0.4">
      <c r="A113" s="420"/>
      <c r="B113" s="410"/>
      <c r="C113" s="411"/>
      <c r="D113" s="421"/>
      <c r="E113" s="412" t="s">
        <v>28</v>
      </c>
      <c r="F113" s="413">
        <f>'[2]2.1_RebasedTargets_Volume'!I294</f>
        <v>26</v>
      </c>
      <c r="G113" s="413">
        <f>'[2]2.1_RebasedTargets_Volume'!J294</f>
        <v>0</v>
      </c>
      <c r="H113" s="413">
        <f>'[2]2.1_RebasedTargets_Volume'!K294</f>
        <v>25</v>
      </c>
      <c r="I113" s="413">
        <f>'[2]2.1_RebasedTargets_Volume'!L294</f>
        <v>0</v>
      </c>
      <c r="J113" s="413">
        <f>'[2]2.1_RebasedTargets_Volume'!M294</f>
        <v>0</v>
      </c>
      <c r="K113" s="414">
        <f>'[2]2.1_RebasedTargets_Volume'!N294</f>
        <v>1</v>
      </c>
      <c r="M113" s="413">
        <f>'[2]2.1_RebasedTargets_Volume'!S294</f>
        <v>0</v>
      </c>
      <c r="N113" s="413">
        <f>'[2]2.1_RebasedTargets_Volume'!T294</f>
        <v>0</v>
      </c>
      <c r="O113" s="413">
        <f>'[2]2.1_RebasedTargets_Volume'!U294</f>
        <v>0</v>
      </c>
      <c r="P113" s="413">
        <f>'[2]2.1_RebasedTargets_Volume'!V294</f>
        <v>0</v>
      </c>
      <c r="Q113" s="413">
        <f>'[2]2.1_RebasedTargets_Volume'!W294</f>
        <v>0</v>
      </c>
      <c r="R113" s="414">
        <f>'[2]2.1_RebasedTargets_Volume'!X294</f>
        <v>0</v>
      </c>
      <c r="T113" s="413">
        <f>'[2]2.1_RebasedTargets_Volume'!AC294</f>
        <v>0</v>
      </c>
      <c r="U113" s="413">
        <f>'[2]2.1_RebasedTargets_Volume'!AD294</f>
        <v>0</v>
      </c>
      <c r="V113" s="413">
        <f>'[2]2.1_RebasedTargets_Volume'!AE294</f>
        <v>0</v>
      </c>
      <c r="W113" s="413">
        <f>'[2]2.1_RebasedTargets_Volume'!AF294</f>
        <v>0</v>
      </c>
      <c r="X113" s="413">
        <f>'[2]2.1_RebasedTargets_Volume'!AG294</f>
        <v>0</v>
      </c>
      <c r="Y113" s="414">
        <f>'[2]2.1_RebasedTargets_Volume'!AH294</f>
        <v>0</v>
      </c>
      <c r="AA113" s="415">
        <f>'[2]2.1_RebasedTargets_Volume'!AK294</f>
        <v>0</v>
      </c>
      <c r="AB113" s="415">
        <f>'[2]2.1_RebasedTargets_Volume'!AL294</f>
        <v>0</v>
      </c>
      <c r="AC113" s="415">
        <f>'[2]2.1_RebasedTargets_Volume'!AM294</f>
        <v>0</v>
      </c>
      <c r="AD113" s="415">
        <f>'[2]2.1_RebasedTargets_Volume'!AN294</f>
        <v>0</v>
      </c>
      <c r="AE113" s="415">
        <f>'[2]2.1_RebasedTargets_Volume'!AO294</f>
        <v>0</v>
      </c>
      <c r="AF113" s="416">
        <f>'[2]2.1_RebasedTargets_Volume'!AP294</f>
        <v>0</v>
      </c>
      <c r="AG113" s="401"/>
      <c r="AH113" s="415">
        <f>'[2]2.1_RebasedTargets_Volume'!AR294</f>
        <v>0</v>
      </c>
      <c r="AI113" s="415">
        <f>'[2]2.1_RebasedTargets_Volume'!AS294</f>
        <v>0</v>
      </c>
      <c r="AJ113" s="415">
        <f>'[2]2.1_RebasedTargets_Volume'!AT294</f>
        <v>0</v>
      </c>
      <c r="AK113" s="415">
        <f>'[2]2.1_RebasedTargets_Volume'!AU294</f>
        <v>0</v>
      </c>
      <c r="AL113" s="415">
        <f>'[2]2.1_RebasedTargets_Volume'!AV294</f>
        <v>0</v>
      </c>
      <c r="AM113" s="416">
        <f>'[2]2.1_RebasedTargets_Volume'!AW294</f>
        <v>0</v>
      </c>
      <c r="AN113" s="401"/>
      <c r="AO113" s="415">
        <f>'[2]2.1_RebasedTargets_Volume'!AY294</f>
        <v>0</v>
      </c>
      <c r="AP113" s="415">
        <f>'[2]2.1_RebasedTargets_Volume'!AZ294</f>
        <v>0</v>
      </c>
      <c r="AQ113" s="415">
        <f>'[2]2.1_RebasedTargets_Volume'!BA294</f>
        <v>0</v>
      </c>
      <c r="AR113" s="415">
        <f>'[2]2.1_RebasedTargets_Volume'!BB294</f>
        <v>0</v>
      </c>
      <c r="AS113" s="415">
        <f>'[2]2.1_RebasedTargets_Volume'!BC294</f>
        <v>0</v>
      </c>
      <c r="AT113" s="416">
        <f>'[2]2.1_RebasedTargets_Volume'!BD294</f>
        <v>0</v>
      </c>
      <c r="AU113" s="401"/>
      <c r="AV113" s="415">
        <f>'[2]2.1_RebasedTargets_Volume'!BF294</f>
        <v>0</v>
      </c>
      <c r="AW113" s="415">
        <f>'[2]2.1_RebasedTargets_Volume'!BG294</f>
        <v>0</v>
      </c>
      <c r="AX113" s="415">
        <f>'[2]2.1_RebasedTargets_Volume'!BH294</f>
        <v>0</v>
      </c>
      <c r="AY113" s="415">
        <f>'[2]2.1_RebasedTargets_Volume'!BI294</f>
        <v>0</v>
      </c>
      <c r="AZ113" s="415">
        <f>'[2]2.1_RebasedTargets_Volume'!BJ294</f>
        <v>0</v>
      </c>
      <c r="BA113" s="416">
        <f>'[2]2.1_RebasedTargets_Volume'!BK294</f>
        <v>0</v>
      </c>
      <c r="BB113" s="401"/>
      <c r="BC113" s="415">
        <f>'[2]2.1_RebasedTargets_Volume'!BM294</f>
        <v>0</v>
      </c>
      <c r="BD113" s="415">
        <f>'[2]2.1_RebasedTargets_Volume'!BN294</f>
        <v>0</v>
      </c>
      <c r="BE113" s="415">
        <f>'[2]2.1_RebasedTargets_Volume'!BO294</f>
        <v>0</v>
      </c>
      <c r="BF113" s="415">
        <f>'[2]2.1_RebasedTargets_Volume'!BP294</f>
        <v>0</v>
      </c>
      <c r="BG113" s="415">
        <f>'[2]2.1_RebasedTargets_Volume'!BQ294</f>
        <v>0</v>
      </c>
      <c r="BH113" s="416">
        <f>'[2]2.1_RebasedTargets_Volume'!BR294</f>
        <v>0</v>
      </c>
    </row>
    <row r="116" spans="1:60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</sheetData>
  <mergeCells count="16">
    <mergeCell ref="BC7:BH7"/>
    <mergeCell ref="BC8:BH8"/>
    <mergeCell ref="AV7:BA7"/>
    <mergeCell ref="AV8:BA8"/>
    <mergeCell ref="AO8:AT8"/>
    <mergeCell ref="AO7:AT7"/>
    <mergeCell ref="F7:K7"/>
    <mergeCell ref="M7:R7"/>
    <mergeCell ref="T7:Y7"/>
    <mergeCell ref="AA7:AF7"/>
    <mergeCell ref="AH7:AM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  <pageSetUpPr autoPageBreaks="0"/>
  </sheetPr>
  <dimension ref="A1:BA116"/>
  <sheetViews>
    <sheetView workbookViewId="0"/>
  </sheetViews>
  <sheetFormatPr defaultRowHeight="12.75" x14ac:dyDescent="0.35"/>
  <cols>
    <col min="1" max="1" width="13.3515625" style="379" customWidth="1"/>
    <col min="2" max="2" width="10.1171875" style="379" customWidth="1"/>
    <col min="3" max="3" width="28.64453125" style="379" bestFit="1" customWidth="1"/>
    <col min="4" max="4" width="11.52734375" style="379" bestFit="1" customWidth="1"/>
    <col min="5" max="5" width="9.29296875" style="379" bestFit="1" customWidth="1"/>
    <col min="6" max="6" width="15.3515625" style="379" bestFit="1" customWidth="1"/>
    <col min="7" max="10" width="4.9375" style="379" customWidth="1"/>
    <col min="11" max="11" width="5.52734375" style="379" bestFit="1" customWidth="1"/>
    <col min="12" max="12" width="2.234375" style="379" customWidth="1"/>
    <col min="13" max="13" width="15.3515625" style="379" bestFit="1" customWidth="1"/>
    <col min="14" max="18" width="4.9375" style="379" customWidth="1"/>
    <col min="19" max="19" width="2.234375" style="379" customWidth="1"/>
    <col min="20" max="20" width="15.3515625" style="379" bestFit="1" customWidth="1"/>
    <col min="21" max="25" width="4.9375" style="379" customWidth="1"/>
    <col min="26" max="26" width="8.9375" style="379" customWidth="1"/>
    <col min="27" max="27" width="15.3515625" style="379" bestFit="1" customWidth="1"/>
    <col min="28" max="32" width="4.9375" style="379" customWidth="1"/>
    <col min="33" max="33" width="2.234375" style="379" customWidth="1"/>
    <col min="34" max="34" width="15.3515625" style="379" bestFit="1" customWidth="1"/>
    <col min="35" max="39" width="4.9375" style="379" customWidth="1"/>
    <col min="40" max="40" width="2.234375" style="379" customWidth="1"/>
    <col min="41" max="41" width="15.3515625" style="379" bestFit="1" customWidth="1"/>
    <col min="42" max="46" width="4.9375" style="379" customWidth="1"/>
    <col min="47" max="47" width="2.234375" style="379" customWidth="1"/>
    <col min="48" max="48" width="15.3515625" style="379" bestFit="1" customWidth="1"/>
    <col min="49" max="53" width="4.9375" style="379" customWidth="1"/>
    <col min="54" max="16384" width="8.9375" style="379"/>
  </cols>
  <sheetData>
    <row r="1" spans="1:53" s="375" customFormat="1" x14ac:dyDescent="0.35">
      <c r="U1" s="376"/>
    </row>
    <row r="2" spans="1:53" s="375" customFormat="1" ht="13.15" x14ac:dyDescent="0.4">
      <c r="E2" s="377" t="s">
        <v>55</v>
      </c>
      <c r="J2" s="377"/>
      <c r="O2" s="377"/>
      <c r="S2" s="377"/>
      <c r="U2" s="376"/>
      <c r="W2" s="377"/>
      <c r="AA2" s="377"/>
      <c r="AE2" s="377"/>
      <c r="AF2" s="377"/>
      <c r="AG2" s="377"/>
    </row>
    <row r="3" spans="1:53" s="375" customFormat="1" ht="13.15" x14ac:dyDescent="0.4">
      <c r="E3" s="378" t="s">
        <v>56</v>
      </c>
      <c r="J3" s="378"/>
      <c r="O3" s="378"/>
      <c r="S3" s="378"/>
      <c r="U3" s="376"/>
      <c r="W3" s="378"/>
      <c r="AA3" s="378"/>
      <c r="AE3" s="378"/>
      <c r="AF3" s="378"/>
      <c r="AG3" s="378"/>
    </row>
    <row r="4" spans="1:53" s="375" customFormat="1" x14ac:dyDescent="0.35">
      <c r="U4" s="376"/>
    </row>
    <row r="5" spans="1:53" ht="18" customHeight="1" x14ac:dyDescent="0.35"/>
    <row r="6" spans="1:53" ht="18" customHeight="1" x14ac:dyDescent="0.35">
      <c r="A6" s="380" t="s">
        <v>67</v>
      </c>
      <c r="B6" s="380"/>
      <c r="C6" s="380" t="s">
        <v>77</v>
      </c>
    </row>
    <row r="7" spans="1:53" ht="12.4" customHeight="1" x14ac:dyDescent="0.4">
      <c r="A7" s="381"/>
      <c r="F7" s="615" t="s">
        <v>35</v>
      </c>
      <c r="G7" s="616"/>
      <c r="H7" s="616"/>
      <c r="I7" s="616"/>
      <c r="J7" s="616"/>
      <c r="K7" s="617"/>
      <c r="M7" s="615" t="s">
        <v>36</v>
      </c>
      <c r="N7" s="616"/>
      <c r="O7" s="616"/>
      <c r="P7" s="616"/>
      <c r="Q7" s="616"/>
      <c r="R7" s="617"/>
      <c r="T7" s="615" t="s">
        <v>37</v>
      </c>
      <c r="U7" s="616"/>
      <c r="V7" s="616"/>
      <c r="W7" s="616"/>
      <c r="X7" s="616"/>
      <c r="Y7" s="617"/>
      <c r="AA7" s="615" t="s">
        <v>40</v>
      </c>
      <c r="AB7" s="616"/>
      <c r="AC7" s="616"/>
      <c r="AD7" s="616"/>
      <c r="AE7" s="616"/>
      <c r="AF7" s="617"/>
      <c r="AH7" s="615" t="s">
        <v>40</v>
      </c>
      <c r="AI7" s="616"/>
      <c r="AJ7" s="616"/>
      <c r="AK7" s="616"/>
      <c r="AL7" s="616"/>
      <c r="AM7" s="617"/>
      <c r="AO7" s="615" t="s">
        <v>40</v>
      </c>
      <c r="AP7" s="616"/>
      <c r="AQ7" s="616"/>
      <c r="AR7" s="616"/>
      <c r="AS7" s="616"/>
      <c r="AT7" s="617"/>
      <c r="AV7" s="615" t="s">
        <v>40</v>
      </c>
      <c r="AW7" s="616"/>
      <c r="AX7" s="616"/>
      <c r="AY7" s="616"/>
      <c r="AZ7" s="616"/>
      <c r="BA7" s="617"/>
    </row>
    <row r="8" spans="1:53" ht="12.75" customHeight="1" thickBot="1" x14ac:dyDescent="0.4">
      <c r="F8" s="618" t="s">
        <v>34</v>
      </c>
      <c r="G8" s="616"/>
      <c r="H8" s="616"/>
      <c r="I8" s="616"/>
      <c r="J8" s="616"/>
      <c r="K8" s="619"/>
      <c r="M8" s="618" t="s">
        <v>62</v>
      </c>
      <c r="N8" s="616"/>
      <c r="O8" s="616"/>
      <c r="P8" s="616"/>
      <c r="Q8" s="616"/>
      <c r="R8" s="619"/>
      <c r="T8" s="618" t="s">
        <v>62</v>
      </c>
      <c r="U8" s="616"/>
      <c r="V8" s="616"/>
      <c r="W8" s="616"/>
      <c r="X8" s="616"/>
      <c r="Y8" s="619"/>
      <c r="AA8" s="618" t="s">
        <v>39</v>
      </c>
      <c r="AB8" s="616"/>
      <c r="AC8" s="616"/>
      <c r="AD8" s="616"/>
      <c r="AE8" s="616"/>
      <c r="AF8" s="619"/>
      <c r="AH8" s="618" t="s">
        <v>41</v>
      </c>
      <c r="AI8" s="616"/>
      <c r="AJ8" s="616"/>
      <c r="AK8" s="616"/>
      <c r="AL8" s="616"/>
      <c r="AM8" s="619"/>
      <c r="AO8" s="618" t="s">
        <v>63</v>
      </c>
      <c r="AP8" s="616"/>
      <c r="AQ8" s="616"/>
      <c r="AR8" s="616"/>
      <c r="AS8" s="616"/>
      <c r="AT8" s="619"/>
      <c r="AV8" s="618" t="s">
        <v>239</v>
      </c>
      <c r="AW8" s="616"/>
      <c r="AX8" s="616"/>
      <c r="AY8" s="616"/>
      <c r="AZ8" s="616"/>
      <c r="BA8" s="619"/>
    </row>
    <row r="9" spans="1:53" ht="24.75" customHeight="1" thickBot="1" x14ac:dyDescent="0.4">
      <c r="A9" s="382" t="s">
        <v>30</v>
      </c>
      <c r="B9" s="383" t="s">
        <v>0</v>
      </c>
      <c r="C9" s="384" t="s">
        <v>1</v>
      </c>
      <c r="D9" s="385" t="s">
        <v>2</v>
      </c>
      <c r="E9" s="386" t="s">
        <v>3</v>
      </c>
      <c r="F9" s="387" t="s">
        <v>29</v>
      </c>
      <c r="G9" s="388" t="s">
        <v>4</v>
      </c>
      <c r="H9" s="389" t="s">
        <v>5</v>
      </c>
      <c r="I9" s="389" t="s">
        <v>6</v>
      </c>
      <c r="J9" s="390" t="s">
        <v>7</v>
      </c>
      <c r="K9" s="391" t="s">
        <v>8</v>
      </c>
      <c r="M9" s="387" t="s">
        <v>29</v>
      </c>
      <c r="N9" s="388" t="s">
        <v>4</v>
      </c>
      <c r="O9" s="389" t="s">
        <v>5</v>
      </c>
      <c r="P9" s="389" t="s">
        <v>6</v>
      </c>
      <c r="Q9" s="390" t="s">
        <v>7</v>
      </c>
      <c r="R9" s="391" t="s">
        <v>8</v>
      </c>
      <c r="T9" s="387" t="s">
        <v>29</v>
      </c>
      <c r="U9" s="388" t="s">
        <v>4</v>
      </c>
      <c r="V9" s="389" t="s">
        <v>5</v>
      </c>
      <c r="W9" s="389" t="s">
        <v>6</v>
      </c>
      <c r="X9" s="390" t="s">
        <v>7</v>
      </c>
      <c r="Y9" s="391" t="s">
        <v>8</v>
      </c>
      <c r="AA9" s="387" t="s">
        <v>38</v>
      </c>
      <c r="AB9" s="388" t="s">
        <v>4</v>
      </c>
      <c r="AC9" s="389" t="s">
        <v>5</v>
      </c>
      <c r="AD9" s="389" t="s">
        <v>6</v>
      </c>
      <c r="AE9" s="390" t="s">
        <v>7</v>
      </c>
      <c r="AF9" s="391" t="s">
        <v>8</v>
      </c>
      <c r="AH9" s="387" t="s">
        <v>64</v>
      </c>
      <c r="AI9" s="388" t="s">
        <v>4</v>
      </c>
      <c r="AJ9" s="389" t="s">
        <v>5</v>
      </c>
      <c r="AK9" s="389" t="s">
        <v>6</v>
      </c>
      <c r="AL9" s="390" t="s">
        <v>7</v>
      </c>
      <c r="AM9" s="391" t="s">
        <v>8</v>
      </c>
      <c r="AO9" s="387" t="s">
        <v>65</v>
      </c>
      <c r="AP9" s="388" t="s">
        <v>4</v>
      </c>
      <c r="AQ9" s="389" t="s">
        <v>5</v>
      </c>
      <c r="AR9" s="389" t="s">
        <v>6</v>
      </c>
      <c r="AS9" s="390" t="s">
        <v>7</v>
      </c>
      <c r="AT9" s="391" t="s">
        <v>8</v>
      </c>
      <c r="AV9" s="387" t="s">
        <v>240</v>
      </c>
      <c r="AW9" s="388" t="s">
        <v>4</v>
      </c>
      <c r="AX9" s="389" t="s">
        <v>5</v>
      </c>
      <c r="AY9" s="389" t="s">
        <v>6</v>
      </c>
      <c r="AZ9" s="390" t="s">
        <v>7</v>
      </c>
      <c r="BA9" s="391" t="s">
        <v>8</v>
      </c>
    </row>
    <row r="10" spans="1:53" ht="13.15" x14ac:dyDescent="0.35">
      <c r="A10" s="392" t="s">
        <v>42</v>
      </c>
      <c r="B10" s="393">
        <v>45</v>
      </c>
      <c r="C10" s="394" t="s">
        <v>9</v>
      </c>
      <c r="D10" s="395" t="s">
        <v>72</v>
      </c>
      <c r="E10" s="396" t="s">
        <v>25</v>
      </c>
      <c r="F10" s="397">
        <f>'[2]2.2_RebasedTargets_Monetised'!I191</f>
        <v>97183.075391436389</v>
      </c>
      <c r="G10" s="397">
        <f>'[2]2.2_RebasedTargets_Monetised'!J191</f>
        <v>0</v>
      </c>
      <c r="H10" s="397">
        <f>'[2]2.2_RebasedTargets_Monetised'!K191</f>
        <v>0</v>
      </c>
      <c r="I10" s="397">
        <f>'[2]2.2_RebasedTargets_Monetised'!L191</f>
        <v>0</v>
      </c>
      <c r="J10" s="397">
        <f>'[2]2.2_RebasedTargets_Monetised'!M191</f>
        <v>3833.5117040693649</v>
      </c>
      <c r="K10" s="398">
        <f>'[2]2.2_RebasedTargets_Monetised'!N191</f>
        <v>93349.56368736703</v>
      </c>
      <c r="M10" s="397">
        <f>'[2]2.2_RebasedTargets_Monetised'!S191</f>
        <v>84217.330661939443</v>
      </c>
      <c r="N10" s="397">
        <f>'[2]2.2_RebasedTargets_Monetised'!T191</f>
        <v>170.89265548014703</v>
      </c>
      <c r="O10" s="397">
        <f>'[2]2.2_RebasedTargets_Monetised'!U191</f>
        <v>268.27438855763199</v>
      </c>
      <c r="P10" s="397">
        <f>'[2]2.2_RebasedTargets_Monetised'!V191</f>
        <v>2858.1355803877232</v>
      </c>
      <c r="Q10" s="397">
        <f>'[2]2.2_RebasedTargets_Monetised'!W191</f>
        <v>416.96181586382625</v>
      </c>
      <c r="R10" s="398">
        <f>'[2]2.2_RebasedTargets_Monetised'!X191</f>
        <v>80503.066221650108</v>
      </c>
      <c r="T10" s="397">
        <f>'[2]2.2_RebasedTargets_Monetised'!AC191</f>
        <v>142082.08131506515</v>
      </c>
      <c r="U10" s="397">
        <f>'[2]2.2_RebasedTargets_Monetised'!AD191</f>
        <v>170.89265548014703</v>
      </c>
      <c r="V10" s="397">
        <f>'[2]2.2_RebasedTargets_Monetised'!AE191</f>
        <v>268.27438855763199</v>
      </c>
      <c r="W10" s="397">
        <f>'[2]2.2_RebasedTargets_Monetised'!AF191</f>
        <v>0</v>
      </c>
      <c r="X10" s="397">
        <f>'[2]2.2_RebasedTargets_Monetised'!AG191</f>
        <v>0</v>
      </c>
      <c r="Y10" s="398">
        <f>'[2]2.2_RebasedTargets_Monetised'!AH191</f>
        <v>141642.91427102737</v>
      </c>
      <c r="AA10" s="399">
        <f>'[2]2.2_RebasedTargets_Monetised'!AK191</f>
        <v>-57864.750653125717</v>
      </c>
      <c r="AB10" s="399">
        <f>'[2]2.2_RebasedTargets_Monetised'!AL191</f>
        <v>0</v>
      </c>
      <c r="AC10" s="399">
        <f>'[2]2.2_RebasedTargets_Monetised'!AM191</f>
        <v>0</v>
      </c>
      <c r="AD10" s="399">
        <f>'[2]2.2_RebasedTargets_Monetised'!AN191</f>
        <v>2858.1355803877232</v>
      </c>
      <c r="AE10" s="399">
        <f>'[2]2.2_RebasedTargets_Monetised'!AO191</f>
        <v>416.96181586382625</v>
      </c>
      <c r="AF10" s="400">
        <f>'[2]2.2_RebasedTargets_Monetised'!AP191</f>
        <v>-61139.848049377266</v>
      </c>
      <c r="AG10" s="401"/>
      <c r="AH10" s="399">
        <f>'[2]2.2_RebasedTargets_Monetised'!AR191</f>
        <v>-57864.750653125717</v>
      </c>
      <c r="AI10" s="399">
        <f>'[2]2.2_RebasedTargets_Monetised'!AS191</f>
        <v>0</v>
      </c>
      <c r="AJ10" s="399">
        <f>'[2]2.2_RebasedTargets_Monetised'!AT191</f>
        <v>0</v>
      </c>
      <c r="AK10" s="399">
        <f>'[2]2.2_RebasedTargets_Monetised'!AU191</f>
        <v>2858.1355803877232</v>
      </c>
      <c r="AL10" s="399">
        <f>'[2]2.2_RebasedTargets_Monetised'!AV191</f>
        <v>416.96181586382625</v>
      </c>
      <c r="AM10" s="400">
        <f>'[2]2.2_RebasedTargets_Monetised'!AW191</f>
        <v>-61139.848049377266</v>
      </c>
      <c r="AN10" s="401"/>
      <c r="AO10" s="399">
        <f>'[2]2.2_RebasedTargets_Monetised'!AY191</f>
        <v>0</v>
      </c>
      <c r="AP10" s="399">
        <f>'[2]2.2_RebasedTargets_Monetised'!AZ191</f>
        <v>0</v>
      </c>
      <c r="AQ10" s="399">
        <f>'[2]2.2_RebasedTargets_Monetised'!BA191</f>
        <v>0</v>
      </c>
      <c r="AR10" s="399">
        <f>'[2]2.2_RebasedTargets_Monetised'!BB191</f>
        <v>0</v>
      </c>
      <c r="AS10" s="399">
        <f>'[2]2.2_RebasedTargets_Monetised'!BC191</f>
        <v>0</v>
      </c>
      <c r="AT10" s="400">
        <f>'[2]2.2_RebasedTargets_Monetised'!BD191</f>
        <v>0</v>
      </c>
      <c r="AU10" s="401"/>
      <c r="AV10" s="399">
        <f>'[2]2.2_RebasedTargets_Monetised'!BF191</f>
        <v>0</v>
      </c>
      <c r="AW10" s="399">
        <f>'[2]2.2_RebasedTargets_Monetised'!BG191</f>
        <v>0</v>
      </c>
      <c r="AX10" s="399">
        <f>'[2]2.2_RebasedTargets_Monetised'!BH191</f>
        <v>0</v>
      </c>
      <c r="AY10" s="399">
        <f>'[2]2.2_RebasedTargets_Monetised'!BI191</f>
        <v>0</v>
      </c>
      <c r="AZ10" s="399">
        <f>'[2]2.2_RebasedTargets_Monetised'!BJ191</f>
        <v>0</v>
      </c>
      <c r="BA10" s="400">
        <f>'[2]2.2_RebasedTargets_Monetised'!BK191</f>
        <v>0</v>
      </c>
    </row>
    <row r="11" spans="1:53" ht="13.15" x14ac:dyDescent="0.35">
      <c r="A11" s="402"/>
      <c r="B11" s="403"/>
      <c r="C11" s="404"/>
      <c r="D11" s="405"/>
      <c r="E11" s="396" t="s">
        <v>26</v>
      </c>
      <c r="F11" s="406">
        <f>'[2]2.2_RebasedTargets_Monetised'!I192</f>
        <v>330.7848502494349</v>
      </c>
      <c r="G11" s="406">
        <f>'[2]2.2_RebasedTargets_Monetised'!J192</f>
        <v>13.518454330720878</v>
      </c>
      <c r="H11" s="406">
        <f>'[2]2.2_RebasedTargets_Monetised'!K192</f>
        <v>0</v>
      </c>
      <c r="I11" s="406">
        <f>'[2]2.2_RebasedTargets_Monetised'!L192</f>
        <v>0</v>
      </c>
      <c r="J11" s="406">
        <f>'[2]2.2_RebasedTargets_Monetised'!M192</f>
        <v>185.30255087300901</v>
      </c>
      <c r="K11" s="407">
        <f>'[2]2.2_RebasedTargets_Monetised'!N192</f>
        <v>131.963845045705</v>
      </c>
      <c r="M11" s="406">
        <f>'[2]2.2_RebasedTargets_Monetised'!S192</f>
        <v>3447.3185382448351</v>
      </c>
      <c r="N11" s="406">
        <f>'[2]2.2_RebasedTargets_Monetised'!T192</f>
        <v>0</v>
      </c>
      <c r="O11" s="406">
        <f>'[2]2.2_RebasedTargets_Monetised'!U192</f>
        <v>0</v>
      </c>
      <c r="P11" s="406">
        <f>'[2]2.2_RebasedTargets_Monetised'!V192</f>
        <v>0</v>
      </c>
      <c r="Q11" s="406">
        <f>'[2]2.2_RebasedTargets_Monetised'!W192</f>
        <v>0</v>
      </c>
      <c r="R11" s="407">
        <f>'[2]2.2_RebasedTargets_Monetised'!X192</f>
        <v>3447.3185382448351</v>
      </c>
      <c r="T11" s="406">
        <f>'[2]2.2_RebasedTargets_Monetised'!AC192</f>
        <v>3447.3185382448351</v>
      </c>
      <c r="U11" s="406">
        <f>'[2]2.2_RebasedTargets_Monetised'!AD192</f>
        <v>0</v>
      </c>
      <c r="V11" s="406">
        <f>'[2]2.2_RebasedTargets_Monetised'!AE192</f>
        <v>0</v>
      </c>
      <c r="W11" s="406">
        <f>'[2]2.2_RebasedTargets_Monetised'!AF192</f>
        <v>0</v>
      </c>
      <c r="X11" s="406">
        <f>'[2]2.2_RebasedTargets_Monetised'!AG192</f>
        <v>0</v>
      </c>
      <c r="Y11" s="407">
        <f>'[2]2.2_RebasedTargets_Monetised'!AH192</f>
        <v>3447.3185382448351</v>
      </c>
      <c r="AA11" s="408">
        <f>'[2]2.2_RebasedTargets_Monetised'!AK192</f>
        <v>0</v>
      </c>
      <c r="AB11" s="408">
        <f>'[2]2.2_RebasedTargets_Monetised'!AL192</f>
        <v>0</v>
      </c>
      <c r="AC11" s="408">
        <f>'[2]2.2_RebasedTargets_Monetised'!AM192</f>
        <v>0</v>
      </c>
      <c r="AD11" s="408">
        <f>'[2]2.2_RebasedTargets_Monetised'!AN192</f>
        <v>0</v>
      </c>
      <c r="AE11" s="408">
        <f>'[2]2.2_RebasedTargets_Monetised'!AO192</f>
        <v>0</v>
      </c>
      <c r="AF11" s="409">
        <f>'[2]2.2_RebasedTargets_Monetised'!AP192</f>
        <v>0</v>
      </c>
      <c r="AG11" s="401"/>
      <c r="AH11" s="408">
        <f>'[2]2.2_RebasedTargets_Monetised'!AR192</f>
        <v>0</v>
      </c>
      <c r="AI11" s="408">
        <f>'[2]2.2_RebasedTargets_Monetised'!AS192</f>
        <v>0</v>
      </c>
      <c r="AJ11" s="408">
        <f>'[2]2.2_RebasedTargets_Monetised'!AT192</f>
        <v>0</v>
      </c>
      <c r="AK11" s="408">
        <f>'[2]2.2_RebasedTargets_Monetised'!AU192</f>
        <v>0</v>
      </c>
      <c r="AL11" s="408">
        <f>'[2]2.2_RebasedTargets_Monetised'!AV192</f>
        <v>0</v>
      </c>
      <c r="AM11" s="409">
        <f>'[2]2.2_RebasedTargets_Monetised'!AW192</f>
        <v>0</v>
      </c>
      <c r="AN11" s="401"/>
      <c r="AO11" s="408">
        <f>'[2]2.2_RebasedTargets_Monetised'!AY192</f>
        <v>0</v>
      </c>
      <c r="AP11" s="408">
        <f>'[2]2.2_RebasedTargets_Monetised'!AZ192</f>
        <v>0</v>
      </c>
      <c r="AQ11" s="408">
        <f>'[2]2.2_RebasedTargets_Monetised'!BA192</f>
        <v>0</v>
      </c>
      <c r="AR11" s="408">
        <f>'[2]2.2_RebasedTargets_Monetised'!BB192</f>
        <v>0</v>
      </c>
      <c r="AS11" s="408">
        <f>'[2]2.2_RebasedTargets_Monetised'!BC192</f>
        <v>0</v>
      </c>
      <c r="AT11" s="409">
        <f>'[2]2.2_RebasedTargets_Monetised'!BD192</f>
        <v>0</v>
      </c>
      <c r="AU11" s="401"/>
      <c r="AV11" s="408">
        <f>'[2]2.2_RebasedTargets_Monetised'!BF192</f>
        <v>0</v>
      </c>
      <c r="AW11" s="408">
        <f>'[2]2.2_RebasedTargets_Monetised'!BG192</f>
        <v>0</v>
      </c>
      <c r="AX11" s="408">
        <f>'[2]2.2_RebasedTargets_Monetised'!BH192</f>
        <v>0</v>
      </c>
      <c r="AY11" s="408">
        <f>'[2]2.2_RebasedTargets_Monetised'!BI192</f>
        <v>0</v>
      </c>
      <c r="AZ11" s="408">
        <f>'[2]2.2_RebasedTargets_Monetised'!BJ192</f>
        <v>0</v>
      </c>
      <c r="BA11" s="409">
        <f>'[2]2.2_RebasedTargets_Monetised'!BK192</f>
        <v>0</v>
      </c>
    </row>
    <row r="12" spans="1:53" ht="13.15" x14ac:dyDescent="0.35">
      <c r="A12" s="402"/>
      <c r="B12" s="403"/>
      <c r="C12" s="404"/>
      <c r="D12" s="405"/>
      <c r="E12" s="396" t="s">
        <v>27</v>
      </c>
      <c r="F12" s="406">
        <f>'[2]2.2_RebasedTargets_Monetised'!I193</f>
        <v>2618.357289677575</v>
      </c>
      <c r="G12" s="406">
        <f>'[2]2.2_RebasedTargets_Monetised'!J193</f>
        <v>0</v>
      </c>
      <c r="H12" s="406">
        <f>'[2]2.2_RebasedTargets_Monetised'!K193</f>
        <v>75.742705347894329</v>
      </c>
      <c r="I12" s="406">
        <f>'[2]2.2_RebasedTargets_Monetised'!L193</f>
        <v>0</v>
      </c>
      <c r="J12" s="406">
        <f>'[2]2.2_RebasedTargets_Monetised'!M193</f>
        <v>685.96452425451378</v>
      </c>
      <c r="K12" s="407">
        <f>'[2]2.2_RebasedTargets_Monetised'!N193</f>
        <v>1856.6500600751669</v>
      </c>
      <c r="M12" s="406">
        <f>'[2]2.2_RebasedTargets_Monetised'!S193</f>
        <v>1779.236607460459</v>
      </c>
      <c r="N12" s="406">
        <f>'[2]2.2_RebasedTargets_Monetised'!T193</f>
        <v>0</v>
      </c>
      <c r="O12" s="406">
        <f>'[2]2.2_RebasedTargets_Monetised'!U193</f>
        <v>0</v>
      </c>
      <c r="P12" s="406">
        <f>'[2]2.2_RebasedTargets_Monetised'!V193</f>
        <v>0</v>
      </c>
      <c r="Q12" s="406">
        <f>'[2]2.2_RebasedTargets_Monetised'!W193</f>
        <v>0</v>
      </c>
      <c r="R12" s="407">
        <f>'[2]2.2_RebasedTargets_Monetised'!X193</f>
        <v>1779.236607460459</v>
      </c>
      <c r="T12" s="406">
        <f>'[2]2.2_RebasedTargets_Monetised'!AC193</f>
        <v>1779.236607460459</v>
      </c>
      <c r="U12" s="406">
        <f>'[2]2.2_RebasedTargets_Monetised'!AD193</f>
        <v>0</v>
      </c>
      <c r="V12" s="406">
        <f>'[2]2.2_RebasedTargets_Monetised'!AE193</f>
        <v>0</v>
      </c>
      <c r="W12" s="406">
        <f>'[2]2.2_RebasedTargets_Monetised'!AF193</f>
        <v>0</v>
      </c>
      <c r="X12" s="406">
        <f>'[2]2.2_RebasedTargets_Monetised'!AG193</f>
        <v>0</v>
      </c>
      <c r="Y12" s="407">
        <f>'[2]2.2_RebasedTargets_Monetised'!AH193</f>
        <v>1779.236607460459</v>
      </c>
      <c r="AA12" s="408">
        <f>'[2]2.2_RebasedTargets_Monetised'!AK193</f>
        <v>0</v>
      </c>
      <c r="AB12" s="408">
        <f>'[2]2.2_RebasedTargets_Monetised'!AL193</f>
        <v>0</v>
      </c>
      <c r="AC12" s="408">
        <f>'[2]2.2_RebasedTargets_Monetised'!AM193</f>
        <v>0</v>
      </c>
      <c r="AD12" s="408">
        <f>'[2]2.2_RebasedTargets_Monetised'!AN193</f>
        <v>0</v>
      </c>
      <c r="AE12" s="408">
        <f>'[2]2.2_RebasedTargets_Monetised'!AO193</f>
        <v>0</v>
      </c>
      <c r="AF12" s="409">
        <f>'[2]2.2_RebasedTargets_Monetised'!AP193</f>
        <v>0</v>
      </c>
      <c r="AG12" s="401"/>
      <c r="AH12" s="408">
        <f>'[2]2.2_RebasedTargets_Monetised'!AR193</f>
        <v>0</v>
      </c>
      <c r="AI12" s="408">
        <f>'[2]2.2_RebasedTargets_Monetised'!AS193</f>
        <v>0</v>
      </c>
      <c r="AJ12" s="408">
        <f>'[2]2.2_RebasedTargets_Monetised'!AT193</f>
        <v>0</v>
      </c>
      <c r="AK12" s="408">
        <f>'[2]2.2_RebasedTargets_Monetised'!AU193</f>
        <v>0</v>
      </c>
      <c r="AL12" s="408">
        <f>'[2]2.2_RebasedTargets_Monetised'!AV193</f>
        <v>0</v>
      </c>
      <c r="AM12" s="409">
        <f>'[2]2.2_RebasedTargets_Monetised'!AW193</f>
        <v>0</v>
      </c>
      <c r="AN12" s="401"/>
      <c r="AO12" s="408">
        <f>'[2]2.2_RebasedTargets_Monetised'!AY193</f>
        <v>0</v>
      </c>
      <c r="AP12" s="408">
        <f>'[2]2.2_RebasedTargets_Monetised'!AZ193</f>
        <v>0</v>
      </c>
      <c r="AQ12" s="408">
        <f>'[2]2.2_RebasedTargets_Monetised'!BA193</f>
        <v>0</v>
      </c>
      <c r="AR12" s="408">
        <f>'[2]2.2_RebasedTargets_Monetised'!BB193</f>
        <v>0</v>
      </c>
      <c r="AS12" s="408">
        <f>'[2]2.2_RebasedTargets_Monetised'!BC193</f>
        <v>0</v>
      </c>
      <c r="AT12" s="409">
        <f>'[2]2.2_RebasedTargets_Monetised'!BD193</f>
        <v>0</v>
      </c>
      <c r="AU12" s="401"/>
      <c r="AV12" s="408">
        <f>'[2]2.2_RebasedTargets_Monetised'!BF193</f>
        <v>0</v>
      </c>
      <c r="AW12" s="408">
        <f>'[2]2.2_RebasedTargets_Monetised'!BG193</f>
        <v>0</v>
      </c>
      <c r="AX12" s="408">
        <f>'[2]2.2_RebasedTargets_Monetised'!BH193</f>
        <v>0</v>
      </c>
      <c r="AY12" s="408">
        <f>'[2]2.2_RebasedTargets_Monetised'!BI193</f>
        <v>0</v>
      </c>
      <c r="AZ12" s="408">
        <f>'[2]2.2_RebasedTargets_Monetised'!BJ193</f>
        <v>0</v>
      </c>
      <c r="BA12" s="409">
        <f>'[2]2.2_RebasedTargets_Monetised'!BK193</f>
        <v>0</v>
      </c>
    </row>
    <row r="13" spans="1:53" ht="13.5" thickBot="1" x14ac:dyDescent="0.4">
      <c r="A13" s="402"/>
      <c r="B13" s="410"/>
      <c r="C13" s="411"/>
      <c r="D13" s="405"/>
      <c r="E13" s="412" t="s">
        <v>28</v>
      </c>
      <c r="F13" s="413">
        <f>'[2]2.2_RebasedTargets_Monetised'!I194</f>
        <v>1225.3474131357625</v>
      </c>
      <c r="G13" s="413">
        <f>'[2]2.2_RebasedTargets_Monetised'!J194</f>
        <v>51.478942866323095</v>
      </c>
      <c r="H13" s="413">
        <f>'[2]2.2_RebasedTargets_Monetised'!K194</f>
        <v>3.0941796309557761</v>
      </c>
      <c r="I13" s="413">
        <f>'[2]2.2_RebasedTargets_Monetised'!L194</f>
        <v>0</v>
      </c>
      <c r="J13" s="413">
        <f>'[2]2.2_RebasedTargets_Monetised'!M194</f>
        <v>682.71211999007426</v>
      </c>
      <c r="K13" s="414">
        <f>'[2]2.2_RebasedTargets_Monetised'!N194</f>
        <v>488.06217064840928</v>
      </c>
      <c r="M13" s="413">
        <f>'[2]2.2_RebasedTargets_Monetised'!S194</f>
        <v>2883.527739452958</v>
      </c>
      <c r="N13" s="413">
        <f>'[2]2.2_RebasedTargets_Monetised'!T194</f>
        <v>1292.0170635479039</v>
      </c>
      <c r="O13" s="413">
        <f>'[2]2.2_RebasedTargets_Monetised'!U194</f>
        <v>28.294440880460698</v>
      </c>
      <c r="P13" s="413">
        <f>'[2]2.2_RebasedTargets_Monetised'!V194</f>
        <v>0</v>
      </c>
      <c r="Q13" s="413">
        <f>'[2]2.2_RebasedTargets_Monetised'!W194</f>
        <v>0</v>
      </c>
      <c r="R13" s="414">
        <f>'[2]2.2_RebasedTargets_Monetised'!X194</f>
        <v>1563.2162350245933</v>
      </c>
      <c r="T13" s="413">
        <f>'[2]2.2_RebasedTargets_Monetised'!AC194</f>
        <v>2880.9239003217854</v>
      </c>
      <c r="U13" s="413">
        <f>'[2]2.2_RebasedTargets_Monetised'!AD194</f>
        <v>1289.4132244167313</v>
      </c>
      <c r="V13" s="413">
        <f>'[2]2.2_RebasedTargets_Monetised'!AE194</f>
        <v>28.294440880460698</v>
      </c>
      <c r="W13" s="413">
        <f>'[2]2.2_RebasedTargets_Monetised'!AF194</f>
        <v>0</v>
      </c>
      <c r="X13" s="413">
        <f>'[2]2.2_RebasedTargets_Monetised'!AG194</f>
        <v>0</v>
      </c>
      <c r="Y13" s="414">
        <f>'[2]2.2_RebasedTargets_Monetised'!AH194</f>
        <v>1563.2162350245933</v>
      </c>
      <c r="AA13" s="415">
        <f>'[2]2.2_RebasedTargets_Monetised'!AK194</f>
        <v>2.6038391311726627</v>
      </c>
      <c r="AB13" s="415">
        <f>'[2]2.2_RebasedTargets_Monetised'!AL194</f>
        <v>2.6038391311726627</v>
      </c>
      <c r="AC13" s="415">
        <f>'[2]2.2_RebasedTargets_Monetised'!AM194</f>
        <v>0</v>
      </c>
      <c r="AD13" s="415">
        <f>'[2]2.2_RebasedTargets_Monetised'!AN194</f>
        <v>0</v>
      </c>
      <c r="AE13" s="415">
        <f>'[2]2.2_RebasedTargets_Monetised'!AO194</f>
        <v>0</v>
      </c>
      <c r="AF13" s="416">
        <f>'[2]2.2_RebasedTargets_Monetised'!AP194</f>
        <v>0</v>
      </c>
      <c r="AG13" s="401"/>
      <c r="AH13" s="415">
        <f>'[2]2.2_RebasedTargets_Monetised'!AR194</f>
        <v>-2.042810365310288E-14</v>
      </c>
      <c r="AI13" s="415">
        <f>'[2]2.2_RebasedTargets_Monetised'!AS194</f>
        <v>-2.042810365310288E-14</v>
      </c>
      <c r="AJ13" s="415">
        <f>'[2]2.2_RebasedTargets_Monetised'!AT194</f>
        <v>0</v>
      </c>
      <c r="AK13" s="415">
        <f>'[2]2.2_RebasedTargets_Monetised'!AU194</f>
        <v>0</v>
      </c>
      <c r="AL13" s="415">
        <f>'[2]2.2_RebasedTargets_Monetised'!AV194</f>
        <v>0</v>
      </c>
      <c r="AM13" s="416">
        <f>'[2]2.2_RebasedTargets_Monetised'!AW194</f>
        <v>0</v>
      </c>
      <c r="AN13" s="401"/>
      <c r="AO13" s="415">
        <f>'[2]2.2_RebasedTargets_Monetised'!AY194</f>
        <v>0</v>
      </c>
      <c r="AP13" s="415">
        <f>'[2]2.2_RebasedTargets_Monetised'!AZ194</f>
        <v>0</v>
      </c>
      <c r="AQ13" s="415">
        <f>'[2]2.2_RebasedTargets_Monetised'!BA194</f>
        <v>0</v>
      </c>
      <c r="AR13" s="415">
        <f>'[2]2.2_RebasedTargets_Monetised'!BB194</f>
        <v>0</v>
      </c>
      <c r="AS13" s="415">
        <f>'[2]2.2_RebasedTargets_Monetised'!BC194</f>
        <v>0</v>
      </c>
      <c r="AT13" s="416">
        <f>'[2]2.2_RebasedTargets_Monetised'!BD194</f>
        <v>0</v>
      </c>
      <c r="AU13" s="401"/>
      <c r="AV13" s="415">
        <f>'[2]2.2_RebasedTargets_Monetised'!BF194</f>
        <v>0</v>
      </c>
      <c r="AW13" s="415">
        <f>'[2]2.2_RebasedTargets_Monetised'!BG194</f>
        <v>0</v>
      </c>
      <c r="AX13" s="415">
        <f>'[2]2.2_RebasedTargets_Monetised'!BH194</f>
        <v>0</v>
      </c>
      <c r="AY13" s="415">
        <f>'[2]2.2_RebasedTargets_Monetised'!BI194</f>
        <v>0</v>
      </c>
      <c r="AZ13" s="415">
        <f>'[2]2.2_RebasedTargets_Monetised'!BJ194</f>
        <v>0</v>
      </c>
      <c r="BA13" s="416">
        <f>'[2]2.2_RebasedTargets_Monetised'!BK194</f>
        <v>0</v>
      </c>
    </row>
    <row r="14" spans="1:53" ht="13.15" x14ac:dyDescent="0.35">
      <c r="A14" s="392" t="s">
        <v>42</v>
      </c>
      <c r="B14" s="393">
        <v>1</v>
      </c>
      <c r="C14" s="394" t="s">
        <v>10</v>
      </c>
      <c r="D14" s="395" t="s">
        <v>72</v>
      </c>
      <c r="E14" s="417" t="s">
        <v>25</v>
      </c>
      <c r="F14" s="397">
        <f>'[2]2.2_RebasedTargets_Monetised'!I195</f>
        <v>61.155081835042999</v>
      </c>
      <c r="G14" s="397">
        <f>'[2]2.2_RebasedTargets_Monetised'!J195</f>
        <v>61.155081835042999</v>
      </c>
      <c r="H14" s="397">
        <f>'[2]2.2_RebasedTargets_Monetised'!K195</f>
        <v>0</v>
      </c>
      <c r="I14" s="397">
        <f>'[2]2.2_RebasedTargets_Monetised'!L195</f>
        <v>0</v>
      </c>
      <c r="J14" s="397">
        <f>'[2]2.2_RebasedTargets_Monetised'!M195</f>
        <v>0</v>
      </c>
      <c r="K14" s="398">
        <f>'[2]2.2_RebasedTargets_Monetised'!N195</f>
        <v>0</v>
      </c>
      <c r="M14" s="397">
        <f>'[2]2.2_RebasedTargets_Monetised'!S195</f>
        <v>8.5959892514608427</v>
      </c>
      <c r="N14" s="397">
        <f>'[2]2.2_RebasedTargets_Monetised'!T195</f>
        <v>8.5959892514608427</v>
      </c>
      <c r="O14" s="397">
        <f>'[2]2.2_RebasedTargets_Monetised'!U195</f>
        <v>0</v>
      </c>
      <c r="P14" s="397">
        <f>'[2]2.2_RebasedTargets_Monetised'!V195</f>
        <v>0</v>
      </c>
      <c r="Q14" s="397">
        <f>'[2]2.2_RebasedTargets_Monetised'!W195</f>
        <v>0</v>
      </c>
      <c r="R14" s="398">
        <f>'[2]2.2_RebasedTargets_Monetised'!X195</f>
        <v>0</v>
      </c>
      <c r="T14" s="397">
        <f>'[2]2.2_RebasedTargets_Monetised'!AC195</f>
        <v>157.5983191264512</v>
      </c>
      <c r="U14" s="397">
        <f>'[2]2.2_RebasedTargets_Monetised'!AD195</f>
        <v>0</v>
      </c>
      <c r="V14" s="397">
        <f>'[2]2.2_RebasedTargets_Monetised'!AE195</f>
        <v>0</v>
      </c>
      <c r="W14" s="397">
        <f>'[2]2.2_RebasedTargets_Monetised'!AF195</f>
        <v>0</v>
      </c>
      <c r="X14" s="397">
        <f>'[2]2.2_RebasedTargets_Monetised'!AG195</f>
        <v>0</v>
      </c>
      <c r="Y14" s="398">
        <f>'[2]2.2_RebasedTargets_Monetised'!AH195</f>
        <v>157.5983191264512</v>
      </c>
      <c r="AA14" s="399">
        <f>'[2]2.2_RebasedTargets_Monetised'!AK195</f>
        <v>-149.00232987499035</v>
      </c>
      <c r="AB14" s="399">
        <f>'[2]2.2_RebasedTargets_Monetised'!AL195</f>
        <v>8.5959892514608427</v>
      </c>
      <c r="AC14" s="399">
        <f>'[2]2.2_RebasedTargets_Monetised'!AM195</f>
        <v>0</v>
      </c>
      <c r="AD14" s="399">
        <f>'[2]2.2_RebasedTargets_Monetised'!AN195</f>
        <v>0</v>
      </c>
      <c r="AE14" s="399">
        <f>'[2]2.2_RebasedTargets_Monetised'!AO195</f>
        <v>0</v>
      </c>
      <c r="AF14" s="400">
        <f>'[2]2.2_RebasedTargets_Monetised'!AP195</f>
        <v>-157.5983191264512</v>
      </c>
      <c r="AG14" s="401"/>
      <c r="AH14" s="399">
        <f>'[2]2.2_RebasedTargets_Monetised'!AR195</f>
        <v>-149.00232987499035</v>
      </c>
      <c r="AI14" s="399">
        <f>'[2]2.2_RebasedTargets_Monetised'!AS195</f>
        <v>8.5959892514608427</v>
      </c>
      <c r="AJ14" s="399">
        <f>'[2]2.2_RebasedTargets_Monetised'!AT195</f>
        <v>0</v>
      </c>
      <c r="AK14" s="399">
        <f>'[2]2.2_RebasedTargets_Monetised'!AU195</f>
        <v>0</v>
      </c>
      <c r="AL14" s="399">
        <f>'[2]2.2_RebasedTargets_Monetised'!AV195</f>
        <v>0</v>
      </c>
      <c r="AM14" s="400">
        <f>'[2]2.2_RebasedTargets_Monetised'!AW195</f>
        <v>-157.5983191264512</v>
      </c>
      <c r="AN14" s="401"/>
      <c r="AO14" s="399">
        <f>'[2]2.2_RebasedTargets_Monetised'!AY195</f>
        <v>0</v>
      </c>
      <c r="AP14" s="399">
        <f>'[2]2.2_RebasedTargets_Monetised'!AZ195</f>
        <v>0</v>
      </c>
      <c r="AQ14" s="399">
        <f>'[2]2.2_RebasedTargets_Monetised'!BA195</f>
        <v>0</v>
      </c>
      <c r="AR14" s="399">
        <f>'[2]2.2_RebasedTargets_Monetised'!BB195</f>
        <v>0</v>
      </c>
      <c r="AS14" s="399">
        <f>'[2]2.2_RebasedTargets_Monetised'!BC195</f>
        <v>0</v>
      </c>
      <c r="AT14" s="400">
        <f>'[2]2.2_RebasedTargets_Monetised'!BD195</f>
        <v>0</v>
      </c>
      <c r="AU14" s="401"/>
      <c r="AV14" s="399">
        <f>'[2]2.2_RebasedTargets_Monetised'!BF195</f>
        <v>0</v>
      </c>
      <c r="AW14" s="399">
        <f>'[2]2.2_RebasedTargets_Monetised'!BG195</f>
        <v>0</v>
      </c>
      <c r="AX14" s="399">
        <f>'[2]2.2_RebasedTargets_Monetised'!BH195</f>
        <v>0</v>
      </c>
      <c r="AY14" s="399">
        <f>'[2]2.2_RebasedTargets_Monetised'!BI195</f>
        <v>0</v>
      </c>
      <c r="AZ14" s="399">
        <f>'[2]2.2_RebasedTargets_Monetised'!BJ195</f>
        <v>0</v>
      </c>
      <c r="BA14" s="400">
        <f>'[2]2.2_RebasedTargets_Monetised'!BK195</f>
        <v>0</v>
      </c>
    </row>
    <row r="15" spans="1:53" ht="13.15" x14ac:dyDescent="0.35">
      <c r="A15" s="402"/>
      <c r="B15" s="403"/>
      <c r="C15" s="404"/>
      <c r="D15" s="405"/>
      <c r="E15" s="396" t="s">
        <v>26</v>
      </c>
      <c r="F15" s="406">
        <f>'[2]2.2_RebasedTargets_Monetised'!I196</f>
        <v>0</v>
      </c>
      <c r="G15" s="406">
        <f>'[2]2.2_RebasedTargets_Monetised'!J196</f>
        <v>0</v>
      </c>
      <c r="H15" s="406">
        <f>'[2]2.2_RebasedTargets_Monetised'!K196</f>
        <v>0</v>
      </c>
      <c r="I15" s="406">
        <f>'[2]2.2_RebasedTargets_Monetised'!L196</f>
        <v>0</v>
      </c>
      <c r="J15" s="406">
        <f>'[2]2.2_RebasedTargets_Monetised'!M196</f>
        <v>0</v>
      </c>
      <c r="K15" s="407">
        <f>'[2]2.2_RebasedTargets_Monetised'!N196</f>
        <v>0</v>
      </c>
      <c r="M15" s="406">
        <f>'[2]2.2_RebasedTargets_Monetised'!S196</f>
        <v>0</v>
      </c>
      <c r="N15" s="406">
        <f>'[2]2.2_RebasedTargets_Monetised'!T196</f>
        <v>0</v>
      </c>
      <c r="O15" s="406">
        <f>'[2]2.2_RebasedTargets_Monetised'!U196</f>
        <v>0</v>
      </c>
      <c r="P15" s="406">
        <f>'[2]2.2_RebasedTargets_Monetised'!V196</f>
        <v>0</v>
      </c>
      <c r="Q15" s="406">
        <f>'[2]2.2_RebasedTargets_Monetised'!W196</f>
        <v>0</v>
      </c>
      <c r="R15" s="407">
        <f>'[2]2.2_RebasedTargets_Monetised'!X196</f>
        <v>0</v>
      </c>
      <c r="T15" s="406">
        <f>'[2]2.2_RebasedTargets_Monetised'!AC196</f>
        <v>0</v>
      </c>
      <c r="U15" s="406">
        <f>'[2]2.2_RebasedTargets_Monetised'!AD196</f>
        <v>0</v>
      </c>
      <c r="V15" s="406">
        <f>'[2]2.2_RebasedTargets_Monetised'!AE196</f>
        <v>0</v>
      </c>
      <c r="W15" s="406">
        <f>'[2]2.2_RebasedTargets_Monetised'!AF196</f>
        <v>0</v>
      </c>
      <c r="X15" s="406">
        <f>'[2]2.2_RebasedTargets_Monetised'!AG196</f>
        <v>0</v>
      </c>
      <c r="Y15" s="407">
        <f>'[2]2.2_RebasedTargets_Monetised'!AH196</f>
        <v>0</v>
      </c>
      <c r="AA15" s="408">
        <f>'[2]2.2_RebasedTargets_Monetised'!AK196</f>
        <v>0</v>
      </c>
      <c r="AB15" s="408">
        <f>'[2]2.2_RebasedTargets_Monetised'!AL196</f>
        <v>0</v>
      </c>
      <c r="AC15" s="408">
        <f>'[2]2.2_RebasedTargets_Monetised'!AM196</f>
        <v>0</v>
      </c>
      <c r="AD15" s="408">
        <f>'[2]2.2_RebasedTargets_Monetised'!AN196</f>
        <v>0</v>
      </c>
      <c r="AE15" s="408">
        <f>'[2]2.2_RebasedTargets_Monetised'!AO196</f>
        <v>0</v>
      </c>
      <c r="AF15" s="409">
        <f>'[2]2.2_RebasedTargets_Monetised'!AP196</f>
        <v>0</v>
      </c>
      <c r="AG15" s="401"/>
      <c r="AH15" s="408">
        <f>'[2]2.2_RebasedTargets_Monetised'!AR196</f>
        <v>0</v>
      </c>
      <c r="AI15" s="408">
        <f>'[2]2.2_RebasedTargets_Monetised'!AS196</f>
        <v>0</v>
      </c>
      <c r="AJ15" s="408">
        <f>'[2]2.2_RebasedTargets_Monetised'!AT196</f>
        <v>0</v>
      </c>
      <c r="AK15" s="408">
        <f>'[2]2.2_RebasedTargets_Monetised'!AU196</f>
        <v>0</v>
      </c>
      <c r="AL15" s="408">
        <f>'[2]2.2_RebasedTargets_Monetised'!AV196</f>
        <v>0</v>
      </c>
      <c r="AM15" s="409">
        <f>'[2]2.2_RebasedTargets_Monetised'!AW196</f>
        <v>0</v>
      </c>
      <c r="AN15" s="401"/>
      <c r="AO15" s="408">
        <f>'[2]2.2_RebasedTargets_Monetised'!AY196</f>
        <v>0</v>
      </c>
      <c r="AP15" s="408">
        <f>'[2]2.2_RebasedTargets_Monetised'!AZ196</f>
        <v>0</v>
      </c>
      <c r="AQ15" s="408">
        <f>'[2]2.2_RebasedTargets_Monetised'!BA196</f>
        <v>0</v>
      </c>
      <c r="AR15" s="408">
        <f>'[2]2.2_RebasedTargets_Monetised'!BB196</f>
        <v>0</v>
      </c>
      <c r="AS15" s="408">
        <f>'[2]2.2_RebasedTargets_Monetised'!BC196</f>
        <v>0</v>
      </c>
      <c r="AT15" s="409">
        <f>'[2]2.2_RebasedTargets_Monetised'!BD196</f>
        <v>0</v>
      </c>
      <c r="AU15" s="401"/>
      <c r="AV15" s="408">
        <f>'[2]2.2_RebasedTargets_Monetised'!BF196</f>
        <v>0</v>
      </c>
      <c r="AW15" s="408">
        <f>'[2]2.2_RebasedTargets_Monetised'!BG196</f>
        <v>0</v>
      </c>
      <c r="AX15" s="408">
        <f>'[2]2.2_RebasedTargets_Monetised'!BH196</f>
        <v>0</v>
      </c>
      <c r="AY15" s="408">
        <f>'[2]2.2_RebasedTargets_Monetised'!BI196</f>
        <v>0</v>
      </c>
      <c r="AZ15" s="408">
        <f>'[2]2.2_RebasedTargets_Monetised'!BJ196</f>
        <v>0</v>
      </c>
      <c r="BA15" s="409">
        <f>'[2]2.2_RebasedTargets_Monetised'!BK196</f>
        <v>0</v>
      </c>
    </row>
    <row r="16" spans="1:53" ht="13.15" x14ac:dyDescent="0.35">
      <c r="A16" s="402"/>
      <c r="B16" s="403"/>
      <c r="C16" s="404"/>
      <c r="D16" s="405"/>
      <c r="E16" s="396" t="s">
        <v>27</v>
      </c>
      <c r="F16" s="406">
        <f>'[2]2.2_RebasedTargets_Monetised'!I197</f>
        <v>0</v>
      </c>
      <c r="G16" s="406">
        <f>'[2]2.2_RebasedTargets_Monetised'!J197</f>
        <v>0</v>
      </c>
      <c r="H16" s="406">
        <f>'[2]2.2_RebasedTargets_Monetised'!K197</f>
        <v>0</v>
      </c>
      <c r="I16" s="406">
        <f>'[2]2.2_RebasedTargets_Monetised'!L197</f>
        <v>0</v>
      </c>
      <c r="J16" s="406">
        <f>'[2]2.2_RebasedTargets_Monetised'!M197</f>
        <v>0</v>
      </c>
      <c r="K16" s="407">
        <f>'[2]2.2_RebasedTargets_Monetised'!N197</f>
        <v>0</v>
      </c>
      <c r="M16" s="406">
        <f>'[2]2.2_RebasedTargets_Monetised'!S197</f>
        <v>0</v>
      </c>
      <c r="N16" s="406">
        <f>'[2]2.2_RebasedTargets_Monetised'!T197</f>
        <v>0</v>
      </c>
      <c r="O16" s="406">
        <f>'[2]2.2_RebasedTargets_Monetised'!U197</f>
        <v>0</v>
      </c>
      <c r="P16" s="406">
        <f>'[2]2.2_RebasedTargets_Monetised'!V197</f>
        <v>0</v>
      </c>
      <c r="Q16" s="406">
        <f>'[2]2.2_RebasedTargets_Monetised'!W197</f>
        <v>0</v>
      </c>
      <c r="R16" s="407">
        <f>'[2]2.2_RebasedTargets_Monetised'!X197</f>
        <v>0</v>
      </c>
      <c r="T16" s="406">
        <f>'[2]2.2_RebasedTargets_Monetised'!AC197</f>
        <v>0</v>
      </c>
      <c r="U16" s="406">
        <f>'[2]2.2_RebasedTargets_Monetised'!AD197</f>
        <v>0</v>
      </c>
      <c r="V16" s="406">
        <f>'[2]2.2_RebasedTargets_Monetised'!AE197</f>
        <v>0</v>
      </c>
      <c r="W16" s="406">
        <f>'[2]2.2_RebasedTargets_Monetised'!AF197</f>
        <v>0</v>
      </c>
      <c r="X16" s="406">
        <f>'[2]2.2_RebasedTargets_Monetised'!AG197</f>
        <v>0</v>
      </c>
      <c r="Y16" s="407">
        <f>'[2]2.2_RebasedTargets_Monetised'!AH197</f>
        <v>0</v>
      </c>
      <c r="AA16" s="408">
        <f>'[2]2.2_RebasedTargets_Monetised'!AK197</f>
        <v>0</v>
      </c>
      <c r="AB16" s="408">
        <f>'[2]2.2_RebasedTargets_Monetised'!AL197</f>
        <v>0</v>
      </c>
      <c r="AC16" s="408">
        <f>'[2]2.2_RebasedTargets_Monetised'!AM197</f>
        <v>0</v>
      </c>
      <c r="AD16" s="408">
        <f>'[2]2.2_RebasedTargets_Monetised'!AN197</f>
        <v>0</v>
      </c>
      <c r="AE16" s="408">
        <f>'[2]2.2_RebasedTargets_Monetised'!AO197</f>
        <v>0</v>
      </c>
      <c r="AF16" s="409">
        <f>'[2]2.2_RebasedTargets_Monetised'!AP197</f>
        <v>0</v>
      </c>
      <c r="AG16" s="401"/>
      <c r="AH16" s="408">
        <f>'[2]2.2_RebasedTargets_Monetised'!AR197</f>
        <v>0</v>
      </c>
      <c r="AI16" s="408">
        <f>'[2]2.2_RebasedTargets_Monetised'!AS197</f>
        <v>0</v>
      </c>
      <c r="AJ16" s="408">
        <f>'[2]2.2_RebasedTargets_Monetised'!AT197</f>
        <v>0</v>
      </c>
      <c r="AK16" s="408">
        <f>'[2]2.2_RebasedTargets_Monetised'!AU197</f>
        <v>0</v>
      </c>
      <c r="AL16" s="408">
        <f>'[2]2.2_RebasedTargets_Monetised'!AV197</f>
        <v>0</v>
      </c>
      <c r="AM16" s="409">
        <f>'[2]2.2_RebasedTargets_Monetised'!AW197</f>
        <v>0</v>
      </c>
      <c r="AN16" s="401"/>
      <c r="AO16" s="408">
        <f>'[2]2.2_RebasedTargets_Monetised'!AY197</f>
        <v>0</v>
      </c>
      <c r="AP16" s="408">
        <f>'[2]2.2_RebasedTargets_Monetised'!AZ197</f>
        <v>0</v>
      </c>
      <c r="AQ16" s="408">
        <f>'[2]2.2_RebasedTargets_Monetised'!BA197</f>
        <v>0</v>
      </c>
      <c r="AR16" s="408">
        <f>'[2]2.2_RebasedTargets_Monetised'!BB197</f>
        <v>0</v>
      </c>
      <c r="AS16" s="408">
        <f>'[2]2.2_RebasedTargets_Monetised'!BC197</f>
        <v>0</v>
      </c>
      <c r="AT16" s="409">
        <f>'[2]2.2_RebasedTargets_Monetised'!BD197</f>
        <v>0</v>
      </c>
      <c r="AU16" s="401"/>
      <c r="AV16" s="408">
        <f>'[2]2.2_RebasedTargets_Monetised'!BF197</f>
        <v>0</v>
      </c>
      <c r="AW16" s="408">
        <f>'[2]2.2_RebasedTargets_Monetised'!BG197</f>
        <v>0</v>
      </c>
      <c r="AX16" s="408">
        <f>'[2]2.2_RebasedTargets_Monetised'!BH197</f>
        <v>0</v>
      </c>
      <c r="AY16" s="408">
        <f>'[2]2.2_RebasedTargets_Monetised'!BI197</f>
        <v>0</v>
      </c>
      <c r="AZ16" s="408">
        <f>'[2]2.2_RebasedTargets_Monetised'!BJ197</f>
        <v>0</v>
      </c>
      <c r="BA16" s="409">
        <f>'[2]2.2_RebasedTargets_Monetised'!BK197</f>
        <v>0</v>
      </c>
    </row>
    <row r="17" spans="1:53" ht="13.5" thickBot="1" x14ac:dyDescent="0.4">
      <c r="A17" s="402"/>
      <c r="B17" s="410"/>
      <c r="C17" s="411"/>
      <c r="D17" s="405"/>
      <c r="E17" s="412" t="s">
        <v>28</v>
      </c>
      <c r="F17" s="413">
        <f>'[2]2.2_RebasedTargets_Monetised'!I198</f>
        <v>227.79849145712976</v>
      </c>
      <c r="G17" s="413">
        <f>'[2]2.2_RebasedTargets_Monetised'!J198</f>
        <v>0</v>
      </c>
      <c r="H17" s="413">
        <f>'[2]2.2_RebasedTargets_Monetised'!K198</f>
        <v>0</v>
      </c>
      <c r="I17" s="413">
        <f>'[2]2.2_RebasedTargets_Monetised'!L198</f>
        <v>0</v>
      </c>
      <c r="J17" s="413">
        <f>'[2]2.2_RebasedTargets_Monetised'!M198</f>
        <v>0</v>
      </c>
      <c r="K17" s="414">
        <f>'[2]2.2_RebasedTargets_Monetised'!N198</f>
        <v>227.79849145712976</v>
      </c>
      <c r="M17" s="413">
        <f>'[2]2.2_RebasedTargets_Monetised'!S198</f>
        <v>363.04740850242189</v>
      </c>
      <c r="N17" s="413">
        <f>'[2]2.2_RebasedTargets_Monetised'!T198</f>
        <v>19.181360455172189</v>
      </c>
      <c r="O17" s="413">
        <f>'[2]2.2_RebasedTargets_Monetised'!U198</f>
        <v>0</v>
      </c>
      <c r="P17" s="413">
        <f>'[2]2.2_RebasedTargets_Monetised'!V198</f>
        <v>0</v>
      </c>
      <c r="Q17" s="413">
        <f>'[2]2.2_RebasedTargets_Monetised'!W198</f>
        <v>0</v>
      </c>
      <c r="R17" s="414">
        <f>'[2]2.2_RebasedTargets_Monetised'!X198</f>
        <v>343.86604804724971</v>
      </c>
      <c r="T17" s="413">
        <f>'[2]2.2_RebasedTargets_Monetised'!AC198</f>
        <v>835.10325954332097</v>
      </c>
      <c r="U17" s="413">
        <f>'[2]2.2_RebasedTargets_Monetised'!AD198</f>
        <v>0</v>
      </c>
      <c r="V17" s="413">
        <f>'[2]2.2_RebasedTargets_Monetised'!AE198</f>
        <v>0</v>
      </c>
      <c r="W17" s="413">
        <f>'[2]2.2_RebasedTargets_Monetised'!AF198</f>
        <v>0</v>
      </c>
      <c r="X17" s="413">
        <f>'[2]2.2_RebasedTargets_Monetised'!AG198</f>
        <v>0</v>
      </c>
      <c r="Y17" s="414">
        <f>'[2]2.2_RebasedTargets_Monetised'!AH198</f>
        <v>835.10325954332097</v>
      </c>
      <c r="AA17" s="415">
        <f>'[2]2.2_RebasedTargets_Monetised'!AK198</f>
        <v>-472.05585104089909</v>
      </c>
      <c r="AB17" s="415">
        <f>'[2]2.2_RebasedTargets_Monetised'!AL198</f>
        <v>19.181360455172189</v>
      </c>
      <c r="AC17" s="415">
        <f>'[2]2.2_RebasedTargets_Monetised'!AM198</f>
        <v>0</v>
      </c>
      <c r="AD17" s="415">
        <f>'[2]2.2_RebasedTargets_Monetised'!AN198</f>
        <v>0</v>
      </c>
      <c r="AE17" s="415">
        <f>'[2]2.2_RebasedTargets_Monetised'!AO198</f>
        <v>0</v>
      </c>
      <c r="AF17" s="416">
        <f>'[2]2.2_RebasedTargets_Monetised'!AP198</f>
        <v>-491.23721149607127</v>
      </c>
      <c r="AG17" s="401"/>
      <c r="AH17" s="415">
        <f>'[2]2.2_RebasedTargets_Monetised'!AR198</f>
        <v>-472.05585104089909</v>
      </c>
      <c r="AI17" s="415">
        <f>'[2]2.2_RebasedTargets_Monetised'!AS198</f>
        <v>19.181360455172189</v>
      </c>
      <c r="AJ17" s="415">
        <f>'[2]2.2_RebasedTargets_Monetised'!AT198</f>
        <v>0</v>
      </c>
      <c r="AK17" s="415">
        <f>'[2]2.2_RebasedTargets_Monetised'!AU198</f>
        <v>0</v>
      </c>
      <c r="AL17" s="415">
        <f>'[2]2.2_RebasedTargets_Monetised'!AV198</f>
        <v>0</v>
      </c>
      <c r="AM17" s="416">
        <f>'[2]2.2_RebasedTargets_Monetised'!AW198</f>
        <v>-491.23721149607127</v>
      </c>
      <c r="AN17" s="401"/>
      <c r="AO17" s="415">
        <f>'[2]2.2_RebasedTargets_Monetised'!AY198</f>
        <v>0</v>
      </c>
      <c r="AP17" s="415">
        <f>'[2]2.2_RebasedTargets_Monetised'!AZ198</f>
        <v>0</v>
      </c>
      <c r="AQ17" s="415">
        <f>'[2]2.2_RebasedTargets_Monetised'!BA198</f>
        <v>0</v>
      </c>
      <c r="AR17" s="415">
        <f>'[2]2.2_RebasedTargets_Monetised'!BB198</f>
        <v>0</v>
      </c>
      <c r="AS17" s="415">
        <f>'[2]2.2_RebasedTargets_Monetised'!BC198</f>
        <v>0</v>
      </c>
      <c r="AT17" s="416">
        <f>'[2]2.2_RebasedTargets_Monetised'!BD198</f>
        <v>0</v>
      </c>
      <c r="AU17" s="401"/>
      <c r="AV17" s="415">
        <f>'[2]2.2_RebasedTargets_Monetised'!BF198</f>
        <v>0</v>
      </c>
      <c r="AW17" s="415">
        <f>'[2]2.2_RebasedTargets_Monetised'!BG198</f>
        <v>0</v>
      </c>
      <c r="AX17" s="415">
        <f>'[2]2.2_RebasedTargets_Monetised'!BH198</f>
        <v>0</v>
      </c>
      <c r="AY17" s="415">
        <f>'[2]2.2_RebasedTargets_Monetised'!BI198</f>
        <v>0</v>
      </c>
      <c r="AZ17" s="415">
        <f>'[2]2.2_RebasedTargets_Monetised'!BJ198</f>
        <v>0</v>
      </c>
      <c r="BA17" s="416">
        <f>'[2]2.2_RebasedTargets_Monetised'!BK198</f>
        <v>0</v>
      </c>
    </row>
    <row r="18" spans="1:53" ht="13.15" x14ac:dyDescent="0.35">
      <c r="A18" s="392" t="s">
        <v>42</v>
      </c>
      <c r="B18" s="393">
        <v>7</v>
      </c>
      <c r="C18" s="394" t="s">
        <v>11</v>
      </c>
      <c r="D18" s="395" t="s">
        <v>72</v>
      </c>
      <c r="E18" s="417" t="s">
        <v>25</v>
      </c>
      <c r="F18" s="397">
        <f>'[2]2.2_RebasedTargets_Monetised'!I199</f>
        <v>0</v>
      </c>
      <c r="G18" s="397">
        <f>'[2]2.2_RebasedTargets_Monetised'!J199</f>
        <v>0</v>
      </c>
      <c r="H18" s="397">
        <f>'[2]2.2_RebasedTargets_Monetised'!K199</f>
        <v>0</v>
      </c>
      <c r="I18" s="397">
        <f>'[2]2.2_RebasedTargets_Monetised'!L199</f>
        <v>0</v>
      </c>
      <c r="J18" s="397">
        <f>'[2]2.2_RebasedTargets_Monetised'!M199</f>
        <v>0</v>
      </c>
      <c r="K18" s="398">
        <f>'[2]2.2_RebasedTargets_Monetised'!N199</f>
        <v>0</v>
      </c>
      <c r="M18" s="397">
        <f>'[2]2.2_RebasedTargets_Monetised'!S199</f>
        <v>0</v>
      </c>
      <c r="N18" s="397">
        <f>'[2]2.2_RebasedTargets_Monetised'!T199</f>
        <v>0</v>
      </c>
      <c r="O18" s="397">
        <f>'[2]2.2_RebasedTargets_Monetised'!U199</f>
        <v>0</v>
      </c>
      <c r="P18" s="397">
        <f>'[2]2.2_RebasedTargets_Monetised'!V199</f>
        <v>0</v>
      </c>
      <c r="Q18" s="397">
        <f>'[2]2.2_RebasedTargets_Monetised'!W199</f>
        <v>0</v>
      </c>
      <c r="R18" s="398">
        <f>'[2]2.2_RebasedTargets_Monetised'!X199</f>
        <v>0</v>
      </c>
      <c r="T18" s="397">
        <f>'[2]2.2_RebasedTargets_Monetised'!AC199</f>
        <v>0</v>
      </c>
      <c r="U18" s="397">
        <f>'[2]2.2_RebasedTargets_Monetised'!AD199</f>
        <v>0</v>
      </c>
      <c r="V18" s="397">
        <f>'[2]2.2_RebasedTargets_Monetised'!AE199</f>
        <v>0</v>
      </c>
      <c r="W18" s="397">
        <f>'[2]2.2_RebasedTargets_Monetised'!AF199</f>
        <v>0</v>
      </c>
      <c r="X18" s="397">
        <f>'[2]2.2_RebasedTargets_Monetised'!AG199</f>
        <v>0</v>
      </c>
      <c r="Y18" s="398">
        <f>'[2]2.2_RebasedTargets_Monetised'!AH199</f>
        <v>0</v>
      </c>
      <c r="AA18" s="399">
        <f>'[2]2.2_RebasedTargets_Monetised'!AK199</f>
        <v>0</v>
      </c>
      <c r="AB18" s="399">
        <f>'[2]2.2_RebasedTargets_Monetised'!AL199</f>
        <v>0</v>
      </c>
      <c r="AC18" s="399">
        <f>'[2]2.2_RebasedTargets_Monetised'!AM199</f>
        <v>0</v>
      </c>
      <c r="AD18" s="399">
        <f>'[2]2.2_RebasedTargets_Monetised'!AN199</f>
        <v>0</v>
      </c>
      <c r="AE18" s="399">
        <f>'[2]2.2_RebasedTargets_Monetised'!AO199</f>
        <v>0</v>
      </c>
      <c r="AF18" s="400">
        <f>'[2]2.2_RebasedTargets_Monetised'!AP199</f>
        <v>0</v>
      </c>
      <c r="AG18" s="401"/>
      <c r="AH18" s="399">
        <f>'[2]2.2_RebasedTargets_Monetised'!AR199</f>
        <v>0</v>
      </c>
      <c r="AI18" s="399">
        <f>'[2]2.2_RebasedTargets_Monetised'!AS199</f>
        <v>0</v>
      </c>
      <c r="AJ18" s="399">
        <f>'[2]2.2_RebasedTargets_Monetised'!AT199</f>
        <v>0</v>
      </c>
      <c r="AK18" s="399">
        <f>'[2]2.2_RebasedTargets_Monetised'!AU199</f>
        <v>0</v>
      </c>
      <c r="AL18" s="399">
        <f>'[2]2.2_RebasedTargets_Monetised'!AV199</f>
        <v>0</v>
      </c>
      <c r="AM18" s="400">
        <f>'[2]2.2_RebasedTargets_Monetised'!AW199</f>
        <v>0</v>
      </c>
      <c r="AN18" s="401"/>
      <c r="AO18" s="399">
        <f>'[2]2.2_RebasedTargets_Monetised'!AY199</f>
        <v>0</v>
      </c>
      <c r="AP18" s="399">
        <f>'[2]2.2_RebasedTargets_Monetised'!AZ199</f>
        <v>0</v>
      </c>
      <c r="AQ18" s="399">
        <f>'[2]2.2_RebasedTargets_Monetised'!BA199</f>
        <v>0</v>
      </c>
      <c r="AR18" s="399">
        <f>'[2]2.2_RebasedTargets_Monetised'!BB199</f>
        <v>0</v>
      </c>
      <c r="AS18" s="399">
        <f>'[2]2.2_RebasedTargets_Monetised'!BC199</f>
        <v>0</v>
      </c>
      <c r="AT18" s="400">
        <f>'[2]2.2_RebasedTargets_Monetised'!BD199</f>
        <v>0</v>
      </c>
      <c r="AU18" s="401"/>
      <c r="AV18" s="399">
        <f>'[2]2.2_RebasedTargets_Monetised'!BF199</f>
        <v>0</v>
      </c>
      <c r="AW18" s="399">
        <f>'[2]2.2_RebasedTargets_Monetised'!BG199</f>
        <v>0</v>
      </c>
      <c r="AX18" s="399">
        <f>'[2]2.2_RebasedTargets_Monetised'!BH199</f>
        <v>0</v>
      </c>
      <c r="AY18" s="399">
        <f>'[2]2.2_RebasedTargets_Monetised'!BI199</f>
        <v>0</v>
      </c>
      <c r="AZ18" s="399">
        <f>'[2]2.2_RebasedTargets_Monetised'!BJ199</f>
        <v>0</v>
      </c>
      <c r="BA18" s="400">
        <f>'[2]2.2_RebasedTargets_Monetised'!BK199</f>
        <v>0</v>
      </c>
    </row>
    <row r="19" spans="1:53" ht="13.15" x14ac:dyDescent="0.35">
      <c r="A19" s="402"/>
      <c r="B19" s="403"/>
      <c r="C19" s="404"/>
      <c r="D19" s="405"/>
      <c r="E19" s="396" t="s">
        <v>26</v>
      </c>
      <c r="F19" s="406">
        <f>'[2]2.2_RebasedTargets_Monetised'!I200</f>
        <v>0</v>
      </c>
      <c r="G19" s="406">
        <f>'[2]2.2_RebasedTargets_Monetised'!J200</f>
        <v>0</v>
      </c>
      <c r="H19" s="406">
        <f>'[2]2.2_RebasedTargets_Monetised'!K200</f>
        <v>0</v>
      </c>
      <c r="I19" s="406">
        <f>'[2]2.2_RebasedTargets_Monetised'!L200</f>
        <v>0</v>
      </c>
      <c r="J19" s="406">
        <f>'[2]2.2_RebasedTargets_Monetised'!M200</f>
        <v>0</v>
      </c>
      <c r="K19" s="407">
        <f>'[2]2.2_RebasedTargets_Monetised'!N200</f>
        <v>0</v>
      </c>
      <c r="M19" s="406">
        <f>'[2]2.2_RebasedTargets_Monetised'!S200</f>
        <v>0</v>
      </c>
      <c r="N19" s="406">
        <f>'[2]2.2_RebasedTargets_Monetised'!T200</f>
        <v>0</v>
      </c>
      <c r="O19" s="406">
        <f>'[2]2.2_RebasedTargets_Monetised'!U200</f>
        <v>0</v>
      </c>
      <c r="P19" s="406">
        <f>'[2]2.2_RebasedTargets_Monetised'!V200</f>
        <v>0</v>
      </c>
      <c r="Q19" s="406">
        <f>'[2]2.2_RebasedTargets_Monetised'!W200</f>
        <v>0</v>
      </c>
      <c r="R19" s="407">
        <f>'[2]2.2_RebasedTargets_Monetised'!X200</f>
        <v>0</v>
      </c>
      <c r="T19" s="406">
        <f>'[2]2.2_RebasedTargets_Monetised'!AC200</f>
        <v>0</v>
      </c>
      <c r="U19" s="406">
        <f>'[2]2.2_RebasedTargets_Monetised'!AD200</f>
        <v>0</v>
      </c>
      <c r="V19" s="406">
        <f>'[2]2.2_RebasedTargets_Monetised'!AE200</f>
        <v>0</v>
      </c>
      <c r="W19" s="406">
        <f>'[2]2.2_RebasedTargets_Monetised'!AF200</f>
        <v>0</v>
      </c>
      <c r="X19" s="406">
        <f>'[2]2.2_RebasedTargets_Monetised'!AG200</f>
        <v>0</v>
      </c>
      <c r="Y19" s="407">
        <f>'[2]2.2_RebasedTargets_Monetised'!AH200</f>
        <v>0</v>
      </c>
      <c r="AA19" s="408">
        <f>'[2]2.2_RebasedTargets_Monetised'!AK200</f>
        <v>0</v>
      </c>
      <c r="AB19" s="408">
        <f>'[2]2.2_RebasedTargets_Monetised'!AL200</f>
        <v>0</v>
      </c>
      <c r="AC19" s="408">
        <f>'[2]2.2_RebasedTargets_Monetised'!AM200</f>
        <v>0</v>
      </c>
      <c r="AD19" s="408">
        <f>'[2]2.2_RebasedTargets_Monetised'!AN200</f>
        <v>0</v>
      </c>
      <c r="AE19" s="408">
        <f>'[2]2.2_RebasedTargets_Monetised'!AO200</f>
        <v>0</v>
      </c>
      <c r="AF19" s="409">
        <f>'[2]2.2_RebasedTargets_Monetised'!AP200</f>
        <v>0</v>
      </c>
      <c r="AG19" s="401"/>
      <c r="AH19" s="408">
        <f>'[2]2.2_RebasedTargets_Monetised'!AR200</f>
        <v>0</v>
      </c>
      <c r="AI19" s="408">
        <f>'[2]2.2_RebasedTargets_Monetised'!AS200</f>
        <v>0</v>
      </c>
      <c r="AJ19" s="408">
        <f>'[2]2.2_RebasedTargets_Monetised'!AT200</f>
        <v>0</v>
      </c>
      <c r="AK19" s="408">
        <f>'[2]2.2_RebasedTargets_Monetised'!AU200</f>
        <v>0</v>
      </c>
      <c r="AL19" s="408">
        <f>'[2]2.2_RebasedTargets_Monetised'!AV200</f>
        <v>0</v>
      </c>
      <c r="AM19" s="409">
        <f>'[2]2.2_RebasedTargets_Monetised'!AW200</f>
        <v>0</v>
      </c>
      <c r="AN19" s="401"/>
      <c r="AO19" s="408">
        <f>'[2]2.2_RebasedTargets_Monetised'!AY200</f>
        <v>0</v>
      </c>
      <c r="AP19" s="408">
        <f>'[2]2.2_RebasedTargets_Monetised'!AZ200</f>
        <v>0</v>
      </c>
      <c r="AQ19" s="408">
        <f>'[2]2.2_RebasedTargets_Monetised'!BA200</f>
        <v>0</v>
      </c>
      <c r="AR19" s="408">
        <f>'[2]2.2_RebasedTargets_Monetised'!BB200</f>
        <v>0</v>
      </c>
      <c r="AS19" s="408">
        <f>'[2]2.2_RebasedTargets_Monetised'!BC200</f>
        <v>0</v>
      </c>
      <c r="AT19" s="409">
        <f>'[2]2.2_RebasedTargets_Monetised'!BD200</f>
        <v>0</v>
      </c>
      <c r="AU19" s="401"/>
      <c r="AV19" s="408">
        <f>'[2]2.2_RebasedTargets_Monetised'!BF200</f>
        <v>0</v>
      </c>
      <c r="AW19" s="408">
        <f>'[2]2.2_RebasedTargets_Monetised'!BG200</f>
        <v>0</v>
      </c>
      <c r="AX19" s="408">
        <f>'[2]2.2_RebasedTargets_Monetised'!BH200</f>
        <v>0</v>
      </c>
      <c r="AY19" s="408">
        <f>'[2]2.2_RebasedTargets_Monetised'!BI200</f>
        <v>0</v>
      </c>
      <c r="AZ19" s="408">
        <f>'[2]2.2_RebasedTargets_Monetised'!BJ200</f>
        <v>0</v>
      </c>
      <c r="BA19" s="409">
        <f>'[2]2.2_RebasedTargets_Monetised'!BK200</f>
        <v>0</v>
      </c>
    </row>
    <row r="20" spans="1:53" ht="13.15" x14ac:dyDescent="0.35">
      <c r="A20" s="402"/>
      <c r="B20" s="403"/>
      <c r="C20" s="404"/>
      <c r="D20" s="405"/>
      <c r="E20" s="396" t="s">
        <v>27</v>
      </c>
      <c r="F20" s="406">
        <f>'[2]2.2_RebasedTargets_Monetised'!I201</f>
        <v>0</v>
      </c>
      <c r="G20" s="406">
        <f>'[2]2.2_RebasedTargets_Monetised'!J201</f>
        <v>0</v>
      </c>
      <c r="H20" s="406">
        <f>'[2]2.2_RebasedTargets_Monetised'!K201</f>
        <v>0</v>
      </c>
      <c r="I20" s="406">
        <f>'[2]2.2_RebasedTargets_Monetised'!L201</f>
        <v>0</v>
      </c>
      <c r="J20" s="406">
        <f>'[2]2.2_RebasedTargets_Monetised'!M201</f>
        <v>0</v>
      </c>
      <c r="K20" s="407">
        <f>'[2]2.2_RebasedTargets_Monetised'!N201</f>
        <v>0</v>
      </c>
      <c r="M20" s="406">
        <f>'[2]2.2_RebasedTargets_Monetised'!S201</f>
        <v>0</v>
      </c>
      <c r="N20" s="406">
        <f>'[2]2.2_RebasedTargets_Monetised'!T201</f>
        <v>0</v>
      </c>
      <c r="O20" s="406">
        <f>'[2]2.2_RebasedTargets_Monetised'!U201</f>
        <v>0</v>
      </c>
      <c r="P20" s="406">
        <f>'[2]2.2_RebasedTargets_Monetised'!V201</f>
        <v>0</v>
      </c>
      <c r="Q20" s="406">
        <f>'[2]2.2_RebasedTargets_Monetised'!W201</f>
        <v>0</v>
      </c>
      <c r="R20" s="407">
        <f>'[2]2.2_RebasedTargets_Monetised'!X201</f>
        <v>0</v>
      </c>
      <c r="T20" s="406">
        <f>'[2]2.2_RebasedTargets_Monetised'!AC201</f>
        <v>0</v>
      </c>
      <c r="U20" s="406">
        <f>'[2]2.2_RebasedTargets_Monetised'!AD201</f>
        <v>0</v>
      </c>
      <c r="V20" s="406">
        <f>'[2]2.2_RebasedTargets_Monetised'!AE201</f>
        <v>0</v>
      </c>
      <c r="W20" s="406">
        <f>'[2]2.2_RebasedTargets_Monetised'!AF201</f>
        <v>0</v>
      </c>
      <c r="X20" s="406">
        <f>'[2]2.2_RebasedTargets_Monetised'!AG201</f>
        <v>0</v>
      </c>
      <c r="Y20" s="407">
        <f>'[2]2.2_RebasedTargets_Monetised'!AH201</f>
        <v>0</v>
      </c>
      <c r="AA20" s="408">
        <f>'[2]2.2_RebasedTargets_Monetised'!AK201</f>
        <v>0</v>
      </c>
      <c r="AB20" s="408">
        <f>'[2]2.2_RebasedTargets_Monetised'!AL201</f>
        <v>0</v>
      </c>
      <c r="AC20" s="408">
        <f>'[2]2.2_RebasedTargets_Monetised'!AM201</f>
        <v>0</v>
      </c>
      <c r="AD20" s="408">
        <f>'[2]2.2_RebasedTargets_Monetised'!AN201</f>
        <v>0</v>
      </c>
      <c r="AE20" s="408">
        <f>'[2]2.2_RebasedTargets_Monetised'!AO201</f>
        <v>0</v>
      </c>
      <c r="AF20" s="409">
        <f>'[2]2.2_RebasedTargets_Monetised'!AP201</f>
        <v>0</v>
      </c>
      <c r="AG20" s="401"/>
      <c r="AH20" s="408">
        <f>'[2]2.2_RebasedTargets_Monetised'!AR201</f>
        <v>0</v>
      </c>
      <c r="AI20" s="408">
        <f>'[2]2.2_RebasedTargets_Monetised'!AS201</f>
        <v>0</v>
      </c>
      <c r="AJ20" s="408">
        <f>'[2]2.2_RebasedTargets_Monetised'!AT201</f>
        <v>0</v>
      </c>
      <c r="AK20" s="408">
        <f>'[2]2.2_RebasedTargets_Monetised'!AU201</f>
        <v>0</v>
      </c>
      <c r="AL20" s="408">
        <f>'[2]2.2_RebasedTargets_Monetised'!AV201</f>
        <v>0</v>
      </c>
      <c r="AM20" s="409">
        <f>'[2]2.2_RebasedTargets_Monetised'!AW201</f>
        <v>0</v>
      </c>
      <c r="AN20" s="401"/>
      <c r="AO20" s="408">
        <f>'[2]2.2_RebasedTargets_Monetised'!AY201</f>
        <v>0</v>
      </c>
      <c r="AP20" s="408">
        <f>'[2]2.2_RebasedTargets_Monetised'!AZ201</f>
        <v>0</v>
      </c>
      <c r="AQ20" s="408">
        <f>'[2]2.2_RebasedTargets_Monetised'!BA201</f>
        <v>0</v>
      </c>
      <c r="AR20" s="408">
        <f>'[2]2.2_RebasedTargets_Monetised'!BB201</f>
        <v>0</v>
      </c>
      <c r="AS20" s="408">
        <f>'[2]2.2_RebasedTargets_Monetised'!BC201</f>
        <v>0</v>
      </c>
      <c r="AT20" s="409">
        <f>'[2]2.2_RebasedTargets_Monetised'!BD201</f>
        <v>0</v>
      </c>
      <c r="AU20" s="401"/>
      <c r="AV20" s="408">
        <f>'[2]2.2_RebasedTargets_Monetised'!BF201</f>
        <v>0</v>
      </c>
      <c r="AW20" s="408">
        <f>'[2]2.2_RebasedTargets_Monetised'!BG201</f>
        <v>0</v>
      </c>
      <c r="AX20" s="408">
        <f>'[2]2.2_RebasedTargets_Monetised'!BH201</f>
        <v>0</v>
      </c>
      <c r="AY20" s="408">
        <f>'[2]2.2_RebasedTargets_Monetised'!BI201</f>
        <v>0</v>
      </c>
      <c r="AZ20" s="408">
        <f>'[2]2.2_RebasedTargets_Monetised'!BJ201</f>
        <v>0</v>
      </c>
      <c r="BA20" s="409">
        <f>'[2]2.2_RebasedTargets_Monetised'!BK201</f>
        <v>0</v>
      </c>
    </row>
    <row r="21" spans="1:53" ht="13.5" thickBot="1" x14ac:dyDescent="0.4">
      <c r="A21" s="402"/>
      <c r="B21" s="410"/>
      <c r="C21" s="411"/>
      <c r="D21" s="405"/>
      <c r="E21" s="412" t="s">
        <v>28</v>
      </c>
      <c r="F21" s="413">
        <f>'[2]2.2_RebasedTargets_Monetised'!I202</f>
        <v>0</v>
      </c>
      <c r="G21" s="413">
        <f>'[2]2.2_RebasedTargets_Monetised'!J202</f>
        <v>0</v>
      </c>
      <c r="H21" s="413">
        <f>'[2]2.2_RebasedTargets_Monetised'!K202</f>
        <v>0</v>
      </c>
      <c r="I21" s="413">
        <f>'[2]2.2_RebasedTargets_Monetised'!L202</f>
        <v>0</v>
      </c>
      <c r="J21" s="413">
        <f>'[2]2.2_RebasedTargets_Monetised'!M202</f>
        <v>0</v>
      </c>
      <c r="K21" s="414">
        <f>'[2]2.2_RebasedTargets_Monetised'!N202</f>
        <v>0</v>
      </c>
      <c r="M21" s="413">
        <f>'[2]2.2_RebasedTargets_Monetised'!S202</f>
        <v>0</v>
      </c>
      <c r="N21" s="413">
        <f>'[2]2.2_RebasedTargets_Monetised'!T202</f>
        <v>0</v>
      </c>
      <c r="O21" s="413">
        <f>'[2]2.2_RebasedTargets_Monetised'!U202</f>
        <v>0</v>
      </c>
      <c r="P21" s="413">
        <f>'[2]2.2_RebasedTargets_Monetised'!V202</f>
        <v>0</v>
      </c>
      <c r="Q21" s="413">
        <f>'[2]2.2_RebasedTargets_Monetised'!W202</f>
        <v>0</v>
      </c>
      <c r="R21" s="414">
        <f>'[2]2.2_RebasedTargets_Monetised'!X202</f>
        <v>0</v>
      </c>
      <c r="T21" s="413">
        <f>'[2]2.2_RebasedTargets_Monetised'!AC202</f>
        <v>0</v>
      </c>
      <c r="U21" s="413">
        <f>'[2]2.2_RebasedTargets_Monetised'!AD202</f>
        <v>0</v>
      </c>
      <c r="V21" s="413">
        <f>'[2]2.2_RebasedTargets_Monetised'!AE202</f>
        <v>0</v>
      </c>
      <c r="W21" s="413">
        <f>'[2]2.2_RebasedTargets_Monetised'!AF202</f>
        <v>0</v>
      </c>
      <c r="X21" s="413">
        <f>'[2]2.2_RebasedTargets_Monetised'!AG202</f>
        <v>0</v>
      </c>
      <c r="Y21" s="414">
        <f>'[2]2.2_RebasedTargets_Monetised'!AH202</f>
        <v>0</v>
      </c>
      <c r="AA21" s="415">
        <f>'[2]2.2_RebasedTargets_Monetised'!AK202</f>
        <v>0</v>
      </c>
      <c r="AB21" s="415">
        <f>'[2]2.2_RebasedTargets_Monetised'!AL202</f>
        <v>0</v>
      </c>
      <c r="AC21" s="415">
        <f>'[2]2.2_RebasedTargets_Monetised'!AM202</f>
        <v>0</v>
      </c>
      <c r="AD21" s="415">
        <f>'[2]2.2_RebasedTargets_Monetised'!AN202</f>
        <v>0</v>
      </c>
      <c r="AE21" s="415">
        <f>'[2]2.2_RebasedTargets_Monetised'!AO202</f>
        <v>0</v>
      </c>
      <c r="AF21" s="416">
        <f>'[2]2.2_RebasedTargets_Monetised'!AP202</f>
        <v>0</v>
      </c>
      <c r="AG21" s="401"/>
      <c r="AH21" s="415">
        <f>'[2]2.2_RebasedTargets_Monetised'!AR202</f>
        <v>0</v>
      </c>
      <c r="AI21" s="415">
        <f>'[2]2.2_RebasedTargets_Monetised'!AS202</f>
        <v>0</v>
      </c>
      <c r="AJ21" s="415">
        <f>'[2]2.2_RebasedTargets_Monetised'!AT202</f>
        <v>0</v>
      </c>
      <c r="AK21" s="415">
        <f>'[2]2.2_RebasedTargets_Monetised'!AU202</f>
        <v>0</v>
      </c>
      <c r="AL21" s="415">
        <f>'[2]2.2_RebasedTargets_Monetised'!AV202</f>
        <v>0</v>
      </c>
      <c r="AM21" s="416">
        <f>'[2]2.2_RebasedTargets_Monetised'!AW202</f>
        <v>0</v>
      </c>
      <c r="AN21" s="401"/>
      <c r="AO21" s="415">
        <f>'[2]2.2_RebasedTargets_Monetised'!AY202</f>
        <v>0</v>
      </c>
      <c r="AP21" s="415">
        <f>'[2]2.2_RebasedTargets_Monetised'!AZ202</f>
        <v>0</v>
      </c>
      <c r="AQ21" s="415">
        <f>'[2]2.2_RebasedTargets_Monetised'!BA202</f>
        <v>0</v>
      </c>
      <c r="AR21" s="415">
        <f>'[2]2.2_RebasedTargets_Monetised'!BB202</f>
        <v>0</v>
      </c>
      <c r="AS21" s="415">
        <f>'[2]2.2_RebasedTargets_Monetised'!BC202</f>
        <v>0</v>
      </c>
      <c r="AT21" s="416">
        <f>'[2]2.2_RebasedTargets_Monetised'!BD202</f>
        <v>0</v>
      </c>
      <c r="AU21" s="401"/>
      <c r="AV21" s="415">
        <f>'[2]2.2_RebasedTargets_Monetised'!BF202</f>
        <v>0</v>
      </c>
      <c r="AW21" s="415">
        <f>'[2]2.2_RebasedTargets_Monetised'!BG202</f>
        <v>0</v>
      </c>
      <c r="AX21" s="415">
        <f>'[2]2.2_RebasedTargets_Monetised'!BH202</f>
        <v>0</v>
      </c>
      <c r="AY21" s="415">
        <f>'[2]2.2_RebasedTargets_Monetised'!BI202</f>
        <v>0</v>
      </c>
      <c r="AZ21" s="415">
        <f>'[2]2.2_RebasedTargets_Monetised'!BJ202</f>
        <v>0</v>
      </c>
      <c r="BA21" s="416">
        <f>'[2]2.2_RebasedTargets_Monetised'!BK202</f>
        <v>0</v>
      </c>
    </row>
    <row r="22" spans="1:53" ht="13.15" x14ac:dyDescent="0.35">
      <c r="A22" s="392" t="s">
        <v>42</v>
      </c>
      <c r="B22" s="393">
        <v>8</v>
      </c>
      <c r="C22" s="394" t="s">
        <v>12</v>
      </c>
      <c r="D22" s="395" t="s">
        <v>72</v>
      </c>
      <c r="E22" s="417" t="s">
        <v>25</v>
      </c>
      <c r="F22" s="397">
        <f>'[2]2.2_RebasedTargets_Monetised'!I203</f>
        <v>0</v>
      </c>
      <c r="G22" s="397">
        <f>'[2]2.2_RebasedTargets_Monetised'!J203</f>
        <v>0</v>
      </c>
      <c r="H22" s="397">
        <f>'[2]2.2_RebasedTargets_Monetised'!K203</f>
        <v>0</v>
      </c>
      <c r="I22" s="397">
        <f>'[2]2.2_RebasedTargets_Monetised'!L203</f>
        <v>0</v>
      </c>
      <c r="J22" s="397">
        <f>'[2]2.2_RebasedTargets_Monetised'!M203</f>
        <v>0</v>
      </c>
      <c r="K22" s="398">
        <f>'[2]2.2_RebasedTargets_Monetised'!N203</f>
        <v>0</v>
      </c>
      <c r="M22" s="397">
        <f>'[2]2.2_RebasedTargets_Monetised'!S203</f>
        <v>0</v>
      </c>
      <c r="N22" s="397">
        <f>'[2]2.2_RebasedTargets_Monetised'!T203</f>
        <v>0</v>
      </c>
      <c r="O22" s="397">
        <f>'[2]2.2_RebasedTargets_Monetised'!U203</f>
        <v>0</v>
      </c>
      <c r="P22" s="397">
        <f>'[2]2.2_RebasedTargets_Monetised'!V203</f>
        <v>0</v>
      </c>
      <c r="Q22" s="397">
        <f>'[2]2.2_RebasedTargets_Monetised'!W203</f>
        <v>0</v>
      </c>
      <c r="R22" s="398">
        <f>'[2]2.2_RebasedTargets_Monetised'!X203</f>
        <v>0</v>
      </c>
      <c r="T22" s="397">
        <f>'[2]2.2_RebasedTargets_Monetised'!AC203</f>
        <v>0</v>
      </c>
      <c r="U22" s="397">
        <f>'[2]2.2_RebasedTargets_Monetised'!AD203</f>
        <v>0</v>
      </c>
      <c r="V22" s="397">
        <f>'[2]2.2_RebasedTargets_Monetised'!AE203</f>
        <v>0</v>
      </c>
      <c r="W22" s="397">
        <f>'[2]2.2_RebasedTargets_Monetised'!AF203</f>
        <v>0</v>
      </c>
      <c r="X22" s="397">
        <f>'[2]2.2_RebasedTargets_Monetised'!AG203</f>
        <v>0</v>
      </c>
      <c r="Y22" s="398">
        <f>'[2]2.2_RebasedTargets_Monetised'!AH203</f>
        <v>0</v>
      </c>
      <c r="AA22" s="399">
        <f>'[2]2.2_RebasedTargets_Monetised'!AK203</f>
        <v>0</v>
      </c>
      <c r="AB22" s="399">
        <f>'[2]2.2_RebasedTargets_Monetised'!AL203</f>
        <v>0</v>
      </c>
      <c r="AC22" s="399">
        <f>'[2]2.2_RebasedTargets_Monetised'!AM203</f>
        <v>0</v>
      </c>
      <c r="AD22" s="399">
        <f>'[2]2.2_RebasedTargets_Monetised'!AN203</f>
        <v>0</v>
      </c>
      <c r="AE22" s="399">
        <f>'[2]2.2_RebasedTargets_Monetised'!AO203</f>
        <v>0</v>
      </c>
      <c r="AF22" s="400">
        <f>'[2]2.2_RebasedTargets_Monetised'!AP203</f>
        <v>0</v>
      </c>
      <c r="AG22" s="401"/>
      <c r="AH22" s="399">
        <f>'[2]2.2_RebasedTargets_Monetised'!AR203</f>
        <v>0</v>
      </c>
      <c r="AI22" s="399">
        <f>'[2]2.2_RebasedTargets_Monetised'!AS203</f>
        <v>0</v>
      </c>
      <c r="AJ22" s="399">
        <f>'[2]2.2_RebasedTargets_Monetised'!AT203</f>
        <v>0</v>
      </c>
      <c r="AK22" s="399">
        <f>'[2]2.2_RebasedTargets_Monetised'!AU203</f>
        <v>0</v>
      </c>
      <c r="AL22" s="399">
        <f>'[2]2.2_RebasedTargets_Monetised'!AV203</f>
        <v>0</v>
      </c>
      <c r="AM22" s="400">
        <f>'[2]2.2_RebasedTargets_Monetised'!AW203</f>
        <v>0</v>
      </c>
      <c r="AN22" s="401"/>
      <c r="AO22" s="399">
        <f>'[2]2.2_RebasedTargets_Monetised'!AY203</f>
        <v>0</v>
      </c>
      <c r="AP22" s="399">
        <f>'[2]2.2_RebasedTargets_Monetised'!AZ203</f>
        <v>0</v>
      </c>
      <c r="AQ22" s="399">
        <f>'[2]2.2_RebasedTargets_Monetised'!BA203</f>
        <v>0</v>
      </c>
      <c r="AR22" s="399">
        <f>'[2]2.2_RebasedTargets_Monetised'!BB203</f>
        <v>0</v>
      </c>
      <c r="AS22" s="399">
        <f>'[2]2.2_RebasedTargets_Monetised'!BC203</f>
        <v>0</v>
      </c>
      <c r="AT22" s="400">
        <f>'[2]2.2_RebasedTargets_Monetised'!BD203</f>
        <v>0</v>
      </c>
      <c r="AU22" s="401"/>
      <c r="AV22" s="399">
        <f>'[2]2.2_RebasedTargets_Monetised'!BF203</f>
        <v>0</v>
      </c>
      <c r="AW22" s="399">
        <f>'[2]2.2_RebasedTargets_Monetised'!BG203</f>
        <v>0</v>
      </c>
      <c r="AX22" s="399">
        <f>'[2]2.2_RebasedTargets_Monetised'!BH203</f>
        <v>0</v>
      </c>
      <c r="AY22" s="399">
        <f>'[2]2.2_RebasedTargets_Monetised'!BI203</f>
        <v>0</v>
      </c>
      <c r="AZ22" s="399">
        <f>'[2]2.2_RebasedTargets_Monetised'!BJ203</f>
        <v>0</v>
      </c>
      <c r="BA22" s="400">
        <f>'[2]2.2_RebasedTargets_Monetised'!BK203</f>
        <v>0</v>
      </c>
    </row>
    <row r="23" spans="1:53" ht="13.15" x14ac:dyDescent="0.35">
      <c r="A23" s="402"/>
      <c r="B23" s="403"/>
      <c r="C23" s="404"/>
      <c r="D23" s="405"/>
      <c r="E23" s="396" t="s">
        <v>26</v>
      </c>
      <c r="F23" s="406">
        <f>'[2]2.2_RebasedTargets_Monetised'!I204</f>
        <v>0</v>
      </c>
      <c r="G23" s="406">
        <f>'[2]2.2_RebasedTargets_Monetised'!J204</f>
        <v>0</v>
      </c>
      <c r="H23" s="406">
        <f>'[2]2.2_RebasedTargets_Monetised'!K204</f>
        <v>0</v>
      </c>
      <c r="I23" s="406">
        <f>'[2]2.2_RebasedTargets_Monetised'!L204</f>
        <v>0</v>
      </c>
      <c r="J23" s="406">
        <f>'[2]2.2_RebasedTargets_Monetised'!M204</f>
        <v>0</v>
      </c>
      <c r="K23" s="407">
        <f>'[2]2.2_RebasedTargets_Monetised'!N204</f>
        <v>0</v>
      </c>
      <c r="M23" s="406">
        <f>'[2]2.2_RebasedTargets_Monetised'!S204</f>
        <v>0</v>
      </c>
      <c r="N23" s="406">
        <f>'[2]2.2_RebasedTargets_Monetised'!T204</f>
        <v>0</v>
      </c>
      <c r="O23" s="406">
        <f>'[2]2.2_RebasedTargets_Monetised'!U204</f>
        <v>0</v>
      </c>
      <c r="P23" s="406">
        <f>'[2]2.2_RebasedTargets_Monetised'!V204</f>
        <v>0</v>
      </c>
      <c r="Q23" s="406">
        <f>'[2]2.2_RebasedTargets_Monetised'!W204</f>
        <v>0</v>
      </c>
      <c r="R23" s="407">
        <f>'[2]2.2_RebasedTargets_Monetised'!X204</f>
        <v>0</v>
      </c>
      <c r="T23" s="406">
        <f>'[2]2.2_RebasedTargets_Monetised'!AC204</f>
        <v>0</v>
      </c>
      <c r="U23" s="406">
        <f>'[2]2.2_RebasedTargets_Monetised'!AD204</f>
        <v>0</v>
      </c>
      <c r="V23" s="406">
        <f>'[2]2.2_RebasedTargets_Monetised'!AE204</f>
        <v>0</v>
      </c>
      <c r="W23" s="406">
        <f>'[2]2.2_RebasedTargets_Monetised'!AF204</f>
        <v>0</v>
      </c>
      <c r="X23" s="406">
        <f>'[2]2.2_RebasedTargets_Monetised'!AG204</f>
        <v>0</v>
      </c>
      <c r="Y23" s="407">
        <f>'[2]2.2_RebasedTargets_Monetised'!AH204</f>
        <v>0</v>
      </c>
      <c r="AA23" s="408">
        <f>'[2]2.2_RebasedTargets_Monetised'!AK204</f>
        <v>0</v>
      </c>
      <c r="AB23" s="408">
        <f>'[2]2.2_RebasedTargets_Monetised'!AL204</f>
        <v>0</v>
      </c>
      <c r="AC23" s="408">
        <f>'[2]2.2_RebasedTargets_Monetised'!AM204</f>
        <v>0</v>
      </c>
      <c r="AD23" s="408">
        <f>'[2]2.2_RebasedTargets_Monetised'!AN204</f>
        <v>0</v>
      </c>
      <c r="AE23" s="408">
        <f>'[2]2.2_RebasedTargets_Monetised'!AO204</f>
        <v>0</v>
      </c>
      <c r="AF23" s="409">
        <f>'[2]2.2_RebasedTargets_Monetised'!AP204</f>
        <v>0</v>
      </c>
      <c r="AG23" s="401"/>
      <c r="AH23" s="408">
        <f>'[2]2.2_RebasedTargets_Monetised'!AR204</f>
        <v>0</v>
      </c>
      <c r="AI23" s="408">
        <f>'[2]2.2_RebasedTargets_Monetised'!AS204</f>
        <v>0</v>
      </c>
      <c r="AJ23" s="408">
        <f>'[2]2.2_RebasedTargets_Monetised'!AT204</f>
        <v>0</v>
      </c>
      <c r="AK23" s="408">
        <f>'[2]2.2_RebasedTargets_Monetised'!AU204</f>
        <v>0</v>
      </c>
      <c r="AL23" s="408">
        <f>'[2]2.2_RebasedTargets_Monetised'!AV204</f>
        <v>0</v>
      </c>
      <c r="AM23" s="409">
        <f>'[2]2.2_RebasedTargets_Monetised'!AW204</f>
        <v>0</v>
      </c>
      <c r="AN23" s="401"/>
      <c r="AO23" s="408">
        <f>'[2]2.2_RebasedTargets_Monetised'!AY204</f>
        <v>0</v>
      </c>
      <c r="AP23" s="408">
        <f>'[2]2.2_RebasedTargets_Monetised'!AZ204</f>
        <v>0</v>
      </c>
      <c r="AQ23" s="408">
        <f>'[2]2.2_RebasedTargets_Monetised'!BA204</f>
        <v>0</v>
      </c>
      <c r="AR23" s="408">
        <f>'[2]2.2_RebasedTargets_Monetised'!BB204</f>
        <v>0</v>
      </c>
      <c r="AS23" s="408">
        <f>'[2]2.2_RebasedTargets_Monetised'!BC204</f>
        <v>0</v>
      </c>
      <c r="AT23" s="409">
        <f>'[2]2.2_RebasedTargets_Monetised'!BD204</f>
        <v>0</v>
      </c>
      <c r="AU23" s="401"/>
      <c r="AV23" s="408">
        <f>'[2]2.2_RebasedTargets_Monetised'!BF204</f>
        <v>0</v>
      </c>
      <c r="AW23" s="408">
        <f>'[2]2.2_RebasedTargets_Monetised'!BG204</f>
        <v>0</v>
      </c>
      <c r="AX23" s="408">
        <f>'[2]2.2_RebasedTargets_Monetised'!BH204</f>
        <v>0</v>
      </c>
      <c r="AY23" s="408">
        <f>'[2]2.2_RebasedTargets_Monetised'!BI204</f>
        <v>0</v>
      </c>
      <c r="AZ23" s="408">
        <f>'[2]2.2_RebasedTargets_Monetised'!BJ204</f>
        <v>0</v>
      </c>
      <c r="BA23" s="409">
        <f>'[2]2.2_RebasedTargets_Monetised'!BK204</f>
        <v>0</v>
      </c>
    </row>
    <row r="24" spans="1:53" ht="13.15" x14ac:dyDescent="0.35">
      <c r="A24" s="402"/>
      <c r="B24" s="403"/>
      <c r="C24" s="404"/>
      <c r="D24" s="405"/>
      <c r="E24" s="396" t="s">
        <v>27</v>
      </c>
      <c r="F24" s="406">
        <f>'[2]2.2_RebasedTargets_Monetised'!I205</f>
        <v>0</v>
      </c>
      <c r="G24" s="406">
        <f>'[2]2.2_RebasedTargets_Monetised'!J205</f>
        <v>0</v>
      </c>
      <c r="H24" s="406">
        <f>'[2]2.2_RebasedTargets_Monetised'!K205</f>
        <v>0</v>
      </c>
      <c r="I24" s="406">
        <f>'[2]2.2_RebasedTargets_Monetised'!L205</f>
        <v>0</v>
      </c>
      <c r="J24" s="406">
        <f>'[2]2.2_RebasedTargets_Monetised'!M205</f>
        <v>0</v>
      </c>
      <c r="K24" s="407">
        <f>'[2]2.2_RebasedTargets_Monetised'!N205</f>
        <v>0</v>
      </c>
      <c r="M24" s="406">
        <f>'[2]2.2_RebasedTargets_Monetised'!S205</f>
        <v>0</v>
      </c>
      <c r="N24" s="406">
        <f>'[2]2.2_RebasedTargets_Monetised'!T205</f>
        <v>0</v>
      </c>
      <c r="O24" s="406">
        <f>'[2]2.2_RebasedTargets_Monetised'!U205</f>
        <v>0</v>
      </c>
      <c r="P24" s="406">
        <f>'[2]2.2_RebasedTargets_Monetised'!V205</f>
        <v>0</v>
      </c>
      <c r="Q24" s="406">
        <f>'[2]2.2_RebasedTargets_Monetised'!W205</f>
        <v>0</v>
      </c>
      <c r="R24" s="407">
        <f>'[2]2.2_RebasedTargets_Monetised'!X205</f>
        <v>0</v>
      </c>
      <c r="T24" s="406">
        <f>'[2]2.2_RebasedTargets_Monetised'!AC205</f>
        <v>0</v>
      </c>
      <c r="U24" s="406">
        <f>'[2]2.2_RebasedTargets_Monetised'!AD205</f>
        <v>0</v>
      </c>
      <c r="V24" s="406">
        <f>'[2]2.2_RebasedTargets_Monetised'!AE205</f>
        <v>0</v>
      </c>
      <c r="W24" s="406">
        <f>'[2]2.2_RebasedTargets_Monetised'!AF205</f>
        <v>0</v>
      </c>
      <c r="X24" s="406">
        <f>'[2]2.2_RebasedTargets_Monetised'!AG205</f>
        <v>0</v>
      </c>
      <c r="Y24" s="407">
        <f>'[2]2.2_RebasedTargets_Monetised'!AH205</f>
        <v>0</v>
      </c>
      <c r="AA24" s="408">
        <f>'[2]2.2_RebasedTargets_Monetised'!AK205</f>
        <v>0</v>
      </c>
      <c r="AB24" s="408">
        <f>'[2]2.2_RebasedTargets_Monetised'!AL205</f>
        <v>0</v>
      </c>
      <c r="AC24" s="408">
        <f>'[2]2.2_RebasedTargets_Monetised'!AM205</f>
        <v>0</v>
      </c>
      <c r="AD24" s="408">
        <f>'[2]2.2_RebasedTargets_Monetised'!AN205</f>
        <v>0</v>
      </c>
      <c r="AE24" s="408">
        <f>'[2]2.2_RebasedTargets_Monetised'!AO205</f>
        <v>0</v>
      </c>
      <c r="AF24" s="409">
        <f>'[2]2.2_RebasedTargets_Monetised'!AP205</f>
        <v>0</v>
      </c>
      <c r="AG24" s="401"/>
      <c r="AH24" s="408">
        <f>'[2]2.2_RebasedTargets_Monetised'!AR205</f>
        <v>0</v>
      </c>
      <c r="AI24" s="408">
        <f>'[2]2.2_RebasedTargets_Monetised'!AS205</f>
        <v>0</v>
      </c>
      <c r="AJ24" s="408">
        <f>'[2]2.2_RebasedTargets_Monetised'!AT205</f>
        <v>0</v>
      </c>
      <c r="AK24" s="408">
        <f>'[2]2.2_RebasedTargets_Monetised'!AU205</f>
        <v>0</v>
      </c>
      <c r="AL24" s="408">
        <f>'[2]2.2_RebasedTargets_Monetised'!AV205</f>
        <v>0</v>
      </c>
      <c r="AM24" s="409">
        <f>'[2]2.2_RebasedTargets_Monetised'!AW205</f>
        <v>0</v>
      </c>
      <c r="AN24" s="401"/>
      <c r="AO24" s="408">
        <f>'[2]2.2_RebasedTargets_Monetised'!AY205</f>
        <v>0</v>
      </c>
      <c r="AP24" s="408">
        <f>'[2]2.2_RebasedTargets_Monetised'!AZ205</f>
        <v>0</v>
      </c>
      <c r="AQ24" s="408">
        <f>'[2]2.2_RebasedTargets_Monetised'!BA205</f>
        <v>0</v>
      </c>
      <c r="AR24" s="408">
        <f>'[2]2.2_RebasedTargets_Monetised'!BB205</f>
        <v>0</v>
      </c>
      <c r="AS24" s="408">
        <f>'[2]2.2_RebasedTargets_Monetised'!BC205</f>
        <v>0</v>
      </c>
      <c r="AT24" s="409">
        <f>'[2]2.2_RebasedTargets_Monetised'!BD205</f>
        <v>0</v>
      </c>
      <c r="AU24" s="401"/>
      <c r="AV24" s="408">
        <f>'[2]2.2_RebasedTargets_Monetised'!BF205</f>
        <v>0</v>
      </c>
      <c r="AW24" s="408">
        <f>'[2]2.2_RebasedTargets_Monetised'!BG205</f>
        <v>0</v>
      </c>
      <c r="AX24" s="408">
        <f>'[2]2.2_RebasedTargets_Monetised'!BH205</f>
        <v>0</v>
      </c>
      <c r="AY24" s="408">
        <f>'[2]2.2_RebasedTargets_Monetised'!BI205</f>
        <v>0</v>
      </c>
      <c r="AZ24" s="408">
        <f>'[2]2.2_RebasedTargets_Monetised'!BJ205</f>
        <v>0</v>
      </c>
      <c r="BA24" s="409">
        <f>'[2]2.2_RebasedTargets_Monetised'!BK205</f>
        <v>0</v>
      </c>
    </row>
    <row r="25" spans="1:53" ht="13.5" thickBot="1" x14ac:dyDescent="0.4">
      <c r="A25" s="402"/>
      <c r="B25" s="410"/>
      <c r="C25" s="411"/>
      <c r="D25" s="405"/>
      <c r="E25" s="412" t="s">
        <v>28</v>
      </c>
      <c r="F25" s="413">
        <f>'[2]2.2_RebasedTargets_Monetised'!I206</f>
        <v>0</v>
      </c>
      <c r="G25" s="413">
        <f>'[2]2.2_RebasedTargets_Monetised'!J206</f>
        <v>0</v>
      </c>
      <c r="H25" s="413">
        <f>'[2]2.2_RebasedTargets_Monetised'!K206</f>
        <v>0</v>
      </c>
      <c r="I25" s="413">
        <f>'[2]2.2_RebasedTargets_Monetised'!L206</f>
        <v>0</v>
      </c>
      <c r="J25" s="413">
        <f>'[2]2.2_RebasedTargets_Monetised'!M206</f>
        <v>0</v>
      </c>
      <c r="K25" s="414">
        <f>'[2]2.2_RebasedTargets_Monetised'!N206</f>
        <v>0</v>
      </c>
      <c r="M25" s="413">
        <f>'[2]2.2_RebasedTargets_Monetised'!S206</f>
        <v>0</v>
      </c>
      <c r="N25" s="413">
        <f>'[2]2.2_RebasedTargets_Monetised'!T206</f>
        <v>0</v>
      </c>
      <c r="O25" s="413">
        <f>'[2]2.2_RebasedTargets_Monetised'!U206</f>
        <v>0</v>
      </c>
      <c r="P25" s="413">
        <f>'[2]2.2_RebasedTargets_Monetised'!V206</f>
        <v>0</v>
      </c>
      <c r="Q25" s="413">
        <f>'[2]2.2_RebasedTargets_Monetised'!W206</f>
        <v>0</v>
      </c>
      <c r="R25" s="414">
        <f>'[2]2.2_RebasedTargets_Monetised'!X206</f>
        <v>0</v>
      </c>
      <c r="T25" s="413">
        <f>'[2]2.2_RebasedTargets_Monetised'!AC206</f>
        <v>0</v>
      </c>
      <c r="U25" s="413">
        <f>'[2]2.2_RebasedTargets_Monetised'!AD206</f>
        <v>0</v>
      </c>
      <c r="V25" s="413">
        <f>'[2]2.2_RebasedTargets_Monetised'!AE206</f>
        <v>0</v>
      </c>
      <c r="W25" s="413">
        <f>'[2]2.2_RebasedTargets_Monetised'!AF206</f>
        <v>0</v>
      </c>
      <c r="X25" s="413">
        <f>'[2]2.2_RebasedTargets_Monetised'!AG206</f>
        <v>0</v>
      </c>
      <c r="Y25" s="414">
        <f>'[2]2.2_RebasedTargets_Monetised'!AH206</f>
        <v>0</v>
      </c>
      <c r="AA25" s="415">
        <f>'[2]2.2_RebasedTargets_Monetised'!AK206</f>
        <v>0</v>
      </c>
      <c r="AB25" s="415">
        <f>'[2]2.2_RebasedTargets_Monetised'!AL206</f>
        <v>0</v>
      </c>
      <c r="AC25" s="415">
        <f>'[2]2.2_RebasedTargets_Monetised'!AM206</f>
        <v>0</v>
      </c>
      <c r="AD25" s="415">
        <f>'[2]2.2_RebasedTargets_Monetised'!AN206</f>
        <v>0</v>
      </c>
      <c r="AE25" s="415">
        <f>'[2]2.2_RebasedTargets_Monetised'!AO206</f>
        <v>0</v>
      </c>
      <c r="AF25" s="416">
        <f>'[2]2.2_RebasedTargets_Monetised'!AP206</f>
        <v>0</v>
      </c>
      <c r="AG25" s="401"/>
      <c r="AH25" s="415">
        <f>'[2]2.2_RebasedTargets_Monetised'!AR206</f>
        <v>0</v>
      </c>
      <c r="AI25" s="415">
        <f>'[2]2.2_RebasedTargets_Monetised'!AS206</f>
        <v>0</v>
      </c>
      <c r="AJ25" s="415">
        <f>'[2]2.2_RebasedTargets_Monetised'!AT206</f>
        <v>0</v>
      </c>
      <c r="AK25" s="415">
        <f>'[2]2.2_RebasedTargets_Monetised'!AU206</f>
        <v>0</v>
      </c>
      <c r="AL25" s="415">
        <f>'[2]2.2_RebasedTargets_Monetised'!AV206</f>
        <v>0</v>
      </c>
      <c r="AM25" s="416">
        <f>'[2]2.2_RebasedTargets_Monetised'!AW206</f>
        <v>0</v>
      </c>
      <c r="AN25" s="401"/>
      <c r="AO25" s="415">
        <f>'[2]2.2_RebasedTargets_Monetised'!AY206</f>
        <v>0</v>
      </c>
      <c r="AP25" s="415">
        <f>'[2]2.2_RebasedTargets_Monetised'!AZ206</f>
        <v>0</v>
      </c>
      <c r="AQ25" s="415">
        <f>'[2]2.2_RebasedTargets_Monetised'!BA206</f>
        <v>0</v>
      </c>
      <c r="AR25" s="415">
        <f>'[2]2.2_RebasedTargets_Monetised'!BB206</f>
        <v>0</v>
      </c>
      <c r="AS25" s="415">
        <f>'[2]2.2_RebasedTargets_Monetised'!BC206</f>
        <v>0</v>
      </c>
      <c r="AT25" s="416">
        <f>'[2]2.2_RebasedTargets_Monetised'!BD206</f>
        <v>0</v>
      </c>
      <c r="AU25" s="401"/>
      <c r="AV25" s="415">
        <f>'[2]2.2_RebasedTargets_Monetised'!BF206</f>
        <v>0</v>
      </c>
      <c r="AW25" s="415">
        <f>'[2]2.2_RebasedTargets_Monetised'!BG206</f>
        <v>0</v>
      </c>
      <c r="AX25" s="415">
        <f>'[2]2.2_RebasedTargets_Monetised'!BH206</f>
        <v>0</v>
      </c>
      <c r="AY25" s="415">
        <f>'[2]2.2_RebasedTargets_Monetised'!BI206</f>
        <v>0</v>
      </c>
      <c r="AZ25" s="415">
        <f>'[2]2.2_RebasedTargets_Monetised'!BJ206</f>
        <v>0</v>
      </c>
      <c r="BA25" s="416">
        <f>'[2]2.2_RebasedTargets_Monetised'!BK206</f>
        <v>0</v>
      </c>
    </row>
    <row r="26" spans="1:53" ht="26.25" x14ac:dyDescent="0.35">
      <c r="A26" s="392" t="s">
        <v>42</v>
      </c>
      <c r="B26" s="393">
        <v>16</v>
      </c>
      <c r="C26" s="394" t="s">
        <v>13</v>
      </c>
      <c r="D26" s="395" t="s">
        <v>72</v>
      </c>
      <c r="E26" s="417" t="s">
        <v>25</v>
      </c>
      <c r="F26" s="397">
        <f>'[2]2.2_RebasedTargets_Monetised'!I207</f>
        <v>1870.1288058535872</v>
      </c>
      <c r="G26" s="397">
        <f>'[2]2.2_RebasedTargets_Monetised'!J207</f>
        <v>218.04660538861151</v>
      </c>
      <c r="H26" s="397">
        <f>'[2]2.2_RebasedTargets_Monetised'!K207</f>
        <v>0</v>
      </c>
      <c r="I26" s="397">
        <f>'[2]2.2_RebasedTargets_Monetised'!L207</f>
        <v>17.022396933766501</v>
      </c>
      <c r="J26" s="397">
        <f>'[2]2.2_RebasedTargets_Monetised'!M207</f>
        <v>0</v>
      </c>
      <c r="K26" s="398">
        <f>'[2]2.2_RebasedTargets_Monetised'!N207</f>
        <v>1635.0598035312091</v>
      </c>
      <c r="M26" s="397">
        <f>'[2]2.2_RebasedTargets_Monetised'!S207</f>
        <v>5221.0028434879077</v>
      </c>
      <c r="N26" s="397">
        <f>'[2]2.2_RebasedTargets_Monetised'!T207</f>
        <v>233.44181882658006</v>
      </c>
      <c r="O26" s="397">
        <f>'[2]2.2_RebasedTargets_Monetised'!U207</f>
        <v>264.00233445200297</v>
      </c>
      <c r="P26" s="397">
        <f>'[2]2.2_RebasedTargets_Monetised'!V207</f>
        <v>3737.657053350657</v>
      </c>
      <c r="Q26" s="397">
        <f>'[2]2.2_RebasedTargets_Monetised'!W207</f>
        <v>0</v>
      </c>
      <c r="R26" s="398">
        <f>'[2]2.2_RebasedTargets_Monetised'!X207</f>
        <v>985.90163685866798</v>
      </c>
      <c r="T26" s="397">
        <f>'[2]2.2_RebasedTargets_Monetised'!AC207</f>
        <v>11368.463135164595</v>
      </c>
      <c r="U26" s="397">
        <f>'[2]2.2_RebasedTargets_Monetised'!AD207</f>
        <v>222.33174966986996</v>
      </c>
      <c r="V26" s="397">
        <f>'[2]2.2_RebasedTargets_Monetised'!AE207</f>
        <v>0</v>
      </c>
      <c r="W26" s="397">
        <f>'[2]2.2_RebasedTargets_Monetised'!AF207</f>
        <v>3737.657053350657</v>
      </c>
      <c r="X26" s="397">
        <f>'[2]2.2_RebasedTargets_Monetised'!AG207</f>
        <v>0</v>
      </c>
      <c r="Y26" s="398">
        <f>'[2]2.2_RebasedTargets_Monetised'!AH207</f>
        <v>7408.4743321440683</v>
      </c>
      <c r="AA26" s="399">
        <f>'[2]2.2_RebasedTargets_Monetised'!AK207</f>
        <v>-6147.4602916766871</v>
      </c>
      <c r="AB26" s="399">
        <f>'[2]2.2_RebasedTargets_Monetised'!AL207</f>
        <v>11.110069156710097</v>
      </c>
      <c r="AC26" s="399">
        <f>'[2]2.2_RebasedTargets_Monetised'!AM207</f>
        <v>264.00233445200297</v>
      </c>
      <c r="AD26" s="399">
        <f>'[2]2.2_RebasedTargets_Monetised'!AN207</f>
        <v>0</v>
      </c>
      <c r="AE26" s="399">
        <f>'[2]2.2_RebasedTargets_Monetised'!AO207</f>
        <v>0</v>
      </c>
      <c r="AF26" s="400">
        <f>'[2]2.2_RebasedTargets_Monetised'!AP207</f>
        <v>-6422.5726952854002</v>
      </c>
      <c r="AG26" s="401"/>
      <c r="AH26" s="399">
        <f>'[2]2.2_RebasedTargets_Monetised'!AR207</f>
        <v>0</v>
      </c>
      <c r="AI26" s="399">
        <f>'[2]2.2_RebasedTargets_Monetised'!AS207</f>
        <v>0</v>
      </c>
      <c r="AJ26" s="399">
        <f>'[2]2.2_RebasedTargets_Monetised'!AT207</f>
        <v>0</v>
      </c>
      <c r="AK26" s="399">
        <f>'[2]2.2_RebasedTargets_Monetised'!AU207</f>
        <v>0</v>
      </c>
      <c r="AL26" s="399">
        <f>'[2]2.2_RebasedTargets_Monetised'!AV207</f>
        <v>0</v>
      </c>
      <c r="AM26" s="400">
        <f>'[2]2.2_RebasedTargets_Monetised'!AW207</f>
        <v>0</v>
      </c>
      <c r="AN26" s="401"/>
      <c r="AO26" s="399">
        <f>'[2]2.2_RebasedTargets_Monetised'!AY207</f>
        <v>-6158.570360833397</v>
      </c>
      <c r="AP26" s="399">
        <f>'[2]2.2_RebasedTargets_Monetised'!AZ207</f>
        <v>0</v>
      </c>
      <c r="AQ26" s="399">
        <f>'[2]2.2_RebasedTargets_Monetised'!BA207</f>
        <v>264.00233445200297</v>
      </c>
      <c r="AR26" s="399">
        <f>'[2]2.2_RebasedTargets_Monetised'!BB207</f>
        <v>0</v>
      </c>
      <c r="AS26" s="399">
        <f>'[2]2.2_RebasedTargets_Monetised'!BC207</f>
        <v>0</v>
      </c>
      <c r="AT26" s="400">
        <f>'[2]2.2_RebasedTargets_Monetised'!BD207</f>
        <v>-6422.5726952854002</v>
      </c>
      <c r="AU26" s="401"/>
      <c r="AV26" s="399">
        <f>'[2]2.2_RebasedTargets_Monetised'!BF207</f>
        <v>0</v>
      </c>
      <c r="AW26" s="399">
        <f>'[2]2.2_RebasedTargets_Monetised'!BG207</f>
        <v>0</v>
      </c>
      <c r="AX26" s="399">
        <f>'[2]2.2_RebasedTargets_Monetised'!BH207</f>
        <v>0</v>
      </c>
      <c r="AY26" s="399">
        <f>'[2]2.2_RebasedTargets_Monetised'!BI207</f>
        <v>0</v>
      </c>
      <c r="AZ26" s="399">
        <f>'[2]2.2_RebasedTargets_Monetised'!BJ207</f>
        <v>0</v>
      </c>
      <c r="BA26" s="400">
        <f>'[2]2.2_RebasedTargets_Monetised'!BK207</f>
        <v>0</v>
      </c>
    </row>
    <row r="27" spans="1:53" ht="13.15" x14ac:dyDescent="0.35">
      <c r="A27" s="402"/>
      <c r="B27" s="403"/>
      <c r="C27" s="404"/>
      <c r="D27" s="405"/>
      <c r="E27" s="396" t="s">
        <v>26</v>
      </c>
      <c r="F27" s="406">
        <f>'[2]2.2_RebasedTargets_Monetised'!I208</f>
        <v>42.839934292283083</v>
      </c>
      <c r="G27" s="406">
        <f>'[2]2.2_RebasedTargets_Monetised'!J208</f>
        <v>11.739682771089081</v>
      </c>
      <c r="H27" s="406">
        <f>'[2]2.2_RebasedTargets_Monetised'!K208</f>
        <v>19.7051818455549</v>
      </c>
      <c r="I27" s="406">
        <f>'[2]2.2_RebasedTargets_Monetised'!L208</f>
        <v>11.3950696756391</v>
      </c>
      <c r="J27" s="406">
        <f>'[2]2.2_RebasedTargets_Monetised'!M208</f>
        <v>0</v>
      </c>
      <c r="K27" s="407">
        <f>'[2]2.2_RebasedTargets_Monetised'!N208</f>
        <v>0</v>
      </c>
      <c r="M27" s="406">
        <f>'[2]2.2_RebasedTargets_Monetised'!S208</f>
        <v>2478.0280390114044</v>
      </c>
      <c r="N27" s="406">
        <f>'[2]2.2_RebasedTargets_Monetised'!T208</f>
        <v>74.877486134801387</v>
      </c>
      <c r="O27" s="406">
        <f>'[2]2.2_RebasedTargets_Monetised'!U208</f>
        <v>0</v>
      </c>
      <c r="P27" s="406">
        <f>'[2]2.2_RebasedTargets_Monetised'!V208</f>
        <v>10.248516844162722</v>
      </c>
      <c r="Q27" s="406">
        <f>'[2]2.2_RebasedTargets_Monetised'!W208</f>
        <v>0</v>
      </c>
      <c r="R27" s="407">
        <f>'[2]2.2_RebasedTargets_Monetised'!X208</f>
        <v>2392.9020360324403</v>
      </c>
      <c r="T27" s="406">
        <f>'[2]2.2_RebasedTargets_Monetised'!AC208</f>
        <v>3205.1419776257167</v>
      </c>
      <c r="U27" s="406">
        <f>'[2]2.2_RebasedTargets_Monetised'!AD208</f>
        <v>3.4195551507971298</v>
      </c>
      <c r="V27" s="406">
        <f>'[2]2.2_RebasedTargets_Monetised'!AE208</f>
        <v>0</v>
      </c>
      <c r="W27" s="406">
        <f>'[2]2.2_RebasedTargets_Monetised'!AF208</f>
        <v>0</v>
      </c>
      <c r="X27" s="406">
        <f>'[2]2.2_RebasedTargets_Monetised'!AG208</f>
        <v>0</v>
      </c>
      <c r="Y27" s="407">
        <f>'[2]2.2_RebasedTargets_Monetised'!AH208</f>
        <v>3201.7224224749193</v>
      </c>
      <c r="AA27" s="408">
        <f>'[2]2.2_RebasedTargets_Monetised'!AK208</f>
        <v>-727.11393861431202</v>
      </c>
      <c r="AB27" s="408">
        <f>'[2]2.2_RebasedTargets_Monetised'!AL208</f>
        <v>71.457930984004264</v>
      </c>
      <c r="AC27" s="408">
        <f>'[2]2.2_RebasedTargets_Monetised'!AM208</f>
        <v>0</v>
      </c>
      <c r="AD27" s="408">
        <f>'[2]2.2_RebasedTargets_Monetised'!AN208</f>
        <v>10.248516844162722</v>
      </c>
      <c r="AE27" s="408">
        <f>'[2]2.2_RebasedTargets_Monetised'!AO208</f>
        <v>0</v>
      </c>
      <c r="AF27" s="409">
        <f>'[2]2.2_RebasedTargets_Monetised'!AP208</f>
        <v>-808.82038644247905</v>
      </c>
      <c r="AG27" s="401"/>
      <c r="AH27" s="408">
        <f>'[2]2.2_RebasedTargets_Monetised'!AR208</f>
        <v>0</v>
      </c>
      <c r="AI27" s="408">
        <f>'[2]2.2_RebasedTargets_Monetised'!AS208</f>
        <v>0</v>
      </c>
      <c r="AJ27" s="408">
        <f>'[2]2.2_RebasedTargets_Monetised'!AT208</f>
        <v>0</v>
      </c>
      <c r="AK27" s="408">
        <f>'[2]2.2_RebasedTargets_Monetised'!AU208</f>
        <v>0</v>
      </c>
      <c r="AL27" s="408">
        <f>'[2]2.2_RebasedTargets_Monetised'!AV208</f>
        <v>0</v>
      </c>
      <c r="AM27" s="409">
        <f>'[2]2.2_RebasedTargets_Monetised'!AW208</f>
        <v>0</v>
      </c>
      <c r="AN27" s="401"/>
      <c r="AO27" s="408">
        <f>'[2]2.2_RebasedTargets_Monetised'!AY208</f>
        <v>-795.08653216916309</v>
      </c>
      <c r="AP27" s="408">
        <f>'[2]2.2_RebasedTargets_Monetised'!AZ208</f>
        <v>3.4853374291531907</v>
      </c>
      <c r="AQ27" s="408">
        <f>'[2]2.2_RebasedTargets_Monetised'!BA208</f>
        <v>0</v>
      </c>
      <c r="AR27" s="408">
        <f>'[2]2.2_RebasedTargets_Monetised'!BB208</f>
        <v>10.248516844162722</v>
      </c>
      <c r="AS27" s="408">
        <f>'[2]2.2_RebasedTargets_Monetised'!BC208</f>
        <v>0</v>
      </c>
      <c r="AT27" s="409">
        <f>'[2]2.2_RebasedTargets_Monetised'!BD208</f>
        <v>-808.82038644247905</v>
      </c>
      <c r="AU27" s="401"/>
      <c r="AV27" s="408">
        <f>'[2]2.2_RebasedTargets_Monetised'!BF208</f>
        <v>0</v>
      </c>
      <c r="AW27" s="408">
        <f>'[2]2.2_RebasedTargets_Monetised'!BG208</f>
        <v>0</v>
      </c>
      <c r="AX27" s="408">
        <f>'[2]2.2_RebasedTargets_Monetised'!BH208</f>
        <v>0</v>
      </c>
      <c r="AY27" s="408">
        <f>'[2]2.2_RebasedTargets_Monetised'!BI208</f>
        <v>0</v>
      </c>
      <c r="AZ27" s="408">
        <f>'[2]2.2_RebasedTargets_Monetised'!BJ208</f>
        <v>0</v>
      </c>
      <c r="BA27" s="409">
        <f>'[2]2.2_RebasedTargets_Monetised'!BK208</f>
        <v>0</v>
      </c>
    </row>
    <row r="28" spans="1:53" ht="13.15" x14ac:dyDescent="0.35">
      <c r="A28" s="402"/>
      <c r="B28" s="403"/>
      <c r="C28" s="404"/>
      <c r="D28" s="405"/>
      <c r="E28" s="396" t="s">
        <v>27</v>
      </c>
      <c r="F28" s="406">
        <f>'[2]2.2_RebasedTargets_Monetised'!I209</f>
        <v>61.625096197416646</v>
      </c>
      <c r="G28" s="406">
        <f>'[2]2.2_RebasedTargets_Monetised'!J209</f>
        <v>12.098700662661154</v>
      </c>
      <c r="H28" s="406">
        <f>'[2]2.2_RebasedTargets_Monetised'!K209</f>
        <v>25.148652739990993</v>
      </c>
      <c r="I28" s="406">
        <f>'[2]2.2_RebasedTargets_Monetised'!L209</f>
        <v>0</v>
      </c>
      <c r="J28" s="406">
        <f>'[2]2.2_RebasedTargets_Monetised'!M209</f>
        <v>0</v>
      </c>
      <c r="K28" s="407">
        <f>'[2]2.2_RebasedTargets_Monetised'!N209</f>
        <v>24.377742794764501</v>
      </c>
      <c r="M28" s="406">
        <f>'[2]2.2_RebasedTargets_Monetised'!S209</f>
        <v>12.385956981789015</v>
      </c>
      <c r="N28" s="406">
        <f>'[2]2.2_RebasedTargets_Monetised'!T209</f>
        <v>2.0622144510961142</v>
      </c>
      <c r="O28" s="406">
        <f>'[2]2.2_RebasedTargets_Monetised'!U209</f>
        <v>0</v>
      </c>
      <c r="P28" s="406">
        <f>'[2]2.2_RebasedTargets_Monetised'!V209</f>
        <v>10.3237425306929</v>
      </c>
      <c r="Q28" s="406">
        <f>'[2]2.2_RebasedTargets_Monetised'!W209</f>
        <v>0</v>
      </c>
      <c r="R28" s="407">
        <f>'[2]2.2_RebasedTargets_Monetised'!X209</f>
        <v>0</v>
      </c>
      <c r="T28" s="406">
        <f>'[2]2.2_RebasedTargets_Monetised'!AC209</f>
        <v>10.3237425306929</v>
      </c>
      <c r="U28" s="406">
        <f>'[2]2.2_RebasedTargets_Monetised'!AD209</f>
        <v>0</v>
      </c>
      <c r="V28" s="406">
        <f>'[2]2.2_RebasedTargets_Monetised'!AE209</f>
        <v>0</v>
      </c>
      <c r="W28" s="406">
        <f>'[2]2.2_RebasedTargets_Monetised'!AF209</f>
        <v>10.3237425306929</v>
      </c>
      <c r="X28" s="406">
        <f>'[2]2.2_RebasedTargets_Monetised'!AG209</f>
        <v>0</v>
      </c>
      <c r="Y28" s="407">
        <f>'[2]2.2_RebasedTargets_Monetised'!AH209</f>
        <v>0</v>
      </c>
      <c r="AA28" s="408">
        <f>'[2]2.2_RebasedTargets_Monetised'!AK209</f>
        <v>2.0622144510961142</v>
      </c>
      <c r="AB28" s="408">
        <f>'[2]2.2_RebasedTargets_Monetised'!AL209</f>
        <v>2.0622144510961142</v>
      </c>
      <c r="AC28" s="408">
        <f>'[2]2.2_RebasedTargets_Monetised'!AM209</f>
        <v>0</v>
      </c>
      <c r="AD28" s="408">
        <f>'[2]2.2_RebasedTargets_Monetised'!AN209</f>
        <v>0</v>
      </c>
      <c r="AE28" s="408">
        <f>'[2]2.2_RebasedTargets_Monetised'!AO209</f>
        <v>0</v>
      </c>
      <c r="AF28" s="409">
        <f>'[2]2.2_RebasedTargets_Monetised'!AP209</f>
        <v>0</v>
      </c>
      <c r="AG28" s="401"/>
      <c r="AH28" s="408">
        <f>'[2]2.2_RebasedTargets_Monetised'!AR209</f>
        <v>0</v>
      </c>
      <c r="AI28" s="408">
        <f>'[2]2.2_RebasedTargets_Monetised'!AS209</f>
        <v>0</v>
      </c>
      <c r="AJ28" s="408">
        <f>'[2]2.2_RebasedTargets_Monetised'!AT209</f>
        <v>0</v>
      </c>
      <c r="AK28" s="408">
        <f>'[2]2.2_RebasedTargets_Monetised'!AU209</f>
        <v>0</v>
      </c>
      <c r="AL28" s="408">
        <f>'[2]2.2_RebasedTargets_Monetised'!AV209</f>
        <v>0</v>
      </c>
      <c r="AM28" s="409">
        <f>'[2]2.2_RebasedTargets_Monetised'!AW209</f>
        <v>0</v>
      </c>
      <c r="AN28" s="401"/>
      <c r="AO28" s="408">
        <f>'[2]2.2_RebasedTargets_Monetised'!AY209</f>
        <v>0</v>
      </c>
      <c r="AP28" s="408">
        <f>'[2]2.2_RebasedTargets_Monetised'!AZ209</f>
        <v>0</v>
      </c>
      <c r="AQ28" s="408">
        <f>'[2]2.2_RebasedTargets_Monetised'!BA209</f>
        <v>0</v>
      </c>
      <c r="AR28" s="408">
        <f>'[2]2.2_RebasedTargets_Monetised'!BB209</f>
        <v>0</v>
      </c>
      <c r="AS28" s="408">
        <f>'[2]2.2_RebasedTargets_Monetised'!BC209</f>
        <v>0</v>
      </c>
      <c r="AT28" s="409">
        <f>'[2]2.2_RebasedTargets_Monetised'!BD209</f>
        <v>0</v>
      </c>
      <c r="AU28" s="401"/>
      <c r="AV28" s="408">
        <f>'[2]2.2_RebasedTargets_Monetised'!BF209</f>
        <v>0</v>
      </c>
      <c r="AW28" s="408">
        <f>'[2]2.2_RebasedTargets_Monetised'!BG209</f>
        <v>0</v>
      </c>
      <c r="AX28" s="408">
        <f>'[2]2.2_RebasedTargets_Monetised'!BH209</f>
        <v>0</v>
      </c>
      <c r="AY28" s="408">
        <f>'[2]2.2_RebasedTargets_Monetised'!BI209</f>
        <v>0</v>
      </c>
      <c r="AZ28" s="408">
        <f>'[2]2.2_RebasedTargets_Monetised'!BJ209</f>
        <v>0</v>
      </c>
      <c r="BA28" s="409">
        <f>'[2]2.2_RebasedTargets_Monetised'!BK209</f>
        <v>0</v>
      </c>
    </row>
    <row r="29" spans="1:53" ht="13.5" thickBot="1" x14ac:dyDescent="0.4">
      <c r="A29" s="402"/>
      <c r="B29" s="410"/>
      <c r="C29" s="411"/>
      <c r="D29" s="405"/>
      <c r="E29" s="412" t="s">
        <v>28</v>
      </c>
      <c r="F29" s="413">
        <f>'[2]2.2_RebasedTargets_Monetised'!I210</f>
        <v>658.45760232869679</v>
      </c>
      <c r="G29" s="413">
        <f>'[2]2.2_RebasedTargets_Monetised'!J210</f>
        <v>18.750341124368845</v>
      </c>
      <c r="H29" s="413">
        <f>'[2]2.2_RebasedTargets_Monetised'!K210</f>
        <v>0</v>
      </c>
      <c r="I29" s="413">
        <f>'[2]2.2_RebasedTargets_Monetised'!L210</f>
        <v>0</v>
      </c>
      <c r="J29" s="413">
        <f>'[2]2.2_RebasedTargets_Monetised'!M210</f>
        <v>0</v>
      </c>
      <c r="K29" s="414">
        <f>'[2]2.2_RebasedTargets_Monetised'!N210</f>
        <v>639.70726120432789</v>
      </c>
      <c r="M29" s="413">
        <f>'[2]2.2_RebasedTargets_Monetised'!S210</f>
        <v>765.02576036450682</v>
      </c>
      <c r="N29" s="413">
        <f>'[2]2.2_RebasedTargets_Monetised'!T210</f>
        <v>26.507848550112953</v>
      </c>
      <c r="O29" s="413">
        <f>'[2]2.2_RebasedTargets_Monetised'!U210</f>
        <v>13.324635967604529</v>
      </c>
      <c r="P29" s="413">
        <f>'[2]2.2_RebasedTargets_Monetised'!V210</f>
        <v>0</v>
      </c>
      <c r="Q29" s="413">
        <f>'[2]2.2_RebasedTargets_Monetised'!W210</f>
        <v>0</v>
      </c>
      <c r="R29" s="414">
        <f>'[2]2.2_RebasedTargets_Monetised'!X210</f>
        <v>725.19327584678933</v>
      </c>
      <c r="T29" s="413">
        <f>'[2]2.2_RebasedTargets_Monetised'!AC210</f>
        <v>3181.0623109524995</v>
      </c>
      <c r="U29" s="413">
        <f>'[2]2.2_RebasedTargets_Monetised'!AD210</f>
        <v>26.391731041101416</v>
      </c>
      <c r="V29" s="413">
        <f>'[2]2.2_RebasedTargets_Monetised'!AE210</f>
        <v>13.324635967604529</v>
      </c>
      <c r="W29" s="413">
        <f>'[2]2.2_RebasedTargets_Monetised'!AF210</f>
        <v>0</v>
      </c>
      <c r="X29" s="413">
        <f>'[2]2.2_RebasedTargets_Monetised'!AG210</f>
        <v>0</v>
      </c>
      <c r="Y29" s="414">
        <f>'[2]2.2_RebasedTargets_Monetised'!AH210</f>
        <v>3141.3459439437934</v>
      </c>
      <c r="AA29" s="415">
        <f>'[2]2.2_RebasedTargets_Monetised'!AK210</f>
        <v>-2416.0365505879927</v>
      </c>
      <c r="AB29" s="415">
        <f>'[2]2.2_RebasedTargets_Monetised'!AL210</f>
        <v>0.11611750901153783</v>
      </c>
      <c r="AC29" s="415">
        <f>'[2]2.2_RebasedTargets_Monetised'!AM210</f>
        <v>0</v>
      </c>
      <c r="AD29" s="415">
        <f>'[2]2.2_RebasedTargets_Monetised'!AN210</f>
        <v>0</v>
      </c>
      <c r="AE29" s="415">
        <f>'[2]2.2_RebasedTargets_Monetised'!AO210</f>
        <v>0</v>
      </c>
      <c r="AF29" s="416">
        <f>'[2]2.2_RebasedTargets_Monetised'!AP210</f>
        <v>-2416.1526680970042</v>
      </c>
      <c r="AG29" s="401"/>
      <c r="AH29" s="415">
        <f>'[2]2.2_RebasedTargets_Monetised'!AR210</f>
        <v>0</v>
      </c>
      <c r="AI29" s="415">
        <f>'[2]2.2_RebasedTargets_Monetised'!AS210</f>
        <v>0</v>
      </c>
      <c r="AJ29" s="415">
        <f>'[2]2.2_RebasedTargets_Monetised'!AT210</f>
        <v>0</v>
      </c>
      <c r="AK29" s="415">
        <f>'[2]2.2_RebasedTargets_Monetised'!AU210</f>
        <v>0</v>
      </c>
      <c r="AL29" s="415">
        <f>'[2]2.2_RebasedTargets_Monetised'!AV210</f>
        <v>0</v>
      </c>
      <c r="AM29" s="416">
        <f>'[2]2.2_RebasedTargets_Monetised'!AW210</f>
        <v>0</v>
      </c>
      <c r="AN29" s="401"/>
      <c r="AO29" s="415">
        <f>'[2]2.2_RebasedTargets_Monetised'!AY210</f>
        <v>-2416.1526680970042</v>
      </c>
      <c r="AP29" s="415">
        <f>'[2]2.2_RebasedTargets_Monetised'!AZ210</f>
        <v>-1.1934897514720433E-15</v>
      </c>
      <c r="AQ29" s="415">
        <f>'[2]2.2_RebasedTargets_Monetised'!BA210</f>
        <v>0</v>
      </c>
      <c r="AR29" s="415">
        <f>'[2]2.2_RebasedTargets_Monetised'!BB210</f>
        <v>0</v>
      </c>
      <c r="AS29" s="415">
        <f>'[2]2.2_RebasedTargets_Monetised'!BC210</f>
        <v>0</v>
      </c>
      <c r="AT29" s="416">
        <f>'[2]2.2_RebasedTargets_Monetised'!BD210</f>
        <v>-2416.1526680970042</v>
      </c>
      <c r="AU29" s="401"/>
      <c r="AV29" s="415">
        <f>'[2]2.2_RebasedTargets_Monetised'!BF210</f>
        <v>0</v>
      </c>
      <c r="AW29" s="415">
        <f>'[2]2.2_RebasedTargets_Monetised'!BG210</f>
        <v>0</v>
      </c>
      <c r="AX29" s="415">
        <f>'[2]2.2_RebasedTargets_Monetised'!BH210</f>
        <v>0</v>
      </c>
      <c r="AY29" s="415">
        <f>'[2]2.2_RebasedTargets_Monetised'!BI210</f>
        <v>0</v>
      </c>
      <c r="AZ29" s="415">
        <f>'[2]2.2_RebasedTargets_Monetised'!BJ210</f>
        <v>0</v>
      </c>
      <c r="BA29" s="416">
        <f>'[2]2.2_RebasedTargets_Monetised'!BK210</f>
        <v>0</v>
      </c>
    </row>
    <row r="30" spans="1:53" ht="13.15" x14ac:dyDescent="0.35">
      <c r="A30" s="392" t="s">
        <v>42</v>
      </c>
      <c r="B30" s="393">
        <v>17</v>
      </c>
      <c r="C30" s="394" t="s">
        <v>14</v>
      </c>
      <c r="D30" s="395" t="s">
        <v>72</v>
      </c>
      <c r="E30" s="417" t="s">
        <v>25</v>
      </c>
      <c r="F30" s="397">
        <f>'[2]2.2_RebasedTargets_Monetised'!I211</f>
        <v>48.0708138933322</v>
      </c>
      <c r="G30" s="397">
        <f>'[2]2.2_RebasedTargets_Monetised'!J211</f>
        <v>11.3310580747813</v>
      </c>
      <c r="H30" s="397">
        <f>'[2]2.2_RebasedTargets_Monetised'!K211</f>
        <v>0</v>
      </c>
      <c r="I30" s="397">
        <f>'[2]2.2_RebasedTargets_Monetised'!L211</f>
        <v>0</v>
      </c>
      <c r="J30" s="397">
        <f>'[2]2.2_RebasedTargets_Monetised'!M211</f>
        <v>2.1539721539727199</v>
      </c>
      <c r="K30" s="398">
        <f>'[2]2.2_RebasedTargets_Monetised'!N211</f>
        <v>34.58578366457818</v>
      </c>
      <c r="M30" s="397">
        <f>'[2]2.2_RebasedTargets_Monetised'!S211</f>
        <v>8.891191892020645</v>
      </c>
      <c r="N30" s="397">
        <f>'[2]2.2_RebasedTargets_Monetised'!T211</f>
        <v>3.0672603420843241</v>
      </c>
      <c r="O30" s="397">
        <f>'[2]2.2_RebasedTargets_Monetised'!U211</f>
        <v>0</v>
      </c>
      <c r="P30" s="397">
        <f>'[2]2.2_RebasedTargets_Monetised'!V211</f>
        <v>0</v>
      </c>
      <c r="Q30" s="397">
        <f>'[2]2.2_RebasedTargets_Monetised'!W211</f>
        <v>2.1539721539727332</v>
      </c>
      <c r="R30" s="398">
        <f>'[2]2.2_RebasedTargets_Monetised'!X211</f>
        <v>3.6699593959635881</v>
      </c>
      <c r="T30" s="397">
        <f>'[2]2.2_RebasedTargets_Monetised'!AC211</f>
        <v>282.747876892139</v>
      </c>
      <c r="U30" s="397">
        <f>'[2]2.2_RebasedTargets_Monetised'!AD211</f>
        <v>0</v>
      </c>
      <c r="V30" s="397">
        <f>'[2]2.2_RebasedTargets_Monetised'!AE211</f>
        <v>0</v>
      </c>
      <c r="W30" s="397">
        <f>'[2]2.2_RebasedTargets_Monetised'!AF211</f>
        <v>0</v>
      </c>
      <c r="X30" s="397">
        <f>'[2]2.2_RebasedTargets_Monetised'!AG211</f>
        <v>0</v>
      </c>
      <c r="Y30" s="398">
        <f>'[2]2.2_RebasedTargets_Monetised'!AH211</f>
        <v>282.747876892139</v>
      </c>
      <c r="AA30" s="399">
        <f>'[2]2.2_RebasedTargets_Monetised'!AK211</f>
        <v>-273.85668500011838</v>
      </c>
      <c r="AB30" s="399">
        <f>'[2]2.2_RebasedTargets_Monetised'!AL211</f>
        <v>3.0672603420843241</v>
      </c>
      <c r="AC30" s="399">
        <f>'[2]2.2_RebasedTargets_Monetised'!AM211</f>
        <v>0</v>
      </c>
      <c r="AD30" s="399">
        <f>'[2]2.2_RebasedTargets_Monetised'!AN211</f>
        <v>0</v>
      </c>
      <c r="AE30" s="399">
        <f>'[2]2.2_RebasedTargets_Monetised'!AO211</f>
        <v>2.1539721539727332</v>
      </c>
      <c r="AF30" s="400">
        <f>'[2]2.2_RebasedTargets_Monetised'!AP211</f>
        <v>-279.07791749617542</v>
      </c>
      <c r="AG30" s="401"/>
      <c r="AH30" s="399">
        <f>'[2]2.2_RebasedTargets_Monetised'!AR211</f>
        <v>0</v>
      </c>
      <c r="AI30" s="399">
        <f>'[2]2.2_RebasedTargets_Monetised'!AS211</f>
        <v>0</v>
      </c>
      <c r="AJ30" s="399">
        <f>'[2]2.2_RebasedTargets_Monetised'!AT211</f>
        <v>0</v>
      </c>
      <c r="AK30" s="399">
        <f>'[2]2.2_RebasedTargets_Monetised'!AU211</f>
        <v>0</v>
      </c>
      <c r="AL30" s="399">
        <f>'[2]2.2_RebasedTargets_Monetised'!AV211</f>
        <v>0</v>
      </c>
      <c r="AM30" s="400">
        <f>'[2]2.2_RebasedTargets_Monetised'!AW211</f>
        <v>0</v>
      </c>
      <c r="AN30" s="401"/>
      <c r="AO30" s="399">
        <f>'[2]2.2_RebasedTargets_Monetised'!AY211</f>
        <v>-273.85668500011838</v>
      </c>
      <c r="AP30" s="399">
        <f>'[2]2.2_RebasedTargets_Monetised'!AZ211</f>
        <v>3.0672603420843241</v>
      </c>
      <c r="AQ30" s="399">
        <f>'[2]2.2_RebasedTargets_Monetised'!BA211</f>
        <v>0</v>
      </c>
      <c r="AR30" s="399">
        <f>'[2]2.2_RebasedTargets_Monetised'!BB211</f>
        <v>0</v>
      </c>
      <c r="AS30" s="399">
        <f>'[2]2.2_RebasedTargets_Monetised'!BC211</f>
        <v>2.1539721539727332</v>
      </c>
      <c r="AT30" s="400">
        <f>'[2]2.2_RebasedTargets_Monetised'!BD211</f>
        <v>-279.07791749617542</v>
      </c>
      <c r="AU30" s="401"/>
      <c r="AV30" s="399">
        <f>'[2]2.2_RebasedTargets_Monetised'!BF211</f>
        <v>0</v>
      </c>
      <c r="AW30" s="399">
        <f>'[2]2.2_RebasedTargets_Monetised'!BG211</f>
        <v>0</v>
      </c>
      <c r="AX30" s="399">
        <f>'[2]2.2_RebasedTargets_Monetised'!BH211</f>
        <v>0</v>
      </c>
      <c r="AY30" s="399">
        <f>'[2]2.2_RebasedTargets_Monetised'!BI211</f>
        <v>0</v>
      </c>
      <c r="AZ30" s="399">
        <f>'[2]2.2_RebasedTargets_Monetised'!BJ211</f>
        <v>0</v>
      </c>
      <c r="BA30" s="400">
        <f>'[2]2.2_RebasedTargets_Monetised'!BK211</f>
        <v>0</v>
      </c>
    </row>
    <row r="31" spans="1:53" ht="13.15" x14ac:dyDescent="0.35">
      <c r="A31" s="402"/>
      <c r="B31" s="403"/>
      <c r="C31" s="404"/>
      <c r="D31" s="405"/>
      <c r="E31" s="396" t="s">
        <v>26</v>
      </c>
      <c r="F31" s="406">
        <f>'[2]2.2_RebasedTargets_Monetised'!I212</f>
        <v>190.50910957773601</v>
      </c>
      <c r="G31" s="406">
        <f>'[2]2.2_RebasedTargets_Monetised'!J212</f>
        <v>0</v>
      </c>
      <c r="H31" s="406">
        <f>'[2]2.2_RebasedTargets_Monetised'!K212</f>
        <v>0</v>
      </c>
      <c r="I31" s="406">
        <f>'[2]2.2_RebasedTargets_Monetised'!L212</f>
        <v>0</v>
      </c>
      <c r="J31" s="406">
        <f>'[2]2.2_RebasedTargets_Monetised'!M212</f>
        <v>0</v>
      </c>
      <c r="K31" s="407">
        <f>'[2]2.2_RebasedTargets_Monetised'!N212</f>
        <v>190.50910957773601</v>
      </c>
      <c r="M31" s="406">
        <f>'[2]2.2_RebasedTargets_Monetised'!S212</f>
        <v>190.45585977527966</v>
      </c>
      <c r="N31" s="406">
        <f>'[2]2.2_RebasedTargets_Monetised'!T212</f>
        <v>0</v>
      </c>
      <c r="O31" s="406">
        <f>'[2]2.2_RebasedTargets_Monetised'!U212</f>
        <v>0</v>
      </c>
      <c r="P31" s="406">
        <f>'[2]2.2_RebasedTargets_Monetised'!V212</f>
        <v>0</v>
      </c>
      <c r="Q31" s="406">
        <f>'[2]2.2_RebasedTargets_Monetised'!W212</f>
        <v>0</v>
      </c>
      <c r="R31" s="407">
        <f>'[2]2.2_RebasedTargets_Monetised'!X212</f>
        <v>190.45585977527966</v>
      </c>
      <c r="T31" s="406">
        <f>'[2]2.2_RebasedTargets_Monetised'!AC212</f>
        <v>2669.8887261029804</v>
      </c>
      <c r="U31" s="406">
        <f>'[2]2.2_RebasedTargets_Monetised'!AD212</f>
        <v>0</v>
      </c>
      <c r="V31" s="406">
        <f>'[2]2.2_RebasedTargets_Monetised'!AE212</f>
        <v>0</v>
      </c>
      <c r="W31" s="406">
        <f>'[2]2.2_RebasedTargets_Monetised'!AF212</f>
        <v>0</v>
      </c>
      <c r="X31" s="406">
        <f>'[2]2.2_RebasedTargets_Monetised'!AG212</f>
        <v>0</v>
      </c>
      <c r="Y31" s="407">
        <f>'[2]2.2_RebasedTargets_Monetised'!AH212</f>
        <v>2669.8887261029804</v>
      </c>
      <c r="AA31" s="408">
        <f>'[2]2.2_RebasedTargets_Monetised'!AK212</f>
        <v>-2479.4328663277006</v>
      </c>
      <c r="AB31" s="408">
        <f>'[2]2.2_RebasedTargets_Monetised'!AL212</f>
        <v>0</v>
      </c>
      <c r="AC31" s="408">
        <f>'[2]2.2_RebasedTargets_Monetised'!AM212</f>
        <v>0</v>
      </c>
      <c r="AD31" s="408">
        <f>'[2]2.2_RebasedTargets_Monetised'!AN212</f>
        <v>0</v>
      </c>
      <c r="AE31" s="408">
        <f>'[2]2.2_RebasedTargets_Monetised'!AO212</f>
        <v>0</v>
      </c>
      <c r="AF31" s="409">
        <f>'[2]2.2_RebasedTargets_Monetised'!AP212</f>
        <v>-2479.4328663277006</v>
      </c>
      <c r="AG31" s="401"/>
      <c r="AH31" s="408">
        <f>'[2]2.2_RebasedTargets_Monetised'!AR212</f>
        <v>0</v>
      </c>
      <c r="AI31" s="408">
        <f>'[2]2.2_RebasedTargets_Monetised'!AS212</f>
        <v>0</v>
      </c>
      <c r="AJ31" s="408">
        <f>'[2]2.2_RebasedTargets_Monetised'!AT212</f>
        <v>0</v>
      </c>
      <c r="AK31" s="408">
        <f>'[2]2.2_RebasedTargets_Monetised'!AU212</f>
        <v>0</v>
      </c>
      <c r="AL31" s="408">
        <f>'[2]2.2_RebasedTargets_Monetised'!AV212</f>
        <v>0</v>
      </c>
      <c r="AM31" s="409">
        <f>'[2]2.2_RebasedTargets_Monetised'!AW212</f>
        <v>0</v>
      </c>
      <c r="AN31" s="401"/>
      <c r="AO31" s="408">
        <f>'[2]2.2_RebasedTargets_Monetised'!AY212</f>
        <v>-2479.4328663277006</v>
      </c>
      <c r="AP31" s="408">
        <f>'[2]2.2_RebasedTargets_Monetised'!AZ212</f>
        <v>0</v>
      </c>
      <c r="AQ31" s="408">
        <f>'[2]2.2_RebasedTargets_Monetised'!BA212</f>
        <v>0</v>
      </c>
      <c r="AR31" s="408">
        <f>'[2]2.2_RebasedTargets_Monetised'!BB212</f>
        <v>0</v>
      </c>
      <c r="AS31" s="408">
        <f>'[2]2.2_RebasedTargets_Monetised'!BC212</f>
        <v>0</v>
      </c>
      <c r="AT31" s="409">
        <f>'[2]2.2_RebasedTargets_Monetised'!BD212</f>
        <v>-2479.4328663277006</v>
      </c>
      <c r="AU31" s="401"/>
      <c r="AV31" s="408">
        <f>'[2]2.2_RebasedTargets_Monetised'!BF212</f>
        <v>0</v>
      </c>
      <c r="AW31" s="408">
        <f>'[2]2.2_RebasedTargets_Monetised'!BG212</f>
        <v>0</v>
      </c>
      <c r="AX31" s="408">
        <f>'[2]2.2_RebasedTargets_Monetised'!BH212</f>
        <v>0</v>
      </c>
      <c r="AY31" s="408">
        <f>'[2]2.2_RebasedTargets_Monetised'!BI212</f>
        <v>0</v>
      </c>
      <c r="AZ31" s="408">
        <f>'[2]2.2_RebasedTargets_Monetised'!BJ212</f>
        <v>0</v>
      </c>
      <c r="BA31" s="409">
        <f>'[2]2.2_RebasedTargets_Monetised'!BK212</f>
        <v>0</v>
      </c>
    </row>
    <row r="32" spans="1:53" ht="13.15" x14ac:dyDescent="0.35">
      <c r="A32" s="402"/>
      <c r="B32" s="403"/>
      <c r="C32" s="404"/>
      <c r="D32" s="405"/>
      <c r="E32" s="396" t="s">
        <v>27</v>
      </c>
      <c r="F32" s="406">
        <f>'[2]2.2_RebasedTargets_Monetised'!I213</f>
        <v>0</v>
      </c>
      <c r="G32" s="406">
        <f>'[2]2.2_RebasedTargets_Monetised'!J213</f>
        <v>0</v>
      </c>
      <c r="H32" s="406">
        <f>'[2]2.2_RebasedTargets_Monetised'!K213</f>
        <v>0</v>
      </c>
      <c r="I32" s="406">
        <f>'[2]2.2_RebasedTargets_Monetised'!L213</f>
        <v>0</v>
      </c>
      <c r="J32" s="406">
        <f>'[2]2.2_RebasedTargets_Monetised'!M213</f>
        <v>0</v>
      </c>
      <c r="K32" s="407">
        <f>'[2]2.2_RebasedTargets_Monetised'!N213</f>
        <v>0</v>
      </c>
      <c r="M32" s="406">
        <f>'[2]2.2_RebasedTargets_Monetised'!S213</f>
        <v>2.8122813709055272</v>
      </c>
      <c r="N32" s="406">
        <f>'[2]2.2_RebasedTargets_Monetised'!T213</f>
        <v>0</v>
      </c>
      <c r="O32" s="406">
        <f>'[2]2.2_RebasedTargets_Monetised'!U213</f>
        <v>0</v>
      </c>
      <c r="P32" s="406">
        <f>'[2]2.2_RebasedTargets_Monetised'!V213</f>
        <v>0</v>
      </c>
      <c r="Q32" s="406">
        <f>'[2]2.2_RebasedTargets_Monetised'!W213</f>
        <v>0</v>
      </c>
      <c r="R32" s="407">
        <f>'[2]2.2_RebasedTargets_Monetised'!X213</f>
        <v>2.8122813709055272</v>
      </c>
      <c r="T32" s="406">
        <f>'[2]2.2_RebasedTargets_Monetised'!AC213</f>
        <v>38.031461481999202</v>
      </c>
      <c r="U32" s="406">
        <f>'[2]2.2_RebasedTargets_Monetised'!AD213</f>
        <v>0</v>
      </c>
      <c r="V32" s="406">
        <f>'[2]2.2_RebasedTargets_Monetised'!AE213</f>
        <v>0</v>
      </c>
      <c r="W32" s="406">
        <f>'[2]2.2_RebasedTargets_Monetised'!AF213</f>
        <v>0</v>
      </c>
      <c r="X32" s="406">
        <f>'[2]2.2_RebasedTargets_Monetised'!AG213</f>
        <v>0</v>
      </c>
      <c r="Y32" s="407">
        <f>'[2]2.2_RebasedTargets_Monetised'!AH213</f>
        <v>38.031461481999202</v>
      </c>
      <c r="AA32" s="408">
        <f>'[2]2.2_RebasedTargets_Monetised'!AK213</f>
        <v>-35.219180111093678</v>
      </c>
      <c r="AB32" s="408">
        <f>'[2]2.2_RebasedTargets_Monetised'!AL213</f>
        <v>0</v>
      </c>
      <c r="AC32" s="408">
        <f>'[2]2.2_RebasedTargets_Monetised'!AM213</f>
        <v>0</v>
      </c>
      <c r="AD32" s="408">
        <f>'[2]2.2_RebasedTargets_Monetised'!AN213</f>
        <v>0</v>
      </c>
      <c r="AE32" s="408">
        <f>'[2]2.2_RebasedTargets_Monetised'!AO213</f>
        <v>0</v>
      </c>
      <c r="AF32" s="409">
        <f>'[2]2.2_RebasedTargets_Monetised'!AP213</f>
        <v>-35.219180111093678</v>
      </c>
      <c r="AG32" s="401"/>
      <c r="AH32" s="408">
        <f>'[2]2.2_RebasedTargets_Monetised'!AR213</f>
        <v>0</v>
      </c>
      <c r="AI32" s="408">
        <f>'[2]2.2_RebasedTargets_Monetised'!AS213</f>
        <v>0</v>
      </c>
      <c r="AJ32" s="408">
        <f>'[2]2.2_RebasedTargets_Monetised'!AT213</f>
        <v>0</v>
      </c>
      <c r="AK32" s="408">
        <f>'[2]2.2_RebasedTargets_Monetised'!AU213</f>
        <v>0</v>
      </c>
      <c r="AL32" s="408">
        <f>'[2]2.2_RebasedTargets_Monetised'!AV213</f>
        <v>0</v>
      </c>
      <c r="AM32" s="409">
        <f>'[2]2.2_RebasedTargets_Monetised'!AW213</f>
        <v>0</v>
      </c>
      <c r="AN32" s="401"/>
      <c r="AO32" s="408">
        <f>'[2]2.2_RebasedTargets_Monetised'!AY213</f>
        <v>-35.219180111093678</v>
      </c>
      <c r="AP32" s="408">
        <f>'[2]2.2_RebasedTargets_Monetised'!AZ213</f>
        <v>0</v>
      </c>
      <c r="AQ32" s="408">
        <f>'[2]2.2_RebasedTargets_Monetised'!BA213</f>
        <v>0</v>
      </c>
      <c r="AR32" s="408">
        <f>'[2]2.2_RebasedTargets_Monetised'!BB213</f>
        <v>0</v>
      </c>
      <c r="AS32" s="408">
        <f>'[2]2.2_RebasedTargets_Monetised'!BC213</f>
        <v>0</v>
      </c>
      <c r="AT32" s="409">
        <f>'[2]2.2_RebasedTargets_Monetised'!BD213</f>
        <v>-35.219180111093678</v>
      </c>
      <c r="AU32" s="401"/>
      <c r="AV32" s="408">
        <f>'[2]2.2_RebasedTargets_Monetised'!BF213</f>
        <v>0</v>
      </c>
      <c r="AW32" s="408">
        <f>'[2]2.2_RebasedTargets_Monetised'!BG213</f>
        <v>0</v>
      </c>
      <c r="AX32" s="408">
        <f>'[2]2.2_RebasedTargets_Monetised'!BH213</f>
        <v>0</v>
      </c>
      <c r="AY32" s="408">
        <f>'[2]2.2_RebasedTargets_Monetised'!BI213</f>
        <v>0</v>
      </c>
      <c r="AZ32" s="408">
        <f>'[2]2.2_RebasedTargets_Monetised'!BJ213</f>
        <v>0</v>
      </c>
      <c r="BA32" s="409">
        <f>'[2]2.2_RebasedTargets_Monetised'!BK213</f>
        <v>0</v>
      </c>
    </row>
    <row r="33" spans="1:53" ht="13.5" thickBot="1" x14ac:dyDescent="0.4">
      <c r="A33" s="402"/>
      <c r="B33" s="410"/>
      <c r="C33" s="411"/>
      <c r="D33" s="405"/>
      <c r="E33" s="412" t="s">
        <v>28</v>
      </c>
      <c r="F33" s="413">
        <f>'[2]2.2_RebasedTargets_Monetised'!I214</f>
        <v>43.200624611427656</v>
      </c>
      <c r="G33" s="413">
        <f>'[2]2.2_RebasedTargets_Monetised'!J214</f>
        <v>0</v>
      </c>
      <c r="H33" s="413">
        <f>'[2]2.2_RebasedTargets_Monetised'!K214</f>
        <v>0</v>
      </c>
      <c r="I33" s="413">
        <f>'[2]2.2_RebasedTargets_Monetised'!L214</f>
        <v>0</v>
      </c>
      <c r="J33" s="413">
        <f>'[2]2.2_RebasedTargets_Monetised'!M214</f>
        <v>0</v>
      </c>
      <c r="K33" s="414">
        <f>'[2]2.2_RebasedTargets_Monetised'!N214</f>
        <v>43.200624611427656</v>
      </c>
      <c r="M33" s="413">
        <f>'[2]2.2_RebasedTargets_Monetised'!S214</f>
        <v>355.37972861715514</v>
      </c>
      <c r="N33" s="413">
        <f>'[2]2.2_RebasedTargets_Monetised'!T214</f>
        <v>0</v>
      </c>
      <c r="O33" s="413">
        <f>'[2]2.2_RebasedTargets_Monetised'!U214</f>
        <v>0</v>
      </c>
      <c r="P33" s="413">
        <f>'[2]2.2_RebasedTargets_Monetised'!V214</f>
        <v>0</v>
      </c>
      <c r="Q33" s="413">
        <f>'[2]2.2_RebasedTargets_Monetised'!W214</f>
        <v>0</v>
      </c>
      <c r="R33" s="414">
        <f>'[2]2.2_RebasedTargets_Monetised'!X214</f>
        <v>355.37972861715514</v>
      </c>
      <c r="T33" s="413">
        <f>'[2]2.2_RebasedTargets_Monetised'!AC214</f>
        <v>566.64229800843509</v>
      </c>
      <c r="U33" s="413">
        <f>'[2]2.2_RebasedTargets_Monetised'!AD214</f>
        <v>0</v>
      </c>
      <c r="V33" s="413">
        <f>'[2]2.2_RebasedTargets_Monetised'!AE214</f>
        <v>0</v>
      </c>
      <c r="W33" s="413">
        <f>'[2]2.2_RebasedTargets_Monetised'!AF214</f>
        <v>0</v>
      </c>
      <c r="X33" s="413">
        <f>'[2]2.2_RebasedTargets_Monetised'!AG214</f>
        <v>0</v>
      </c>
      <c r="Y33" s="414">
        <f>'[2]2.2_RebasedTargets_Monetised'!AH214</f>
        <v>566.64229800843509</v>
      </c>
      <c r="AA33" s="415">
        <f>'[2]2.2_RebasedTargets_Monetised'!AK214</f>
        <v>-211.26256939127995</v>
      </c>
      <c r="AB33" s="415">
        <f>'[2]2.2_RebasedTargets_Monetised'!AL214</f>
        <v>0</v>
      </c>
      <c r="AC33" s="415">
        <f>'[2]2.2_RebasedTargets_Monetised'!AM214</f>
        <v>0</v>
      </c>
      <c r="AD33" s="415">
        <f>'[2]2.2_RebasedTargets_Monetised'!AN214</f>
        <v>0</v>
      </c>
      <c r="AE33" s="415">
        <f>'[2]2.2_RebasedTargets_Monetised'!AO214</f>
        <v>0</v>
      </c>
      <c r="AF33" s="416">
        <f>'[2]2.2_RebasedTargets_Monetised'!AP214</f>
        <v>-211.26256939127995</v>
      </c>
      <c r="AG33" s="401"/>
      <c r="AH33" s="415">
        <f>'[2]2.2_RebasedTargets_Monetised'!AR214</f>
        <v>0</v>
      </c>
      <c r="AI33" s="415">
        <f>'[2]2.2_RebasedTargets_Monetised'!AS214</f>
        <v>0</v>
      </c>
      <c r="AJ33" s="415">
        <f>'[2]2.2_RebasedTargets_Monetised'!AT214</f>
        <v>0</v>
      </c>
      <c r="AK33" s="415">
        <f>'[2]2.2_RebasedTargets_Monetised'!AU214</f>
        <v>0</v>
      </c>
      <c r="AL33" s="415">
        <f>'[2]2.2_RebasedTargets_Monetised'!AV214</f>
        <v>0</v>
      </c>
      <c r="AM33" s="416">
        <f>'[2]2.2_RebasedTargets_Monetised'!AW214</f>
        <v>0</v>
      </c>
      <c r="AN33" s="401"/>
      <c r="AO33" s="415">
        <f>'[2]2.2_RebasedTargets_Monetised'!AY214</f>
        <v>-247.59465710697154</v>
      </c>
      <c r="AP33" s="415">
        <f>'[2]2.2_RebasedTargets_Monetised'!AZ214</f>
        <v>0</v>
      </c>
      <c r="AQ33" s="415">
        <f>'[2]2.2_RebasedTargets_Monetised'!BA214</f>
        <v>0</v>
      </c>
      <c r="AR33" s="415">
        <f>'[2]2.2_RebasedTargets_Monetised'!BB214</f>
        <v>0</v>
      </c>
      <c r="AS33" s="415">
        <f>'[2]2.2_RebasedTargets_Monetised'!BC214</f>
        <v>0</v>
      </c>
      <c r="AT33" s="416">
        <f>'[2]2.2_RebasedTargets_Monetised'!BD214</f>
        <v>-247.59465710697154</v>
      </c>
      <c r="AU33" s="401"/>
      <c r="AV33" s="415">
        <f>'[2]2.2_RebasedTargets_Monetised'!BF214</f>
        <v>0</v>
      </c>
      <c r="AW33" s="415">
        <f>'[2]2.2_RebasedTargets_Monetised'!BG214</f>
        <v>0</v>
      </c>
      <c r="AX33" s="415">
        <f>'[2]2.2_RebasedTargets_Monetised'!BH214</f>
        <v>0</v>
      </c>
      <c r="AY33" s="415">
        <f>'[2]2.2_RebasedTargets_Monetised'!BI214</f>
        <v>0</v>
      </c>
      <c r="AZ33" s="415">
        <f>'[2]2.2_RebasedTargets_Monetised'!BJ214</f>
        <v>0</v>
      </c>
      <c r="BA33" s="416">
        <f>'[2]2.2_RebasedTargets_Monetised'!BK214</f>
        <v>0</v>
      </c>
    </row>
    <row r="34" spans="1:53" ht="13.15" x14ac:dyDescent="0.35">
      <c r="A34" s="392" t="s">
        <v>42</v>
      </c>
      <c r="B34" s="393">
        <v>19</v>
      </c>
      <c r="C34" s="394" t="s">
        <v>20</v>
      </c>
      <c r="D34" s="395" t="s">
        <v>72</v>
      </c>
      <c r="E34" s="417" t="s">
        <v>25</v>
      </c>
      <c r="F34" s="397">
        <f>'[2]2.2_RebasedTargets_Monetised'!I215</f>
        <v>12831.697861787499</v>
      </c>
      <c r="G34" s="397">
        <f>'[2]2.2_RebasedTargets_Monetised'!J215</f>
        <v>0</v>
      </c>
      <c r="H34" s="397">
        <f>'[2]2.2_RebasedTargets_Monetised'!K215</f>
        <v>0</v>
      </c>
      <c r="I34" s="397">
        <f>'[2]2.2_RebasedTargets_Monetised'!L215</f>
        <v>0</v>
      </c>
      <c r="J34" s="397">
        <f>'[2]2.2_RebasedTargets_Monetised'!M215</f>
        <v>0</v>
      </c>
      <c r="K34" s="398">
        <f>'[2]2.2_RebasedTargets_Monetised'!N215</f>
        <v>12831.697861787499</v>
      </c>
      <c r="M34" s="397">
        <f>'[2]2.2_RebasedTargets_Monetised'!S215</f>
        <v>1666.4561146800929</v>
      </c>
      <c r="N34" s="397">
        <f>'[2]2.2_RebasedTargets_Monetised'!T215</f>
        <v>1666.4561146800929</v>
      </c>
      <c r="O34" s="397">
        <f>'[2]2.2_RebasedTargets_Monetised'!U215</f>
        <v>0</v>
      </c>
      <c r="P34" s="397">
        <f>'[2]2.2_RebasedTargets_Monetised'!V215</f>
        <v>0</v>
      </c>
      <c r="Q34" s="397">
        <f>'[2]2.2_RebasedTargets_Monetised'!W215</f>
        <v>0</v>
      </c>
      <c r="R34" s="398">
        <f>'[2]2.2_RebasedTargets_Monetised'!X215</f>
        <v>0</v>
      </c>
      <c r="T34" s="397">
        <f>'[2]2.2_RebasedTargets_Monetised'!AC215</f>
        <v>29394.456235799698</v>
      </c>
      <c r="U34" s="397">
        <f>'[2]2.2_RebasedTargets_Monetised'!AD215</f>
        <v>0</v>
      </c>
      <c r="V34" s="397">
        <f>'[2]2.2_RebasedTargets_Monetised'!AE215</f>
        <v>0</v>
      </c>
      <c r="W34" s="397">
        <f>'[2]2.2_RebasedTargets_Monetised'!AF215</f>
        <v>0</v>
      </c>
      <c r="X34" s="397">
        <f>'[2]2.2_RebasedTargets_Monetised'!AG215</f>
        <v>0</v>
      </c>
      <c r="Y34" s="398">
        <f>'[2]2.2_RebasedTargets_Monetised'!AH215</f>
        <v>29394.456235799698</v>
      </c>
      <c r="AA34" s="399">
        <f>'[2]2.2_RebasedTargets_Monetised'!AK215</f>
        <v>-27728.000121119607</v>
      </c>
      <c r="AB34" s="399">
        <f>'[2]2.2_RebasedTargets_Monetised'!AL215</f>
        <v>1666.4561146800929</v>
      </c>
      <c r="AC34" s="399">
        <f>'[2]2.2_RebasedTargets_Monetised'!AM215</f>
        <v>0</v>
      </c>
      <c r="AD34" s="399">
        <f>'[2]2.2_RebasedTargets_Monetised'!AN215</f>
        <v>0</v>
      </c>
      <c r="AE34" s="399">
        <f>'[2]2.2_RebasedTargets_Monetised'!AO215</f>
        <v>0</v>
      </c>
      <c r="AF34" s="400">
        <f>'[2]2.2_RebasedTargets_Monetised'!AP215</f>
        <v>-29394.456235799698</v>
      </c>
      <c r="AG34" s="401"/>
      <c r="AH34" s="399">
        <f>'[2]2.2_RebasedTargets_Monetised'!AR215</f>
        <v>-27728.000121119607</v>
      </c>
      <c r="AI34" s="399">
        <f>'[2]2.2_RebasedTargets_Monetised'!AS215</f>
        <v>1666.4561146800929</v>
      </c>
      <c r="AJ34" s="399">
        <f>'[2]2.2_RebasedTargets_Monetised'!AT215</f>
        <v>0</v>
      </c>
      <c r="AK34" s="399">
        <f>'[2]2.2_RebasedTargets_Monetised'!AU215</f>
        <v>0</v>
      </c>
      <c r="AL34" s="399">
        <f>'[2]2.2_RebasedTargets_Monetised'!AV215</f>
        <v>0</v>
      </c>
      <c r="AM34" s="400">
        <f>'[2]2.2_RebasedTargets_Monetised'!AW215</f>
        <v>-29394.456235799698</v>
      </c>
      <c r="AN34" s="401"/>
      <c r="AO34" s="399">
        <f>'[2]2.2_RebasedTargets_Monetised'!AY215</f>
        <v>0</v>
      </c>
      <c r="AP34" s="399">
        <f>'[2]2.2_RebasedTargets_Monetised'!AZ215</f>
        <v>0</v>
      </c>
      <c r="AQ34" s="399">
        <f>'[2]2.2_RebasedTargets_Monetised'!BA215</f>
        <v>0</v>
      </c>
      <c r="AR34" s="399">
        <f>'[2]2.2_RebasedTargets_Monetised'!BB215</f>
        <v>0</v>
      </c>
      <c r="AS34" s="399">
        <f>'[2]2.2_RebasedTargets_Monetised'!BC215</f>
        <v>0</v>
      </c>
      <c r="AT34" s="400">
        <f>'[2]2.2_RebasedTargets_Monetised'!BD215</f>
        <v>0</v>
      </c>
      <c r="AU34" s="401"/>
      <c r="AV34" s="399">
        <f>'[2]2.2_RebasedTargets_Monetised'!BF215</f>
        <v>0</v>
      </c>
      <c r="AW34" s="399">
        <f>'[2]2.2_RebasedTargets_Monetised'!BG215</f>
        <v>0</v>
      </c>
      <c r="AX34" s="399">
        <f>'[2]2.2_RebasedTargets_Monetised'!BH215</f>
        <v>0</v>
      </c>
      <c r="AY34" s="399">
        <f>'[2]2.2_RebasedTargets_Monetised'!BI215</f>
        <v>0</v>
      </c>
      <c r="AZ34" s="399">
        <f>'[2]2.2_RebasedTargets_Monetised'!BJ215</f>
        <v>0</v>
      </c>
      <c r="BA34" s="400">
        <f>'[2]2.2_RebasedTargets_Monetised'!BK215</f>
        <v>0</v>
      </c>
    </row>
    <row r="35" spans="1:53" ht="13.15" x14ac:dyDescent="0.35">
      <c r="A35" s="402"/>
      <c r="B35" s="403"/>
      <c r="C35" s="404"/>
      <c r="D35" s="405"/>
      <c r="E35" s="396" t="s">
        <v>26</v>
      </c>
      <c r="F35" s="406">
        <f>'[2]2.2_RebasedTargets_Monetised'!I216</f>
        <v>0</v>
      </c>
      <c r="G35" s="406">
        <f>'[2]2.2_RebasedTargets_Monetised'!J216</f>
        <v>0</v>
      </c>
      <c r="H35" s="406">
        <f>'[2]2.2_RebasedTargets_Monetised'!K216</f>
        <v>0</v>
      </c>
      <c r="I35" s="406">
        <f>'[2]2.2_RebasedTargets_Monetised'!L216</f>
        <v>0</v>
      </c>
      <c r="J35" s="406">
        <f>'[2]2.2_RebasedTargets_Monetised'!M216</f>
        <v>0</v>
      </c>
      <c r="K35" s="407">
        <f>'[2]2.2_RebasedTargets_Monetised'!N216</f>
        <v>0</v>
      </c>
      <c r="M35" s="406">
        <f>'[2]2.2_RebasedTargets_Monetised'!S216</f>
        <v>0</v>
      </c>
      <c r="N35" s="406">
        <f>'[2]2.2_RebasedTargets_Monetised'!T216</f>
        <v>0</v>
      </c>
      <c r="O35" s="406">
        <f>'[2]2.2_RebasedTargets_Monetised'!U216</f>
        <v>0</v>
      </c>
      <c r="P35" s="406">
        <f>'[2]2.2_RebasedTargets_Monetised'!V216</f>
        <v>0</v>
      </c>
      <c r="Q35" s="406">
        <f>'[2]2.2_RebasedTargets_Monetised'!W216</f>
        <v>0</v>
      </c>
      <c r="R35" s="407">
        <f>'[2]2.2_RebasedTargets_Monetised'!X216</f>
        <v>0</v>
      </c>
      <c r="T35" s="406">
        <f>'[2]2.2_RebasedTargets_Monetised'!AC216</f>
        <v>0</v>
      </c>
      <c r="U35" s="406">
        <f>'[2]2.2_RebasedTargets_Monetised'!AD216</f>
        <v>0</v>
      </c>
      <c r="V35" s="406">
        <f>'[2]2.2_RebasedTargets_Monetised'!AE216</f>
        <v>0</v>
      </c>
      <c r="W35" s="406">
        <f>'[2]2.2_RebasedTargets_Monetised'!AF216</f>
        <v>0</v>
      </c>
      <c r="X35" s="406">
        <f>'[2]2.2_RebasedTargets_Monetised'!AG216</f>
        <v>0</v>
      </c>
      <c r="Y35" s="407">
        <f>'[2]2.2_RebasedTargets_Monetised'!AH216</f>
        <v>0</v>
      </c>
      <c r="AA35" s="408">
        <f>'[2]2.2_RebasedTargets_Monetised'!AK216</f>
        <v>0</v>
      </c>
      <c r="AB35" s="408">
        <f>'[2]2.2_RebasedTargets_Monetised'!AL216</f>
        <v>0</v>
      </c>
      <c r="AC35" s="408">
        <f>'[2]2.2_RebasedTargets_Monetised'!AM216</f>
        <v>0</v>
      </c>
      <c r="AD35" s="408">
        <f>'[2]2.2_RebasedTargets_Monetised'!AN216</f>
        <v>0</v>
      </c>
      <c r="AE35" s="408">
        <f>'[2]2.2_RebasedTargets_Monetised'!AO216</f>
        <v>0</v>
      </c>
      <c r="AF35" s="409">
        <f>'[2]2.2_RebasedTargets_Monetised'!AP216</f>
        <v>0</v>
      </c>
      <c r="AG35" s="401"/>
      <c r="AH35" s="408">
        <f>'[2]2.2_RebasedTargets_Monetised'!AR216</f>
        <v>0</v>
      </c>
      <c r="AI35" s="408">
        <f>'[2]2.2_RebasedTargets_Monetised'!AS216</f>
        <v>0</v>
      </c>
      <c r="AJ35" s="408">
        <f>'[2]2.2_RebasedTargets_Monetised'!AT216</f>
        <v>0</v>
      </c>
      <c r="AK35" s="408">
        <f>'[2]2.2_RebasedTargets_Monetised'!AU216</f>
        <v>0</v>
      </c>
      <c r="AL35" s="408">
        <f>'[2]2.2_RebasedTargets_Monetised'!AV216</f>
        <v>0</v>
      </c>
      <c r="AM35" s="409">
        <f>'[2]2.2_RebasedTargets_Monetised'!AW216</f>
        <v>0</v>
      </c>
      <c r="AN35" s="401"/>
      <c r="AO35" s="408">
        <f>'[2]2.2_RebasedTargets_Monetised'!AY216</f>
        <v>0</v>
      </c>
      <c r="AP35" s="408">
        <f>'[2]2.2_RebasedTargets_Monetised'!AZ216</f>
        <v>0</v>
      </c>
      <c r="AQ35" s="408">
        <f>'[2]2.2_RebasedTargets_Monetised'!BA216</f>
        <v>0</v>
      </c>
      <c r="AR35" s="408">
        <f>'[2]2.2_RebasedTargets_Monetised'!BB216</f>
        <v>0</v>
      </c>
      <c r="AS35" s="408">
        <f>'[2]2.2_RebasedTargets_Monetised'!BC216</f>
        <v>0</v>
      </c>
      <c r="AT35" s="409">
        <f>'[2]2.2_RebasedTargets_Monetised'!BD216</f>
        <v>0</v>
      </c>
      <c r="AU35" s="401"/>
      <c r="AV35" s="408">
        <f>'[2]2.2_RebasedTargets_Monetised'!BF216</f>
        <v>0</v>
      </c>
      <c r="AW35" s="408">
        <f>'[2]2.2_RebasedTargets_Monetised'!BG216</f>
        <v>0</v>
      </c>
      <c r="AX35" s="408">
        <f>'[2]2.2_RebasedTargets_Monetised'!BH216</f>
        <v>0</v>
      </c>
      <c r="AY35" s="408">
        <f>'[2]2.2_RebasedTargets_Monetised'!BI216</f>
        <v>0</v>
      </c>
      <c r="AZ35" s="408">
        <f>'[2]2.2_RebasedTargets_Monetised'!BJ216</f>
        <v>0</v>
      </c>
      <c r="BA35" s="409">
        <f>'[2]2.2_RebasedTargets_Monetised'!BK216</f>
        <v>0</v>
      </c>
    </row>
    <row r="36" spans="1:53" ht="13.15" x14ac:dyDescent="0.35">
      <c r="A36" s="402"/>
      <c r="B36" s="403"/>
      <c r="C36" s="404"/>
      <c r="D36" s="405"/>
      <c r="E36" s="396" t="s">
        <v>27</v>
      </c>
      <c r="F36" s="406">
        <f>'[2]2.2_RebasedTargets_Monetised'!I217</f>
        <v>0</v>
      </c>
      <c r="G36" s="406">
        <f>'[2]2.2_RebasedTargets_Monetised'!J217</f>
        <v>0</v>
      </c>
      <c r="H36" s="406">
        <f>'[2]2.2_RebasedTargets_Monetised'!K217</f>
        <v>0</v>
      </c>
      <c r="I36" s="406">
        <f>'[2]2.2_RebasedTargets_Monetised'!L217</f>
        <v>0</v>
      </c>
      <c r="J36" s="406">
        <f>'[2]2.2_RebasedTargets_Monetised'!M217</f>
        <v>0</v>
      </c>
      <c r="K36" s="407">
        <f>'[2]2.2_RebasedTargets_Monetised'!N217</f>
        <v>0</v>
      </c>
      <c r="M36" s="406">
        <f>'[2]2.2_RebasedTargets_Monetised'!S217</f>
        <v>0</v>
      </c>
      <c r="N36" s="406">
        <f>'[2]2.2_RebasedTargets_Monetised'!T217</f>
        <v>0</v>
      </c>
      <c r="O36" s="406">
        <f>'[2]2.2_RebasedTargets_Monetised'!U217</f>
        <v>0</v>
      </c>
      <c r="P36" s="406">
        <f>'[2]2.2_RebasedTargets_Monetised'!V217</f>
        <v>0</v>
      </c>
      <c r="Q36" s="406">
        <f>'[2]2.2_RebasedTargets_Monetised'!W217</f>
        <v>0</v>
      </c>
      <c r="R36" s="407">
        <f>'[2]2.2_RebasedTargets_Monetised'!X217</f>
        <v>0</v>
      </c>
      <c r="T36" s="406">
        <f>'[2]2.2_RebasedTargets_Monetised'!AC217</f>
        <v>0</v>
      </c>
      <c r="U36" s="406">
        <f>'[2]2.2_RebasedTargets_Monetised'!AD217</f>
        <v>0</v>
      </c>
      <c r="V36" s="406">
        <f>'[2]2.2_RebasedTargets_Monetised'!AE217</f>
        <v>0</v>
      </c>
      <c r="W36" s="406">
        <f>'[2]2.2_RebasedTargets_Monetised'!AF217</f>
        <v>0</v>
      </c>
      <c r="X36" s="406">
        <f>'[2]2.2_RebasedTargets_Monetised'!AG217</f>
        <v>0</v>
      </c>
      <c r="Y36" s="407">
        <f>'[2]2.2_RebasedTargets_Monetised'!AH217</f>
        <v>0</v>
      </c>
      <c r="AA36" s="408">
        <f>'[2]2.2_RebasedTargets_Monetised'!AK217</f>
        <v>0</v>
      </c>
      <c r="AB36" s="408">
        <f>'[2]2.2_RebasedTargets_Monetised'!AL217</f>
        <v>0</v>
      </c>
      <c r="AC36" s="408">
        <f>'[2]2.2_RebasedTargets_Monetised'!AM217</f>
        <v>0</v>
      </c>
      <c r="AD36" s="408">
        <f>'[2]2.2_RebasedTargets_Monetised'!AN217</f>
        <v>0</v>
      </c>
      <c r="AE36" s="408">
        <f>'[2]2.2_RebasedTargets_Monetised'!AO217</f>
        <v>0</v>
      </c>
      <c r="AF36" s="409">
        <f>'[2]2.2_RebasedTargets_Monetised'!AP217</f>
        <v>0</v>
      </c>
      <c r="AG36" s="401"/>
      <c r="AH36" s="408">
        <f>'[2]2.2_RebasedTargets_Monetised'!AR217</f>
        <v>0</v>
      </c>
      <c r="AI36" s="408">
        <f>'[2]2.2_RebasedTargets_Monetised'!AS217</f>
        <v>0</v>
      </c>
      <c r="AJ36" s="408">
        <f>'[2]2.2_RebasedTargets_Monetised'!AT217</f>
        <v>0</v>
      </c>
      <c r="AK36" s="408">
        <f>'[2]2.2_RebasedTargets_Monetised'!AU217</f>
        <v>0</v>
      </c>
      <c r="AL36" s="408">
        <f>'[2]2.2_RebasedTargets_Monetised'!AV217</f>
        <v>0</v>
      </c>
      <c r="AM36" s="409">
        <f>'[2]2.2_RebasedTargets_Monetised'!AW217</f>
        <v>0</v>
      </c>
      <c r="AN36" s="401"/>
      <c r="AO36" s="408">
        <f>'[2]2.2_RebasedTargets_Monetised'!AY217</f>
        <v>0</v>
      </c>
      <c r="AP36" s="408">
        <f>'[2]2.2_RebasedTargets_Monetised'!AZ217</f>
        <v>0</v>
      </c>
      <c r="AQ36" s="408">
        <f>'[2]2.2_RebasedTargets_Monetised'!BA217</f>
        <v>0</v>
      </c>
      <c r="AR36" s="408">
        <f>'[2]2.2_RebasedTargets_Monetised'!BB217</f>
        <v>0</v>
      </c>
      <c r="AS36" s="408">
        <f>'[2]2.2_RebasedTargets_Monetised'!BC217</f>
        <v>0</v>
      </c>
      <c r="AT36" s="409">
        <f>'[2]2.2_RebasedTargets_Monetised'!BD217</f>
        <v>0</v>
      </c>
      <c r="AU36" s="401"/>
      <c r="AV36" s="408">
        <f>'[2]2.2_RebasedTargets_Monetised'!BF217</f>
        <v>0</v>
      </c>
      <c r="AW36" s="408">
        <f>'[2]2.2_RebasedTargets_Monetised'!BG217</f>
        <v>0</v>
      </c>
      <c r="AX36" s="408">
        <f>'[2]2.2_RebasedTargets_Monetised'!BH217</f>
        <v>0</v>
      </c>
      <c r="AY36" s="408">
        <f>'[2]2.2_RebasedTargets_Monetised'!BI217</f>
        <v>0</v>
      </c>
      <c r="AZ36" s="408">
        <f>'[2]2.2_RebasedTargets_Monetised'!BJ217</f>
        <v>0</v>
      </c>
      <c r="BA36" s="409">
        <f>'[2]2.2_RebasedTargets_Monetised'!BK217</f>
        <v>0</v>
      </c>
    </row>
    <row r="37" spans="1:53" ht="13.5" thickBot="1" x14ac:dyDescent="0.4">
      <c r="A37" s="402"/>
      <c r="B37" s="410"/>
      <c r="C37" s="411"/>
      <c r="D37" s="405"/>
      <c r="E37" s="412" t="s">
        <v>28</v>
      </c>
      <c r="F37" s="413">
        <f>'[2]2.2_RebasedTargets_Monetised'!I218</f>
        <v>126.70524305200405</v>
      </c>
      <c r="G37" s="413">
        <f>'[2]2.2_RebasedTargets_Monetised'!J218</f>
        <v>126.70524305200405</v>
      </c>
      <c r="H37" s="413">
        <f>'[2]2.2_RebasedTargets_Monetised'!K218</f>
        <v>0</v>
      </c>
      <c r="I37" s="413">
        <f>'[2]2.2_RebasedTargets_Monetised'!L218</f>
        <v>0</v>
      </c>
      <c r="J37" s="413">
        <f>'[2]2.2_RebasedTargets_Monetised'!M218</f>
        <v>0</v>
      </c>
      <c r="K37" s="414">
        <f>'[2]2.2_RebasedTargets_Monetised'!N218</f>
        <v>0</v>
      </c>
      <c r="M37" s="413">
        <f>'[2]2.2_RebasedTargets_Monetised'!S218</f>
        <v>165.84581606866732</v>
      </c>
      <c r="N37" s="413">
        <f>'[2]2.2_RebasedTargets_Monetised'!T218</f>
        <v>165.84581606866732</v>
      </c>
      <c r="O37" s="413">
        <f>'[2]2.2_RebasedTargets_Monetised'!U218</f>
        <v>0</v>
      </c>
      <c r="P37" s="413">
        <f>'[2]2.2_RebasedTargets_Monetised'!V218</f>
        <v>0</v>
      </c>
      <c r="Q37" s="413">
        <f>'[2]2.2_RebasedTargets_Monetised'!W218</f>
        <v>0</v>
      </c>
      <c r="R37" s="414">
        <f>'[2]2.2_RebasedTargets_Monetised'!X218</f>
        <v>0</v>
      </c>
      <c r="T37" s="413">
        <f>'[2]2.2_RebasedTargets_Monetised'!AC218</f>
        <v>266.19309697617115</v>
      </c>
      <c r="U37" s="413">
        <f>'[2]2.2_RebasedTargets_Monetised'!AD218</f>
        <v>266.19309697617115</v>
      </c>
      <c r="V37" s="413">
        <f>'[2]2.2_RebasedTargets_Monetised'!AE218</f>
        <v>0</v>
      </c>
      <c r="W37" s="413">
        <f>'[2]2.2_RebasedTargets_Monetised'!AF218</f>
        <v>0</v>
      </c>
      <c r="X37" s="413">
        <f>'[2]2.2_RebasedTargets_Monetised'!AG218</f>
        <v>0</v>
      </c>
      <c r="Y37" s="414">
        <f>'[2]2.2_RebasedTargets_Monetised'!AH218</f>
        <v>0</v>
      </c>
      <c r="AA37" s="415">
        <f>'[2]2.2_RebasedTargets_Monetised'!AK218</f>
        <v>-100.34728090750383</v>
      </c>
      <c r="AB37" s="415">
        <f>'[2]2.2_RebasedTargets_Monetised'!AL218</f>
        <v>-100.34728090750383</v>
      </c>
      <c r="AC37" s="415">
        <f>'[2]2.2_RebasedTargets_Monetised'!AM218</f>
        <v>0</v>
      </c>
      <c r="AD37" s="415">
        <f>'[2]2.2_RebasedTargets_Monetised'!AN218</f>
        <v>0</v>
      </c>
      <c r="AE37" s="415">
        <f>'[2]2.2_RebasedTargets_Monetised'!AO218</f>
        <v>0</v>
      </c>
      <c r="AF37" s="416">
        <f>'[2]2.2_RebasedTargets_Monetised'!AP218</f>
        <v>0</v>
      </c>
      <c r="AG37" s="401"/>
      <c r="AH37" s="415">
        <f>'[2]2.2_RebasedTargets_Monetised'!AR218</f>
        <v>-100.34728090750383</v>
      </c>
      <c r="AI37" s="415">
        <f>'[2]2.2_RebasedTargets_Monetised'!AS218</f>
        <v>-100.34728090750383</v>
      </c>
      <c r="AJ37" s="415">
        <f>'[2]2.2_RebasedTargets_Monetised'!AT218</f>
        <v>0</v>
      </c>
      <c r="AK37" s="415">
        <f>'[2]2.2_RebasedTargets_Monetised'!AU218</f>
        <v>0</v>
      </c>
      <c r="AL37" s="415">
        <f>'[2]2.2_RebasedTargets_Monetised'!AV218</f>
        <v>0</v>
      </c>
      <c r="AM37" s="416">
        <f>'[2]2.2_RebasedTargets_Monetised'!AW218</f>
        <v>0</v>
      </c>
      <c r="AN37" s="401"/>
      <c r="AO37" s="415">
        <f>'[2]2.2_RebasedTargets_Monetised'!AY218</f>
        <v>0</v>
      </c>
      <c r="AP37" s="415">
        <f>'[2]2.2_RebasedTargets_Monetised'!AZ218</f>
        <v>0</v>
      </c>
      <c r="AQ37" s="415">
        <f>'[2]2.2_RebasedTargets_Monetised'!BA218</f>
        <v>0</v>
      </c>
      <c r="AR37" s="415">
        <f>'[2]2.2_RebasedTargets_Monetised'!BB218</f>
        <v>0</v>
      </c>
      <c r="AS37" s="415">
        <f>'[2]2.2_RebasedTargets_Monetised'!BC218</f>
        <v>0</v>
      </c>
      <c r="AT37" s="416">
        <f>'[2]2.2_RebasedTargets_Monetised'!BD218</f>
        <v>0</v>
      </c>
      <c r="AU37" s="401"/>
      <c r="AV37" s="415">
        <f>'[2]2.2_RebasedTargets_Monetised'!BF218</f>
        <v>0</v>
      </c>
      <c r="AW37" s="415">
        <f>'[2]2.2_RebasedTargets_Monetised'!BG218</f>
        <v>0</v>
      </c>
      <c r="AX37" s="415">
        <f>'[2]2.2_RebasedTargets_Monetised'!BH218</f>
        <v>0</v>
      </c>
      <c r="AY37" s="415">
        <f>'[2]2.2_RebasedTargets_Monetised'!BI218</f>
        <v>0</v>
      </c>
      <c r="AZ37" s="415">
        <f>'[2]2.2_RebasedTargets_Monetised'!BJ218</f>
        <v>0</v>
      </c>
      <c r="BA37" s="416">
        <f>'[2]2.2_RebasedTargets_Monetised'!BK218</f>
        <v>0</v>
      </c>
    </row>
    <row r="38" spans="1:53" ht="26.25" x14ac:dyDescent="0.35">
      <c r="A38" s="392" t="s">
        <v>42</v>
      </c>
      <c r="B38" s="393">
        <v>29</v>
      </c>
      <c r="C38" s="394" t="s">
        <v>43</v>
      </c>
      <c r="D38" s="395" t="s">
        <v>72</v>
      </c>
      <c r="E38" s="417" t="s">
        <v>25</v>
      </c>
      <c r="F38" s="397">
        <f>'[2]2.2_RebasedTargets_Monetised'!I219</f>
        <v>828.23101739880315</v>
      </c>
      <c r="G38" s="397">
        <f>'[2]2.2_RebasedTargets_Monetised'!J219</f>
        <v>1.91702442172756</v>
      </c>
      <c r="H38" s="397">
        <f>'[2]2.2_RebasedTargets_Monetised'!K219</f>
        <v>0</v>
      </c>
      <c r="I38" s="397">
        <f>'[2]2.2_RebasedTargets_Monetised'!L219</f>
        <v>0</v>
      </c>
      <c r="J38" s="397">
        <f>'[2]2.2_RebasedTargets_Monetised'!M219</f>
        <v>0</v>
      </c>
      <c r="K38" s="398">
        <f>'[2]2.2_RebasedTargets_Monetised'!N219</f>
        <v>826.3139929770756</v>
      </c>
      <c r="M38" s="397">
        <f>'[2]2.2_RebasedTargets_Monetised'!S219</f>
        <v>117.35647709889804</v>
      </c>
      <c r="N38" s="397">
        <f>'[2]2.2_RebasedTargets_Monetised'!T219</f>
        <v>16.343217849671756</v>
      </c>
      <c r="O38" s="397">
        <f>'[2]2.2_RebasedTargets_Monetised'!U219</f>
        <v>4.3408844368402599</v>
      </c>
      <c r="P38" s="397">
        <f>'[2]2.2_RebasedTargets_Monetised'!V219</f>
        <v>0</v>
      </c>
      <c r="Q38" s="397">
        <f>'[2]2.2_RebasedTargets_Monetised'!W219</f>
        <v>18.800597169061632</v>
      </c>
      <c r="R38" s="398">
        <f>'[2]2.2_RebasedTargets_Monetised'!X219</f>
        <v>77.871777643324393</v>
      </c>
      <c r="T38" s="397">
        <f>'[2]2.2_RebasedTargets_Monetised'!AC219</f>
        <v>3473.282415556208</v>
      </c>
      <c r="U38" s="397">
        <f>'[2]2.2_RebasedTargets_Monetised'!AD219</f>
        <v>0</v>
      </c>
      <c r="V38" s="397">
        <f>'[2]2.2_RebasedTargets_Monetised'!AE219</f>
        <v>0</v>
      </c>
      <c r="W38" s="397">
        <f>'[2]2.2_RebasedTargets_Monetised'!AF219</f>
        <v>0</v>
      </c>
      <c r="X38" s="397">
        <f>'[2]2.2_RebasedTargets_Monetised'!AG219</f>
        <v>0</v>
      </c>
      <c r="Y38" s="398">
        <f>'[2]2.2_RebasedTargets_Monetised'!AH219</f>
        <v>3473.282415556208</v>
      </c>
      <c r="AA38" s="399">
        <f>'[2]2.2_RebasedTargets_Monetised'!AK219</f>
        <v>-3355.9259384573097</v>
      </c>
      <c r="AB38" s="399">
        <f>'[2]2.2_RebasedTargets_Monetised'!AL219</f>
        <v>16.343217849671756</v>
      </c>
      <c r="AC38" s="399">
        <f>'[2]2.2_RebasedTargets_Monetised'!AM219</f>
        <v>4.3408844368402599</v>
      </c>
      <c r="AD38" s="399">
        <f>'[2]2.2_RebasedTargets_Monetised'!AN219</f>
        <v>0</v>
      </c>
      <c r="AE38" s="399">
        <f>'[2]2.2_RebasedTargets_Monetised'!AO219</f>
        <v>18.800597169061632</v>
      </c>
      <c r="AF38" s="400">
        <f>'[2]2.2_RebasedTargets_Monetised'!AP219</f>
        <v>-3395.4106379128834</v>
      </c>
      <c r="AG38" s="401"/>
      <c r="AH38" s="399">
        <f>'[2]2.2_RebasedTargets_Monetised'!AR219</f>
        <v>-3355.9259384573097</v>
      </c>
      <c r="AI38" s="399">
        <f>'[2]2.2_RebasedTargets_Monetised'!AS219</f>
        <v>16.343217849671756</v>
      </c>
      <c r="AJ38" s="399">
        <f>'[2]2.2_RebasedTargets_Monetised'!AT219</f>
        <v>4.3408844368402599</v>
      </c>
      <c r="AK38" s="399">
        <f>'[2]2.2_RebasedTargets_Monetised'!AU219</f>
        <v>0</v>
      </c>
      <c r="AL38" s="399">
        <f>'[2]2.2_RebasedTargets_Monetised'!AV219</f>
        <v>18.800597169061632</v>
      </c>
      <c r="AM38" s="400">
        <f>'[2]2.2_RebasedTargets_Monetised'!AW219</f>
        <v>-3395.4106379128834</v>
      </c>
      <c r="AN38" s="401"/>
      <c r="AO38" s="399">
        <f>'[2]2.2_RebasedTargets_Monetised'!AY219</f>
        <v>0</v>
      </c>
      <c r="AP38" s="399">
        <f>'[2]2.2_RebasedTargets_Monetised'!AZ219</f>
        <v>0</v>
      </c>
      <c r="AQ38" s="399">
        <f>'[2]2.2_RebasedTargets_Monetised'!BA219</f>
        <v>0</v>
      </c>
      <c r="AR38" s="399">
        <f>'[2]2.2_RebasedTargets_Monetised'!BB219</f>
        <v>0</v>
      </c>
      <c r="AS38" s="399">
        <f>'[2]2.2_RebasedTargets_Monetised'!BC219</f>
        <v>0</v>
      </c>
      <c r="AT38" s="400">
        <f>'[2]2.2_RebasedTargets_Monetised'!BD219</f>
        <v>0</v>
      </c>
      <c r="AU38" s="401"/>
      <c r="AV38" s="399">
        <f>'[2]2.2_RebasedTargets_Monetised'!BF219</f>
        <v>0</v>
      </c>
      <c r="AW38" s="399">
        <f>'[2]2.2_RebasedTargets_Monetised'!BG219</f>
        <v>0</v>
      </c>
      <c r="AX38" s="399">
        <f>'[2]2.2_RebasedTargets_Monetised'!BH219</f>
        <v>0</v>
      </c>
      <c r="AY38" s="399">
        <f>'[2]2.2_RebasedTargets_Monetised'!BI219</f>
        <v>0</v>
      </c>
      <c r="AZ38" s="399">
        <f>'[2]2.2_RebasedTargets_Monetised'!BJ219</f>
        <v>0</v>
      </c>
      <c r="BA38" s="400">
        <f>'[2]2.2_RebasedTargets_Monetised'!BK219</f>
        <v>0</v>
      </c>
    </row>
    <row r="39" spans="1:53" ht="13.15" x14ac:dyDescent="0.35">
      <c r="A39" s="402"/>
      <c r="B39" s="403"/>
      <c r="C39" s="404"/>
      <c r="D39" s="405"/>
      <c r="E39" s="396" t="s">
        <v>26</v>
      </c>
      <c r="F39" s="406">
        <f>'[2]2.2_RebasedTargets_Monetised'!I220</f>
        <v>0</v>
      </c>
      <c r="G39" s="406">
        <f>'[2]2.2_RebasedTargets_Monetised'!J220</f>
        <v>0</v>
      </c>
      <c r="H39" s="406">
        <f>'[2]2.2_RebasedTargets_Monetised'!K220</f>
        <v>0</v>
      </c>
      <c r="I39" s="406">
        <f>'[2]2.2_RebasedTargets_Monetised'!L220</f>
        <v>0</v>
      </c>
      <c r="J39" s="406">
        <f>'[2]2.2_RebasedTargets_Monetised'!M220</f>
        <v>0</v>
      </c>
      <c r="K39" s="407">
        <f>'[2]2.2_RebasedTargets_Monetised'!N220</f>
        <v>0</v>
      </c>
      <c r="M39" s="406">
        <f>'[2]2.2_RebasedTargets_Monetised'!S220</f>
        <v>0.95817542486421559</v>
      </c>
      <c r="N39" s="406">
        <f>'[2]2.2_RebasedTargets_Monetised'!T220</f>
        <v>0.95817542486421559</v>
      </c>
      <c r="O39" s="406">
        <f>'[2]2.2_RebasedTargets_Monetised'!U220</f>
        <v>0</v>
      </c>
      <c r="P39" s="406">
        <f>'[2]2.2_RebasedTargets_Monetised'!V220</f>
        <v>0</v>
      </c>
      <c r="Q39" s="406">
        <f>'[2]2.2_RebasedTargets_Monetised'!W220</f>
        <v>0</v>
      </c>
      <c r="R39" s="407">
        <f>'[2]2.2_RebasedTargets_Monetised'!X220</f>
        <v>0</v>
      </c>
      <c r="T39" s="406">
        <f>'[2]2.2_RebasedTargets_Monetised'!AC220</f>
        <v>30.450447552866301</v>
      </c>
      <c r="U39" s="406">
        <f>'[2]2.2_RebasedTargets_Monetised'!AD220</f>
        <v>0</v>
      </c>
      <c r="V39" s="406">
        <f>'[2]2.2_RebasedTargets_Monetised'!AE220</f>
        <v>0</v>
      </c>
      <c r="W39" s="406">
        <f>'[2]2.2_RebasedTargets_Monetised'!AF220</f>
        <v>0</v>
      </c>
      <c r="X39" s="406">
        <f>'[2]2.2_RebasedTargets_Monetised'!AG220</f>
        <v>0</v>
      </c>
      <c r="Y39" s="407">
        <f>'[2]2.2_RebasedTargets_Monetised'!AH220</f>
        <v>30.450447552866301</v>
      </c>
      <c r="AA39" s="408">
        <f>'[2]2.2_RebasedTargets_Monetised'!AK220</f>
        <v>-29.492272128002085</v>
      </c>
      <c r="AB39" s="408">
        <f>'[2]2.2_RebasedTargets_Monetised'!AL220</f>
        <v>0.95817542486421559</v>
      </c>
      <c r="AC39" s="408">
        <f>'[2]2.2_RebasedTargets_Monetised'!AM220</f>
        <v>0</v>
      </c>
      <c r="AD39" s="408">
        <f>'[2]2.2_RebasedTargets_Monetised'!AN220</f>
        <v>0</v>
      </c>
      <c r="AE39" s="408">
        <f>'[2]2.2_RebasedTargets_Monetised'!AO220</f>
        <v>0</v>
      </c>
      <c r="AF39" s="409">
        <f>'[2]2.2_RebasedTargets_Monetised'!AP220</f>
        <v>-30.450447552866301</v>
      </c>
      <c r="AG39" s="401"/>
      <c r="AH39" s="408">
        <f>'[2]2.2_RebasedTargets_Monetised'!AR220</f>
        <v>-29.492272128002085</v>
      </c>
      <c r="AI39" s="408">
        <f>'[2]2.2_RebasedTargets_Monetised'!AS220</f>
        <v>0.95817542486421559</v>
      </c>
      <c r="AJ39" s="408">
        <f>'[2]2.2_RebasedTargets_Monetised'!AT220</f>
        <v>0</v>
      </c>
      <c r="AK39" s="408">
        <f>'[2]2.2_RebasedTargets_Monetised'!AU220</f>
        <v>0</v>
      </c>
      <c r="AL39" s="408">
        <f>'[2]2.2_RebasedTargets_Monetised'!AV220</f>
        <v>0</v>
      </c>
      <c r="AM39" s="409">
        <f>'[2]2.2_RebasedTargets_Monetised'!AW220</f>
        <v>-30.450447552866301</v>
      </c>
      <c r="AN39" s="401"/>
      <c r="AO39" s="408">
        <f>'[2]2.2_RebasedTargets_Monetised'!AY220</f>
        <v>0</v>
      </c>
      <c r="AP39" s="408">
        <f>'[2]2.2_RebasedTargets_Monetised'!AZ220</f>
        <v>0</v>
      </c>
      <c r="AQ39" s="408">
        <f>'[2]2.2_RebasedTargets_Monetised'!BA220</f>
        <v>0</v>
      </c>
      <c r="AR39" s="408">
        <f>'[2]2.2_RebasedTargets_Monetised'!BB220</f>
        <v>0</v>
      </c>
      <c r="AS39" s="408">
        <f>'[2]2.2_RebasedTargets_Monetised'!BC220</f>
        <v>0</v>
      </c>
      <c r="AT39" s="409">
        <f>'[2]2.2_RebasedTargets_Monetised'!BD220</f>
        <v>0</v>
      </c>
      <c r="AU39" s="401"/>
      <c r="AV39" s="408">
        <f>'[2]2.2_RebasedTargets_Monetised'!BF220</f>
        <v>0</v>
      </c>
      <c r="AW39" s="408">
        <f>'[2]2.2_RebasedTargets_Monetised'!BG220</f>
        <v>0</v>
      </c>
      <c r="AX39" s="408">
        <f>'[2]2.2_RebasedTargets_Monetised'!BH220</f>
        <v>0</v>
      </c>
      <c r="AY39" s="408">
        <f>'[2]2.2_RebasedTargets_Monetised'!BI220</f>
        <v>0</v>
      </c>
      <c r="AZ39" s="408">
        <f>'[2]2.2_RebasedTargets_Monetised'!BJ220</f>
        <v>0</v>
      </c>
      <c r="BA39" s="409">
        <f>'[2]2.2_RebasedTargets_Monetised'!BK220</f>
        <v>0</v>
      </c>
    </row>
    <row r="40" spans="1:53" ht="13.15" x14ac:dyDescent="0.35">
      <c r="A40" s="402"/>
      <c r="B40" s="403"/>
      <c r="C40" s="404"/>
      <c r="D40" s="405"/>
      <c r="E40" s="396" t="s">
        <v>27</v>
      </c>
      <c r="F40" s="406">
        <f>'[2]2.2_RebasedTargets_Monetised'!I221</f>
        <v>5.7468479454802797</v>
      </c>
      <c r="G40" s="406">
        <f>'[2]2.2_RebasedTargets_Monetised'!J221</f>
        <v>0</v>
      </c>
      <c r="H40" s="406">
        <f>'[2]2.2_RebasedTargets_Monetised'!K221</f>
        <v>0</v>
      </c>
      <c r="I40" s="406">
        <f>'[2]2.2_RebasedTargets_Monetised'!L221</f>
        <v>0</v>
      </c>
      <c r="J40" s="406">
        <f>'[2]2.2_RebasedTargets_Monetised'!M221</f>
        <v>0</v>
      </c>
      <c r="K40" s="407">
        <f>'[2]2.2_RebasedTargets_Monetised'!N221</f>
        <v>5.7468479454802797</v>
      </c>
      <c r="M40" s="406">
        <f>'[2]2.2_RebasedTargets_Monetised'!S221</f>
        <v>3.4127155560831608</v>
      </c>
      <c r="N40" s="406">
        <f>'[2]2.2_RebasedTargets_Monetised'!T221</f>
        <v>3.4127155560831608</v>
      </c>
      <c r="O40" s="406">
        <f>'[2]2.2_RebasedTargets_Monetised'!U221</f>
        <v>0</v>
      </c>
      <c r="P40" s="406">
        <f>'[2]2.2_RebasedTargets_Monetised'!V221</f>
        <v>0</v>
      </c>
      <c r="Q40" s="406">
        <f>'[2]2.2_RebasedTargets_Monetised'!W221</f>
        <v>0</v>
      </c>
      <c r="R40" s="407">
        <f>'[2]2.2_RebasedTargets_Monetised'!X221</f>
        <v>0</v>
      </c>
      <c r="T40" s="406">
        <f>'[2]2.2_RebasedTargets_Monetised'!AC221</f>
        <v>94.259900021124821</v>
      </c>
      <c r="U40" s="406">
        <f>'[2]2.2_RebasedTargets_Monetised'!AD221</f>
        <v>0</v>
      </c>
      <c r="V40" s="406">
        <f>'[2]2.2_RebasedTargets_Monetised'!AE221</f>
        <v>0</v>
      </c>
      <c r="W40" s="406">
        <f>'[2]2.2_RebasedTargets_Monetised'!AF221</f>
        <v>0</v>
      </c>
      <c r="X40" s="406">
        <f>'[2]2.2_RebasedTargets_Monetised'!AG221</f>
        <v>0</v>
      </c>
      <c r="Y40" s="407">
        <f>'[2]2.2_RebasedTargets_Monetised'!AH221</f>
        <v>94.259900021124821</v>
      </c>
      <c r="AA40" s="408">
        <f>'[2]2.2_RebasedTargets_Monetised'!AK221</f>
        <v>-90.847184465041664</v>
      </c>
      <c r="AB40" s="408">
        <f>'[2]2.2_RebasedTargets_Monetised'!AL221</f>
        <v>3.4127155560831608</v>
      </c>
      <c r="AC40" s="408">
        <f>'[2]2.2_RebasedTargets_Monetised'!AM221</f>
        <v>0</v>
      </c>
      <c r="AD40" s="408">
        <f>'[2]2.2_RebasedTargets_Monetised'!AN221</f>
        <v>0</v>
      </c>
      <c r="AE40" s="408">
        <f>'[2]2.2_RebasedTargets_Monetised'!AO221</f>
        <v>0</v>
      </c>
      <c r="AF40" s="409">
        <f>'[2]2.2_RebasedTargets_Monetised'!AP221</f>
        <v>-94.259900021124821</v>
      </c>
      <c r="AG40" s="401"/>
      <c r="AH40" s="408">
        <f>'[2]2.2_RebasedTargets_Monetised'!AR221</f>
        <v>-90.847184465041664</v>
      </c>
      <c r="AI40" s="408">
        <f>'[2]2.2_RebasedTargets_Monetised'!AS221</f>
        <v>3.4127155560831608</v>
      </c>
      <c r="AJ40" s="408">
        <f>'[2]2.2_RebasedTargets_Monetised'!AT221</f>
        <v>0</v>
      </c>
      <c r="AK40" s="408">
        <f>'[2]2.2_RebasedTargets_Monetised'!AU221</f>
        <v>0</v>
      </c>
      <c r="AL40" s="408">
        <f>'[2]2.2_RebasedTargets_Monetised'!AV221</f>
        <v>0</v>
      </c>
      <c r="AM40" s="409">
        <f>'[2]2.2_RebasedTargets_Monetised'!AW221</f>
        <v>-94.259900021124821</v>
      </c>
      <c r="AN40" s="401"/>
      <c r="AO40" s="408">
        <f>'[2]2.2_RebasedTargets_Monetised'!AY221</f>
        <v>0</v>
      </c>
      <c r="AP40" s="408">
        <f>'[2]2.2_RebasedTargets_Monetised'!AZ221</f>
        <v>0</v>
      </c>
      <c r="AQ40" s="408">
        <f>'[2]2.2_RebasedTargets_Monetised'!BA221</f>
        <v>0</v>
      </c>
      <c r="AR40" s="408">
        <f>'[2]2.2_RebasedTargets_Monetised'!BB221</f>
        <v>0</v>
      </c>
      <c r="AS40" s="408">
        <f>'[2]2.2_RebasedTargets_Monetised'!BC221</f>
        <v>0</v>
      </c>
      <c r="AT40" s="409">
        <f>'[2]2.2_RebasedTargets_Monetised'!BD221</f>
        <v>0</v>
      </c>
      <c r="AU40" s="401"/>
      <c r="AV40" s="408">
        <f>'[2]2.2_RebasedTargets_Monetised'!BF221</f>
        <v>0</v>
      </c>
      <c r="AW40" s="408">
        <f>'[2]2.2_RebasedTargets_Monetised'!BG221</f>
        <v>0</v>
      </c>
      <c r="AX40" s="408">
        <f>'[2]2.2_RebasedTargets_Monetised'!BH221</f>
        <v>0</v>
      </c>
      <c r="AY40" s="408">
        <f>'[2]2.2_RebasedTargets_Monetised'!BI221</f>
        <v>0</v>
      </c>
      <c r="AZ40" s="408">
        <f>'[2]2.2_RebasedTargets_Monetised'!BJ221</f>
        <v>0</v>
      </c>
      <c r="BA40" s="409">
        <f>'[2]2.2_RebasedTargets_Monetised'!BK221</f>
        <v>0</v>
      </c>
    </row>
    <row r="41" spans="1:53" ht="13.5" thickBot="1" x14ac:dyDescent="0.4">
      <c r="A41" s="402"/>
      <c r="B41" s="410"/>
      <c r="C41" s="411"/>
      <c r="D41" s="405"/>
      <c r="E41" s="412" t="s">
        <v>28</v>
      </c>
      <c r="F41" s="413">
        <f>'[2]2.2_RebasedTargets_Monetised'!I222</f>
        <v>43.841365778025065</v>
      </c>
      <c r="G41" s="413">
        <f>'[2]2.2_RebasedTargets_Monetised'!J222</f>
        <v>0</v>
      </c>
      <c r="H41" s="413">
        <f>'[2]2.2_RebasedTargets_Monetised'!K222</f>
        <v>32.535620052747468</v>
      </c>
      <c r="I41" s="413">
        <f>'[2]2.2_RebasedTargets_Monetised'!L222</f>
        <v>0</v>
      </c>
      <c r="J41" s="413">
        <f>'[2]2.2_RebasedTargets_Monetised'!M222</f>
        <v>11.3057457252776</v>
      </c>
      <c r="K41" s="414">
        <f>'[2]2.2_RebasedTargets_Monetised'!N222</f>
        <v>0</v>
      </c>
      <c r="M41" s="413">
        <f>'[2]2.2_RebasedTargets_Monetised'!S222</f>
        <v>111.9991832074346</v>
      </c>
      <c r="N41" s="413">
        <f>'[2]2.2_RebasedTargets_Monetised'!T222</f>
        <v>7.6611609455987848</v>
      </c>
      <c r="O41" s="413">
        <f>'[2]2.2_RebasedTargets_Monetised'!U222</f>
        <v>0</v>
      </c>
      <c r="P41" s="413">
        <f>'[2]2.2_RebasedTargets_Monetised'!V222</f>
        <v>0</v>
      </c>
      <c r="Q41" s="413">
        <f>'[2]2.2_RebasedTargets_Monetised'!W222</f>
        <v>0</v>
      </c>
      <c r="R41" s="414">
        <f>'[2]2.2_RebasedTargets_Monetised'!X222</f>
        <v>104.33802226183582</v>
      </c>
      <c r="T41" s="413">
        <f>'[2]2.2_RebasedTargets_Monetised'!AC222</f>
        <v>104.33802226183582</v>
      </c>
      <c r="U41" s="413">
        <f>'[2]2.2_RebasedTargets_Monetised'!AD222</f>
        <v>0</v>
      </c>
      <c r="V41" s="413">
        <f>'[2]2.2_RebasedTargets_Monetised'!AE222</f>
        <v>0</v>
      </c>
      <c r="W41" s="413">
        <f>'[2]2.2_RebasedTargets_Monetised'!AF222</f>
        <v>0</v>
      </c>
      <c r="X41" s="413">
        <f>'[2]2.2_RebasedTargets_Monetised'!AG222</f>
        <v>0</v>
      </c>
      <c r="Y41" s="414">
        <f>'[2]2.2_RebasedTargets_Monetised'!AH222</f>
        <v>104.33802226183582</v>
      </c>
      <c r="AA41" s="415">
        <f>'[2]2.2_RebasedTargets_Monetised'!AK222</f>
        <v>7.6611609455987848</v>
      </c>
      <c r="AB41" s="415">
        <f>'[2]2.2_RebasedTargets_Monetised'!AL222</f>
        <v>7.6611609455987848</v>
      </c>
      <c r="AC41" s="415">
        <f>'[2]2.2_RebasedTargets_Monetised'!AM222</f>
        <v>0</v>
      </c>
      <c r="AD41" s="415">
        <f>'[2]2.2_RebasedTargets_Monetised'!AN222</f>
        <v>0</v>
      </c>
      <c r="AE41" s="415">
        <f>'[2]2.2_RebasedTargets_Monetised'!AO222</f>
        <v>0</v>
      </c>
      <c r="AF41" s="416">
        <f>'[2]2.2_RebasedTargets_Monetised'!AP222</f>
        <v>0</v>
      </c>
      <c r="AG41" s="401"/>
      <c r="AH41" s="415">
        <f>'[2]2.2_RebasedTargets_Monetised'!AR222</f>
        <v>0</v>
      </c>
      <c r="AI41" s="415">
        <f>'[2]2.2_RebasedTargets_Monetised'!AS222</f>
        <v>0</v>
      </c>
      <c r="AJ41" s="415">
        <f>'[2]2.2_RebasedTargets_Monetised'!AT222</f>
        <v>0</v>
      </c>
      <c r="AK41" s="415">
        <f>'[2]2.2_RebasedTargets_Monetised'!AU222</f>
        <v>0</v>
      </c>
      <c r="AL41" s="415">
        <f>'[2]2.2_RebasedTargets_Monetised'!AV222</f>
        <v>0</v>
      </c>
      <c r="AM41" s="416">
        <f>'[2]2.2_RebasedTargets_Monetised'!AW222</f>
        <v>0</v>
      </c>
      <c r="AN41" s="401"/>
      <c r="AO41" s="415">
        <f>'[2]2.2_RebasedTargets_Monetised'!AY222</f>
        <v>0</v>
      </c>
      <c r="AP41" s="415">
        <f>'[2]2.2_RebasedTargets_Monetised'!AZ222</f>
        <v>0</v>
      </c>
      <c r="AQ41" s="415">
        <f>'[2]2.2_RebasedTargets_Monetised'!BA222</f>
        <v>0</v>
      </c>
      <c r="AR41" s="415">
        <f>'[2]2.2_RebasedTargets_Monetised'!BB222</f>
        <v>0</v>
      </c>
      <c r="AS41" s="415">
        <f>'[2]2.2_RebasedTargets_Monetised'!BC222</f>
        <v>0</v>
      </c>
      <c r="AT41" s="416">
        <f>'[2]2.2_RebasedTargets_Monetised'!BD222</f>
        <v>0</v>
      </c>
      <c r="AU41" s="401"/>
      <c r="AV41" s="415">
        <f>'[2]2.2_RebasedTargets_Monetised'!BF222</f>
        <v>0</v>
      </c>
      <c r="AW41" s="415">
        <f>'[2]2.2_RebasedTargets_Monetised'!BG222</f>
        <v>0</v>
      </c>
      <c r="AX41" s="415">
        <f>'[2]2.2_RebasedTargets_Monetised'!BH222</f>
        <v>0</v>
      </c>
      <c r="AY41" s="415">
        <f>'[2]2.2_RebasedTargets_Monetised'!BI222</f>
        <v>0</v>
      </c>
      <c r="AZ41" s="415">
        <f>'[2]2.2_RebasedTargets_Monetised'!BJ222</f>
        <v>0</v>
      </c>
      <c r="BA41" s="416">
        <f>'[2]2.2_RebasedTargets_Monetised'!BK222</f>
        <v>0</v>
      </c>
    </row>
    <row r="42" spans="1:53" ht="13.15" x14ac:dyDescent="0.35">
      <c r="A42" s="392" t="s">
        <v>42</v>
      </c>
      <c r="B42" s="393">
        <v>30</v>
      </c>
      <c r="C42" s="394" t="s">
        <v>44</v>
      </c>
      <c r="D42" s="395" t="s">
        <v>72</v>
      </c>
      <c r="E42" s="417" t="s">
        <v>25</v>
      </c>
      <c r="F42" s="397">
        <f>'[2]2.2_RebasedTargets_Monetised'!I223</f>
        <v>85.230411751427511</v>
      </c>
      <c r="G42" s="397">
        <f>'[2]2.2_RebasedTargets_Monetised'!J223</f>
        <v>0</v>
      </c>
      <c r="H42" s="397">
        <f>'[2]2.2_RebasedTargets_Monetised'!K223</f>
        <v>0</v>
      </c>
      <c r="I42" s="397">
        <f>'[2]2.2_RebasedTargets_Monetised'!L223</f>
        <v>0</v>
      </c>
      <c r="J42" s="397">
        <f>'[2]2.2_RebasedTargets_Monetised'!M223</f>
        <v>0</v>
      </c>
      <c r="K42" s="398">
        <f>'[2]2.2_RebasedTargets_Monetised'!N223</f>
        <v>85.230411751427511</v>
      </c>
      <c r="M42" s="397">
        <f>'[2]2.2_RebasedTargets_Monetised'!S223</f>
        <v>17.233493388354724</v>
      </c>
      <c r="N42" s="397">
        <f>'[2]2.2_RebasedTargets_Monetised'!T223</f>
        <v>17.233493388354724</v>
      </c>
      <c r="O42" s="397">
        <f>'[2]2.2_RebasedTargets_Monetised'!U223</f>
        <v>0</v>
      </c>
      <c r="P42" s="397">
        <f>'[2]2.2_RebasedTargets_Monetised'!V223</f>
        <v>0</v>
      </c>
      <c r="Q42" s="397">
        <f>'[2]2.2_RebasedTargets_Monetised'!W223</f>
        <v>0</v>
      </c>
      <c r="R42" s="398">
        <f>'[2]2.2_RebasedTargets_Monetised'!X223</f>
        <v>0</v>
      </c>
      <c r="T42" s="397">
        <f>'[2]2.2_RebasedTargets_Monetised'!AC223</f>
        <v>224.49290471413821</v>
      </c>
      <c r="U42" s="397">
        <f>'[2]2.2_RebasedTargets_Monetised'!AD223</f>
        <v>0</v>
      </c>
      <c r="V42" s="397">
        <f>'[2]2.2_RebasedTargets_Monetised'!AE223</f>
        <v>0</v>
      </c>
      <c r="W42" s="397">
        <f>'[2]2.2_RebasedTargets_Monetised'!AF223</f>
        <v>0</v>
      </c>
      <c r="X42" s="397">
        <f>'[2]2.2_RebasedTargets_Monetised'!AG223</f>
        <v>0</v>
      </c>
      <c r="Y42" s="398">
        <f>'[2]2.2_RebasedTargets_Monetised'!AH223</f>
        <v>224.49290471413821</v>
      </c>
      <c r="AA42" s="399">
        <f>'[2]2.2_RebasedTargets_Monetised'!AK223</f>
        <v>-207.25941132578347</v>
      </c>
      <c r="AB42" s="399">
        <f>'[2]2.2_RebasedTargets_Monetised'!AL223</f>
        <v>17.233493388354724</v>
      </c>
      <c r="AC42" s="399">
        <f>'[2]2.2_RebasedTargets_Monetised'!AM223</f>
        <v>0</v>
      </c>
      <c r="AD42" s="399">
        <f>'[2]2.2_RebasedTargets_Monetised'!AN223</f>
        <v>0</v>
      </c>
      <c r="AE42" s="399">
        <f>'[2]2.2_RebasedTargets_Monetised'!AO223</f>
        <v>0</v>
      </c>
      <c r="AF42" s="400">
        <f>'[2]2.2_RebasedTargets_Monetised'!AP223</f>
        <v>-224.49290471413821</v>
      </c>
      <c r="AG42" s="401"/>
      <c r="AH42" s="399">
        <f>'[2]2.2_RebasedTargets_Monetised'!AR223</f>
        <v>-207.25941132578347</v>
      </c>
      <c r="AI42" s="399">
        <f>'[2]2.2_RebasedTargets_Monetised'!AS223</f>
        <v>17.233493388354724</v>
      </c>
      <c r="AJ42" s="399">
        <f>'[2]2.2_RebasedTargets_Monetised'!AT223</f>
        <v>0</v>
      </c>
      <c r="AK42" s="399">
        <f>'[2]2.2_RebasedTargets_Monetised'!AU223</f>
        <v>0</v>
      </c>
      <c r="AL42" s="399">
        <f>'[2]2.2_RebasedTargets_Monetised'!AV223</f>
        <v>0</v>
      </c>
      <c r="AM42" s="400">
        <f>'[2]2.2_RebasedTargets_Monetised'!AW223</f>
        <v>-224.49290471413821</v>
      </c>
      <c r="AN42" s="401"/>
      <c r="AO42" s="399">
        <f>'[2]2.2_RebasedTargets_Monetised'!AY223</f>
        <v>0</v>
      </c>
      <c r="AP42" s="399">
        <f>'[2]2.2_RebasedTargets_Monetised'!AZ223</f>
        <v>0</v>
      </c>
      <c r="AQ42" s="399">
        <f>'[2]2.2_RebasedTargets_Monetised'!BA223</f>
        <v>0</v>
      </c>
      <c r="AR42" s="399">
        <f>'[2]2.2_RebasedTargets_Monetised'!BB223</f>
        <v>0</v>
      </c>
      <c r="AS42" s="399">
        <f>'[2]2.2_RebasedTargets_Monetised'!BC223</f>
        <v>0</v>
      </c>
      <c r="AT42" s="400">
        <f>'[2]2.2_RebasedTargets_Monetised'!BD223</f>
        <v>0</v>
      </c>
      <c r="AU42" s="401"/>
      <c r="AV42" s="399">
        <f>'[2]2.2_RebasedTargets_Monetised'!BF223</f>
        <v>0</v>
      </c>
      <c r="AW42" s="399">
        <f>'[2]2.2_RebasedTargets_Monetised'!BG223</f>
        <v>0</v>
      </c>
      <c r="AX42" s="399">
        <f>'[2]2.2_RebasedTargets_Monetised'!BH223</f>
        <v>0</v>
      </c>
      <c r="AY42" s="399">
        <f>'[2]2.2_RebasedTargets_Monetised'!BI223</f>
        <v>0</v>
      </c>
      <c r="AZ42" s="399">
        <f>'[2]2.2_RebasedTargets_Monetised'!BJ223</f>
        <v>0</v>
      </c>
      <c r="BA42" s="400">
        <f>'[2]2.2_RebasedTargets_Monetised'!BK223</f>
        <v>0</v>
      </c>
    </row>
    <row r="43" spans="1:53" ht="13.15" x14ac:dyDescent="0.35">
      <c r="A43" s="402"/>
      <c r="B43" s="403"/>
      <c r="C43" s="404"/>
      <c r="D43" s="405"/>
      <c r="E43" s="396" t="s">
        <v>26</v>
      </c>
      <c r="F43" s="406">
        <f>'[2]2.2_RebasedTargets_Monetised'!I224</f>
        <v>0</v>
      </c>
      <c r="G43" s="406">
        <f>'[2]2.2_RebasedTargets_Monetised'!J224</f>
        <v>0</v>
      </c>
      <c r="H43" s="406">
        <f>'[2]2.2_RebasedTargets_Monetised'!K224</f>
        <v>0</v>
      </c>
      <c r="I43" s="406">
        <f>'[2]2.2_RebasedTargets_Monetised'!L224</f>
        <v>0</v>
      </c>
      <c r="J43" s="406">
        <f>'[2]2.2_RebasedTargets_Monetised'!M224</f>
        <v>0</v>
      </c>
      <c r="K43" s="407">
        <f>'[2]2.2_RebasedTargets_Monetised'!N224</f>
        <v>0</v>
      </c>
      <c r="M43" s="406">
        <f>'[2]2.2_RebasedTargets_Monetised'!S224</f>
        <v>104.2416213933584</v>
      </c>
      <c r="N43" s="406">
        <f>'[2]2.2_RebasedTargets_Monetised'!T224</f>
        <v>0</v>
      </c>
      <c r="O43" s="406">
        <f>'[2]2.2_RebasedTargets_Monetised'!U224</f>
        <v>0</v>
      </c>
      <c r="P43" s="406">
        <f>'[2]2.2_RebasedTargets_Monetised'!V224</f>
        <v>0</v>
      </c>
      <c r="Q43" s="406">
        <f>'[2]2.2_RebasedTargets_Monetised'!W224</f>
        <v>0</v>
      </c>
      <c r="R43" s="407">
        <f>'[2]2.2_RebasedTargets_Monetised'!X224</f>
        <v>104.2416213933584</v>
      </c>
      <c r="T43" s="406">
        <f>'[2]2.2_RebasedTargets_Monetised'!AC224</f>
        <v>104.2416213933584</v>
      </c>
      <c r="U43" s="406">
        <f>'[2]2.2_RebasedTargets_Monetised'!AD224</f>
        <v>0</v>
      </c>
      <c r="V43" s="406">
        <f>'[2]2.2_RebasedTargets_Monetised'!AE224</f>
        <v>0</v>
      </c>
      <c r="W43" s="406">
        <f>'[2]2.2_RebasedTargets_Monetised'!AF224</f>
        <v>0</v>
      </c>
      <c r="X43" s="406">
        <f>'[2]2.2_RebasedTargets_Monetised'!AG224</f>
        <v>0</v>
      </c>
      <c r="Y43" s="407">
        <f>'[2]2.2_RebasedTargets_Monetised'!AH224</f>
        <v>104.2416213933584</v>
      </c>
      <c r="AA43" s="408">
        <f>'[2]2.2_RebasedTargets_Monetised'!AK224</f>
        <v>0</v>
      </c>
      <c r="AB43" s="408">
        <f>'[2]2.2_RebasedTargets_Monetised'!AL224</f>
        <v>0</v>
      </c>
      <c r="AC43" s="408">
        <f>'[2]2.2_RebasedTargets_Monetised'!AM224</f>
        <v>0</v>
      </c>
      <c r="AD43" s="408">
        <f>'[2]2.2_RebasedTargets_Monetised'!AN224</f>
        <v>0</v>
      </c>
      <c r="AE43" s="408">
        <f>'[2]2.2_RebasedTargets_Monetised'!AO224</f>
        <v>0</v>
      </c>
      <c r="AF43" s="409">
        <f>'[2]2.2_RebasedTargets_Monetised'!AP224</f>
        <v>0</v>
      </c>
      <c r="AG43" s="401"/>
      <c r="AH43" s="408">
        <f>'[2]2.2_RebasedTargets_Monetised'!AR224</f>
        <v>0</v>
      </c>
      <c r="AI43" s="408">
        <f>'[2]2.2_RebasedTargets_Monetised'!AS224</f>
        <v>0</v>
      </c>
      <c r="AJ43" s="408">
        <f>'[2]2.2_RebasedTargets_Monetised'!AT224</f>
        <v>0</v>
      </c>
      <c r="AK43" s="408">
        <f>'[2]2.2_RebasedTargets_Monetised'!AU224</f>
        <v>0</v>
      </c>
      <c r="AL43" s="408">
        <f>'[2]2.2_RebasedTargets_Monetised'!AV224</f>
        <v>0</v>
      </c>
      <c r="AM43" s="409">
        <f>'[2]2.2_RebasedTargets_Monetised'!AW224</f>
        <v>0</v>
      </c>
      <c r="AN43" s="401"/>
      <c r="AO43" s="408">
        <f>'[2]2.2_RebasedTargets_Monetised'!AY224</f>
        <v>0</v>
      </c>
      <c r="AP43" s="408">
        <f>'[2]2.2_RebasedTargets_Monetised'!AZ224</f>
        <v>0</v>
      </c>
      <c r="AQ43" s="408">
        <f>'[2]2.2_RebasedTargets_Monetised'!BA224</f>
        <v>0</v>
      </c>
      <c r="AR43" s="408">
        <f>'[2]2.2_RebasedTargets_Monetised'!BB224</f>
        <v>0</v>
      </c>
      <c r="AS43" s="408">
        <f>'[2]2.2_RebasedTargets_Monetised'!BC224</f>
        <v>0</v>
      </c>
      <c r="AT43" s="409">
        <f>'[2]2.2_RebasedTargets_Monetised'!BD224</f>
        <v>0</v>
      </c>
      <c r="AU43" s="401"/>
      <c r="AV43" s="408">
        <f>'[2]2.2_RebasedTargets_Monetised'!BF224</f>
        <v>0</v>
      </c>
      <c r="AW43" s="408">
        <f>'[2]2.2_RebasedTargets_Monetised'!BG224</f>
        <v>0</v>
      </c>
      <c r="AX43" s="408">
        <f>'[2]2.2_RebasedTargets_Monetised'!BH224</f>
        <v>0</v>
      </c>
      <c r="AY43" s="408">
        <f>'[2]2.2_RebasedTargets_Monetised'!BI224</f>
        <v>0</v>
      </c>
      <c r="AZ43" s="408">
        <f>'[2]2.2_RebasedTargets_Monetised'!BJ224</f>
        <v>0</v>
      </c>
      <c r="BA43" s="409">
        <f>'[2]2.2_RebasedTargets_Monetised'!BK224</f>
        <v>0</v>
      </c>
    </row>
    <row r="44" spans="1:53" ht="13.15" x14ac:dyDescent="0.35">
      <c r="A44" s="402"/>
      <c r="B44" s="403"/>
      <c r="C44" s="404"/>
      <c r="D44" s="405"/>
      <c r="E44" s="396" t="s">
        <v>27</v>
      </c>
      <c r="F44" s="406">
        <f>'[2]2.2_RebasedTargets_Monetised'!I225</f>
        <v>49.8381383150722</v>
      </c>
      <c r="G44" s="406">
        <f>'[2]2.2_RebasedTargets_Monetised'!J225</f>
        <v>0</v>
      </c>
      <c r="H44" s="406">
        <f>'[2]2.2_RebasedTargets_Monetised'!K225</f>
        <v>0</v>
      </c>
      <c r="I44" s="406">
        <f>'[2]2.2_RebasedTargets_Monetised'!L225</f>
        <v>0</v>
      </c>
      <c r="J44" s="406">
        <f>'[2]2.2_RebasedTargets_Monetised'!M225</f>
        <v>0</v>
      </c>
      <c r="K44" s="407">
        <f>'[2]2.2_RebasedTargets_Monetised'!N225</f>
        <v>49.8381383150722</v>
      </c>
      <c r="M44" s="406">
        <f>'[2]2.2_RebasedTargets_Monetised'!S225</f>
        <v>39.696715136429802</v>
      </c>
      <c r="N44" s="406">
        <f>'[2]2.2_RebasedTargets_Monetised'!T225</f>
        <v>0</v>
      </c>
      <c r="O44" s="406">
        <f>'[2]2.2_RebasedTargets_Monetised'!U225</f>
        <v>0</v>
      </c>
      <c r="P44" s="406">
        <f>'[2]2.2_RebasedTargets_Monetised'!V225</f>
        <v>0</v>
      </c>
      <c r="Q44" s="406">
        <f>'[2]2.2_RebasedTargets_Monetised'!W225</f>
        <v>0</v>
      </c>
      <c r="R44" s="407">
        <f>'[2]2.2_RebasedTargets_Monetised'!X225</f>
        <v>39.696715136429802</v>
      </c>
      <c r="T44" s="406">
        <f>'[2]2.2_RebasedTargets_Monetised'!AC225</f>
        <v>39.696715136429802</v>
      </c>
      <c r="U44" s="406">
        <f>'[2]2.2_RebasedTargets_Monetised'!AD225</f>
        <v>0</v>
      </c>
      <c r="V44" s="406">
        <f>'[2]2.2_RebasedTargets_Monetised'!AE225</f>
        <v>0</v>
      </c>
      <c r="W44" s="406">
        <f>'[2]2.2_RebasedTargets_Monetised'!AF225</f>
        <v>0</v>
      </c>
      <c r="X44" s="406">
        <f>'[2]2.2_RebasedTargets_Monetised'!AG225</f>
        <v>0</v>
      </c>
      <c r="Y44" s="407">
        <f>'[2]2.2_RebasedTargets_Monetised'!AH225</f>
        <v>39.696715136429802</v>
      </c>
      <c r="AA44" s="408">
        <f>'[2]2.2_RebasedTargets_Monetised'!AK225</f>
        <v>0</v>
      </c>
      <c r="AB44" s="408">
        <f>'[2]2.2_RebasedTargets_Monetised'!AL225</f>
        <v>0</v>
      </c>
      <c r="AC44" s="408">
        <f>'[2]2.2_RebasedTargets_Monetised'!AM225</f>
        <v>0</v>
      </c>
      <c r="AD44" s="408">
        <f>'[2]2.2_RebasedTargets_Monetised'!AN225</f>
        <v>0</v>
      </c>
      <c r="AE44" s="408">
        <f>'[2]2.2_RebasedTargets_Monetised'!AO225</f>
        <v>0</v>
      </c>
      <c r="AF44" s="409">
        <f>'[2]2.2_RebasedTargets_Monetised'!AP225</f>
        <v>0</v>
      </c>
      <c r="AG44" s="401"/>
      <c r="AH44" s="408">
        <f>'[2]2.2_RebasedTargets_Monetised'!AR225</f>
        <v>0</v>
      </c>
      <c r="AI44" s="408">
        <f>'[2]2.2_RebasedTargets_Monetised'!AS225</f>
        <v>0</v>
      </c>
      <c r="AJ44" s="408">
        <f>'[2]2.2_RebasedTargets_Monetised'!AT225</f>
        <v>0</v>
      </c>
      <c r="AK44" s="408">
        <f>'[2]2.2_RebasedTargets_Monetised'!AU225</f>
        <v>0</v>
      </c>
      <c r="AL44" s="408">
        <f>'[2]2.2_RebasedTargets_Monetised'!AV225</f>
        <v>0</v>
      </c>
      <c r="AM44" s="409">
        <f>'[2]2.2_RebasedTargets_Monetised'!AW225</f>
        <v>0</v>
      </c>
      <c r="AN44" s="401"/>
      <c r="AO44" s="408">
        <f>'[2]2.2_RebasedTargets_Monetised'!AY225</f>
        <v>0</v>
      </c>
      <c r="AP44" s="408">
        <f>'[2]2.2_RebasedTargets_Monetised'!AZ225</f>
        <v>0</v>
      </c>
      <c r="AQ44" s="408">
        <f>'[2]2.2_RebasedTargets_Monetised'!BA225</f>
        <v>0</v>
      </c>
      <c r="AR44" s="408">
        <f>'[2]2.2_RebasedTargets_Monetised'!BB225</f>
        <v>0</v>
      </c>
      <c r="AS44" s="408">
        <f>'[2]2.2_RebasedTargets_Monetised'!BC225</f>
        <v>0</v>
      </c>
      <c r="AT44" s="409">
        <f>'[2]2.2_RebasedTargets_Monetised'!BD225</f>
        <v>0</v>
      </c>
      <c r="AU44" s="401"/>
      <c r="AV44" s="408">
        <f>'[2]2.2_RebasedTargets_Monetised'!BF225</f>
        <v>0</v>
      </c>
      <c r="AW44" s="408">
        <f>'[2]2.2_RebasedTargets_Monetised'!BG225</f>
        <v>0</v>
      </c>
      <c r="AX44" s="408">
        <f>'[2]2.2_RebasedTargets_Monetised'!BH225</f>
        <v>0</v>
      </c>
      <c r="AY44" s="408">
        <f>'[2]2.2_RebasedTargets_Monetised'!BI225</f>
        <v>0</v>
      </c>
      <c r="AZ44" s="408">
        <f>'[2]2.2_RebasedTargets_Monetised'!BJ225</f>
        <v>0</v>
      </c>
      <c r="BA44" s="409">
        <f>'[2]2.2_RebasedTargets_Monetised'!BK225</f>
        <v>0</v>
      </c>
    </row>
    <row r="45" spans="1:53" ht="13.5" thickBot="1" x14ac:dyDescent="0.4">
      <c r="A45" s="402"/>
      <c r="B45" s="410"/>
      <c r="C45" s="411"/>
      <c r="D45" s="405"/>
      <c r="E45" s="412" t="s">
        <v>28</v>
      </c>
      <c r="F45" s="413">
        <f>'[2]2.2_RebasedTargets_Monetised'!I226</f>
        <v>80.852041026268196</v>
      </c>
      <c r="G45" s="413">
        <f>'[2]2.2_RebasedTargets_Monetised'!J226</f>
        <v>0</v>
      </c>
      <c r="H45" s="413">
        <f>'[2]2.2_RebasedTargets_Monetised'!K226</f>
        <v>0</v>
      </c>
      <c r="I45" s="413">
        <f>'[2]2.2_RebasedTargets_Monetised'!L226</f>
        <v>0</v>
      </c>
      <c r="J45" s="413">
        <f>'[2]2.2_RebasedTargets_Monetised'!M226</f>
        <v>0</v>
      </c>
      <c r="K45" s="414">
        <f>'[2]2.2_RebasedTargets_Monetised'!N226</f>
        <v>80.852041026268196</v>
      </c>
      <c r="M45" s="413">
        <f>'[2]2.2_RebasedTargets_Monetised'!S226</f>
        <v>0</v>
      </c>
      <c r="N45" s="413">
        <f>'[2]2.2_RebasedTargets_Monetised'!T226</f>
        <v>0</v>
      </c>
      <c r="O45" s="413">
        <f>'[2]2.2_RebasedTargets_Monetised'!U226</f>
        <v>0</v>
      </c>
      <c r="P45" s="413">
        <f>'[2]2.2_RebasedTargets_Monetised'!V226</f>
        <v>0</v>
      </c>
      <c r="Q45" s="413">
        <f>'[2]2.2_RebasedTargets_Monetised'!W226</f>
        <v>0</v>
      </c>
      <c r="R45" s="414">
        <f>'[2]2.2_RebasedTargets_Monetised'!X226</f>
        <v>0</v>
      </c>
      <c r="T45" s="413">
        <f>'[2]2.2_RebasedTargets_Monetised'!AC226</f>
        <v>0</v>
      </c>
      <c r="U45" s="413">
        <f>'[2]2.2_RebasedTargets_Monetised'!AD226</f>
        <v>0</v>
      </c>
      <c r="V45" s="413">
        <f>'[2]2.2_RebasedTargets_Monetised'!AE226</f>
        <v>0</v>
      </c>
      <c r="W45" s="413">
        <f>'[2]2.2_RebasedTargets_Monetised'!AF226</f>
        <v>0</v>
      </c>
      <c r="X45" s="413">
        <f>'[2]2.2_RebasedTargets_Monetised'!AG226</f>
        <v>0</v>
      </c>
      <c r="Y45" s="414">
        <f>'[2]2.2_RebasedTargets_Monetised'!AH226</f>
        <v>0</v>
      </c>
      <c r="AA45" s="415">
        <f>'[2]2.2_RebasedTargets_Monetised'!AK226</f>
        <v>0</v>
      </c>
      <c r="AB45" s="415">
        <f>'[2]2.2_RebasedTargets_Monetised'!AL226</f>
        <v>0</v>
      </c>
      <c r="AC45" s="415">
        <f>'[2]2.2_RebasedTargets_Monetised'!AM226</f>
        <v>0</v>
      </c>
      <c r="AD45" s="415">
        <f>'[2]2.2_RebasedTargets_Monetised'!AN226</f>
        <v>0</v>
      </c>
      <c r="AE45" s="415">
        <f>'[2]2.2_RebasedTargets_Monetised'!AO226</f>
        <v>0</v>
      </c>
      <c r="AF45" s="416">
        <f>'[2]2.2_RebasedTargets_Monetised'!AP226</f>
        <v>0</v>
      </c>
      <c r="AG45" s="401"/>
      <c r="AH45" s="415">
        <f>'[2]2.2_RebasedTargets_Monetised'!AR226</f>
        <v>0</v>
      </c>
      <c r="AI45" s="415">
        <f>'[2]2.2_RebasedTargets_Monetised'!AS226</f>
        <v>0</v>
      </c>
      <c r="AJ45" s="415">
        <f>'[2]2.2_RebasedTargets_Monetised'!AT226</f>
        <v>0</v>
      </c>
      <c r="AK45" s="415">
        <f>'[2]2.2_RebasedTargets_Monetised'!AU226</f>
        <v>0</v>
      </c>
      <c r="AL45" s="415">
        <f>'[2]2.2_RebasedTargets_Monetised'!AV226</f>
        <v>0</v>
      </c>
      <c r="AM45" s="416">
        <f>'[2]2.2_RebasedTargets_Monetised'!AW226</f>
        <v>0</v>
      </c>
      <c r="AN45" s="401"/>
      <c r="AO45" s="415">
        <f>'[2]2.2_RebasedTargets_Monetised'!AY226</f>
        <v>0</v>
      </c>
      <c r="AP45" s="415">
        <f>'[2]2.2_RebasedTargets_Monetised'!AZ226</f>
        <v>0</v>
      </c>
      <c r="AQ45" s="415">
        <f>'[2]2.2_RebasedTargets_Monetised'!BA226</f>
        <v>0</v>
      </c>
      <c r="AR45" s="415">
        <f>'[2]2.2_RebasedTargets_Monetised'!BB226</f>
        <v>0</v>
      </c>
      <c r="AS45" s="415">
        <f>'[2]2.2_RebasedTargets_Monetised'!BC226</f>
        <v>0</v>
      </c>
      <c r="AT45" s="416">
        <f>'[2]2.2_RebasedTargets_Monetised'!BD226</f>
        <v>0</v>
      </c>
      <c r="AU45" s="401"/>
      <c r="AV45" s="415">
        <f>'[2]2.2_RebasedTargets_Monetised'!BF226</f>
        <v>0</v>
      </c>
      <c r="AW45" s="415">
        <f>'[2]2.2_RebasedTargets_Monetised'!BG226</f>
        <v>0</v>
      </c>
      <c r="AX45" s="415">
        <f>'[2]2.2_RebasedTargets_Monetised'!BH226</f>
        <v>0</v>
      </c>
      <c r="AY45" s="415">
        <f>'[2]2.2_RebasedTargets_Monetised'!BI226</f>
        <v>0</v>
      </c>
      <c r="AZ45" s="415">
        <f>'[2]2.2_RebasedTargets_Monetised'!BJ226</f>
        <v>0</v>
      </c>
      <c r="BA45" s="416">
        <f>'[2]2.2_RebasedTargets_Monetised'!BK226</f>
        <v>0</v>
      </c>
    </row>
    <row r="46" spans="1:53" ht="26.25" x14ac:dyDescent="0.35">
      <c r="A46" s="392" t="s">
        <v>42</v>
      </c>
      <c r="B46" s="393">
        <v>18</v>
      </c>
      <c r="C46" s="394" t="s">
        <v>19</v>
      </c>
      <c r="D46" s="395" t="s">
        <v>73</v>
      </c>
      <c r="E46" s="417" t="s">
        <v>25</v>
      </c>
      <c r="F46" s="397">
        <f>'[2]2.2_RebasedTargets_Monetised'!I227</f>
        <v>2865.8335899158001</v>
      </c>
      <c r="G46" s="397">
        <f>'[2]2.2_RebasedTargets_Monetised'!J227</f>
        <v>82.359962894979958</v>
      </c>
      <c r="H46" s="397">
        <f>'[2]2.2_RebasedTargets_Monetised'!K227</f>
        <v>0</v>
      </c>
      <c r="I46" s="397">
        <f>'[2]2.2_RebasedTargets_Monetised'!L227</f>
        <v>2783.47362702082</v>
      </c>
      <c r="J46" s="397">
        <f>'[2]2.2_RebasedTargets_Monetised'!M227</f>
        <v>0</v>
      </c>
      <c r="K46" s="398">
        <f>'[2]2.2_RebasedTargets_Monetised'!N227</f>
        <v>0</v>
      </c>
      <c r="M46" s="397">
        <f>'[2]2.2_RebasedTargets_Monetised'!S227</f>
        <v>257.52740130962638</v>
      </c>
      <c r="N46" s="397">
        <f>'[2]2.2_RebasedTargets_Monetised'!T227</f>
        <v>257.52740130962638</v>
      </c>
      <c r="O46" s="397">
        <f>'[2]2.2_RebasedTargets_Monetised'!U227</f>
        <v>0</v>
      </c>
      <c r="P46" s="397">
        <f>'[2]2.2_RebasedTargets_Monetised'!V227</f>
        <v>0</v>
      </c>
      <c r="Q46" s="397">
        <f>'[2]2.2_RebasedTargets_Monetised'!W227</f>
        <v>0</v>
      </c>
      <c r="R46" s="398">
        <f>'[2]2.2_RebasedTargets_Monetised'!X227</f>
        <v>0</v>
      </c>
      <c r="T46" s="397">
        <f>'[2]2.2_RebasedTargets_Monetised'!AC227</f>
        <v>2950.7153103281321</v>
      </c>
      <c r="U46" s="397">
        <f>'[2]2.2_RebasedTargets_Monetised'!AD227</f>
        <v>82.486173199392155</v>
      </c>
      <c r="V46" s="397">
        <f>'[2]2.2_RebasedTargets_Monetised'!AE227</f>
        <v>0</v>
      </c>
      <c r="W46" s="397">
        <f>'[2]2.2_RebasedTargets_Monetised'!AF227</f>
        <v>0</v>
      </c>
      <c r="X46" s="397">
        <f>'[2]2.2_RebasedTargets_Monetised'!AG227</f>
        <v>2868.2291371287401</v>
      </c>
      <c r="Y46" s="398">
        <f>'[2]2.2_RebasedTargets_Monetised'!AH227</f>
        <v>0</v>
      </c>
      <c r="AA46" s="399">
        <f>'[2]2.2_RebasedTargets_Monetised'!AK227</f>
        <v>-2693.1879090185057</v>
      </c>
      <c r="AB46" s="399">
        <f>'[2]2.2_RebasedTargets_Monetised'!AL227</f>
        <v>175.04122811023421</v>
      </c>
      <c r="AC46" s="399">
        <f>'[2]2.2_RebasedTargets_Monetised'!AM227</f>
        <v>0</v>
      </c>
      <c r="AD46" s="399">
        <f>'[2]2.2_RebasedTargets_Monetised'!AN227</f>
        <v>0</v>
      </c>
      <c r="AE46" s="399">
        <f>'[2]2.2_RebasedTargets_Monetised'!AO227</f>
        <v>-2868.2291371287401</v>
      </c>
      <c r="AF46" s="400">
        <f>'[2]2.2_RebasedTargets_Monetised'!AP227</f>
        <v>0</v>
      </c>
      <c r="AG46" s="401"/>
      <c r="AH46" s="399">
        <f>'[2]2.2_RebasedTargets_Monetised'!AR227</f>
        <v>-2693.1879090185057</v>
      </c>
      <c r="AI46" s="399">
        <f>'[2]2.2_RebasedTargets_Monetised'!AS227</f>
        <v>175.04122811023421</v>
      </c>
      <c r="AJ46" s="399">
        <f>'[2]2.2_RebasedTargets_Monetised'!AT227</f>
        <v>0</v>
      </c>
      <c r="AK46" s="399">
        <f>'[2]2.2_RebasedTargets_Monetised'!AU227</f>
        <v>0</v>
      </c>
      <c r="AL46" s="399">
        <f>'[2]2.2_RebasedTargets_Monetised'!AV227</f>
        <v>-2868.2291371287401</v>
      </c>
      <c r="AM46" s="400">
        <f>'[2]2.2_RebasedTargets_Monetised'!AW227</f>
        <v>0</v>
      </c>
      <c r="AN46" s="401"/>
      <c r="AO46" s="399">
        <f>'[2]2.2_RebasedTargets_Monetised'!AY227</f>
        <v>0</v>
      </c>
      <c r="AP46" s="399">
        <f>'[2]2.2_RebasedTargets_Monetised'!AZ227</f>
        <v>0</v>
      </c>
      <c r="AQ46" s="399">
        <f>'[2]2.2_RebasedTargets_Monetised'!BA227</f>
        <v>0</v>
      </c>
      <c r="AR46" s="399">
        <f>'[2]2.2_RebasedTargets_Monetised'!BB227</f>
        <v>0</v>
      </c>
      <c r="AS46" s="399">
        <f>'[2]2.2_RebasedTargets_Monetised'!BC227</f>
        <v>0</v>
      </c>
      <c r="AT46" s="400">
        <f>'[2]2.2_RebasedTargets_Monetised'!BD227</f>
        <v>0</v>
      </c>
      <c r="AU46" s="401"/>
      <c r="AV46" s="399">
        <f>'[2]2.2_RebasedTargets_Monetised'!BF227</f>
        <v>0</v>
      </c>
      <c r="AW46" s="399">
        <f>'[2]2.2_RebasedTargets_Monetised'!BG227</f>
        <v>0</v>
      </c>
      <c r="AX46" s="399">
        <f>'[2]2.2_RebasedTargets_Monetised'!BH227</f>
        <v>0</v>
      </c>
      <c r="AY46" s="399">
        <f>'[2]2.2_RebasedTargets_Monetised'!BI227</f>
        <v>0</v>
      </c>
      <c r="AZ46" s="399">
        <f>'[2]2.2_RebasedTargets_Monetised'!BJ227</f>
        <v>0</v>
      </c>
      <c r="BA46" s="400">
        <f>'[2]2.2_RebasedTargets_Monetised'!BK227</f>
        <v>0</v>
      </c>
    </row>
    <row r="47" spans="1:53" ht="13.15" x14ac:dyDescent="0.35">
      <c r="A47" s="402"/>
      <c r="B47" s="403"/>
      <c r="C47" s="404"/>
      <c r="D47" s="405"/>
      <c r="E47" s="396" t="s">
        <v>26</v>
      </c>
      <c r="F47" s="406">
        <f>'[2]2.2_RebasedTargets_Monetised'!I228</f>
        <v>0</v>
      </c>
      <c r="G47" s="406">
        <f>'[2]2.2_RebasedTargets_Monetised'!J228</f>
        <v>0</v>
      </c>
      <c r="H47" s="406">
        <f>'[2]2.2_RebasedTargets_Monetised'!K228</f>
        <v>0</v>
      </c>
      <c r="I47" s="406">
        <f>'[2]2.2_RebasedTargets_Monetised'!L228</f>
        <v>0</v>
      </c>
      <c r="J47" s="406">
        <f>'[2]2.2_RebasedTargets_Monetised'!M228</f>
        <v>0</v>
      </c>
      <c r="K47" s="407">
        <f>'[2]2.2_RebasedTargets_Monetised'!N228</f>
        <v>0</v>
      </c>
      <c r="M47" s="406">
        <f>'[2]2.2_RebasedTargets_Monetised'!S228</f>
        <v>0</v>
      </c>
      <c r="N47" s="406">
        <f>'[2]2.2_RebasedTargets_Monetised'!T228</f>
        <v>0</v>
      </c>
      <c r="O47" s="406">
        <f>'[2]2.2_RebasedTargets_Monetised'!U228</f>
        <v>0</v>
      </c>
      <c r="P47" s="406">
        <f>'[2]2.2_RebasedTargets_Monetised'!V228</f>
        <v>0</v>
      </c>
      <c r="Q47" s="406">
        <f>'[2]2.2_RebasedTargets_Monetised'!W228</f>
        <v>0</v>
      </c>
      <c r="R47" s="407">
        <f>'[2]2.2_RebasedTargets_Monetised'!X228</f>
        <v>0</v>
      </c>
      <c r="T47" s="406">
        <f>'[2]2.2_RebasedTargets_Monetised'!AC228</f>
        <v>0</v>
      </c>
      <c r="U47" s="406">
        <f>'[2]2.2_RebasedTargets_Monetised'!AD228</f>
        <v>0</v>
      </c>
      <c r="V47" s="406">
        <f>'[2]2.2_RebasedTargets_Monetised'!AE228</f>
        <v>0</v>
      </c>
      <c r="W47" s="406">
        <f>'[2]2.2_RebasedTargets_Monetised'!AF228</f>
        <v>0</v>
      </c>
      <c r="X47" s="406">
        <f>'[2]2.2_RebasedTargets_Monetised'!AG228</f>
        <v>0</v>
      </c>
      <c r="Y47" s="407">
        <f>'[2]2.2_RebasedTargets_Monetised'!AH228</f>
        <v>0</v>
      </c>
      <c r="AA47" s="408">
        <f>'[2]2.2_RebasedTargets_Monetised'!AK228</f>
        <v>0</v>
      </c>
      <c r="AB47" s="408">
        <f>'[2]2.2_RebasedTargets_Monetised'!AL228</f>
        <v>0</v>
      </c>
      <c r="AC47" s="408">
        <f>'[2]2.2_RebasedTargets_Monetised'!AM228</f>
        <v>0</v>
      </c>
      <c r="AD47" s="408">
        <f>'[2]2.2_RebasedTargets_Monetised'!AN228</f>
        <v>0</v>
      </c>
      <c r="AE47" s="408">
        <f>'[2]2.2_RebasedTargets_Monetised'!AO228</f>
        <v>0</v>
      </c>
      <c r="AF47" s="409">
        <f>'[2]2.2_RebasedTargets_Monetised'!AP228</f>
        <v>0</v>
      </c>
      <c r="AG47" s="401"/>
      <c r="AH47" s="408">
        <f>'[2]2.2_RebasedTargets_Monetised'!AR228</f>
        <v>0</v>
      </c>
      <c r="AI47" s="408">
        <f>'[2]2.2_RebasedTargets_Monetised'!AS228</f>
        <v>0</v>
      </c>
      <c r="AJ47" s="408">
        <f>'[2]2.2_RebasedTargets_Monetised'!AT228</f>
        <v>0</v>
      </c>
      <c r="AK47" s="408">
        <f>'[2]2.2_RebasedTargets_Monetised'!AU228</f>
        <v>0</v>
      </c>
      <c r="AL47" s="408">
        <f>'[2]2.2_RebasedTargets_Monetised'!AV228</f>
        <v>0</v>
      </c>
      <c r="AM47" s="409">
        <f>'[2]2.2_RebasedTargets_Monetised'!AW228</f>
        <v>0</v>
      </c>
      <c r="AN47" s="401"/>
      <c r="AO47" s="408">
        <f>'[2]2.2_RebasedTargets_Monetised'!AY228</f>
        <v>0</v>
      </c>
      <c r="AP47" s="408">
        <f>'[2]2.2_RebasedTargets_Monetised'!AZ228</f>
        <v>0</v>
      </c>
      <c r="AQ47" s="408">
        <f>'[2]2.2_RebasedTargets_Monetised'!BA228</f>
        <v>0</v>
      </c>
      <c r="AR47" s="408">
        <f>'[2]2.2_RebasedTargets_Monetised'!BB228</f>
        <v>0</v>
      </c>
      <c r="AS47" s="408">
        <f>'[2]2.2_RebasedTargets_Monetised'!BC228</f>
        <v>0</v>
      </c>
      <c r="AT47" s="409">
        <f>'[2]2.2_RebasedTargets_Monetised'!BD228</f>
        <v>0</v>
      </c>
      <c r="AU47" s="401"/>
      <c r="AV47" s="408">
        <f>'[2]2.2_RebasedTargets_Monetised'!BF228</f>
        <v>0</v>
      </c>
      <c r="AW47" s="408">
        <f>'[2]2.2_RebasedTargets_Monetised'!BG228</f>
        <v>0</v>
      </c>
      <c r="AX47" s="408">
        <f>'[2]2.2_RebasedTargets_Monetised'!BH228</f>
        <v>0</v>
      </c>
      <c r="AY47" s="408">
        <f>'[2]2.2_RebasedTargets_Monetised'!BI228</f>
        <v>0</v>
      </c>
      <c r="AZ47" s="408">
        <f>'[2]2.2_RebasedTargets_Monetised'!BJ228</f>
        <v>0</v>
      </c>
      <c r="BA47" s="409">
        <f>'[2]2.2_RebasedTargets_Monetised'!BK228</f>
        <v>0</v>
      </c>
    </row>
    <row r="48" spans="1:53" ht="13.15" x14ac:dyDescent="0.35">
      <c r="A48" s="402"/>
      <c r="B48" s="403"/>
      <c r="C48" s="404"/>
      <c r="D48" s="405"/>
      <c r="E48" s="396" t="s">
        <v>27</v>
      </c>
      <c r="F48" s="406">
        <f>'[2]2.2_RebasedTargets_Monetised'!I229</f>
        <v>0</v>
      </c>
      <c r="G48" s="406">
        <f>'[2]2.2_RebasedTargets_Monetised'!J229</f>
        <v>0</v>
      </c>
      <c r="H48" s="406">
        <f>'[2]2.2_RebasedTargets_Monetised'!K229</f>
        <v>0</v>
      </c>
      <c r="I48" s="406">
        <f>'[2]2.2_RebasedTargets_Monetised'!L229</f>
        <v>0</v>
      </c>
      <c r="J48" s="406">
        <f>'[2]2.2_RebasedTargets_Monetised'!M229</f>
        <v>0</v>
      </c>
      <c r="K48" s="407">
        <f>'[2]2.2_RebasedTargets_Monetised'!N229</f>
        <v>0</v>
      </c>
      <c r="M48" s="406">
        <f>'[2]2.2_RebasedTargets_Monetised'!S229</f>
        <v>0</v>
      </c>
      <c r="N48" s="406">
        <f>'[2]2.2_RebasedTargets_Monetised'!T229</f>
        <v>0</v>
      </c>
      <c r="O48" s="406">
        <f>'[2]2.2_RebasedTargets_Monetised'!U229</f>
        <v>0</v>
      </c>
      <c r="P48" s="406">
        <f>'[2]2.2_RebasedTargets_Monetised'!V229</f>
        <v>0</v>
      </c>
      <c r="Q48" s="406">
        <f>'[2]2.2_RebasedTargets_Monetised'!W229</f>
        <v>0</v>
      </c>
      <c r="R48" s="407">
        <f>'[2]2.2_RebasedTargets_Monetised'!X229</f>
        <v>0</v>
      </c>
      <c r="T48" s="406">
        <f>'[2]2.2_RebasedTargets_Monetised'!AC229</f>
        <v>0</v>
      </c>
      <c r="U48" s="406">
        <f>'[2]2.2_RebasedTargets_Monetised'!AD229</f>
        <v>0</v>
      </c>
      <c r="V48" s="406">
        <f>'[2]2.2_RebasedTargets_Monetised'!AE229</f>
        <v>0</v>
      </c>
      <c r="W48" s="406">
        <f>'[2]2.2_RebasedTargets_Monetised'!AF229</f>
        <v>0</v>
      </c>
      <c r="X48" s="406">
        <f>'[2]2.2_RebasedTargets_Monetised'!AG229</f>
        <v>0</v>
      </c>
      <c r="Y48" s="407">
        <f>'[2]2.2_RebasedTargets_Monetised'!AH229</f>
        <v>0</v>
      </c>
      <c r="AA48" s="408">
        <f>'[2]2.2_RebasedTargets_Monetised'!AK229</f>
        <v>0</v>
      </c>
      <c r="AB48" s="408">
        <f>'[2]2.2_RebasedTargets_Monetised'!AL229</f>
        <v>0</v>
      </c>
      <c r="AC48" s="408">
        <f>'[2]2.2_RebasedTargets_Monetised'!AM229</f>
        <v>0</v>
      </c>
      <c r="AD48" s="408">
        <f>'[2]2.2_RebasedTargets_Monetised'!AN229</f>
        <v>0</v>
      </c>
      <c r="AE48" s="408">
        <f>'[2]2.2_RebasedTargets_Monetised'!AO229</f>
        <v>0</v>
      </c>
      <c r="AF48" s="409">
        <f>'[2]2.2_RebasedTargets_Monetised'!AP229</f>
        <v>0</v>
      </c>
      <c r="AG48" s="401"/>
      <c r="AH48" s="408">
        <f>'[2]2.2_RebasedTargets_Monetised'!AR229</f>
        <v>0</v>
      </c>
      <c r="AI48" s="408">
        <f>'[2]2.2_RebasedTargets_Monetised'!AS229</f>
        <v>0</v>
      </c>
      <c r="AJ48" s="408">
        <f>'[2]2.2_RebasedTargets_Monetised'!AT229</f>
        <v>0</v>
      </c>
      <c r="AK48" s="408">
        <f>'[2]2.2_RebasedTargets_Monetised'!AU229</f>
        <v>0</v>
      </c>
      <c r="AL48" s="408">
        <f>'[2]2.2_RebasedTargets_Monetised'!AV229</f>
        <v>0</v>
      </c>
      <c r="AM48" s="409">
        <f>'[2]2.2_RebasedTargets_Monetised'!AW229</f>
        <v>0</v>
      </c>
      <c r="AN48" s="401"/>
      <c r="AO48" s="408">
        <f>'[2]2.2_RebasedTargets_Monetised'!AY229</f>
        <v>0</v>
      </c>
      <c r="AP48" s="408">
        <f>'[2]2.2_RebasedTargets_Monetised'!AZ229</f>
        <v>0</v>
      </c>
      <c r="AQ48" s="408">
        <f>'[2]2.2_RebasedTargets_Monetised'!BA229</f>
        <v>0</v>
      </c>
      <c r="AR48" s="408">
        <f>'[2]2.2_RebasedTargets_Monetised'!BB229</f>
        <v>0</v>
      </c>
      <c r="AS48" s="408">
        <f>'[2]2.2_RebasedTargets_Monetised'!BC229</f>
        <v>0</v>
      </c>
      <c r="AT48" s="409">
        <f>'[2]2.2_RebasedTargets_Monetised'!BD229</f>
        <v>0</v>
      </c>
      <c r="AU48" s="401"/>
      <c r="AV48" s="408">
        <f>'[2]2.2_RebasedTargets_Monetised'!BF229</f>
        <v>0</v>
      </c>
      <c r="AW48" s="408">
        <f>'[2]2.2_RebasedTargets_Monetised'!BG229</f>
        <v>0</v>
      </c>
      <c r="AX48" s="408">
        <f>'[2]2.2_RebasedTargets_Monetised'!BH229</f>
        <v>0</v>
      </c>
      <c r="AY48" s="408">
        <f>'[2]2.2_RebasedTargets_Monetised'!BI229</f>
        <v>0</v>
      </c>
      <c r="AZ48" s="408">
        <f>'[2]2.2_RebasedTargets_Monetised'!BJ229</f>
        <v>0</v>
      </c>
      <c r="BA48" s="409">
        <f>'[2]2.2_RebasedTargets_Monetised'!BK229</f>
        <v>0</v>
      </c>
    </row>
    <row r="49" spans="1:53" ht="13.5" thickBot="1" x14ac:dyDescent="0.4">
      <c r="A49" s="402"/>
      <c r="B49" s="410"/>
      <c r="C49" s="411"/>
      <c r="D49" s="405"/>
      <c r="E49" s="412" t="s">
        <v>28</v>
      </c>
      <c r="F49" s="413">
        <f>'[2]2.2_RebasedTargets_Monetised'!I230</f>
        <v>186.56816627453506</v>
      </c>
      <c r="G49" s="413">
        <f>'[2]2.2_RebasedTargets_Monetised'!J230</f>
        <v>138.37193412489677</v>
      </c>
      <c r="H49" s="413">
        <f>'[2]2.2_RebasedTargets_Monetised'!K230</f>
        <v>0</v>
      </c>
      <c r="I49" s="413">
        <f>'[2]2.2_RebasedTargets_Monetised'!L230</f>
        <v>0</v>
      </c>
      <c r="J49" s="413">
        <f>'[2]2.2_RebasedTargets_Monetised'!M230</f>
        <v>0</v>
      </c>
      <c r="K49" s="414">
        <f>'[2]2.2_RebasedTargets_Monetised'!N230</f>
        <v>48.196232149638298</v>
      </c>
      <c r="M49" s="413">
        <f>'[2]2.2_RebasedTargets_Monetised'!S230</f>
        <v>82.592792697490324</v>
      </c>
      <c r="N49" s="413">
        <f>'[2]2.2_RebasedTargets_Monetised'!T230</f>
        <v>73.693343168744462</v>
      </c>
      <c r="O49" s="413">
        <f>'[2]2.2_RebasedTargets_Monetised'!U230</f>
        <v>8.8994495287458584</v>
      </c>
      <c r="P49" s="413">
        <f>'[2]2.2_RebasedTargets_Monetised'!V230</f>
        <v>0</v>
      </c>
      <c r="Q49" s="413">
        <f>'[2]2.2_RebasedTargets_Monetised'!W230</f>
        <v>0</v>
      </c>
      <c r="R49" s="414">
        <f>'[2]2.2_RebasedTargets_Monetised'!X230</f>
        <v>0</v>
      </c>
      <c r="T49" s="413">
        <f>'[2]2.2_RebasedTargets_Monetised'!AC230</f>
        <v>408.74596485910382</v>
      </c>
      <c r="U49" s="413">
        <f>'[2]2.2_RebasedTargets_Monetised'!AD230</f>
        <v>138.56568696251281</v>
      </c>
      <c r="V49" s="413">
        <f>'[2]2.2_RebasedTargets_Monetised'!AE230</f>
        <v>0</v>
      </c>
      <c r="W49" s="413">
        <f>'[2]2.2_RebasedTargets_Monetised'!AF230</f>
        <v>0</v>
      </c>
      <c r="X49" s="413">
        <f>'[2]2.2_RebasedTargets_Monetised'!AG230</f>
        <v>0</v>
      </c>
      <c r="Y49" s="414">
        <f>'[2]2.2_RebasedTargets_Monetised'!AH230</f>
        <v>270.18027789659101</v>
      </c>
      <c r="AA49" s="415">
        <f>'[2]2.2_RebasedTargets_Monetised'!AK230</f>
        <v>-326.1531721616135</v>
      </c>
      <c r="AB49" s="415">
        <f>'[2]2.2_RebasedTargets_Monetised'!AL230</f>
        <v>-64.872343793768351</v>
      </c>
      <c r="AC49" s="415">
        <f>'[2]2.2_RebasedTargets_Monetised'!AM230</f>
        <v>8.8994495287458584</v>
      </c>
      <c r="AD49" s="415">
        <f>'[2]2.2_RebasedTargets_Monetised'!AN230</f>
        <v>0</v>
      </c>
      <c r="AE49" s="415">
        <f>'[2]2.2_RebasedTargets_Monetised'!AO230</f>
        <v>0</v>
      </c>
      <c r="AF49" s="416">
        <f>'[2]2.2_RebasedTargets_Monetised'!AP230</f>
        <v>-270.18027789659101</v>
      </c>
      <c r="AG49" s="401"/>
      <c r="AH49" s="415">
        <f>'[2]2.2_RebasedTargets_Monetised'!AR230</f>
        <v>-326.1531721616135</v>
      </c>
      <c r="AI49" s="415">
        <f>'[2]2.2_RebasedTargets_Monetised'!AS230</f>
        <v>-64.872343793768351</v>
      </c>
      <c r="AJ49" s="415">
        <f>'[2]2.2_RebasedTargets_Monetised'!AT230</f>
        <v>8.8994495287458584</v>
      </c>
      <c r="AK49" s="415">
        <f>'[2]2.2_RebasedTargets_Monetised'!AU230</f>
        <v>0</v>
      </c>
      <c r="AL49" s="415">
        <f>'[2]2.2_RebasedTargets_Monetised'!AV230</f>
        <v>0</v>
      </c>
      <c r="AM49" s="416">
        <f>'[2]2.2_RebasedTargets_Monetised'!AW230</f>
        <v>-270.18027789659101</v>
      </c>
      <c r="AN49" s="401"/>
      <c r="AO49" s="415">
        <f>'[2]2.2_RebasedTargets_Monetised'!AY230</f>
        <v>0</v>
      </c>
      <c r="AP49" s="415">
        <f>'[2]2.2_RebasedTargets_Monetised'!AZ230</f>
        <v>0</v>
      </c>
      <c r="AQ49" s="415">
        <f>'[2]2.2_RebasedTargets_Monetised'!BA230</f>
        <v>0</v>
      </c>
      <c r="AR49" s="415">
        <f>'[2]2.2_RebasedTargets_Monetised'!BB230</f>
        <v>0</v>
      </c>
      <c r="AS49" s="415">
        <f>'[2]2.2_RebasedTargets_Monetised'!BC230</f>
        <v>0</v>
      </c>
      <c r="AT49" s="416">
        <f>'[2]2.2_RebasedTargets_Monetised'!BD230</f>
        <v>0</v>
      </c>
      <c r="AU49" s="401"/>
      <c r="AV49" s="415">
        <f>'[2]2.2_RebasedTargets_Monetised'!BF230</f>
        <v>0</v>
      </c>
      <c r="AW49" s="415">
        <f>'[2]2.2_RebasedTargets_Monetised'!BG230</f>
        <v>0</v>
      </c>
      <c r="AX49" s="415">
        <f>'[2]2.2_RebasedTargets_Monetised'!BH230</f>
        <v>0</v>
      </c>
      <c r="AY49" s="415">
        <f>'[2]2.2_RebasedTargets_Monetised'!BI230</f>
        <v>0</v>
      </c>
      <c r="AZ49" s="415">
        <f>'[2]2.2_RebasedTargets_Monetised'!BJ230</f>
        <v>0</v>
      </c>
      <c r="BA49" s="416">
        <f>'[2]2.2_RebasedTargets_Monetised'!BK230</f>
        <v>0</v>
      </c>
    </row>
    <row r="50" spans="1:53" ht="13.15" x14ac:dyDescent="0.35">
      <c r="A50" s="392" t="s">
        <v>42</v>
      </c>
      <c r="B50" s="393">
        <v>21</v>
      </c>
      <c r="C50" s="394" t="s">
        <v>45</v>
      </c>
      <c r="D50" s="395" t="s">
        <v>72</v>
      </c>
      <c r="E50" s="417" t="s">
        <v>25</v>
      </c>
      <c r="F50" s="397">
        <f>'[2]2.2_RebasedTargets_Monetised'!I231</f>
        <v>3667.4073253192059</v>
      </c>
      <c r="G50" s="397">
        <f>'[2]2.2_RebasedTargets_Monetised'!J231</f>
        <v>920.65725438417303</v>
      </c>
      <c r="H50" s="397">
        <f>'[2]2.2_RebasedTargets_Monetised'!K231</f>
        <v>0</v>
      </c>
      <c r="I50" s="397">
        <f>'[2]2.2_RebasedTargets_Monetised'!L231</f>
        <v>0</v>
      </c>
      <c r="J50" s="397">
        <f>'[2]2.2_RebasedTargets_Monetised'!M231</f>
        <v>0</v>
      </c>
      <c r="K50" s="398">
        <f>'[2]2.2_RebasedTargets_Monetised'!N231</f>
        <v>2746.7500709350329</v>
      </c>
      <c r="M50" s="397">
        <f>'[2]2.2_RebasedTargets_Monetised'!S231</f>
        <v>1571.3377311259951</v>
      </c>
      <c r="N50" s="397">
        <f>'[2]2.2_RebasedTargets_Monetised'!T231</f>
        <v>1571.3377311259951</v>
      </c>
      <c r="O50" s="397">
        <f>'[2]2.2_RebasedTargets_Monetised'!U231</f>
        <v>0</v>
      </c>
      <c r="P50" s="397">
        <f>'[2]2.2_RebasedTargets_Monetised'!V231</f>
        <v>0</v>
      </c>
      <c r="Q50" s="397">
        <f>'[2]2.2_RebasedTargets_Monetised'!W231</f>
        <v>0</v>
      </c>
      <c r="R50" s="398">
        <f>'[2]2.2_RebasedTargets_Monetised'!X231</f>
        <v>0</v>
      </c>
      <c r="T50" s="397">
        <f>'[2]2.2_RebasedTargets_Monetised'!AC231</f>
        <v>5912.8853156676087</v>
      </c>
      <c r="U50" s="397">
        <f>'[2]2.2_RebasedTargets_Monetised'!AD231</f>
        <v>1236.4066437237091</v>
      </c>
      <c r="V50" s="397">
        <f>'[2]2.2_RebasedTargets_Monetised'!AE231</f>
        <v>0</v>
      </c>
      <c r="W50" s="397">
        <f>'[2]2.2_RebasedTargets_Monetised'!AF231</f>
        <v>0</v>
      </c>
      <c r="X50" s="397">
        <f>'[2]2.2_RebasedTargets_Monetised'!AG231</f>
        <v>0</v>
      </c>
      <c r="Y50" s="398">
        <f>'[2]2.2_RebasedTargets_Monetised'!AH231</f>
        <v>4676.4786719438998</v>
      </c>
      <c r="AA50" s="399">
        <f>'[2]2.2_RebasedTargets_Monetised'!AK231</f>
        <v>-4341.547584541614</v>
      </c>
      <c r="AB50" s="399">
        <f>'[2]2.2_RebasedTargets_Monetised'!AL231</f>
        <v>334.93108740228604</v>
      </c>
      <c r="AC50" s="399">
        <f>'[2]2.2_RebasedTargets_Monetised'!AM231</f>
        <v>0</v>
      </c>
      <c r="AD50" s="399">
        <f>'[2]2.2_RebasedTargets_Monetised'!AN231</f>
        <v>0</v>
      </c>
      <c r="AE50" s="399">
        <f>'[2]2.2_RebasedTargets_Monetised'!AO231</f>
        <v>0</v>
      </c>
      <c r="AF50" s="400">
        <f>'[2]2.2_RebasedTargets_Monetised'!AP231</f>
        <v>-4676.4786719438998</v>
      </c>
      <c r="AG50" s="401"/>
      <c r="AH50" s="399">
        <f>'[2]2.2_RebasedTargets_Monetised'!AR231</f>
        <v>-4341.547584541614</v>
      </c>
      <c r="AI50" s="399">
        <f>'[2]2.2_RebasedTargets_Monetised'!AS231</f>
        <v>334.93108740228604</v>
      </c>
      <c r="AJ50" s="399">
        <f>'[2]2.2_RebasedTargets_Monetised'!AT231</f>
        <v>0</v>
      </c>
      <c r="AK50" s="399">
        <f>'[2]2.2_RebasedTargets_Monetised'!AU231</f>
        <v>0</v>
      </c>
      <c r="AL50" s="399">
        <f>'[2]2.2_RebasedTargets_Monetised'!AV231</f>
        <v>0</v>
      </c>
      <c r="AM50" s="400">
        <f>'[2]2.2_RebasedTargets_Monetised'!AW231</f>
        <v>-4676.4786719438998</v>
      </c>
      <c r="AN50" s="401"/>
      <c r="AO50" s="399">
        <f>'[2]2.2_RebasedTargets_Monetised'!AY231</f>
        <v>0</v>
      </c>
      <c r="AP50" s="399">
        <f>'[2]2.2_RebasedTargets_Monetised'!AZ231</f>
        <v>0</v>
      </c>
      <c r="AQ50" s="399">
        <f>'[2]2.2_RebasedTargets_Monetised'!BA231</f>
        <v>0</v>
      </c>
      <c r="AR50" s="399">
        <f>'[2]2.2_RebasedTargets_Monetised'!BB231</f>
        <v>0</v>
      </c>
      <c r="AS50" s="399">
        <f>'[2]2.2_RebasedTargets_Monetised'!BC231</f>
        <v>0</v>
      </c>
      <c r="AT50" s="400">
        <f>'[2]2.2_RebasedTargets_Monetised'!BD231</f>
        <v>0</v>
      </c>
      <c r="AU50" s="401"/>
      <c r="AV50" s="399">
        <f>'[2]2.2_RebasedTargets_Monetised'!BF231</f>
        <v>0</v>
      </c>
      <c r="AW50" s="399">
        <f>'[2]2.2_RebasedTargets_Monetised'!BG231</f>
        <v>0</v>
      </c>
      <c r="AX50" s="399">
        <f>'[2]2.2_RebasedTargets_Monetised'!BH231</f>
        <v>0</v>
      </c>
      <c r="AY50" s="399">
        <f>'[2]2.2_RebasedTargets_Monetised'!BI231</f>
        <v>0</v>
      </c>
      <c r="AZ50" s="399">
        <f>'[2]2.2_RebasedTargets_Monetised'!BJ231</f>
        <v>0</v>
      </c>
      <c r="BA50" s="400">
        <f>'[2]2.2_RebasedTargets_Monetised'!BK231</f>
        <v>0</v>
      </c>
    </row>
    <row r="51" spans="1:53" ht="13.15" x14ac:dyDescent="0.35">
      <c r="A51" s="402"/>
      <c r="B51" s="403"/>
      <c r="C51" s="404"/>
      <c r="D51" s="405"/>
      <c r="E51" s="396" t="s">
        <v>26</v>
      </c>
      <c r="F51" s="406">
        <f>'[2]2.2_RebasedTargets_Monetised'!I232</f>
        <v>3624.1071216225969</v>
      </c>
      <c r="G51" s="406">
        <f>'[2]2.2_RebasedTargets_Monetised'!J232</f>
        <v>468.599639688227</v>
      </c>
      <c r="H51" s="406">
        <f>'[2]2.2_RebasedTargets_Monetised'!K232</f>
        <v>889.53792180481003</v>
      </c>
      <c r="I51" s="406">
        <f>'[2]2.2_RebasedTargets_Monetised'!L232</f>
        <v>0</v>
      </c>
      <c r="J51" s="406">
        <f>'[2]2.2_RebasedTargets_Monetised'!M232</f>
        <v>0</v>
      </c>
      <c r="K51" s="407">
        <f>'[2]2.2_RebasedTargets_Monetised'!N232</f>
        <v>2265.9695601295598</v>
      </c>
      <c r="M51" s="406">
        <f>'[2]2.2_RebasedTargets_Monetised'!S232</f>
        <v>3206.3394008162586</v>
      </c>
      <c r="N51" s="406">
        <f>'[2]2.2_RebasedTargets_Monetised'!T232</f>
        <v>227.60750919521408</v>
      </c>
      <c r="O51" s="406">
        <f>'[2]2.2_RebasedTargets_Monetised'!U232</f>
        <v>791.04425293634404</v>
      </c>
      <c r="P51" s="406">
        <f>'[2]2.2_RebasedTargets_Monetised'!V232</f>
        <v>0</v>
      </c>
      <c r="Q51" s="406">
        <f>'[2]2.2_RebasedTargets_Monetised'!W232</f>
        <v>0</v>
      </c>
      <c r="R51" s="407">
        <f>'[2]2.2_RebasedTargets_Monetised'!X232</f>
        <v>2187.6876386847007</v>
      </c>
      <c r="T51" s="406">
        <f>'[2]2.2_RebasedTargets_Monetised'!AC232</f>
        <v>6360.2888481170976</v>
      </c>
      <c r="U51" s="406">
        <f>'[2]2.2_RebasedTargets_Monetised'!AD232</f>
        <v>0</v>
      </c>
      <c r="V51" s="406">
        <f>'[2]2.2_RebasedTargets_Monetised'!AE232</f>
        <v>791.04425293634404</v>
      </c>
      <c r="W51" s="406">
        <f>'[2]2.2_RebasedTargets_Monetised'!AF232</f>
        <v>0</v>
      </c>
      <c r="X51" s="406">
        <f>'[2]2.2_RebasedTargets_Monetised'!AG232</f>
        <v>0</v>
      </c>
      <c r="Y51" s="407">
        <f>'[2]2.2_RebasedTargets_Monetised'!AH232</f>
        <v>5569.2445951807531</v>
      </c>
      <c r="AA51" s="408">
        <f>'[2]2.2_RebasedTargets_Monetised'!AK232</f>
        <v>-3153.9494473008385</v>
      </c>
      <c r="AB51" s="408">
        <f>'[2]2.2_RebasedTargets_Monetised'!AL232</f>
        <v>227.60750919521408</v>
      </c>
      <c r="AC51" s="408">
        <f>'[2]2.2_RebasedTargets_Monetised'!AM232</f>
        <v>0</v>
      </c>
      <c r="AD51" s="408">
        <f>'[2]2.2_RebasedTargets_Monetised'!AN232</f>
        <v>0</v>
      </c>
      <c r="AE51" s="408">
        <f>'[2]2.2_RebasedTargets_Monetised'!AO232</f>
        <v>0</v>
      </c>
      <c r="AF51" s="409">
        <f>'[2]2.2_RebasedTargets_Monetised'!AP232</f>
        <v>-3381.5569564960524</v>
      </c>
      <c r="AG51" s="401"/>
      <c r="AH51" s="408">
        <f>'[2]2.2_RebasedTargets_Monetised'!AR232</f>
        <v>-3153.9494473008385</v>
      </c>
      <c r="AI51" s="408">
        <f>'[2]2.2_RebasedTargets_Monetised'!AS232</f>
        <v>227.60750919521408</v>
      </c>
      <c r="AJ51" s="408">
        <f>'[2]2.2_RebasedTargets_Monetised'!AT232</f>
        <v>0</v>
      </c>
      <c r="AK51" s="408">
        <f>'[2]2.2_RebasedTargets_Monetised'!AU232</f>
        <v>0</v>
      </c>
      <c r="AL51" s="408">
        <f>'[2]2.2_RebasedTargets_Monetised'!AV232</f>
        <v>0</v>
      </c>
      <c r="AM51" s="409">
        <f>'[2]2.2_RebasedTargets_Monetised'!AW232</f>
        <v>-3381.5569564960524</v>
      </c>
      <c r="AN51" s="401"/>
      <c r="AO51" s="408">
        <f>'[2]2.2_RebasedTargets_Monetised'!AY232</f>
        <v>0</v>
      </c>
      <c r="AP51" s="408">
        <f>'[2]2.2_RebasedTargets_Monetised'!AZ232</f>
        <v>0</v>
      </c>
      <c r="AQ51" s="408">
        <f>'[2]2.2_RebasedTargets_Monetised'!BA232</f>
        <v>0</v>
      </c>
      <c r="AR51" s="408">
        <f>'[2]2.2_RebasedTargets_Monetised'!BB232</f>
        <v>0</v>
      </c>
      <c r="AS51" s="408">
        <f>'[2]2.2_RebasedTargets_Monetised'!BC232</f>
        <v>0</v>
      </c>
      <c r="AT51" s="409">
        <f>'[2]2.2_RebasedTargets_Monetised'!BD232</f>
        <v>0</v>
      </c>
      <c r="AU51" s="401"/>
      <c r="AV51" s="408">
        <f>'[2]2.2_RebasedTargets_Monetised'!BF232</f>
        <v>0</v>
      </c>
      <c r="AW51" s="408">
        <f>'[2]2.2_RebasedTargets_Monetised'!BG232</f>
        <v>0</v>
      </c>
      <c r="AX51" s="408">
        <f>'[2]2.2_RebasedTargets_Monetised'!BH232</f>
        <v>0</v>
      </c>
      <c r="AY51" s="408">
        <f>'[2]2.2_RebasedTargets_Monetised'!BI232</f>
        <v>0</v>
      </c>
      <c r="AZ51" s="408">
        <f>'[2]2.2_RebasedTargets_Monetised'!BJ232</f>
        <v>0</v>
      </c>
      <c r="BA51" s="409">
        <f>'[2]2.2_RebasedTargets_Monetised'!BK232</f>
        <v>0</v>
      </c>
    </row>
    <row r="52" spans="1:53" ht="13.15" x14ac:dyDescent="0.35">
      <c r="A52" s="402"/>
      <c r="B52" s="403"/>
      <c r="C52" s="404"/>
      <c r="D52" s="405"/>
      <c r="E52" s="396" t="s">
        <v>27</v>
      </c>
      <c r="F52" s="406">
        <f>'[2]2.2_RebasedTargets_Monetised'!I233</f>
        <v>4200.8743706479481</v>
      </c>
      <c r="G52" s="406">
        <f>'[2]2.2_RebasedTargets_Monetised'!J233</f>
        <v>206.545376882347</v>
      </c>
      <c r="H52" s="406">
        <f>'[2]2.2_RebasedTargets_Monetised'!K233</f>
        <v>771.37845152020498</v>
      </c>
      <c r="I52" s="406">
        <f>'[2]2.2_RebasedTargets_Monetised'!L233</f>
        <v>625.30273285690805</v>
      </c>
      <c r="J52" s="406">
        <f>'[2]2.2_RebasedTargets_Monetised'!M233</f>
        <v>1355.9125229714641</v>
      </c>
      <c r="K52" s="407">
        <f>'[2]2.2_RebasedTargets_Monetised'!N233</f>
        <v>1241.7352864170239</v>
      </c>
      <c r="M52" s="406">
        <f>'[2]2.2_RebasedTargets_Monetised'!S233</f>
        <v>5900.1001941497852</v>
      </c>
      <c r="N52" s="406">
        <f>'[2]2.2_RebasedTargets_Monetised'!T233</f>
        <v>129.17622632364845</v>
      </c>
      <c r="O52" s="406">
        <f>'[2]2.2_RebasedTargets_Monetised'!U233</f>
        <v>0</v>
      </c>
      <c r="P52" s="406">
        <f>'[2]2.2_RebasedTargets_Monetised'!V233</f>
        <v>0</v>
      </c>
      <c r="Q52" s="406">
        <f>'[2]2.2_RebasedTargets_Monetised'!W233</f>
        <v>0</v>
      </c>
      <c r="R52" s="407">
        <f>'[2]2.2_RebasedTargets_Monetised'!X233</f>
        <v>5770.9239678261365</v>
      </c>
      <c r="T52" s="406">
        <f>'[2]2.2_RebasedTargets_Monetised'!AC233</f>
        <v>7799.5642247626865</v>
      </c>
      <c r="U52" s="406">
        <f>'[2]2.2_RebasedTargets_Monetised'!AD233</f>
        <v>0</v>
      </c>
      <c r="V52" s="406">
        <f>'[2]2.2_RebasedTargets_Monetised'!AE233</f>
        <v>0</v>
      </c>
      <c r="W52" s="406">
        <f>'[2]2.2_RebasedTargets_Monetised'!AF233</f>
        <v>0</v>
      </c>
      <c r="X52" s="406">
        <f>'[2]2.2_RebasedTargets_Monetised'!AG233</f>
        <v>0</v>
      </c>
      <c r="Y52" s="407">
        <f>'[2]2.2_RebasedTargets_Monetised'!AH233</f>
        <v>7799.5642247626865</v>
      </c>
      <c r="AA52" s="408">
        <f>'[2]2.2_RebasedTargets_Monetised'!AK233</f>
        <v>-1899.4640306129015</v>
      </c>
      <c r="AB52" s="408">
        <f>'[2]2.2_RebasedTargets_Monetised'!AL233</f>
        <v>129.17622632364845</v>
      </c>
      <c r="AC52" s="408">
        <f>'[2]2.2_RebasedTargets_Monetised'!AM233</f>
        <v>0</v>
      </c>
      <c r="AD52" s="408">
        <f>'[2]2.2_RebasedTargets_Monetised'!AN233</f>
        <v>0</v>
      </c>
      <c r="AE52" s="408">
        <f>'[2]2.2_RebasedTargets_Monetised'!AO233</f>
        <v>0</v>
      </c>
      <c r="AF52" s="409">
        <f>'[2]2.2_RebasedTargets_Monetised'!AP233</f>
        <v>-2028.64025693655</v>
      </c>
      <c r="AG52" s="401"/>
      <c r="AH52" s="408">
        <f>'[2]2.2_RebasedTargets_Monetised'!AR233</f>
        <v>-1899.4640306129015</v>
      </c>
      <c r="AI52" s="408">
        <f>'[2]2.2_RebasedTargets_Monetised'!AS233</f>
        <v>129.17622632364845</v>
      </c>
      <c r="AJ52" s="408">
        <f>'[2]2.2_RebasedTargets_Monetised'!AT233</f>
        <v>0</v>
      </c>
      <c r="AK52" s="408">
        <f>'[2]2.2_RebasedTargets_Monetised'!AU233</f>
        <v>0</v>
      </c>
      <c r="AL52" s="408">
        <f>'[2]2.2_RebasedTargets_Monetised'!AV233</f>
        <v>0</v>
      </c>
      <c r="AM52" s="409">
        <f>'[2]2.2_RebasedTargets_Monetised'!AW233</f>
        <v>-2028.64025693655</v>
      </c>
      <c r="AN52" s="401"/>
      <c r="AO52" s="408">
        <f>'[2]2.2_RebasedTargets_Monetised'!AY233</f>
        <v>0</v>
      </c>
      <c r="AP52" s="408">
        <f>'[2]2.2_RebasedTargets_Monetised'!AZ233</f>
        <v>0</v>
      </c>
      <c r="AQ52" s="408">
        <f>'[2]2.2_RebasedTargets_Monetised'!BA233</f>
        <v>0</v>
      </c>
      <c r="AR52" s="408">
        <f>'[2]2.2_RebasedTargets_Monetised'!BB233</f>
        <v>0</v>
      </c>
      <c r="AS52" s="408">
        <f>'[2]2.2_RebasedTargets_Monetised'!BC233</f>
        <v>0</v>
      </c>
      <c r="AT52" s="409">
        <f>'[2]2.2_RebasedTargets_Monetised'!BD233</f>
        <v>0</v>
      </c>
      <c r="AU52" s="401"/>
      <c r="AV52" s="408">
        <f>'[2]2.2_RebasedTargets_Monetised'!BF233</f>
        <v>0</v>
      </c>
      <c r="AW52" s="408">
        <f>'[2]2.2_RebasedTargets_Monetised'!BG233</f>
        <v>0</v>
      </c>
      <c r="AX52" s="408">
        <f>'[2]2.2_RebasedTargets_Monetised'!BH233</f>
        <v>0</v>
      </c>
      <c r="AY52" s="408">
        <f>'[2]2.2_RebasedTargets_Monetised'!BI233</f>
        <v>0</v>
      </c>
      <c r="AZ52" s="408">
        <f>'[2]2.2_RebasedTargets_Monetised'!BJ233</f>
        <v>0</v>
      </c>
      <c r="BA52" s="409">
        <f>'[2]2.2_RebasedTargets_Monetised'!BK233</f>
        <v>0</v>
      </c>
    </row>
    <row r="53" spans="1:53" ht="13.5" thickBot="1" x14ac:dyDescent="0.4">
      <c r="A53" s="402"/>
      <c r="B53" s="410"/>
      <c r="C53" s="411"/>
      <c r="D53" s="405"/>
      <c r="E53" s="412" t="s">
        <v>28</v>
      </c>
      <c r="F53" s="413">
        <f>'[2]2.2_RebasedTargets_Monetised'!I234</f>
        <v>11308.760137228892</v>
      </c>
      <c r="G53" s="413">
        <f>'[2]2.2_RebasedTargets_Monetised'!J234</f>
        <v>119.634171567571</v>
      </c>
      <c r="H53" s="413">
        <f>'[2]2.2_RebasedTargets_Monetised'!K234</f>
        <v>0</v>
      </c>
      <c r="I53" s="413">
        <f>'[2]2.2_RebasedTargets_Monetised'!L234</f>
        <v>379.62852533696997</v>
      </c>
      <c r="J53" s="413">
        <f>'[2]2.2_RebasedTargets_Monetised'!M234</f>
        <v>484.33680573888461</v>
      </c>
      <c r="K53" s="414">
        <f>'[2]2.2_RebasedTargets_Monetised'!N234</f>
        <v>10325.160634585467</v>
      </c>
      <c r="M53" s="413">
        <f>'[2]2.2_RebasedTargets_Monetised'!S234</f>
        <v>6204.4950855501929</v>
      </c>
      <c r="N53" s="413">
        <f>'[2]2.2_RebasedTargets_Monetised'!T234</f>
        <v>0</v>
      </c>
      <c r="O53" s="413">
        <f>'[2]2.2_RebasedTargets_Monetised'!U234</f>
        <v>0</v>
      </c>
      <c r="P53" s="413">
        <f>'[2]2.2_RebasedTargets_Monetised'!V234</f>
        <v>0</v>
      </c>
      <c r="Q53" s="413">
        <f>'[2]2.2_RebasedTargets_Monetised'!W234</f>
        <v>0</v>
      </c>
      <c r="R53" s="414">
        <f>'[2]2.2_RebasedTargets_Monetised'!X234</f>
        <v>6204.4950855501929</v>
      </c>
      <c r="T53" s="413">
        <f>'[2]2.2_RebasedTargets_Monetised'!AC234</f>
        <v>21382.385196454183</v>
      </c>
      <c r="U53" s="413">
        <f>'[2]2.2_RebasedTargets_Monetised'!AD234</f>
        <v>0</v>
      </c>
      <c r="V53" s="413">
        <f>'[2]2.2_RebasedTargets_Monetised'!AE234</f>
        <v>0</v>
      </c>
      <c r="W53" s="413">
        <f>'[2]2.2_RebasedTargets_Monetised'!AF234</f>
        <v>0</v>
      </c>
      <c r="X53" s="413">
        <f>'[2]2.2_RebasedTargets_Monetised'!AG234</f>
        <v>0</v>
      </c>
      <c r="Y53" s="414">
        <f>'[2]2.2_RebasedTargets_Monetised'!AH234</f>
        <v>21382.385196454183</v>
      </c>
      <c r="AA53" s="415">
        <f>'[2]2.2_RebasedTargets_Monetised'!AK234</f>
        <v>-15177.890110903991</v>
      </c>
      <c r="AB53" s="415">
        <f>'[2]2.2_RebasedTargets_Monetised'!AL234</f>
        <v>0</v>
      </c>
      <c r="AC53" s="415">
        <f>'[2]2.2_RebasedTargets_Monetised'!AM234</f>
        <v>0</v>
      </c>
      <c r="AD53" s="415">
        <f>'[2]2.2_RebasedTargets_Monetised'!AN234</f>
        <v>0</v>
      </c>
      <c r="AE53" s="415">
        <f>'[2]2.2_RebasedTargets_Monetised'!AO234</f>
        <v>0</v>
      </c>
      <c r="AF53" s="416">
        <f>'[2]2.2_RebasedTargets_Monetised'!AP234</f>
        <v>-15177.890110903991</v>
      </c>
      <c r="AG53" s="401"/>
      <c r="AH53" s="415">
        <f>'[2]2.2_RebasedTargets_Monetised'!AR234</f>
        <v>-15177.890110903991</v>
      </c>
      <c r="AI53" s="415">
        <f>'[2]2.2_RebasedTargets_Monetised'!AS234</f>
        <v>0</v>
      </c>
      <c r="AJ53" s="415">
        <f>'[2]2.2_RebasedTargets_Monetised'!AT234</f>
        <v>0</v>
      </c>
      <c r="AK53" s="415">
        <f>'[2]2.2_RebasedTargets_Monetised'!AU234</f>
        <v>0</v>
      </c>
      <c r="AL53" s="415">
        <f>'[2]2.2_RebasedTargets_Monetised'!AV234</f>
        <v>0</v>
      </c>
      <c r="AM53" s="416">
        <f>'[2]2.2_RebasedTargets_Monetised'!AW234</f>
        <v>-15177.890110903991</v>
      </c>
      <c r="AN53" s="401"/>
      <c r="AO53" s="415">
        <f>'[2]2.2_RebasedTargets_Monetised'!AY234</f>
        <v>0</v>
      </c>
      <c r="AP53" s="415">
        <f>'[2]2.2_RebasedTargets_Monetised'!AZ234</f>
        <v>0</v>
      </c>
      <c r="AQ53" s="415">
        <f>'[2]2.2_RebasedTargets_Monetised'!BA234</f>
        <v>0</v>
      </c>
      <c r="AR53" s="415">
        <f>'[2]2.2_RebasedTargets_Monetised'!BB234</f>
        <v>0</v>
      </c>
      <c r="AS53" s="415">
        <f>'[2]2.2_RebasedTargets_Monetised'!BC234</f>
        <v>0</v>
      </c>
      <c r="AT53" s="416">
        <f>'[2]2.2_RebasedTargets_Monetised'!BD234</f>
        <v>0</v>
      </c>
      <c r="AU53" s="401"/>
      <c r="AV53" s="415">
        <f>'[2]2.2_RebasedTargets_Monetised'!BF234</f>
        <v>0</v>
      </c>
      <c r="AW53" s="415">
        <f>'[2]2.2_RebasedTargets_Monetised'!BG234</f>
        <v>0</v>
      </c>
      <c r="AX53" s="415">
        <f>'[2]2.2_RebasedTargets_Monetised'!BH234</f>
        <v>0</v>
      </c>
      <c r="AY53" s="415">
        <f>'[2]2.2_RebasedTargets_Monetised'!BI234</f>
        <v>0</v>
      </c>
      <c r="AZ53" s="415">
        <f>'[2]2.2_RebasedTargets_Monetised'!BJ234</f>
        <v>0</v>
      </c>
      <c r="BA53" s="416">
        <f>'[2]2.2_RebasedTargets_Monetised'!BK234</f>
        <v>0</v>
      </c>
    </row>
    <row r="54" spans="1:53" ht="13.15" x14ac:dyDescent="0.35">
      <c r="A54" s="392" t="s">
        <v>42</v>
      </c>
      <c r="B54" s="393">
        <v>22</v>
      </c>
      <c r="C54" s="394" t="s">
        <v>15</v>
      </c>
      <c r="D54" s="395" t="s">
        <v>72</v>
      </c>
      <c r="E54" s="417" t="s">
        <v>25</v>
      </c>
      <c r="F54" s="397">
        <f>'[2]2.2_RebasedTargets_Monetised'!I235</f>
        <v>170.6641958763062</v>
      </c>
      <c r="G54" s="397">
        <f>'[2]2.2_RebasedTargets_Monetised'!J235</f>
        <v>0</v>
      </c>
      <c r="H54" s="397">
        <f>'[2]2.2_RebasedTargets_Monetised'!K235</f>
        <v>0</v>
      </c>
      <c r="I54" s="397">
        <f>'[2]2.2_RebasedTargets_Monetised'!L235</f>
        <v>0</v>
      </c>
      <c r="J54" s="397">
        <f>'[2]2.2_RebasedTargets_Monetised'!M235</f>
        <v>170.6641958763062</v>
      </c>
      <c r="K54" s="398">
        <f>'[2]2.2_RebasedTargets_Monetised'!N235</f>
        <v>0</v>
      </c>
      <c r="M54" s="397">
        <f>'[2]2.2_RebasedTargets_Monetised'!S235</f>
        <v>999.95820973525201</v>
      </c>
      <c r="N54" s="397">
        <f>'[2]2.2_RebasedTargets_Monetised'!T235</f>
        <v>0</v>
      </c>
      <c r="O54" s="397">
        <f>'[2]2.2_RebasedTargets_Monetised'!U235</f>
        <v>0</v>
      </c>
      <c r="P54" s="397">
        <f>'[2]2.2_RebasedTargets_Monetised'!V235</f>
        <v>0</v>
      </c>
      <c r="Q54" s="397">
        <f>'[2]2.2_RebasedTargets_Monetised'!W235</f>
        <v>0</v>
      </c>
      <c r="R54" s="398">
        <f>'[2]2.2_RebasedTargets_Monetised'!X235</f>
        <v>999.95820973525201</v>
      </c>
      <c r="T54" s="397">
        <f>'[2]2.2_RebasedTargets_Monetised'!AC235</f>
        <v>999.95820973525201</v>
      </c>
      <c r="U54" s="397">
        <f>'[2]2.2_RebasedTargets_Monetised'!AD235</f>
        <v>0</v>
      </c>
      <c r="V54" s="397">
        <f>'[2]2.2_RebasedTargets_Monetised'!AE235</f>
        <v>0</v>
      </c>
      <c r="W54" s="397">
        <f>'[2]2.2_RebasedTargets_Monetised'!AF235</f>
        <v>0</v>
      </c>
      <c r="X54" s="397">
        <f>'[2]2.2_RebasedTargets_Monetised'!AG235</f>
        <v>0</v>
      </c>
      <c r="Y54" s="398">
        <f>'[2]2.2_RebasedTargets_Monetised'!AH235</f>
        <v>999.95820973525201</v>
      </c>
      <c r="AA54" s="399">
        <f>'[2]2.2_RebasedTargets_Monetised'!AK235</f>
        <v>0</v>
      </c>
      <c r="AB54" s="399">
        <f>'[2]2.2_RebasedTargets_Monetised'!AL235</f>
        <v>0</v>
      </c>
      <c r="AC54" s="399">
        <f>'[2]2.2_RebasedTargets_Monetised'!AM235</f>
        <v>0</v>
      </c>
      <c r="AD54" s="399">
        <f>'[2]2.2_RebasedTargets_Monetised'!AN235</f>
        <v>0</v>
      </c>
      <c r="AE54" s="399">
        <f>'[2]2.2_RebasedTargets_Monetised'!AO235</f>
        <v>0</v>
      </c>
      <c r="AF54" s="400">
        <f>'[2]2.2_RebasedTargets_Monetised'!AP235</f>
        <v>0</v>
      </c>
      <c r="AG54" s="401"/>
      <c r="AH54" s="399">
        <f>'[2]2.2_RebasedTargets_Monetised'!AR235</f>
        <v>0</v>
      </c>
      <c r="AI54" s="399">
        <f>'[2]2.2_RebasedTargets_Monetised'!AS235</f>
        <v>0</v>
      </c>
      <c r="AJ54" s="399">
        <f>'[2]2.2_RebasedTargets_Monetised'!AT235</f>
        <v>0</v>
      </c>
      <c r="AK54" s="399">
        <f>'[2]2.2_RebasedTargets_Monetised'!AU235</f>
        <v>0</v>
      </c>
      <c r="AL54" s="399">
        <f>'[2]2.2_RebasedTargets_Monetised'!AV235</f>
        <v>0</v>
      </c>
      <c r="AM54" s="400">
        <f>'[2]2.2_RebasedTargets_Monetised'!AW235</f>
        <v>0</v>
      </c>
      <c r="AN54" s="401"/>
      <c r="AO54" s="399">
        <f>'[2]2.2_RebasedTargets_Monetised'!AY235</f>
        <v>0</v>
      </c>
      <c r="AP54" s="399">
        <f>'[2]2.2_RebasedTargets_Monetised'!AZ235</f>
        <v>0</v>
      </c>
      <c r="AQ54" s="399">
        <f>'[2]2.2_RebasedTargets_Monetised'!BA235</f>
        <v>0</v>
      </c>
      <c r="AR54" s="399">
        <f>'[2]2.2_RebasedTargets_Monetised'!BB235</f>
        <v>0</v>
      </c>
      <c r="AS54" s="399">
        <f>'[2]2.2_RebasedTargets_Monetised'!BC235</f>
        <v>0</v>
      </c>
      <c r="AT54" s="400">
        <f>'[2]2.2_RebasedTargets_Monetised'!BD235</f>
        <v>0</v>
      </c>
      <c r="AU54" s="401"/>
      <c r="AV54" s="399">
        <f>'[2]2.2_RebasedTargets_Monetised'!BF235</f>
        <v>0</v>
      </c>
      <c r="AW54" s="399">
        <f>'[2]2.2_RebasedTargets_Monetised'!BG235</f>
        <v>0</v>
      </c>
      <c r="AX54" s="399">
        <f>'[2]2.2_RebasedTargets_Monetised'!BH235</f>
        <v>0</v>
      </c>
      <c r="AY54" s="399">
        <f>'[2]2.2_RebasedTargets_Monetised'!BI235</f>
        <v>0</v>
      </c>
      <c r="AZ54" s="399">
        <f>'[2]2.2_RebasedTargets_Monetised'!BJ235</f>
        <v>0</v>
      </c>
      <c r="BA54" s="400">
        <f>'[2]2.2_RebasedTargets_Monetised'!BK235</f>
        <v>0</v>
      </c>
    </row>
    <row r="55" spans="1:53" ht="13.15" x14ac:dyDescent="0.35">
      <c r="A55" s="402"/>
      <c r="B55" s="403"/>
      <c r="C55" s="404"/>
      <c r="D55" s="405"/>
      <c r="E55" s="396" t="s">
        <v>26</v>
      </c>
      <c r="F55" s="406">
        <f>'[2]2.2_RebasedTargets_Monetised'!I236</f>
        <v>0</v>
      </c>
      <c r="G55" s="406">
        <f>'[2]2.2_RebasedTargets_Monetised'!J236</f>
        <v>0</v>
      </c>
      <c r="H55" s="406">
        <f>'[2]2.2_RebasedTargets_Monetised'!K236</f>
        <v>0</v>
      </c>
      <c r="I55" s="406">
        <f>'[2]2.2_RebasedTargets_Monetised'!L236</f>
        <v>0</v>
      </c>
      <c r="J55" s="406">
        <f>'[2]2.2_RebasedTargets_Monetised'!M236</f>
        <v>0</v>
      </c>
      <c r="K55" s="407">
        <f>'[2]2.2_RebasedTargets_Monetised'!N236</f>
        <v>0</v>
      </c>
      <c r="M55" s="406">
        <f>'[2]2.2_RebasedTargets_Monetised'!S236</f>
        <v>8693.4560694434658</v>
      </c>
      <c r="N55" s="406">
        <f>'[2]2.2_RebasedTargets_Monetised'!T236</f>
        <v>0</v>
      </c>
      <c r="O55" s="406">
        <f>'[2]2.2_RebasedTargets_Monetised'!U236</f>
        <v>0</v>
      </c>
      <c r="P55" s="406">
        <f>'[2]2.2_RebasedTargets_Monetised'!V236</f>
        <v>0</v>
      </c>
      <c r="Q55" s="406">
        <f>'[2]2.2_RebasedTargets_Monetised'!W236</f>
        <v>1015.5577391446253</v>
      </c>
      <c r="R55" s="407">
        <f>'[2]2.2_RebasedTargets_Monetised'!X236</f>
        <v>7677.8983302988399</v>
      </c>
      <c r="T55" s="406">
        <f>'[2]2.2_RebasedTargets_Monetised'!AC236</f>
        <v>36470.017068919478</v>
      </c>
      <c r="U55" s="406">
        <f>'[2]2.2_RebasedTargets_Monetised'!AD236</f>
        <v>0</v>
      </c>
      <c r="V55" s="406">
        <f>'[2]2.2_RebasedTargets_Monetised'!AE236</f>
        <v>0</v>
      </c>
      <c r="W55" s="406">
        <f>'[2]2.2_RebasedTargets_Monetised'!AF236</f>
        <v>0</v>
      </c>
      <c r="X55" s="406">
        <f>'[2]2.2_RebasedTargets_Monetised'!AG236</f>
        <v>0</v>
      </c>
      <c r="Y55" s="407">
        <f>'[2]2.2_RebasedTargets_Monetised'!AH236</f>
        <v>36470.017068919478</v>
      </c>
      <c r="AA55" s="408">
        <f>'[2]2.2_RebasedTargets_Monetised'!AK236</f>
        <v>-27776.560999476013</v>
      </c>
      <c r="AB55" s="408">
        <f>'[2]2.2_RebasedTargets_Monetised'!AL236</f>
        <v>0</v>
      </c>
      <c r="AC55" s="408">
        <f>'[2]2.2_RebasedTargets_Monetised'!AM236</f>
        <v>0</v>
      </c>
      <c r="AD55" s="408">
        <f>'[2]2.2_RebasedTargets_Monetised'!AN236</f>
        <v>0</v>
      </c>
      <c r="AE55" s="408">
        <f>'[2]2.2_RebasedTargets_Monetised'!AO236</f>
        <v>1015.5577391446253</v>
      </c>
      <c r="AF55" s="409">
        <f>'[2]2.2_RebasedTargets_Monetised'!AP236</f>
        <v>-28792.118738620637</v>
      </c>
      <c r="AG55" s="401"/>
      <c r="AH55" s="408">
        <f>'[2]2.2_RebasedTargets_Monetised'!AR236</f>
        <v>-27776.560999476013</v>
      </c>
      <c r="AI55" s="408">
        <f>'[2]2.2_RebasedTargets_Monetised'!AS236</f>
        <v>0</v>
      </c>
      <c r="AJ55" s="408">
        <f>'[2]2.2_RebasedTargets_Monetised'!AT236</f>
        <v>0</v>
      </c>
      <c r="AK55" s="408">
        <f>'[2]2.2_RebasedTargets_Monetised'!AU236</f>
        <v>0</v>
      </c>
      <c r="AL55" s="408">
        <f>'[2]2.2_RebasedTargets_Monetised'!AV236</f>
        <v>1015.5577391446253</v>
      </c>
      <c r="AM55" s="409">
        <f>'[2]2.2_RebasedTargets_Monetised'!AW236</f>
        <v>-28792.118738620637</v>
      </c>
      <c r="AN55" s="401"/>
      <c r="AO55" s="408">
        <f>'[2]2.2_RebasedTargets_Monetised'!AY236</f>
        <v>0</v>
      </c>
      <c r="AP55" s="408">
        <f>'[2]2.2_RebasedTargets_Monetised'!AZ236</f>
        <v>0</v>
      </c>
      <c r="AQ55" s="408">
        <f>'[2]2.2_RebasedTargets_Monetised'!BA236</f>
        <v>0</v>
      </c>
      <c r="AR55" s="408">
        <f>'[2]2.2_RebasedTargets_Monetised'!BB236</f>
        <v>0</v>
      </c>
      <c r="AS55" s="408">
        <f>'[2]2.2_RebasedTargets_Monetised'!BC236</f>
        <v>0</v>
      </c>
      <c r="AT55" s="409">
        <f>'[2]2.2_RebasedTargets_Monetised'!BD236</f>
        <v>0</v>
      </c>
      <c r="AU55" s="401"/>
      <c r="AV55" s="408">
        <f>'[2]2.2_RebasedTargets_Monetised'!BF236</f>
        <v>0</v>
      </c>
      <c r="AW55" s="408">
        <f>'[2]2.2_RebasedTargets_Monetised'!BG236</f>
        <v>0</v>
      </c>
      <c r="AX55" s="408">
        <f>'[2]2.2_RebasedTargets_Monetised'!BH236</f>
        <v>0</v>
      </c>
      <c r="AY55" s="408">
        <f>'[2]2.2_RebasedTargets_Monetised'!BI236</f>
        <v>0</v>
      </c>
      <c r="AZ55" s="408">
        <f>'[2]2.2_RebasedTargets_Monetised'!BJ236</f>
        <v>0</v>
      </c>
      <c r="BA55" s="409">
        <f>'[2]2.2_RebasedTargets_Monetised'!BK236</f>
        <v>0</v>
      </c>
    </row>
    <row r="56" spans="1:53" ht="13.15" x14ac:dyDescent="0.35">
      <c r="A56" s="402"/>
      <c r="B56" s="403"/>
      <c r="C56" s="404"/>
      <c r="D56" s="405"/>
      <c r="E56" s="396" t="s">
        <v>27</v>
      </c>
      <c r="F56" s="406">
        <f>'[2]2.2_RebasedTargets_Monetised'!I237</f>
        <v>3379.5718110030721</v>
      </c>
      <c r="G56" s="406">
        <f>'[2]2.2_RebasedTargets_Monetised'!J237</f>
        <v>0</v>
      </c>
      <c r="H56" s="406">
        <f>'[2]2.2_RebasedTargets_Monetised'!K237</f>
        <v>0</v>
      </c>
      <c r="I56" s="406">
        <f>'[2]2.2_RebasedTargets_Monetised'!L237</f>
        <v>0</v>
      </c>
      <c r="J56" s="406">
        <f>'[2]2.2_RebasedTargets_Monetised'!M237</f>
        <v>0</v>
      </c>
      <c r="K56" s="407">
        <f>'[2]2.2_RebasedTargets_Monetised'!N237</f>
        <v>3379.5718110030721</v>
      </c>
      <c r="M56" s="406">
        <f>'[2]2.2_RebasedTargets_Monetised'!S237</f>
        <v>0</v>
      </c>
      <c r="N56" s="406">
        <f>'[2]2.2_RebasedTargets_Monetised'!T237</f>
        <v>0</v>
      </c>
      <c r="O56" s="406">
        <f>'[2]2.2_RebasedTargets_Monetised'!U237</f>
        <v>0</v>
      </c>
      <c r="P56" s="406">
        <f>'[2]2.2_RebasedTargets_Monetised'!V237</f>
        <v>0</v>
      </c>
      <c r="Q56" s="406">
        <f>'[2]2.2_RebasedTargets_Monetised'!W237</f>
        <v>0</v>
      </c>
      <c r="R56" s="407">
        <f>'[2]2.2_RebasedTargets_Monetised'!X237</f>
        <v>0</v>
      </c>
      <c r="T56" s="406">
        <f>'[2]2.2_RebasedTargets_Monetised'!AC237</f>
        <v>0</v>
      </c>
      <c r="U56" s="406">
        <f>'[2]2.2_RebasedTargets_Monetised'!AD237</f>
        <v>0</v>
      </c>
      <c r="V56" s="406">
        <f>'[2]2.2_RebasedTargets_Monetised'!AE237</f>
        <v>0</v>
      </c>
      <c r="W56" s="406">
        <f>'[2]2.2_RebasedTargets_Monetised'!AF237</f>
        <v>0</v>
      </c>
      <c r="X56" s="406">
        <f>'[2]2.2_RebasedTargets_Monetised'!AG237</f>
        <v>0</v>
      </c>
      <c r="Y56" s="407">
        <f>'[2]2.2_RebasedTargets_Monetised'!AH237</f>
        <v>0</v>
      </c>
      <c r="AA56" s="408">
        <f>'[2]2.2_RebasedTargets_Monetised'!AK237</f>
        <v>0</v>
      </c>
      <c r="AB56" s="408">
        <f>'[2]2.2_RebasedTargets_Monetised'!AL237</f>
        <v>0</v>
      </c>
      <c r="AC56" s="408">
        <f>'[2]2.2_RebasedTargets_Monetised'!AM237</f>
        <v>0</v>
      </c>
      <c r="AD56" s="408">
        <f>'[2]2.2_RebasedTargets_Monetised'!AN237</f>
        <v>0</v>
      </c>
      <c r="AE56" s="408">
        <f>'[2]2.2_RebasedTargets_Monetised'!AO237</f>
        <v>0</v>
      </c>
      <c r="AF56" s="409">
        <f>'[2]2.2_RebasedTargets_Monetised'!AP237</f>
        <v>0</v>
      </c>
      <c r="AG56" s="401"/>
      <c r="AH56" s="408">
        <f>'[2]2.2_RebasedTargets_Monetised'!AR237</f>
        <v>0</v>
      </c>
      <c r="AI56" s="408">
        <f>'[2]2.2_RebasedTargets_Monetised'!AS237</f>
        <v>0</v>
      </c>
      <c r="AJ56" s="408">
        <f>'[2]2.2_RebasedTargets_Monetised'!AT237</f>
        <v>0</v>
      </c>
      <c r="AK56" s="408">
        <f>'[2]2.2_RebasedTargets_Monetised'!AU237</f>
        <v>0</v>
      </c>
      <c r="AL56" s="408">
        <f>'[2]2.2_RebasedTargets_Monetised'!AV237</f>
        <v>0</v>
      </c>
      <c r="AM56" s="409">
        <f>'[2]2.2_RebasedTargets_Monetised'!AW237</f>
        <v>0</v>
      </c>
      <c r="AN56" s="401"/>
      <c r="AO56" s="408">
        <f>'[2]2.2_RebasedTargets_Monetised'!AY237</f>
        <v>0</v>
      </c>
      <c r="AP56" s="408">
        <f>'[2]2.2_RebasedTargets_Monetised'!AZ237</f>
        <v>0</v>
      </c>
      <c r="AQ56" s="408">
        <f>'[2]2.2_RebasedTargets_Monetised'!BA237</f>
        <v>0</v>
      </c>
      <c r="AR56" s="408">
        <f>'[2]2.2_RebasedTargets_Monetised'!BB237</f>
        <v>0</v>
      </c>
      <c r="AS56" s="408">
        <f>'[2]2.2_RebasedTargets_Monetised'!BC237</f>
        <v>0</v>
      </c>
      <c r="AT56" s="409">
        <f>'[2]2.2_RebasedTargets_Monetised'!BD237</f>
        <v>0</v>
      </c>
      <c r="AU56" s="401"/>
      <c r="AV56" s="408">
        <f>'[2]2.2_RebasedTargets_Monetised'!BF237</f>
        <v>0</v>
      </c>
      <c r="AW56" s="408">
        <f>'[2]2.2_RebasedTargets_Monetised'!BG237</f>
        <v>0</v>
      </c>
      <c r="AX56" s="408">
        <f>'[2]2.2_RebasedTargets_Monetised'!BH237</f>
        <v>0</v>
      </c>
      <c r="AY56" s="408">
        <f>'[2]2.2_RebasedTargets_Monetised'!BI237</f>
        <v>0</v>
      </c>
      <c r="AZ56" s="408">
        <f>'[2]2.2_RebasedTargets_Monetised'!BJ237</f>
        <v>0</v>
      </c>
      <c r="BA56" s="409">
        <f>'[2]2.2_RebasedTargets_Monetised'!BK237</f>
        <v>0</v>
      </c>
    </row>
    <row r="57" spans="1:53" ht="13.5" thickBot="1" x14ac:dyDescent="0.4">
      <c r="A57" s="402"/>
      <c r="B57" s="410"/>
      <c r="C57" s="411"/>
      <c r="D57" s="405"/>
      <c r="E57" s="412" t="s">
        <v>28</v>
      </c>
      <c r="F57" s="413">
        <f>'[2]2.2_RebasedTargets_Monetised'!I238</f>
        <v>149.27463438910542</v>
      </c>
      <c r="G57" s="413">
        <f>'[2]2.2_RebasedTargets_Monetised'!J238</f>
        <v>0</v>
      </c>
      <c r="H57" s="413">
        <f>'[2]2.2_RebasedTargets_Monetised'!K238</f>
        <v>0</v>
      </c>
      <c r="I57" s="413">
        <f>'[2]2.2_RebasedTargets_Monetised'!L238</f>
        <v>0</v>
      </c>
      <c r="J57" s="413">
        <f>'[2]2.2_RebasedTargets_Monetised'!M238</f>
        <v>25.2091938969394</v>
      </c>
      <c r="K57" s="414">
        <f>'[2]2.2_RebasedTargets_Monetised'!N238</f>
        <v>124.065440492166</v>
      </c>
      <c r="M57" s="413">
        <f>'[2]2.2_RebasedTargets_Monetised'!S238</f>
        <v>270.41685529883199</v>
      </c>
      <c r="N57" s="413">
        <f>'[2]2.2_RebasedTargets_Monetised'!T238</f>
        <v>0</v>
      </c>
      <c r="O57" s="413">
        <f>'[2]2.2_RebasedTargets_Monetised'!U238</f>
        <v>0</v>
      </c>
      <c r="P57" s="413">
        <f>'[2]2.2_RebasedTargets_Monetised'!V238</f>
        <v>0</v>
      </c>
      <c r="Q57" s="413">
        <f>'[2]2.2_RebasedTargets_Monetised'!W238</f>
        <v>0</v>
      </c>
      <c r="R57" s="414">
        <f>'[2]2.2_RebasedTargets_Monetised'!X238</f>
        <v>270.41685529883199</v>
      </c>
      <c r="T57" s="413">
        <f>'[2]2.2_RebasedTargets_Monetised'!AC238</f>
        <v>270.41685529883199</v>
      </c>
      <c r="U57" s="413">
        <f>'[2]2.2_RebasedTargets_Monetised'!AD238</f>
        <v>0</v>
      </c>
      <c r="V57" s="413">
        <f>'[2]2.2_RebasedTargets_Monetised'!AE238</f>
        <v>0</v>
      </c>
      <c r="W57" s="413">
        <f>'[2]2.2_RebasedTargets_Monetised'!AF238</f>
        <v>0</v>
      </c>
      <c r="X57" s="413">
        <f>'[2]2.2_RebasedTargets_Monetised'!AG238</f>
        <v>0</v>
      </c>
      <c r="Y57" s="414">
        <f>'[2]2.2_RebasedTargets_Monetised'!AH238</f>
        <v>270.41685529883199</v>
      </c>
      <c r="AA57" s="415">
        <f>'[2]2.2_RebasedTargets_Monetised'!AK238</f>
        <v>0</v>
      </c>
      <c r="AB57" s="415">
        <f>'[2]2.2_RebasedTargets_Monetised'!AL238</f>
        <v>0</v>
      </c>
      <c r="AC57" s="415">
        <f>'[2]2.2_RebasedTargets_Monetised'!AM238</f>
        <v>0</v>
      </c>
      <c r="AD57" s="415">
        <f>'[2]2.2_RebasedTargets_Monetised'!AN238</f>
        <v>0</v>
      </c>
      <c r="AE57" s="415">
        <f>'[2]2.2_RebasedTargets_Monetised'!AO238</f>
        <v>0</v>
      </c>
      <c r="AF57" s="416">
        <f>'[2]2.2_RebasedTargets_Monetised'!AP238</f>
        <v>0</v>
      </c>
      <c r="AG57" s="401"/>
      <c r="AH57" s="415">
        <f>'[2]2.2_RebasedTargets_Monetised'!AR238</f>
        <v>0</v>
      </c>
      <c r="AI57" s="415">
        <f>'[2]2.2_RebasedTargets_Monetised'!AS238</f>
        <v>0</v>
      </c>
      <c r="AJ57" s="415">
        <f>'[2]2.2_RebasedTargets_Monetised'!AT238</f>
        <v>0</v>
      </c>
      <c r="AK57" s="415">
        <f>'[2]2.2_RebasedTargets_Monetised'!AU238</f>
        <v>0</v>
      </c>
      <c r="AL57" s="415">
        <f>'[2]2.2_RebasedTargets_Monetised'!AV238</f>
        <v>0</v>
      </c>
      <c r="AM57" s="416">
        <f>'[2]2.2_RebasedTargets_Monetised'!AW238</f>
        <v>0</v>
      </c>
      <c r="AN57" s="401"/>
      <c r="AO57" s="415">
        <f>'[2]2.2_RebasedTargets_Monetised'!AY238</f>
        <v>0</v>
      </c>
      <c r="AP57" s="415">
        <f>'[2]2.2_RebasedTargets_Monetised'!AZ238</f>
        <v>0</v>
      </c>
      <c r="AQ57" s="415">
        <f>'[2]2.2_RebasedTargets_Monetised'!BA238</f>
        <v>0</v>
      </c>
      <c r="AR57" s="415">
        <f>'[2]2.2_RebasedTargets_Monetised'!BB238</f>
        <v>0</v>
      </c>
      <c r="AS57" s="415">
        <f>'[2]2.2_RebasedTargets_Monetised'!BC238</f>
        <v>0</v>
      </c>
      <c r="AT57" s="416">
        <f>'[2]2.2_RebasedTargets_Monetised'!BD238</f>
        <v>0</v>
      </c>
      <c r="AU57" s="401"/>
      <c r="AV57" s="415">
        <f>'[2]2.2_RebasedTargets_Monetised'!BF238</f>
        <v>0</v>
      </c>
      <c r="AW57" s="415">
        <f>'[2]2.2_RebasedTargets_Monetised'!BG238</f>
        <v>0</v>
      </c>
      <c r="AX57" s="415">
        <f>'[2]2.2_RebasedTargets_Monetised'!BH238</f>
        <v>0</v>
      </c>
      <c r="AY57" s="415">
        <f>'[2]2.2_RebasedTargets_Monetised'!BI238</f>
        <v>0</v>
      </c>
      <c r="AZ57" s="415">
        <f>'[2]2.2_RebasedTargets_Monetised'!BJ238</f>
        <v>0</v>
      </c>
      <c r="BA57" s="416">
        <f>'[2]2.2_RebasedTargets_Monetised'!BK238</f>
        <v>0</v>
      </c>
    </row>
    <row r="58" spans="1:53" ht="13.15" x14ac:dyDescent="0.35">
      <c r="A58" s="392" t="s">
        <v>42</v>
      </c>
      <c r="B58" s="393">
        <v>44</v>
      </c>
      <c r="C58" s="394" t="s">
        <v>46</v>
      </c>
      <c r="D58" s="395" t="s">
        <v>72</v>
      </c>
      <c r="E58" s="417" t="s">
        <v>25</v>
      </c>
      <c r="F58" s="397">
        <f>'[2]2.2_RebasedTargets_Monetised'!I239</f>
        <v>4.7618523246854405</v>
      </c>
      <c r="G58" s="397">
        <f>'[2]2.2_RebasedTargets_Monetised'!J239</f>
        <v>0</v>
      </c>
      <c r="H58" s="397">
        <f>'[2]2.2_RebasedTargets_Monetised'!K239</f>
        <v>0</v>
      </c>
      <c r="I58" s="397">
        <f>'[2]2.2_RebasedTargets_Monetised'!L239</f>
        <v>0</v>
      </c>
      <c r="J58" s="397">
        <f>'[2]2.2_RebasedTargets_Monetised'!M239</f>
        <v>0</v>
      </c>
      <c r="K58" s="398">
        <f>'[2]2.2_RebasedTargets_Monetised'!N239</f>
        <v>4.7618523246854405</v>
      </c>
      <c r="M58" s="397">
        <f>'[2]2.2_RebasedTargets_Monetised'!S239</f>
        <v>20.272215338951781</v>
      </c>
      <c r="N58" s="397">
        <f>'[2]2.2_RebasedTargets_Monetised'!T239</f>
        <v>0.57803880803208874</v>
      </c>
      <c r="O58" s="397">
        <f>'[2]2.2_RebasedTargets_Monetised'!U239</f>
        <v>0</v>
      </c>
      <c r="P58" s="397">
        <f>'[2]2.2_RebasedTargets_Monetised'!V239</f>
        <v>0</v>
      </c>
      <c r="Q58" s="397">
        <f>'[2]2.2_RebasedTargets_Monetised'!W239</f>
        <v>0</v>
      </c>
      <c r="R58" s="398">
        <f>'[2]2.2_RebasedTargets_Monetised'!X239</f>
        <v>19.694176530919691</v>
      </c>
      <c r="T58" s="397">
        <f>'[2]2.2_RebasedTargets_Monetised'!AC239</f>
        <v>30.635385714763967</v>
      </c>
      <c r="U58" s="397">
        <f>'[2]2.2_RebasedTargets_Monetised'!AD239</f>
        <v>0</v>
      </c>
      <c r="V58" s="397">
        <f>'[2]2.2_RebasedTargets_Monetised'!AE239</f>
        <v>0</v>
      </c>
      <c r="W58" s="397">
        <f>'[2]2.2_RebasedTargets_Monetised'!AF239</f>
        <v>0</v>
      </c>
      <c r="X58" s="397">
        <f>'[2]2.2_RebasedTargets_Monetised'!AG239</f>
        <v>0</v>
      </c>
      <c r="Y58" s="398">
        <f>'[2]2.2_RebasedTargets_Monetised'!AH239</f>
        <v>30.635385714763967</v>
      </c>
      <c r="AA58" s="399">
        <f>'[2]2.2_RebasedTargets_Monetised'!AK239</f>
        <v>-10.363170375812187</v>
      </c>
      <c r="AB58" s="399">
        <f>'[2]2.2_RebasedTargets_Monetised'!AL239</f>
        <v>0.57803880803208874</v>
      </c>
      <c r="AC58" s="399">
        <f>'[2]2.2_RebasedTargets_Monetised'!AM239</f>
        <v>0</v>
      </c>
      <c r="AD58" s="399">
        <f>'[2]2.2_RebasedTargets_Monetised'!AN239</f>
        <v>0</v>
      </c>
      <c r="AE58" s="399">
        <f>'[2]2.2_RebasedTargets_Monetised'!AO239</f>
        <v>0</v>
      </c>
      <c r="AF58" s="400">
        <f>'[2]2.2_RebasedTargets_Monetised'!AP239</f>
        <v>-10.941209183844276</v>
      </c>
      <c r="AG58" s="401"/>
      <c r="AH58" s="399">
        <f>'[2]2.2_RebasedTargets_Monetised'!AR239</f>
        <v>-10.363170375812187</v>
      </c>
      <c r="AI58" s="399">
        <f>'[2]2.2_RebasedTargets_Monetised'!AS239</f>
        <v>0.57803880803208874</v>
      </c>
      <c r="AJ58" s="399">
        <f>'[2]2.2_RebasedTargets_Monetised'!AT239</f>
        <v>0</v>
      </c>
      <c r="AK58" s="399">
        <f>'[2]2.2_RebasedTargets_Monetised'!AU239</f>
        <v>0</v>
      </c>
      <c r="AL58" s="399">
        <f>'[2]2.2_RebasedTargets_Monetised'!AV239</f>
        <v>0</v>
      </c>
      <c r="AM58" s="400">
        <f>'[2]2.2_RebasedTargets_Monetised'!AW239</f>
        <v>-10.941209183844276</v>
      </c>
      <c r="AN58" s="401"/>
      <c r="AO58" s="399">
        <f>'[2]2.2_RebasedTargets_Monetised'!AY239</f>
        <v>0</v>
      </c>
      <c r="AP58" s="399">
        <f>'[2]2.2_RebasedTargets_Monetised'!AZ239</f>
        <v>0</v>
      </c>
      <c r="AQ58" s="399">
        <f>'[2]2.2_RebasedTargets_Monetised'!BA239</f>
        <v>0</v>
      </c>
      <c r="AR58" s="399">
        <f>'[2]2.2_RebasedTargets_Monetised'!BB239</f>
        <v>0</v>
      </c>
      <c r="AS58" s="399">
        <f>'[2]2.2_RebasedTargets_Monetised'!BC239</f>
        <v>0</v>
      </c>
      <c r="AT58" s="400">
        <f>'[2]2.2_RebasedTargets_Monetised'!BD239</f>
        <v>0</v>
      </c>
      <c r="AU58" s="401"/>
      <c r="AV58" s="399">
        <f>'[2]2.2_RebasedTargets_Monetised'!BF239</f>
        <v>0</v>
      </c>
      <c r="AW58" s="399">
        <f>'[2]2.2_RebasedTargets_Monetised'!BG239</f>
        <v>0</v>
      </c>
      <c r="AX58" s="399">
        <f>'[2]2.2_RebasedTargets_Monetised'!BH239</f>
        <v>0</v>
      </c>
      <c r="AY58" s="399">
        <f>'[2]2.2_RebasedTargets_Monetised'!BI239</f>
        <v>0</v>
      </c>
      <c r="AZ58" s="399">
        <f>'[2]2.2_RebasedTargets_Monetised'!BJ239</f>
        <v>0</v>
      </c>
      <c r="BA58" s="400">
        <f>'[2]2.2_RebasedTargets_Monetised'!BK239</f>
        <v>0</v>
      </c>
    </row>
    <row r="59" spans="1:53" ht="13.15" x14ac:dyDescent="0.35">
      <c r="A59" s="402"/>
      <c r="B59" s="403"/>
      <c r="C59" s="404"/>
      <c r="D59" s="405"/>
      <c r="E59" s="396" t="s">
        <v>26</v>
      </c>
      <c r="F59" s="406">
        <f>'[2]2.2_RebasedTargets_Monetised'!I240</f>
        <v>0</v>
      </c>
      <c r="G59" s="406">
        <f>'[2]2.2_RebasedTargets_Monetised'!J240</f>
        <v>0</v>
      </c>
      <c r="H59" s="406">
        <f>'[2]2.2_RebasedTargets_Monetised'!K240</f>
        <v>0</v>
      </c>
      <c r="I59" s="406">
        <f>'[2]2.2_RebasedTargets_Monetised'!L240</f>
        <v>0</v>
      </c>
      <c r="J59" s="406">
        <f>'[2]2.2_RebasedTargets_Monetised'!M240</f>
        <v>0</v>
      </c>
      <c r="K59" s="407">
        <f>'[2]2.2_RebasedTargets_Monetised'!N240</f>
        <v>0</v>
      </c>
      <c r="M59" s="406">
        <f>'[2]2.2_RebasedTargets_Monetised'!S240</f>
        <v>0</v>
      </c>
      <c r="N59" s="406">
        <f>'[2]2.2_RebasedTargets_Monetised'!T240</f>
        <v>0</v>
      </c>
      <c r="O59" s="406">
        <f>'[2]2.2_RebasedTargets_Monetised'!U240</f>
        <v>0</v>
      </c>
      <c r="P59" s="406">
        <f>'[2]2.2_RebasedTargets_Monetised'!V240</f>
        <v>0</v>
      </c>
      <c r="Q59" s="406">
        <f>'[2]2.2_RebasedTargets_Monetised'!W240</f>
        <v>0</v>
      </c>
      <c r="R59" s="407">
        <f>'[2]2.2_RebasedTargets_Monetised'!X240</f>
        <v>0</v>
      </c>
      <c r="T59" s="406">
        <f>'[2]2.2_RebasedTargets_Monetised'!AC240</f>
        <v>0</v>
      </c>
      <c r="U59" s="406">
        <f>'[2]2.2_RebasedTargets_Monetised'!AD240</f>
        <v>0</v>
      </c>
      <c r="V59" s="406">
        <f>'[2]2.2_RebasedTargets_Monetised'!AE240</f>
        <v>0</v>
      </c>
      <c r="W59" s="406">
        <f>'[2]2.2_RebasedTargets_Monetised'!AF240</f>
        <v>0</v>
      </c>
      <c r="X59" s="406">
        <f>'[2]2.2_RebasedTargets_Monetised'!AG240</f>
        <v>0</v>
      </c>
      <c r="Y59" s="407">
        <f>'[2]2.2_RebasedTargets_Monetised'!AH240</f>
        <v>0</v>
      </c>
      <c r="AA59" s="408">
        <f>'[2]2.2_RebasedTargets_Monetised'!AK240</f>
        <v>0</v>
      </c>
      <c r="AB59" s="408">
        <f>'[2]2.2_RebasedTargets_Monetised'!AL240</f>
        <v>0</v>
      </c>
      <c r="AC59" s="408">
        <f>'[2]2.2_RebasedTargets_Monetised'!AM240</f>
        <v>0</v>
      </c>
      <c r="AD59" s="408">
        <f>'[2]2.2_RebasedTargets_Monetised'!AN240</f>
        <v>0</v>
      </c>
      <c r="AE59" s="408">
        <f>'[2]2.2_RebasedTargets_Monetised'!AO240</f>
        <v>0</v>
      </c>
      <c r="AF59" s="409">
        <f>'[2]2.2_RebasedTargets_Monetised'!AP240</f>
        <v>0</v>
      </c>
      <c r="AG59" s="401"/>
      <c r="AH59" s="408">
        <f>'[2]2.2_RebasedTargets_Monetised'!AR240</f>
        <v>0</v>
      </c>
      <c r="AI59" s="408">
        <f>'[2]2.2_RebasedTargets_Monetised'!AS240</f>
        <v>0</v>
      </c>
      <c r="AJ59" s="408">
        <f>'[2]2.2_RebasedTargets_Monetised'!AT240</f>
        <v>0</v>
      </c>
      <c r="AK59" s="408">
        <f>'[2]2.2_RebasedTargets_Monetised'!AU240</f>
        <v>0</v>
      </c>
      <c r="AL59" s="408">
        <f>'[2]2.2_RebasedTargets_Monetised'!AV240</f>
        <v>0</v>
      </c>
      <c r="AM59" s="409">
        <f>'[2]2.2_RebasedTargets_Monetised'!AW240</f>
        <v>0</v>
      </c>
      <c r="AN59" s="401"/>
      <c r="AO59" s="408">
        <f>'[2]2.2_RebasedTargets_Monetised'!AY240</f>
        <v>0</v>
      </c>
      <c r="AP59" s="408">
        <f>'[2]2.2_RebasedTargets_Monetised'!AZ240</f>
        <v>0</v>
      </c>
      <c r="AQ59" s="408">
        <f>'[2]2.2_RebasedTargets_Monetised'!BA240</f>
        <v>0</v>
      </c>
      <c r="AR59" s="408">
        <f>'[2]2.2_RebasedTargets_Monetised'!BB240</f>
        <v>0</v>
      </c>
      <c r="AS59" s="408">
        <f>'[2]2.2_RebasedTargets_Monetised'!BC240</f>
        <v>0</v>
      </c>
      <c r="AT59" s="409">
        <f>'[2]2.2_RebasedTargets_Monetised'!BD240</f>
        <v>0</v>
      </c>
      <c r="AU59" s="401"/>
      <c r="AV59" s="408">
        <f>'[2]2.2_RebasedTargets_Monetised'!BF240</f>
        <v>0</v>
      </c>
      <c r="AW59" s="408">
        <f>'[2]2.2_RebasedTargets_Monetised'!BG240</f>
        <v>0</v>
      </c>
      <c r="AX59" s="408">
        <f>'[2]2.2_RebasedTargets_Monetised'!BH240</f>
        <v>0</v>
      </c>
      <c r="AY59" s="408">
        <f>'[2]2.2_RebasedTargets_Monetised'!BI240</f>
        <v>0</v>
      </c>
      <c r="AZ59" s="408">
        <f>'[2]2.2_RebasedTargets_Monetised'!BJ240</f>
        <v>0</v>
      </c>
      <c r="BA59" s="409">
        <f>'[2]2.2_RebasedTargets_Monetised'!BK240</f>
        <v>0</v>
      </c>
    </row>
    <row r="60" spans="1:53" ht="13.15" x14ac:dyDescent="0.35">
      <c r="A60" s="402"/>
      <c r="B60" s="403"/>
      <c r="C60" s="404"/>
      <c r="D60" s="405"/>
      <c r="E60" s="396" t="s">
        <v>27</v>
      </c>
      <c r="F60" s="406">
        <f>'[2]2.2_RebasedTargets_Monetised'!I241</f>
        <v>0</v>
      </c>
      <c r="G60" s="406">
        <f>'[2]2.2_RebasedTargets_Monetised'!J241</f>
        <v>0</v>
      </c>
      <c r="H60" s="406">
        <f>'[2]2.2_RebasedTargets_Monetised'!K241</f>
        <v>0</v>
      </c>
      <c r="I60" s="406">
        <f>'[2]2.2_RebasedTargets_Monetised'!L241</f>
        <v>0</v>
      </c>
      <c r="J60" s="406">
        <f>'[2]2.2_RebasedTargets_Monetised'!M241</f>
        <v>0</v>
      </c>
      <c r="K60" s="407">
        <f>'[2]2.2_RebasedTargets_Monetised'!N241</f>
        <v>0</v>
      </c>
      <c r="M60" s="406">
        <f>'[2]2.2_RebasedTargets_Monetised'!S241</f>
        <v>0</v>
      </c>
      <c r="N60" s="406">
        <f>'[2]2.2_RebasedTargets_Monetised'!T241</f>
        <v>0</v>
      </c>
      <c r="O60" s="406">
        <f>'[2]2.2_RebasedTargets_Monetised'!U241</f>
        <v>0</v>
      </c>
      <c r="P60" s="406">
        <f>'[2]2.2_RebasedTargets_Monetised'!V241</f>
        <v>0</v>
      </c>
      <c r="Q60" s="406">
        <f>'[2]2.2_RebasedTargets_Monetised'!W241</f>
        <v>0</v>
      </c>
      <c r="R60" s="407">
        <f>'[2]2.2_RebasedTargets_Monetised'!X241</f>
        <v>0</v>
      </c>
      <c r="T60" s="406">
        <f>'[2]2.2_RebasedTargets_Monetised'!AC241</f>
        <v>0</v>
      </c>
      <c r="U60" s="406">
        <f>'[2]2.2_RebasedTargets_Monetised'!AD241</f>
        <v>0</v>
      </c>
      <c r="V60" s="406">
        <f>'[2]2.2_RebasedTargets_Monetised'!AE241</f>
        <v>0</v>
      </c>
      <c r="W60" s="406">
        <f>'[2]2.2_RebasedTargets_Monetised'!AF241</f>
        <v>0</v>
      </c>
      <c r="X60" s="406">
        <f>'[2]2.2_RebasedTargets_Monetised'!AG241</f>
        <v>0</v>
      </c>
      <c r="Y60" s="407">
        <f>'[2]2.2_RebasedTargets_Monetised'!AH241</f>
        <v>0</v>
      </c>
      <c r="AA60" s="408">
        <f>'[2]2.2_RebasedTargets_Monetised'!AK241</f>
        <v>0</v>
      </c>
      <c r="AB60" s="408">
        <f>'[2]2.2_RebasedTargets_Monetised'!AL241</f>
        <v>0</v>
      </c>
      <c r="AC60" s="408">
        <f>'[2]2.2_RebasedTargets_Monetised'!AM241</f>
        <v>0</v>
      </c>
      <c r="AD60" s="408">
        <f>'[2]2.2_RebasedTargets_Monetised'!AN241</f>
        <v>0</v>
      </c>
      <c r="AE60" s="408">
        <f>'[2]2.2_RebasedTargets_Monetised'!AO241</f>
        <v>0</v>
      </c>
      <c r="AF60" s="409">
        <f>'[2]2.2_RebasedTargets_Monetised'!AP241</f>
        <v>0</v>
      </c>
      <c r="AG60" s="401"/>
      <c r="AH60" s="408">
        <f>'[2]2.2_RebasedTargets_Monetised'!AR241</f>
        <v>0</v>
      </c>
      <c r="AI60" s="408">
        <f>'[2]2.2_RebasedTargets_Monetised'!AS241</f>
        <v>0</v>
      </c>
      <c r="AJ60" s="408">
        <f>'[2]2.2_RebasedTargets_Monetised'!AT241</f>
        <v>0</v>
      </c>
      <c r="AK60" s="408">
        <f>'[2]2.2_RebasedTargets_Monetised'!AU241</f>
        <v>0</v>
      </c>
      <c r="AL60" s="408">
        <f>'[2]2.2_RebasedTargets_Monetised'!AV241</f>
        <v>0</v>
      </c>
      <c r="AM60" s="409">
        <f>'[2]2.2_RebasedTargets_Monetised'!AW241</f>
        <v>0</v>
      </c>
      <c r="AN60" s="401"/>
      <c r="AO60" s="408">
        <f>'[2]2.2_RebasedTargets_Monetised'!AY241</f>
        <v>0</v>
      </c>
      <c r="AP60" s="408">
        <f>'[2]2.2_RebasedTargets_Monetised'!AZ241</f>
        <v>0</v>
      </c>
      <c r="AQ60" s="408">
        <f>'[2]2.2_RebasedTargets_Monetised'!BA241</f>
        <v>0</v>
      </c>
      <c r="AR60" s="408">
        <f>'[2]2.2_RebasedTargets_Monetised'!BB241</f>
        <v>0</v>
      </c>
      <c r="AS60" s="408">
        <f>'[2]2.2_RebasedTargets_Monetised'!BC241</f>
        <v>0</v>
      </c>
      <c r="AT60" s="409">
        <f>'[2]2.2_RebasedTargets_Monetised'!BD241</f>
        <v>0</v>
      </c>
      <c r="AU60" s="401"/>
      <c r="AV60" s="408">
        <f>'[2]2.2_RebasedTargets_Monetised'!BF241</f>
        <v>0</v>
      </c>
      <c r="AW60" s="408">
        <f>'[2]2.2_RebasedTargets_Monetised'!BG241</f>
        <v>0</v>
      </c>
      <c r="AX60" s="408">
        <f>'[2]2.2_RebasedTargets_Monetised'!BH241</f>
        <v>0</v>
      </c>
      <c r="AY60" s="408">
        <f>'[2]2.2_RebasedTargets_Monetised'!BI241</f>
        <v>0</v>
      </c>
      <c r="AZ60" s="408">
        <f>'[2]2.2_RebasedTargets_Monetised'!BJ241</f>
        <v>0</v>
      </c>
      <c r="BA60" s="409">
        <f>'[2]2.2_RebasedTargets_Monetised'!BK241</f>
        <v>0</v>
      </c>
    </row>
    <row r="61" spans="1:53" ht="13.5" thickBot="1" x14ac:dyDescent="0.4">
      <c r="A61" s="402"/>
      <c r="B61" s="410"/>
      <c r="C61" s="411"/>
      <c r="D61" s="405"/>
      <c r="E61" s="412" t="s">
        <v>28</v>
      </c>
      <c r="F61" s="413">
        <f>'[2]2.2_RebasedTargets_Monetised'!I242</f>
        <v>1.4550104325427735</v>
      </c>
      <c r="G61" s="413">
        <f>'[2]2.2_RebasedTargets_Monetised'!J242</f>
        <v>1.4550104325427735</v>
      </c>
      <c r="H61" s="413">
        <f>'[2]2.2_RebasedTargets_Monetised'!K242</f>
        <v>0</v>
      </c>
      <c r="I61" s="413">
        <f>'[2]2.2_RebasedTargets_Monetised'!L242</f>
        <v>0</v>
      </c>
      <c r="J61" s="413">
        <f>'[2]2.2_RebasedTargets_Monetised'!M242</f>
        <v>0</v>
      </c>
      <c r="K61" s="414">
        <f>'[2]2.2_RebasedTargets_Monetised'!N242</f>
        <v>0</v>
      </c>
      <c r="M61" s="413">
        <f>'[2]2.2_RebasedTargets_Monetised'!S242</f>
        <v>0</v>
      </c>
      <c r="N61" s="413">
        <f>'[2]2.2_RebasedTargets_Monetised'!T242</f>
        <v>0</v>
      </c>
      <c r="O61" s="413">
        <f>'[2]2.2_RebasedTargets_Monetised'!U242</f>
        <v>0</v>
      </c>
      <c r="P61" s="413">
        <f>'[2]2.2_RebasedTargets_Monetised'!V242</f>
        <v>0</v>
      </c>
      <c r="Q61" s="413">
        <f>'[2]2.2_RebasedTargets_Monetised'!W242</f>
        <v>0</v>
      </c>
      <c r="R61" s="414">
        <f>'[2]2.2_RebasedTargets_Monetised'!X242</f>
        <v>0</v>
      </c>
      <c r="T61" s="413">
        <f>'[2]2.2_RebasedTargets_Monetised'!AC242</f>
        <v>0</v>
      </c>
      <c r="U61" s="413">
        <f>'[2]2.2_RebasedTargets_Monetised'!AD242</f>
        <v>0</v>
      </c>
      <c r="V61" s="413">
        <f>'[2]2.2_RebasedTargets_Monetised'!AE242</f>
        <v>0</v>
      </c>
      <c r="W61" s="413">
        <f>'[2]2.2_RebasedTargets_Monetised'!AF242</f>
        <v>0</v>
      </c>
      <c r="X61" s="413">
        <f>'[2]2.2_RebasedTargets_Monetised'!AG242</f>
        <v>0</v>
      </c>
      <c r="Y61" s="414">
        <f>'[2]2.2_RebasedTargets_Monetised'!AH242</f>
        <v>0</v>
      </c>
      <c r="AA61" s="415">
        <f>'[2]2.2_RebasedTargets_Monetised'!AK242</f>
        <v>0</v>
      </c>
      <c r="AB61" s="415">
        <f>'[2]2.2_RebasedTargets_Monetised'!AL242</f>
        <v>0</v>
      </c>
      <c r="AC61" s="415">
        <f>'[2]2.2_RebasedTargets_Monetised'!AM242</f>
        <v>0</v>
      </c>
      <c r="AD61" s="415">
        <f>'[2]2.2_RebasedTargets_Monetised'!AN242</f>
        <v>0</v>
      </c>
      <c r="AE61" s="415">
        <f>'[2]2.2_RebasedTargets_Monetised'!AO242</f>
        <v>0</v>
      </c>
      <c r="AF61" s="416">
        <f>'[2]2.2_RebasedTargets_Monetised'!AP242</f>
        <v>0</v>
      </c>
      <c r="AG61" s="401"/>
      <c r="AH61" s="415">
        <f>'[2]2.2_RebasedTargets_Monetised'!AR242</f>
        <v>0</v>
      </c>
      <c r="AI61" s="415">
        <f>'[2]2.2_RebasedTargets_Monetised'!AS242</f>
        <v>0</v>
      </c>
      <c r="AJ61" s="415">
        <f>'[2]2.2_RebasedTargets_Monetised'!AT242</f>
        <v>0</v>
      </c>
      <c r="AK61" s="415">
        <f>'[2]2.2_RebasedTargets_Monetised'!AU242</f>
        <v>0</v>
      </c>
      <c r="AL61" s="415">
        <f>'[2]2.2_RebasedTargets_Monetised'!AV242</f>
        <v>0</v>
      </c>
      <c r="AM61" s="416">
        <f>'[2]2.2_RebasedTargets_Monetised'!AW242</f>
        <v>0</v>
      </c>
      <c r="AN61" s="401"/>
      <c r="AO61" s="415">
        <f>'[2]2.2_RebasedTargets_Monetised'!AY242</f>
        <v>0</v>
      </c>
      <c r="AP61" s="415">
        <f>'[2]2.2_RebasedTargets_Monetised'!AZ242</f>
        <v>0</v>
      </c>
      <c r="AQ61" s="415">
        <f>'[2]2.2_RebasedTargets_Monetised'!BA242</f>
        <v>0</v>
      </c>
      <c r="AR61" s="415">
        <f>'[2]2.2_RebasedTargets_Monetised'!BB242</f>
        <v>0</v>
      </c>
      <c r="AS61" s="415">
        <f>'[2]2.2_RebasedTargets_Monetised'!BC242</f>
        <v>0</v>
      </c>
      <c r="AT61" s="416">
        <f>'[2]2.2_RebasedTargets_Monetised'!BD242</f>
        <v>0</v>
      </c>
      <c r="AU61" s="401"/>
      <c r="AV61" s="415">
        <f>'[2]2.2_RebasedTargets_Monetised'!BF242</f>
        <v>0</v>
      </c>
      <c r="AW61" s="415">
        <f>'[2]2.2_RebasedTargets_Monetised'!BG242</f>
        <v>0</v>
      </c>
      <c r="AX61" s="415">
        <f>'[2]2.2_RebasedTargets_Monetised'!BH242</f>
        <v>0</v>
      </c>
      <c r="AY61" s="415">
        <f>'[2]2.2_RebasedTargets_Monetised'!BI242</f>
        <v>0</v>
      </c>
      <c r="AZ61" s="415">
        <f>'[2]2.2_RebasedTargets_Monetised'!BJ242</f>
        <v>0</v>
      </c>
      <c r="BA61" s="416">
        <f>'[2]2.2_RebasedTargets_Monetised'!BK242</f>
        <v>0</v>
      </c>
    </row>
    <row r="62" spans="1:53" ht="13.15" x14ac:dyDescent="0.35">
      <c r="A62" s="392" t="s">
        <v>42</v>
      </c>
      <c r="B62" s="393">
        <v>47</v>
      </c>
      <c r="C62" s="394" t="s">
        <v>17</v>
      </c>
      <c r="D62" s="395" t="s">
        <v>72</v>
      </c>
      <c r="E62" s="417" t="s">
        <v>25</v>
      </c>
      <c r="F62" s="397">
        <f>'[2]2.2_RebasedTargets_Monetised'!I243</f>
        <v>0</v>
      </c>
      <c r="G62" s="397">
        <f>'[2]2.2_RebasedTargets_Monetised'!J243</f>
        <v>0</v>
      </c>
      <c r="H62" s="397">
        <f>'[2]2.2_RebasedTargets_Monetised'!K243</f>
        <v>0</v>
      </c>
      <c r="I62" s="397">
        <f>'[2]2.2_RebasedTargets_Monetised'!L243</f>
        <v>0</v>
      </c>
      <c r="J62" s="397">
        <f>'[2]2.2_RebasedTargets_Monetised'!M243</f>
        <v>0</v>
      </c>
      <c r="K62" s="398">
        <f>'[2]2.2_RebasedTargets_Monetised'!N243</f>
        <v>0</v>
      </c>
      <c r="M62" s="397">
        <f>'[2]2.2_RebasedTargets_Monetised'!S243</f>
        <v>0</v>
      </c>
      <c r="N62" s="397">
        <f>'[2]2.2_RebasedTargets_Monetised'!T243</f>
        <v>0</v>
      </c>
      <c r="O62" s="397">
        <f>'[2]2.2_RebasedTargets_Monetised'!U243</f>
        <v>0</v>
      </c>
      <c r="P62" s="397">
        <f>'[2]2.2_RebasedTargets_Monetised'!V243</f>
        <v>0</v>
      </c>
      <c r="Q62" s="397">
        <f>'[2]2.2_RebasedTargets_Monetised'!W243</f>
        <v>0</v>
      </c>
      <c r="R62" s="398">
        <f>'[2]2.2_RebasedTargets_Monetised'!X243</f>
        <v>0</v>
      </c>
      <c r="T62" s="397">
        <f>'[2]2.2_RebasedTargets_Monetised'!AC243</f>
        <v>0</v>
      </c>
      <c r="U62" s="397">
        <f>'[2]2.2_RebasedTargets_Monetised'!AD243</f>
        <v>0</v>
      </c>
      <c r="V62" s="397">
        <f>'[2]2.2_RebasedTargets_Monetised'!AE243</f>
        <v>0</v>
      </c>
      <c r="W62" s="397">
        <f>'[2]2.2_RebasedTargets_Monetised'!AF243</f>
        <v>0</v>
      </c>
      <c r="X62" s="397">
        <f>'[2]2.2_RebasedTargets_Monetised'!AG243</f>
        <v>0</v>
      </c>
      <c r="Y62" s="398">
        <f>'[2]2.2_RebasedTargets_Monetised'!AH243</f>
        <v>0</v>
      </c>
      <c r="AA62" s="399">
        <f>'[2]2.2_RebasedTargets_Monetised'!AK243</f>
        <v>0</v>
      </c>
      <c r="AB62" s="399">
        <f>'[2]2.2_RebasedTargets_Monetised'!AL243</f>
        <v>0</v>
      </c>
      <c r="AC62" s="399">
        <f>'[2]2.2_RebasedTargets_Monetised'!AM243</f>
        <v>0</v>
      </c>
      <c r="AD62" s="399">
        <f>'[2]2.2_RebasedTargets_Monetised'!AN243</f>
        <v>0</v>
      </c>
      <c r="AE62" s="399">
        <f>'[2]2.2_RebasedTargets_Monetised'!AO243</f>
        <v>0</v>
      </c>
      <c r="AF62" s="400">
        <f>'[2]2.2_RebasedTargets_Monetised'!AP243</f>
        <v>0</v>
      </c>
      <c r="AG62" s="401"/>
      <c r="AH62" s="399">
        <f>'[2]2.2_RebasedTargets_Monetised'!AR243</f>
        <v>0</v>
      </c>
      <c r="AI62" s="399">
        <f>'[2]2.2_RebasedTargets_Monetised'!AS243</f>
        <v>0</v>
      </c>
      <c r="AJ62" s="399">
        <f>'[2]2.2_RebasedTargets_Monetised'!AT243</f>
        <v>0</v>
      </c>
      <c r="AK62" s="399">
        <f>'[2]2.2_RebasedTargets_Monetised'!AU243</f>
        <v>0</v>
      </c>
      <c r="AL62" s="399">
        <f>'[2]2.2_RebasedTargets_Monetised'!AV243</f>
        <v>0</v>
      </c>
      <c r="AM62" s="400">
        <f>'[2]2.2_RebasedTargets_Monetised'!AW243</f>
        <v>0</v>
      </c>
      <c r="AN62" s="401"/>
      <c r="AO62" s="399">
        <f>'[2]2.2_RebasedTargets_Monetised'!AY243</f>
        <v>0</v>
      </c>
      <c r="AP62" s="399">
        <f>'[2]2.2_RebasedTargets_Monetised'!AZ243</f>
        <v>0</v>
      </c>
      <c r="AQ62" s="399">
        <f>'[2]2.2_RebasedTargets_Monetised'!BA243</f>
        <v>0</v>
      </c>
      <c r="AR62" s="399">
        <f>'[2]2.2_RebasedTargets_Monetised'!BB243</f>
        <v>0</v>
      </c>
      <c r="AS62" s="399">
        <f>'[2]2.2_RebasedTargets_Monetised'!BC243</f>
        <v>0</v>
      </c>
      <c r="AT62" s="400">
        <f>'[2]2.2_RebasedTargets_Monetised'!BD243</f>
        <v>0</v>
      </c>
      <c r="AU62" s="401"/>
      <c r="AV62" s="399">
        <f>'[2]2.2_RebasedTargets_Monetised'!BF243</f>
        <v>0</v>
      </c>
      <c r="AW62" s="399">
        <f>'[2]2.2_RebasedTargets_Monetised'!BG243</f>
        <v>0</v>
      </c>
      <c r="AX62" s="399">
        <f>'[2]2.2_RebasedTargets_Monetised'!BH243</f>
        <v>0</v>
      </c>
      <c r="AY62" s="399">
        <f>'[2]2.2_RebasedTargets_Monetised'!BI243</f>
        <v>0</v>
      </c>
      <c r="AZ62" s="399">
        <f>'[2]2.2_RebasedTargets_Monetised'!BJ243</f>
        <v>0</v>
      </c>
      <c r="BA62" s="400">
        <f>'[2]2.2_RebasedTargets_Monetised'!BK243</f>
        <v>0</v>
      </c>
    </row>
    <row r="63" spans="1:53" ht="13.15" x14ac:dyDescent="0.35">
      <c r="A63" s="402"/>
      <c r="B63" s="403"/>
      <c r="C63" s="404"/>
      <c r="D63" s="405"/>
      <c r="E63" s="396" t="s">
        <v>26</v>
      </c>
      <c r="F63" s="406">
        <f>'[2]2.2_RebasedTargets_Monetised'!I244</f>
        <v>0</v>
      </c>
      <c r="G63" s="406">
        <f>'[2]2.2_RebasedTargets_Monetised'!J244</f>
        <v>0</v>
      </c>
      <c r="H63" s="406">
        <f>'[2]2.2_RebasedTargets_Monetised'!K244</f>
        <v>0</v>
      </c>
      <c r="I63" s="406">
        <f>'[2]2.2_RebasedTargets_Monetised'!L244</f>
        <v>0</v>
      </c>
      <c r="J63" s="406">
        <f>'[2]2.2_RebasedTargets_Monetised'!M244</f>
        <v>0</v>
      </c>
      <c r="K63" s="407">
        <f>'[2]2.2_RebasedTargets_Monetised'!N244</f>
        <v>0</v>
      </c>
      <c r="M63" s="406">
        <f>'[2]2.2_RebasedTargets_Monetised'!S244</f>
        <v>0</v>
      </c>
      <c r="N63" s="406">
        <f>'[2]2.2_RebasedTargets_Monetised'!T244</f>
        <v>0</v>
      </c>
      <c r="O63" s="406">
        <f>'[2]2.2_RebasedTargets_Monetised'!U244</f>
        <v>0</v>
      </c>
      <c r="P63" s="406">
        <f>'[2]2.2_RebasedTargets_Monetised'!V244</f>
        <v>0</v>
      </c>
      <c r="Q63" s="406">
        <f>'[2]2.2_RebasedTargets_Monetised'!W244</f>
        <v>0</v>
      </c>
      <c r="R63" s="407">
        <f>'[2]2.2_RebasedTargets_Monetised'!X244</f>
        <v>0</v>
      </c>
      <c r="T63" s="406">
        <f>'[2]2.2_RebasedTargets_Monetised'!AC244</f>
        <v>0</v>
      </c>
      <c r="U63" s="406">
        <f>'[2]2.2_RebasedTargets_Monetised'!AD244</f>
        <v>0</v>
      </c>
      <c r="V63" s="406">
        <f>'[2]2.2_RebasedTargets_Monetised'!AE244</f>
        <v>0</v>
      </c>
      <c r="W63" s="406">
        <f>'[2]2.2_RebasedTargets_Monetised'!AF244</f>
        <v>0</v>
      </c>
      <c r="X63" s="406">
        <f>'[2]2.2_RebasedTargets_Monetised'!AG244</f>
        <v>0</v>
      </c>
      <c r="Y63" s="407">
        <f>'[2]2.2_RebasedTargets_Monetised'!AH244</f>
        <v>0</v>
      </c>
      <c r="AA63" s="408">
        <f>'[2]2.2_RebasedTargets_Monetised'!AK244</f>
        <v>0</v>
      </c>
      <c r="AB63" s="408">
        <f>'[2]2.2_RebasedTargets_Monetised'!AL244</f>
        <v>0</v>
      </c>
      <c r="AC63" s="408">
        <f>'[2]2.2_RebasedTargets_Monetised'!AM244</f>
        <v>0</v>
      </c>
      <c r="AD63" s="408">
        <f>'[2]2.2_RebasedTargets_Monetised'!AN244</f>
        <v>0</v>
      </c>
      <c r="AE63" s="408">
        <f>'[2]2.2_RebasedTargets_Monetised'!AO244</f>
        <v>0</v>
      </c>
      <c r="AF63" s="409">
        <f>'[2]2.2_RebasedTargets_Monetised'!AP244</f>
        <v>0</v>
      </c>
      <c r="AG63" s="401"/>
      <c r="AH63" s="408">
        <f>'[2]2.2_RebasedTargets_Monetised'!AR244</f>
        <v>0</v>
      </c>
      <c r="AI63" s="408">
        <f>'[2]2.2_RebasedTargets_Monetised'!AS244</f>
        <v>0</v>
      </c>
      <c r="AJ63" s="408">
        <f>'[2]2.2_RebasedTargets_Monetised'!AT244</f>
        <v>0</v>
      </c>
      <c r="AK63" s="408">
        <f>'[2]2.2_RebasedTargets_Monetised'!AU244</f>
        <v>0</v>
      </c>
      <c r="AL63" s="408">
        <f>'[2]2.2_RebasedTargets_Monetised'!AV244</f>
        <v>0</v>
      </c>
      <c r="AM63" s="409">
        <f>'[2]2.2_RebasedTargets_Monetised'!AW244</f>
        <v>0</v>
      </c>
      <c r="AN63" s="401"/>
      <c r="AO63" s="408">
        <f>'[2]2.2_RebasedTargets_Monetised'!AY244</f>
        <v>0</v>
      </c>
      <c r="AP63" s="408">
        <f>'[2]2.2_RebasedTargets_Monetised'!AZ244</f>
        <v>0</v>
      </c>
      <c r="AQ63" s="408">
        <f>'[2]2.2_RebasedTargets_Monetised'!BA244</f>
        <v>0</v>
      </c>
      <c r="AR63" s="408">
        <f>'[2]2.2_RebasedTargets_Monetised'!BB244</f>
        <v>0</v>
      </c>
      <c r="AS63" s="408">
        <f>'[2]2.2_RebasedTargets_Monetised'!BC244</f>
        <v>0</v>
      </c>
      <c r="AT63" s="409">
        <f>'[2]2.2_RebasedTargets_Monetised'!BD244</f>
        <v>0</v>
      </c>
      <c r="AU63" s="401"/>
      <c r="AV63" s="408">
        <f>'[2]2.2_RebasedTargets_Monetised'!BF244</f>
        <v>0</v>
      </c>
      <c r="AW63" s="408">
        <f>'[2]2.2_RebasedTargets_Monetised'!BG244</f>
        <v>0</v>
      </c>
      <c r="AX63" s="408">
        <f>'[2]2.2_RebasedTargets_Monetised'!BH244</f>
        <v>0</v>
      </c>
      <c r="AY63" s="408">
        <f>'[2]2.2_RebasedTargets_Monetised'!BI244</f>
        <v>0</v>
      </c>
      <c r="AZ63" s="408">
        <f>'[2]2.2_RebasedTargets_Monetised'!BJ244</f>
        <v>0</v>
      </c>
      <c r="BA63" s="409">
        <f>'[2]2.2_RebasedTargets_Monetised'!BK244</f>
        <v>0</v>
      </c>
    </row>
    <row r="64" spans="1:53" ht="13.15" x14ac:dyDescent="0.35">
      <c r="A64" s="402"/>
      <c r="B64" s="403"/>
      <c r="C64" s="404"/>
      <c r="D64" s="405"/>
      <c r="E64" s="396" t="s">
        <v>27</v>
      </c>
      <c r="F64" s="406">
        <f>'[2]2.2_RebasedTargets_Monetised'!I245</f>
        <v>0</v>
      </c>
      <c r="G64" s="406">
        <f>'[2]2.2_RebasedTargets_Monetised'!J245</f>
        <v>0</v>
      </c>
      <c r="H64" s="406">
        <f>'[2]2.2_RebasedTargets_Monetised'!K245</f>
        <v>0</v>
      </c>
      <c r="I64" s="406">
        <f>'[2]2.2_RebasedTargets_Monetised'!L245</f>
        <v>0</v>
      </c>
      <c r="J64" s="406">
        <f>'[2]2.2_RebasedTargets_Monetised'!M245</f>
        <v>0</v>
      </c>
      <c r="K64" s="407">
        <f>'[2]2.2_RebasedTargets_Monetised'!N245</f>
        <v>0</v>
      </c>
      <c r="M64" s="406">
        <f>'[2]2.2_RebasedTargets_Monetised'!S245</f>
        <v>0</v>
      </c>
      <c r="N64" s="406">
        <f>'[2]2.2_RebasedTargets_Monetised'!T245</f>
        <v>0</v>
      </c>
      <c r="O64" s="406">
        <f>'[2]2.2_RebasedTargets_Monetised'!U245</f>
        <v>0</v>
      </c>
      <c r="P64" s="406">
        <f>'[2]2.2_RebasedTargets_Monetised'!V245</f>
        <v>0</v>
      </c>
      <c r="Q64" s="406">
        <f>'[2]2.2_RebasedTargets_Monetised'!W245</f>
        <v>0</v>
      </c>
      <c r="R64" s="407">
        <f>'[2]2.2_RebasedTargets_Monetised'!X245</f>
        <v>0</v>
      </c>
      <c r="T64" s="406">
        <f>'[2]2.2_RebasedTargets_Monetised'!AC245</f>
        <v>0</v>
      </c>
      <c r="U64" s="406">
        <f>'[2]2.2_RebasedTargets_Monetised'!AD245</f>
        <v>0</v>
      </c>
      <c r="V64" s="406">
        <f>'[2]2.2_RebasedTargets_Monetised'!AE245</f>
        <v>0</v>
      </c>
      <c r="W64" s="406">
        <f>'[2]2.2_RebasedTargets_Monetised'!AF245</f>
        <v>0</v>
      </c>
      <c r="X64" s="406">
        <f>'[2]2.2_RebasedTargets_Monetised'!AG245</f>
        <v>0</v>
      </c>
      <c r="Y64" s="407">
        <f>'[2]2.2_RebasedTargets_Monetised'!AH245</f>
        <v>0</v>
      </c>
      <c r="AA64" s="408">
        <f>'[2]2.2_RebasedTargets_Monetised'!AK245</f>
        <v>0</v>
      </c>
      <c r="AB64" s="408">
        <f>'[2]2.2_RebasedTargets_Monetised'!AL245</f>
        <v>0</v>
      </c>
      <c r="AC64" s="408">
        <f>'[2]2.2_RebasedTargets_Monetised'!AM245</f>
        <v>0</v>
      </c>
      <c r="AD64" s="408">
        <f>'[2]2.2_RebasedTargets_Monetised'!AN245</f>
        <v>0</v>
      </c>
      <c r="AE64" s="408">
        <f>'[2]2.2_RebasedTargets_Monetised'!AO245</f>
        <v>0</v>
      </c>
      <c r="AF64" s="409">
        <f>'[2]2.2_RebasedTargets_Monetised'!AP245</f>
        <v>0</v>
      </c>
      <c r="AG64" s="401"/>
      <c r="AH64" s="408">
        <f>'[2]2.2_RebasedTargets_Monetised'!AR245</f>
        <v>0</v>
      </c>
      <c r="AI64" s="408">
        <f>'[2]2.2_RebasedTargets_Monetised'!AS245</f>
        <v>0</v>
      </c>
      <c r="AJ64" s="408">
        <f>'[2]2.2_RebasedTargets_Monetised'!AT245</f>
        <v>0</v>
      </c>
      <c r="AK64" s="408">
        <f>'[2]2.2_RebasedTargets_Monetised'!AU245</f>
        <v>0</v>
      </c>
      <c r="AL64" s="408">
        <f>'[2]2.2_RebasedTargets_Monetised'!AV245</f>
        <v>0</v>
      </c>
      <c r="AM64" s="409">
        <f>'[2]2.2_RebasedTargets_Monetised'!AW245</f>
        <v>0</v>
      </c>
      <c r="AN64" s="401"/>
      <c r="AO64" s="408">
        <f>'[2]2.2_RebasedTargets_Monetised'!AY245</f>
        <v>0</v>
      </c>
      <c r="AP64" s="408">
        <f>'[2]2.2_RebasedTargets_Monetised'!AZ245</f>
        <v>0</v>
      </c>
      <c r="AQ64" s="408">
        <f>'[2]2.2_RebasedTargets_Monetised'!BA245</f>
        <v>0</v>
      </c>
      <c r="AR64" s="408">
        <f>'[2]2.2_RebasedTargets_Monetised'!BB245</f>
        <v>0</v>
      </c>
      <c r="AS64" s="408">
        <f>'[2]2.2_RebasedTargets_Monetised'!BC245</f>
        <v>0</v>
      </c>
      <c r="AT64" s="409">
        <f>'[2]2.2_RebasedTargets_Monetised'!BD245</f>
        <v>0</v>
      </c>
      <c r="AU64" s="401"/>
      <c r="AV64" s="408">
        <f>'[2]2.2_RebasedTargets_Monetised'!BF245</f>
        <v>0</v>
      </c>
      <c r="AW64" s="408">
        <f>'[2]2.2_RebasedTargets_Monetised'!BG245</f>
        <v>0</v>
      </c>
      <c r="AX64" s="408">
        <f>'[2]2.2_RebasedTargets_Monetised'!BH245</f>
        <v>0</v>
      </c>
      <c r="AY64" s="408">
        <f>'[2]2.2_RebasedTargets_Monetised'!BI245</f>
        <v>0</v>
      </c>
      <c r="AZ64" s="408">
        <f>'[2]2.2_RebasedTargets_Monetised'!BJ245</f>
        <v>0</v>
      </c>
      <c r="BA64" s="409">
        <f>'[2]2.2_RebasedTargets_Monetised'!BK245</f>
        <v>0</v>
      </c>
    </row>
    <row r="65" spans="1:53" ht="13.5" thickBot="1" x14ac:dyDescent="0.4">
      <c r="A65" s="402"/>
      <c r="B65" s="410"/>
      <c r="C65" s="411"/>
      <c r="D65" s="405"/>
      <c r="E65" s="412" t="s">
        <v>28</v>
      </c>
      <c r="F65" s="413">
        <f>'[2]2.2_RebasedTargets_Monetised'!I246</f>
        <v>0</v>
      </c>
      <c r="G65" s="413">
        <f>'[2]2.2_RebasedTargets_Monetised'!J246</f>
        <v>0</v>
      </c>
      <c r="H65" s="413">
        <f>'[2]2.2_RebasedTargets_Monetised'!K246</f>
        <v>0</v>
      </c>
      <c r="I65" s="413">
        <f>'[2]2.2_RebasedTargets_Monetised'!L246</f>
        <v>0</v>
      </c>
      <c r="J65" s="413">
        <f>'[2]2.2_RebasedTargets_Monetised'!M246</f>
        <v>0</v>
      </c>
      <c r="K65" s="414">
        <f>'[2]2.2_RebasedTargets_Monetised'!N246</f>
        <v>0</v>
      </c>
      <c r="M65" s="413">
        <f>'[2]2.2_RebasedTargets_Monetised'!S246</f>
        <v>0</v>
      </c>
      <c r="N65" s="413">
        <f>'[2]2.2_RebasedTargets_Monetised'!T246</f>
        <v>0</v>
      </c>
      <c r="O65" s="413">
        <f>'[2]2.2_RebasedTargets_Monetised'!U246</f>
        <v>0</v>
      </c>
      <c r="P65" s="413">
        <f>'[2]2.2_RebasedTargets_Monetised'!V246</f>
        <v>0</v>
      </c>
      <c r="Q65" s="413">
        <f>'[2]2.2_RebasedTargets_Monetised'!W246</f>
        <v>0</v>
      </c>
      <c r="R65" s="414">
        <f>'[2]2.2_RebasedTargets_Monetised'!X246</f>
        <v>0</v>
      </c>
      <c r="T65" s="413">
        <f>'[2]2.2_RebasedTargets_Monetised'!AC246</f>
        <v>0</v>
      </c>
      <c r="U65" s="413">
        <f>'[2]2.2_RebasedTargets_Monetised'!AD246</f>
        <v>0</v>
      </c>
      <c r="V65" s="413">
        <f>'[2]2.2_RebasedTargets_Monetised'!AE246</f>
        <v>0</v>
      </c>
      <c r="W65" s="413">
        <f>'[2]2.2_RebasedTargets_Monetised'!AF246</f>
        <v>0</v>
      </c>
      <c r="X65" s="413">
        <f>'[2]2.2_RebasedTargets_Monetised'!AG246</f>
        <v>0</v>
      </c>
      <c r="Y65" s="414">
        <f>'[2]2.2_RebasedTargets_Monetised'!AH246</f>
        <v>0</v>
      </c>
      <c r="AA65" s="415">
        <f>'[2]2.2_RebasedTargets_Monetised'!AK246</f>
        <v>0</v>
      </c>
      <c r="AB65" s="415">
        <f>'[2]2.2_RebasedTargets_Monetised'!AL246</f>
        <v>0</v>
      </c>
      <c r="AC65" s="415">
        <f>'[2]2.2_RebasedTargets_Monetised'!AM246</f>
        <v>0</v>
      </c>
      <c r="AD65" s="415">
        <f>'[2]2.2_RebasedTargets_Monetised'!AN246</f>
        <v>0</v>
      </c>
      <c r="AE65" s="415">
        <f>'[2]2.2_RebasedTargets_Monetised'!AO246</f>
        <v>0</v>
      </c>
      <c r="AF65" s="416">
        <f>'[2]2.2_RebasedTargets_Monetised'!AP246</f>
        <v>0</v>
      </c>
      <c r="AG65" s="401"/>
      <c r="AH65" s="415">
        <f>'[2]2.2_RebasedTargets_Monetised'!AR246</f>
        <v>0</v>
      </c>
      <c r="AI65" s="415">
        <f>'[2]2.2_RebasedTargets_Monetised'!AS246</f>
        <v>0</v>
      </c>
      <c r="AJ65" s="415">
        <f>'[2]2.2_RebasedTargets_Monetised'!AT246</f>
        <v>0</v>
      </c>
      <c r="AK65" s="415">
        <f>'[2]2.2_RebasedTargets_Monetised'!AU246</f>
        <v>0</v>
      </c>
      <c r="AL65" s="415">
        <f>'[2]2.2_RebasedTargets_Monetised'!AV246</f>
        <v>0</v>
      </c>
      <c r="AM65" s="416">
        <f>'[2]2.2_RebasedTargets_Monetised'!AW246</f>
        <v>0</v>
      </c>
      <c r="AN65" s="401"/>
      <c r="AO65" s="415">
        <f>'[2]2.2_RebasedTargets_Monetised'!AY246</f>
        <v>0</v>
      </c>
      <c r="AP65" s="415">
        <f>'[2]2.2_RebasedTargets_Monetised'!AZ246</f>
        <v>0</v>
      </c>
      <c r="AQ65" s="415">
        <f>'[2]2.2_RebasedTargets_Monetised'!BA246</f>
        <v>0</v>
      </c>
      <c r="AR65" s="415">
        <f>'[2]2.2_RebasedTargets_Monetised'!BB246</f>
        <v>0</v>
      </c>
      <c r="AS65" s="415">
        <f>'[2]2.2_RebasedTargets_Monetised'!BC246</f>
        <v>0</v>
      </c>
      <c r="AT65" s="416">
        <f>'[2]2.2_RebasedTargets_Monetised'!BD246</f>
        <v>0</v>
      </c>
      <c r="AU65" s="401"/>
      <c r="AV65" s="415">
        <f>'[2]2.2_RebasedTargets_Monetised'!BF246</f>
        <v>0</v>
      </c>
      <c r="AW65" s="415">
        <f>'[2]2.2_RebasedTargets_Monetised'!BG246</f>
        <v>0</v>
      </c>
      <c r="AX65" s="415">
        <f>'[2]2.2_RebasedTargets_Monetised'!BH246</f>
        <v>0</v>
      </c>
      <c r="AY65" s="415">
        <f>'[2]2.2_RebasedTargets_Monetised'!BI246</f>
        <v>0</v>
      </c>
      <c r="AZ65" s="415">
        <f>'[2]2.2_RebasedTargets_Monetised'!BJ246</f>
        <v>0</v>
      </c>
      <c r="BA65" s="416">
        <f>'[2]2.2_RebasedTargets_Monetised'!BK246</f>
        <v>0</v>
      </c>
    </row>
    <row r="66" spans="1:53" ht="13.15" x14ac:dyDescent="0.35">
      <c r="A66" s="392" t="s">
        <v>42</v>
      </c>
      <c r="B66" s="393">
        <v>27</v>
      </c>
      <c r="C66" s="394" t="s">
        <v>16</v>
      </c>
      <c r="D66" s="395" t="s">
        <v>72</v>
      </c>
      <c r="E66" s="417" t="s">
        <v>25</v>
      </c>
      <c r="F66" s="397">
        <f>'[2]2.2_RebasedTargets_Monetised'!I247</f>
        <v>1507.5212022318565</v>
      </c>
      <c r="G66" s="397">
        <f>'[2]2.2_RebasedTargets_Monetised'!J247</f>
        <v>0</v>
      </c>
      <c r="H66" s="397">
        <f>'[2]2.2_RebasedTargets_Monetised'!K247</f>
        <v>0</v>
      </c>
      <c r="I66" s="397">
        <f>'[2]2.2_RebasedTargets_Monetised'!L247</f>
        <v>0</v>
      </c>
      <c r="J66" s="397">
        <f>'[2]2.2_RebasedTargets_Monetised'!M247</f>
        <v>0</v>
      </c>
      <c r="K66" s="398">
        <f>'[2]2.2_RebasedTargets_Monetised'!N247</f>
        <v>1507.5212022318565</v>
      </c>
      <c r="M66" s="397">
        <f>'[2]2.2_RebasedTargets_Monetised'!S247</f>
        <v>185.80044477870914</v>
      </c>
      <c r="N66" s="397">
        <f>'[2]2.2_RebasedTargets_Monetised'!T247</f>
        <v>15.86678434191664</v>
      </c>
      <c r="O66" s="397">
        <f>'[2]2.2_RebasedTargets_Monetised'!U247</f>
        <v>78.200491593020899</v>
      </c>
      <c r="P66" s="397">
        <f>'[2]2.2_RebasedTargets_Monetised'!V247</f>
        <v>91.733168843771594</v>
      </c>
      <c r="Q66" s="397">
        <f>'[2]2.2_RebasedTargets_Monetised'!W247</f>
        <v>0</v>
      </c>
      <c r="R66" s="398">
        <f>'[2]2.2_RebasedTargets_Monetised'!X247</f>
        <v>0</v>
      </c>
      <c r="T66" s="397">
        <f>'[2]2.2_RebasedTargets_Monetised'!AC247</f>
        <v>4033.5345435310069</v>
      </c>
      <c r="U66" s="397">
        <f>'[2]2.2_RebasedTargets_Monetised'!AD247</f>
        <v>0</v>
      </c>
      <c r="V66" s="397">
        <f>'[2]2.2_RebasedTargets_Monetised'!AE247</f>
        <v>0</v>
      </c>
      <c r="W66" s="397">
        <f>'[2]2.2_RebasedTargets_Monetised'!AF247</f>
        <v>0</v>
      </c>
      <c r="X66" s="397">
        <f>'[2]2.2_RebasedTargets_Monetised'!AG247</f>
        <v>0</v>
      </c>
      <c r="Y66" s="398">
        <f>'[2]2.2_RebasedTargets_Monetised'!AH247</f>
        <v>4033.5345435310069</v>
      </c>
      <c r="AA66" s="399">
        <f>'[2]2.2_RebasedTargets_Monetised'!AK247</f>
        <v>-3847.7340987522975</v>
      </c>
      <c r="AB66" s="399">
        <f>'[2]2.2_RebasedTargets_Monetised'!AL247</f>
        <v>15.86678434191664</v>
      </c>
      <c r="AC66" s="399">
        <f>'[2]2.2_RebasedTargets_Monetised'!AM247</f>
        <v>78.200491593020899</v>
      </c>
      <c r="AD66" s="399">
        <f>'[2]2.2_RebasedTargets_Monetised'!AN247</f>
        <v>91.733168843771594</v>
      </c>
      <c r="AE66" s="399">
        <f>'[2]2.2_RebasedTargets_Monetised'!AO247</f>
        <v>0</v>
      </c>
      <c r="AF66" s="400">
        <f>'[2]2.2_RebasedTargets_Monetised'!AP247</f>
        <v>-4033.5345435310069</v>
      </c>
      <c r="AG66" s="401"/>
      <c r="AH66" s="399">
        <f>'[2]2.2_RebasedTargets_Monetised'!AR247</f>
        <v>-3847.7340987522975</v>
      </c>
      <c r="AI66" s="399">
        <f>'[2]2.2_RebasedTargets_Monetised'!AS247</f>
        <v>15.86678434191664</v>
      </c>
      <c r="AJ66" s="399">
        <f>'[2]2.2_RebasedTargets_Monetised'!AT247</f>
        <v>78.200491593020899</v>
      </c>
      <c r="AK66" s="399">
        <f>'[2]2.2_RebasedTargets_Monetised'!AU247</f>
        <v>91.733168843771594</v>
      </c>
      <c r="AL66" s="399">
        <f>'[2]2.2_RebasedTargets_Monetised'!AV247</f>
        <v>0</v>
      </c>
      <c r="AM66" s="400">
        <f>'[2]2.2_RebasedTargets_Monetised'!AW247</f>
        <v>-4033.5345435310069</v>
      </c>
      <c r="AN66" s="401"/>
      <c r="AO66" s="399">
        <f>'[2]2.2_RebasedTargets_Monetised'!AY247</f>
        <v>0</v>
      </c>
      <c r="AP66" s="399">
        <f>'[2]2.2_RebasedTargets_Monetised'!AZ247</f>
        <v>0</v>
      </c>
      <c r="AQ66" s="399">
        <f>'[2]2.2_RebasedTargets_Monetised'!BA247</f>
        <v>0</v>
      </c>
      <c r="AR66" s="399">
        <f>'[2]2.2_RebasedTargets_Monetised'!BB247</f>
        <v>0</v>
      </c>
      <c r="AS66" s="399">
        <f>'[2]2.2_RebasedTargets_Monetised'!BC247</f>
        <v>0</v>
      </c>
      <c r="AT66" s="400">
        <f>'[2]2.2_RebasedTargets_Monetised'!BD247</f>
        <v>0</v>
      </c>
      <c r="AU66" s="401"/>
      <c r="AV66" s="399">
        <f>'[2]2.2_RebasedTargets_Monetised'!BF247</f>
        <v>0</v>
      </c>
      <c r="AW66" s="399">
        <f>'[2]2.2_RebasedTargets_Monetised'!BG247</f>
        <v>0</v>
      </c>
      <c r="AX66" s="399">
        <f>'[2]2.2_RebasedTargets_Monetised'!BH247</f>
        <v>0</v>
      </c>
      <c r="AY66" s="399">
        <f>'[2]2.2_RebasedTargets_Monetised'!BI247</f>
        <v>0</v>
      </c>
      <c r="AZ66" s="399">
        <f>'[2]2.2_RebasedTargets_Monetised'!BJ247</f>
        <v>0</v>
      </c>
      <c r="BA66" s="400">
        <f>'[2]2.2_RebasedTargets_Monetised'!BK247</f>
        <v>0</v>
      </c>
    </row>
    <row r="67" spans="1:53" ht="13.15" x14ac:dyDescent="0.35">
      <c r="A67" s="402"/>
      <c r="B67" s="403"/>
      <c r="C67" s="404"/>
      <c r="D67" s="405"/>
      <c r="E67" s="396" t="s">
        <v>26</v>
      </c>
      <c r="F67" s="406">
        <f>'[2]2.2_RebasedTargets_Monetised'!I248</f>
        <v>0</v>
      </c>
      <c r="G67" s="406">
        <f>'[2]2.2_RebasedTargets_Monetised'!J248</f>
        <v>0</v>
      </c>
      <c r="H67" s="406">
        <f>'[2]2.2_RebasedTargets_Monetised'!K248</f>
        <v>0</v>
      </c>
      <c r="I67" s="406">
        <f>'[2]2.2_RebasedTargets_Monetised'!L248</f>
        <v>0</v>
      </c>
      <c r="J67" s="406">
        <f>'[2]2.2_RebasedTargets_Monetised'!M248</f>
        <v>0</v>
      </c>
      <c r="K67" s="407">
        <f>'[2]2.2_RebasedTargets_Monetised'!N248</f>
        <v>0</v>
      </c>
      <c r="M67" s="406">
        <f>'[2]2.2_RebasedTargets_Monetised'!S248</f>
        <v>0</v>
      </c>
      <c r="N67" s="406">
        <f>'[2]2.2_RebasedTargets_Monetised'!T248</f>
        <v>0</v>
      </c>
      <c r="O67" s="406">
        <f>'[2]2.2_RebasedTargets_Monetised'!U248</f>
        <v>0</v>
      </c>
      <c r="P67" s="406">
        <f>'[2]2.2_RebasedTargets_Monetised'!V248</f>
        <v>0</v>
      </c>
      <c r="Q67" s="406">
        <f>'[2]2.2_RebasedTargets_Monetised'!W248</f>
        <v>0</v>
      </c>
      <c r="R67" s="407">
        <f>'[2]2.2_RebasedTargets_Monetised'!X248</f>
        <v>0</v>
      </c>
      <c r="T67" s="406">
        <f>'[2]2.2_RebasedTargets_Monetised'!AC248</f>
        <v>0</v>
      </c>
      <c r="U67" s="406">
        <f>'[2]2.2_RebasedTargets_Monetised'!AD248</f>
        <v>0</v>
      </c>
      <c r="V67" s="406">
        <f>'[2]2.2_RebasedTargets_Monetised'!AE248</f>
        <v>0</v>
      </c>
      <c r="W67" s="406">
        <f>'[2]2.2_RebasedTargets_Monetised'!AF248</f>
        <v>0</v>
      </c>
      <c r="X67" s="406">
        <f>'[2]2.2_RebasedTargets_Monetised'!AG248</f>
        <v>0</v>
      </c>
      <c r="Y67" s="407">
        <f>'[2]2.2_RebasedTargets_Monetised'!AH248</f>
        <v>0</v>
      </c>
      <c r="AA67" s="408">
        <f>'[2]2.2_RebasedTargets_Monetised'!AK248</f>
        <v>0</v>
      </c>
      <c r="AB67" s="408">
        <f>'[2]2.2_RebasedTargets_Monetised'!AL248</f>
        <v>0</v>
      </c>
      <c r="AC67" s="408">
        <f>'[2]2.2_RebasedTargets_Monetised'!AM248</f>
        <v>0</v>
      </c>
      <c r="AD67" s="408">
        <f>'[2]2.2_RebasedTargets_Monetised'!AN248</f>
        <v>0</v>
      </c>
      <c r="AE67" s="408">
        <f>'[2]2.2_RebasedTargets_Monetised'!AO248</f>
        <v>0</v>
      </c>
      <c r="AF67" s="409">
        <f>'[2]2.2_RebasedTargets_Monetised'!AP248</f>
        <v>0</v>
      </c>
      <c r="AG67" s="401"/>
      <c r="AH67" s="408">
        <f>'[2]2.2_RebasedTargets_Monetised'!AR248</f>
        <v>0</v>
      </c>
      <c r="AI67" s="408">
        <f>'[2]2.2_RebasedTargets_Monetised'!AS248</f>
        <v>0</v>
      </c>
      <c r="AJ67" s="408">
        <f>'[2]2.2_RebasedTargets_Monetised'!AT248</f>
        <v>0</v>
      </c>
      <c r="AK67" s="408">
        <f>'[2]2.2_RebasedTargets_Monetised'!AU248</f>
        <v>0</v>
      </c>
      <c r="AL67" s="408">
        <f>'[2]2.2_RebasedTargets_Monetised'!AV248</f>
        <v>0</v>
      </c>
      <c r="AM67" s="409">
        <f>'[2]2.2_RebasedTargets_Monetised'!AW248</f>
        <v>0</v>
      </c>
      <c r="AN67" s="401"/>
      <c r="AO67" s="408">
        <f>'[2]2.2_RebasedTargets_Monetised'!AY248</f>
        <v>0</v>
      </c>
      <c r="AP67" s="408">
        <f>'[2]2.2_RebasedTargets_Monetised'!AZ248</f>
        <v>0</v>
      </c>
      <c r="AQ67" s="408">
        <f>'[2]2.2_RebasedTargets_Monetised'!BA248</f>
        <v>0</v>
      </c>
      <c r="AR67" s="408">
        <f>'[2]2.2_RebasedTargets_Monetised'!BB248</f>
        <v>0</v>
      </c>
      <c r="AS67" s="408">
        <f>'[2]2.2_RebasedTargets_Monetised'!BC248</f>
        <v>0</v>
      </c>
      <c r="AT67" s="409">
        <f>'[2]2.2_RebasedTargets_Monetised'!BD248</f>
        <v>0</v>
      </c>
      <c r="AU67" s="401"/>
      <c r="AV67" s="408">
        <f>'[2]2.2_RebasedTargets_Monetised'!BF248</f>
        <v>0</v>
      </c>
      <c r="AW67" s="408">
        <f>'[2]2.2_RebasedTargets_Monetised'!BG248</f>
        <v>0</v>
      </c>
      <c r="AX67" s="408">
        <f>'[2]2.2_RebasedTargets_Monetised'!BH248</f>
        <v>0</v>
      </c>
      <c r="AY67" s="408">
        <f>'[2]2.2_RebasedTargets_Monetised'!BI248</f>
        <v>0</v>
      </c>
      <c r="AZ67" s="408">
        <f>'[2]2.2_RebasedTargets_Monetised'!BJ248</f>
        <v>0</v>
      </c>
      <c r="BA67" s="409">
        <f>'[2]2.2_RebasedTargets_Monetised'!BK248</f>
        <v>0</v>
      </c>
    </row>
    <row r="68" spans="1:53" ht="13.15" x14ac:dyDescent="0.35">
      <c r="A68" s="402"/>
      <c r="B68" s="403"/>
      <c r="C68" s="404"/>
      <c r="D68" s="405"/>
      <c r="E68" s="396" t="s">
        <v>27</v>
      </c>
      <c r="F68" s="406">
        <f>'[2]2.2_RebasedTargets_Monetised'!I249</f>
        <v>2.3866761392388902</v>
      </c>
      <c r="G68" s="406">
        <f>'[2]2.2_RebasedTargets_Monetised'!J249</f>
        <v>2.3866761392388902</v>
      </c>
      <c r="H68" s="406">
        <f>'[2]2.2_RebasedTargets_Monetised'!K249</f>
        <v>0</v>
      </c>
      <c r="I68" s="406">
        <f>'[2]2.2_RebasedTargets_Monetised'!L249</f>
        <v>0</v>
      </c>
      <c r="J68" s="406">
        <f>'[2]2.2_RebasedTargets_Monetised'!M249</f>
        <v>0</v>
      </c>
      <c r="K68" s="407">
        <f>'[2]2.2_RebasedTargets_Monetised'!N249</f>
        <v>0</v>
      </c>
      <c r="M68" s="406">
        <f>'[2]2.2_RebasedTargets_Monetised'!S249</f>
        <v>11.576164912797999</v>
      </c>
      <c r="N68" s="406">
        <f>'[2]2.2_RebasedTargets_Monetised'!T249</f>
        <v>11.576164912797999</v>
      </c>
      <c r="O68" s="406">
        <f>'[2]2.2_RebasedTargets_Monetised'!U249</f>
        <v>0</v>
      </c>
      <c r="P68" s="406">
        <f>'[2]2.2_RebasedTargets_Monetised'!V249</f>
        <v>0</v>
      </c>
      <c r="Q68" s="406">
        <f>'[2]2.2_RebasedTargets_Monetised'!W249</f>
        <v>0</v>
      </c>
      <c r="R68" s="407">
        <f>'[2]2.2_RebasedTargets_Monetised'!X249</f>
        <v>0</v>
      </c>
      <c r="T68" s="406">
        <f>'[2]2.2_RebasedTargets_Monetised'!AC249</f>
        <v>11.576164912797999</v>
      </c>
      <c r="U68" s="406">
        <f>'[2]2.2_RebasedTargets_Monetised'!AD249</f>
        <v>11.576164912797999</v>
      </c>
      <c r="V68" s="406">
        <f>'[2]2.2_RebasedTargets_Monetised'!AE249</f>
        <v>0</v>
      </c>
      <c r="W68" s="406">
        <f>'[2]2.2_RebasedTargets_Monetised'!AF249</f>
        <v>0</v>
      </c>
      <c r="X68" s="406">
        <f>'[2]2.2_RebasedTargets_Monetised'!AG249</f>
        <v>0</v>
      </c>
      <c r="Y68" s="407">
        <f>'[2]2.2_RebasedTargets_Monetised'!AH249</f>
        <v>0</v>
      </c>
      <c r="AA68" s="408">
        <f>'[2]2.2_RebasedTargets_Monetised'!AK249</f>
        <v>0</v>
      </c>
      <c r="AB68" s="408">
        <f>'[2]2.2_RebasedTargets_Monetised'!AL249</f>
        <v>0</v>
      </c>
      <c r="AC68" s="408">
        <f>'[2]2.2_RebasedTargets_Monetised'!AM249</f>
        <v>0</v>
      </c>
      <c r="AD68" s="408">
        <f>'[2]2.2_RebasedTargets_Monetised'!AN249</f>
        <v>0</v>
      </c>
      <c r="AE68" s="408">
        <f>'[2]2.2_RebasedTargets_Monetised'!AO249</f>
        <v>0</v>
      </c>
      <c r="AF68" s="409">
        <f>'[2]2.2_RebasedTargets_Monetised'!AP249</f>
        <v>0</v>
      </c>
      <c r="AG68" s="401"/>
      <c r="AH68" s="408">
        <f>'[2]2.2_RebasedTargets_Monetised'!AR249</f>
        <v>0</v>
      </c>
      <c r="AI68" s="408">
        <f>'[2]2.2_RebasedTargets_Monetised'!AS249</f>
        <v>0</v>
      </c>
      <c r="AJ68" s="408">
        <f>'[2]2.2_RebasedTargets_Monetised'!AT249</f>
        <v>0</v>
      </c>
      <c r="AK68" s="408">
        <f>'[2]2.2_RebasedTargets_Monetised'!AU249</f>
        <v>0</v>
      </c>
      <c r="AL68" s="408">
        <f>'[2]2.2_RebasedTargets_Monetised'!AV249</f>
        <v>0</v>
      </c>
      <c r="AM68" s="409">
        <f>'[2]2.2_RebasedTargets_Monetised'!AW249</f>
        <v>0</v>
      </c>
      <c r="AN68" s="401"/>
      <c r="AO68" s="408">
        <f>'[2]2.2_RebasedTargets_Monetised'!AY249</f>
        <v>0</v>
      </c>
      <c r="AP68" s="408">
        <f>'[2]2.2_RebasedTargets_Monetised'!AZ249</f>
        <v>0</v>
      </c>
      <c r="AQ68" s="408">
        <f>'[2]2.2_RebasedTargets_Monetised'!BA249</f>
        <v>0</v>
      </c>
      <c r="AR68" s="408">
        <f>'[2]2.2_RebasedTargets_Monetised'!BB249</f>
        <v>0</v>
      </c>
      <c r="AS68" s="408">
        <f>'[2]2.2_RebasedTargets_Monetised'!BC249</f>
        <v>0</v>
      </c>
      <c r="AT68" s="409">
        <f>'[2]2.2_RebasedTargets_Monetised'!BD249</f>
        <v>0</v>
      </c>
      <c r="AU68" s="401"/>
      <c r="AV68" s="408">
        <f>'[2]2.2_RebasedTargets_Monetised'!BF249</f>
        <v>0</v>
      </c>
      <c r="AW68" s="408">
        <f>'[2]2.2_RebasedTargets_Monetised'!BG249</f>
        <v>0</v>
      </c>
      <c r="AX68" s="408">
        <f>'[2]2.2_RebasedTargets_Monetised'!BH249</f>
        <v>0</v>
      </c>
      <c r="AY68" s="408">
        <f>'[2]2.2_RebasedTargets_Monetised'!BI249</f>
        <v>0</v>
      </c>
      <c r="AZ68" s="408">
        <f>'[2]2.2_RebasedTargets_Monetised'!BJ249</f>
        <v>0</v>
      </c>
      <c r="BA68" s="409">
        <f>'[2]2.2_RebasedTargets_Monetised'!BK249</f>
        <v>0</v>
      </c>
    </row>
    <row r="69" spans="1:53" ht="13.5" thickBot="1" x14ac:dyDescent="0.4">
      <c r="A69" s="402"/>
      <c r="B69" s="410"/>
      <c r="C69" s="411"/>
      <c r="D69" s="405"/>
      <c r="E69" s="412" t="s">
        <v>28</v>
      </c>
      <c r="F69" s="413">
        <f>'[2]2.2_RebasedTargets_Monetised'!I250</f>
        <v>59.589364160159569</v>
      </c>
      <c r="G69" s="413">
        <f>'[2]2.2_RebasedTargets_Monetised'!J250</f>
        <v>59.589364160159569</v>
      </c>
      <c r="H69" s="413">
        <f>'[2]2.2_RebasedTargets_Monetised'!K250</f>
        <v>0</v>
      </c>
      <c r="I69" s="413">
        <f>'[2]2.2_RebasedTargets_Monetised'!L250</f>
        <v>0</v>
      </c>
      <c r="J69" s="413">
        <f>'[2]2.2_RebasedTargets_Monetised'!M250</f>
        <v>0</v>
      </c>
      <c r="K69" s="414">
        <f>'[2]2.2_RebasedTargets_Monetised'!N250</f>
        <v>0</v>
      </c>
      <c r="M69" s="413">
        <f>'[2]2.2_RebasedTargets_Monetised'!S250</f>
        <v>136.35828150780873</v>
      </c>
      <c r="N69" s="413">
        <f>'[2]2.2_RebasedTargets_Monetised'!T250</f>
        <v>36.999214164616731</v>
      </c>
      <c r="O69" s="413">
        <f>'[2]2.2_RebasedTargets_Monetised'!U250</f>
        <v>99.35906734319201</v>
      </c>
      <c r="P69" s="413">
        <f>'[2]2.2_RebasedTargets_Monetised'!V250</f>
        <v>0</v>
      </c>
      <c r="Q69" s="413">
        <f>'[2]2.2_RebasedTargets_Monetised'!W250</f>
        <v>0</v>
      </c>
      <c r="R69" s="414">
        <f>'[2]2.2_RebasedTargets_Monetised'!X250</f>
        <v>0</v>
      </c>
      <c r="T69" s="413">
        <f>'[2]2.2_RebasedTargets_Monetised'!AC250</f>
        <v>289.01169685468676</v>
      </c>
      <c r="U69" s="413">
        <f>'[2]2.2_RebasedTargets_Monetised'!AD250</f>
        <v>30.678121762387498</v>
      </c>
      <c r="V69" s="413">
        <f>'[2]2.2_RebasedTargets_Monetised'!AE250</f>
        <v>258.33357509229927</v>
      </c>
      <c r="W69" s="413">
        <f>'[2]2.2_RebasedTargets_Monetised'!AF250</f>
        <v>0</v>
      </c>
      <c r="X69" s="413">
        <f>'[2]2.2_RebasedTargets_Monetised'!AG250</f>
        <v>0</v>
      </c>
      <c r="Y69" s="414">
        <f>'[2]2.2_RebasedTargets_Monetised'!AH250</f>
        <v>0</v>
      </c>
      <c r="AA69" s="415">
        <f>'[2]2.2_RebasedTargets_Monetised'!AK250</f>
        <v>-152.65341534687803</v>
      </c>
      <c r="AB69" s="415">
        <f>'[2]2.2_RebasedTargets_Monetised'!AL250</f>
        <v>6.3210924022292332</v>
      </c>
      <c r="AC69" s="415">
        <f>'[2]2.2_RebasedTargets_Monetised'!AM250</f>
        <v>-158.97450774910726</v>
      </c>
      <c r="AD69" s="415">
        <f>'[2]2.2_RebasedTargets_Monetised'!AN250</f>
        <v>0</v>
      </c>
      <c r="AE69" s="415">
        <f>'[2]2.2_RebasedTargets_Monetised'!AO250</f>
        <v>0</v>
      </c>
      <c r="AF69" s="416">
        <f>'[2]2.2_RebasedTargets_Monetised'!AP250</f>
        <v>0</v>
      </c>
      <c r="AG69" s="401"/>
      <c r="AH69" s="415">
        <f>'[2]2.2_RebasedTargets_Monetised'!AR250</f>
        <v>-152.65341534687803</v>
      </c>
      <c r="AI69" s="415">
        <f>'[2]2.2_RebasedTargets_Monetised'!AS250</f>
        <v>6.3210924022292332</v>
      </c>
      <c r="AJ69" s="415">
        <f>'[2]2.2_RebasedTargets_Monetised'!AT250</f>
        <v>-158.97450774910726</v>
      </c>
      <c r="AK69" s="415">
        <f>'[2]2.2_RebasedTargets_Monetised'!AU250</f>
        <v>0</v>
      </c>
      <c r="AL69" s="415">
        <f>'[2]2.2_RebasedTargets_Monetised'!AV250</f>
        <v>0</v>
      </c>
      <c r="AM69" s="416">
        <f>'[2]2.2_RebasedTargets_Monetised'!AW250</f>
        <v>0</v>
      </c>
      <c r="AN69" s="401"/>
      <c r="AO69" s="415">
        <f>'[2]2.2_RebasedTargets_Monetised'!AY250</f>
        <v>0</v>
      </c>
      <c r="AP69" s="415">
        <f>'[2]2.2_RebasedTargets_Monetised'!AZ250</f>
        <v>0</v>
      </c>
      <c r="AQ69" s="415">
        <f>'[2]2.2_RebasedTargets_Monetised'!BA250</f>
        <v>0</v>
      </c>
      <c r="AR69" s="415">
        <f>'[2]2.2_RebasedTargets_Monetised'!BB250</f>
        <v>0</v>
      </c>
      <c r="AS69" s="415">
        <f>'[2]2.2_RebasedTargets_Monetised'!BC250</f>
        <v>0</v>
      </c>
      <c r="AT69" s="416">
        <f>'[2]2.2_RebasedTargets_Monetised'!BD250</f>
        <v>0</v>
      </c>
      <c r="AU69" s="401"/>
      <c r="AV69" s="415">
        <f>'[2]2.2_RebasedTargets_Monetised'!BF250</f>
        <v>0</v>
      </c>
      <c r="AW69" s="415">
        <f>'[2]2.2_RebasedTargets_Monetised'!BG250</f>
        <v>0</v>
      </c>
      <c r="AX69" s="415">
        <f>'[2]2.2_RebasedTargets_Monetised'!BH250</f>
        <v>0</v>
      </c>
      <c r="AY69" s="415">
        <f>'[2]2.2_RebasedTargets_Monetised'!BI250</f>
        <v>0</v>
      </c>
      <c r="AZ69" s="415">
        <f>'[2]2.2_RebasedTargets_Monetised'!BJ250</f>
        <v>0</v>
      </c>
      <c r="BA69" s="416">
        <f>'[2]2.2_RebasedTargets_Monetised'!BK250</f>
        <v>0</v>
      </c>
    </row>
    <row r="70" spans="1:53" ht="13.15" x14ac:dyDescent="0.35">
      <c r="A70" s="392" t="s">
        <v>42</v>
      </c>
      <c r="B70" s="393">
        <v>26</v>
      </c>
      <c r="C70" s="394" t="s">
        <v>47</v>
      </c>
      <c r="D70" s="395" t="s">
        <v>72</v>
      </c>
      <c r="E70" s="417" t="s">
        <v>25</v>
      </c>
      <c r="F70" s="397">
        <f>'[2]2.2_RebasedTargets_Monetised'!I251</f>
        <v>0</v>
      </c>
      <c r="G70" s="397">
        <f>'[2]2.2_RebasedTargets_Monetised'!J251</f>
        <v>0</v>
      </c>
      <c r="H70" s="397">
        <f>'[2]2.2_RebasedTargets_Monetised'!K251</f>
        <v>0</v>
      </c>
      <c r="I70" s="397">
        <f>'[2]2.2_RebasedTargets_Monetised'!L251</f>
        <v>0</v>
      </c>
      <c r="J70" s="397">
        <f>'[2]2.2_RebasedTargets_Monetised'!M251</f>
        <v>0</v>
      </c>
      <c r="K70" s="398">
        <f>'[2]2.2_RebasedTargets_Monetised'!N251</f>
        <v>0</v>
      </c>
      <c r="M70" s="397">
        <f>'[2]2.2_RebasedTargets_Monetised'!S251</f>
        <v>0</v>
      </c>
      <c r="N70" s="397">
        <f>'[2]2.2_RebasedTargets_Monetised'!T251</f>
        <v>0</v>
      </c>
      <c r="O70" s="397">
        <f>'[2]2.2_RebasedTargets_Monetised'!U251</f>
        <v>0</v>
      </c>
      <c r="P70" s="397">
        <f>'[2]2.2_RebasedTargets_Monetised'!V251</f>
        <v>0</v>
      </c>
      <c r="Q70" s="397">
        <f>'[2]2.2_RebasedTargets_Monetised'!W251</f>
        <v>0</v>
      </c>
      <c r="R70" s="398">
        <f>'[2]2.2_RebasedTargets_Monetised'!X251</f>
        <v>0</v>
      </c>
      <c r="T70" s="397">
        <f>'[2]2.2_RebasedTargets_Monetised'!AC251</f>
        <v>0</v>
      </c>
      <c r="U70" s="397">
        <f>'[2]2.2_RebasedTargets_Monetised'!AD251</f>
        <v>0</v>
      </c>
      <c r="V70" s="397">
        <f>'[2]2.2_RebasedTargets_Monetised'!AE251</f>
        <v>0</v>
      </c>
      <c r="W70" s="397">
        <f>'[2]2.2_RebasedTargets_Monetised'!AF251</f>
        <v>0</v>
      </c>
      <c r="X70" s="397">
        <f>'[2]2.2_RebasedTargets_Monetised'!AG251</f>
        <v>0</v>
      </c>
      <c r="Y70" s="398">
        <f>'[2]2.2_RebasedTargets_Monetised'!AH251</f>
        <v>0</v>
      </c>
      <c r="AA70" s="399">
        <f>'[2]2.2_RebasedTargets_Monetised'!AK251</f>
        <v>0</v>
      </c>
      <c r="AB70" s="399">
        <f>'[2]2.2_RebasedTargets_Monetised'!AL251</f>
        <v>0</v>
      </c>
      <c r="AC70" s="399">
        <f>'[2]2.2_RebasedTargets_Monetised'!AM251</f>
        <v>0</v>
      </c>
      <c r="AD70" s="399">
        <f>'[2]2.2_RebasedTargets_Monetised'!AN251</f>
        <v>0</v>
      </c>
      <c r="AE70" s="399">
        <f>'[2]2.2_RebasedTargets_Monetised'!AO251</f>
        <v>0</v>
      </c>
      <c r="AF70" s="400">
        <f>'[2]2.2_RebasedTargets_Monetised'!AP251</f>
        <v>0</v>
      </c>
      <c r="AG70" s="401"/>
      <c r="AH70" s="399">
        <f>'[2]2.2_RebasedTargets_Monetised'!AR251</f>
        <v>0</v>
      </c>
      <c r="AI70" s="399">
        <f>'[2]2.2_RebasedTargets_Monetised'!AS251</f>
        <v>0</v>
      </c>
      <c r="AJ70" s="399">
        <f>'[2]2.2_RebasedTargets_Monetised'!AT251</f>
        <v>0</v>
      </c>
      <c r="AK70" s="399">
        <f>'[2]2.2_RebasedTargets_Monetised'!AU251</f>
        <v>0</v>
      </c>
      <c r="AL70" s="399">
        <f>'[2]2.2_RebasedTargets_Monetised'!AV251</f>
        <v>0</v>
      </c>
      <c r="AM70" s="400">
        <f>'[2]2.2_RebasedTargets_Monetised'!AW251</f>
        <v>0</v>
      </c>
      <c r="AN70" s="401"/>
      <c r="AO70" s="399">
        <f>'[2]2.2_RebasedTargets_Monetised'!AY251</f>
        <v>0</v>
      </c>
      <c r="AP70" s="399">
        <f>'[2]2.2_RebasedTargets_Monetised'!AZ251</f>
        <v>0</v>
      </c>
      <c r="AQ70" s="399">
        <f>'[2]2.2_RebasedTargets_Monetised'!BA251</f>
        <v>0</v>
      </c>
      <c r="AR70" s="399">
        <f>'[2]2.2_RebasedTargets_Monetised'!BB251</f>
        <v>0</v>
      </c>
      <c r="AS70" s="399">
        <f>'[2]2.2_RebasedTargets_Monetised'!BC251</f>
        <v>0</v>
      </c>
      <c r="AT70" s="400">
        <f>'[2]2.2_RebasedTargets_Monetised'!BD251</f>
        <v>0</v>
      </c>
      <c r="AU70" s="401"/>
      <c r="AV70" s="399">
        <f>'[2]2.2_RebasedTargets_Monetised'!BF251</f>
        <v>0</v>
      </c>
      <c r="AW70" s="399">
        <f>'[2]2.2_RebasedTargets_Monetised'!BG251</f>
        <v>0</v>
      </c>
      <c r="AX70" s="399">
        <f>'[2]2.2_RebasedTargets_Monetised'!BH251</f>
        <v>0</v>
      </c>
      <c r="AY70" s="399">
        <f>'[2]2.2_RebasedTargets_Monetised'!BI251</f>
        <v>0</v>
      </c>
      <c r="AZ70" s="399">
        <f>'[2]2.2_RebasedTargets_Monetised'!BJ251</f>
        <v>0</v>
      </c>
      <c r="BA70" s="400">
        <f>'[2]2.2_RebasedTargets_Monetised'!BK251</f>
        <v>0</v>
      </c>
    </row>
    <row r="71" spans="1:53" ht="13.15" x14ac:dyDescent="0.35">
      <c r="A71" s="402"/>
      <c r="B71" s="403"/>
      <c r="C71" s="404"/>
      <c r="D71" s="405"/>
      <c r="E71" s="396" t="s">
        <v>26</v>
      </c>
      <c r="F71" s="406">
        <f>'[2]2.2_RebasedTargets_Monetised'!I252</f>
        <v>0</v>
      </c>
      <c r="G71" s="406">
        <f>'[2]2.2_RebasedTargets_Monetised'!J252</f>
        <v>0</v>
      </c>
      <c r="H71" s="406">
        <f>'[2]2.2_RebasedTargets_Monetised'!K252</f>
        <v>0</v>
      </c>
      <c r="I71" s="406">
        <f>'[2]2.2_RebasedTargets_Monetised'!L252</f>
        <v>0</v>
      </c>
      <c r="J71" s="406">
        <f>'[2]2.2_RebasedTargets_Monetised'!M252</f>
        <v>0</v>
      </c>
      <c r="K71" s="407">
        <f>'[2]2.2_RebasedTargets_Monetised'!N252</f>
        <v>0</v>
      </c>
      <c r="M71" s="406">
        <f>'[2]2.2_RebasedTargets_Monetised'!S252</f>
        <v>0</v>
      </c>
      <c r="N71" s="406">
        <f>'[2]2.2_RebasedTargets_Monetised'!T252</f>
        <v>0</v>
      </c>
      <c r="O71" s="406">
        <f>'[2]2.2_RebasedTargets_Monetised'!U252</f>
        <v>0</v>
      </c>
      <c r="P71" s="406">
        <f>'[2]2.2_RebasedTargets_Monetised'!V252</f>
        <v>0</v>
      </c>
      <c r="Q71" s="406">
        <f>'[2]2.2_RebasedTargets_Monetised'!W252</f>
        <v>0</v>
      </c>
      <c r="R71" s="407">
        <f>'[2]2.2_RebasedTargets_Monetised'!X252</f>
        <v>0</v>
      </c>
      <c r="T71" s="406">
        <f>'[2]2.2_RebasedTargets_Monetised'!AC252</f>
        <v>0</v>
      </c>
      <c r="U71" s="406">
        <f>'[2]2.2_RebasedTargets_Monetised'!AD252</f>
        <v>0</v>
      </c>
      <c r="V71" s="406">
        <f>'[2]2.2_RebasedTargets_Monetised'!AE252</f>
        <v>0</v>
      </c>
      <c r="W71" s="406">
        <f>'[2]2.2_RebasedTargets_Monetised'!AF252</f>
        <v>0</v>
      </c>
      <c r="X71" s="406">
        <f>'[2]2.2_RebasedTargets_Monetised'!AG252</f>
        <v>0</v>
      </c>
      <c r="Y71" s="407">
        <f>'[2]2.2_RebasedTargets_Monetised'!AH252</f>
        <v>0</v>
      </c>
      <c r="AA71" s="408">
        <f>'[2]2.2_RebasedTargets_Monetised'!AK252</f>
        <v>0</v>
      </c>
      <c r="AB71" s="408">
        <f>'[2]2.2_RebasedTargets_Monetised'!AL252</f>
        <v>0</v>
      </c>
      <c r="AC71" s="408">
        <f>'[2]2.2_RebasedTargets_Monetised'!AM252</f>
        <v>0</v>
      </c>
      <c r="AD71" s="408">
        <f>'[2]2.2_RebasedTargets_Monetised'!AN252</f>
        <v>0</v>
      </c>
      <c r="AE71" s="408">
        <f>'[2]2.2_RebasedTargets_Monetised'!AO252</f>
        <v>0</v>
      </c>
      <c r="AF71" s="409">
        <f>'[2]2.2_RebasedTargets_Monetised'!AP252</f>
        <v>0</v>
      </c>
      <c r="AG71" s="401"/>
      <c r="AH71" s="408">
        <f>'[2]2.2_RebasedTargets_Monetised'!AR252</f>
        <v>0</v>
      </c>
      <c r="AI71" s="408">
        <f>'[2]2.2_RebasedTargets_Monetised'!AS252</f>
        <v>0</v>
      </c>
      <c r="AJ71" s="408">
        <f>'[2]2.2_RebasedTargets_Monetised'!AT252</f>
        <v>0</v>
      </c>
      <c r="AK71" s="408">
        <f>'[2]2.2_RebasedTargets_Monetised'!AU252</f>
        <v>0</v>
      </c>
      <c r="AL71" s="408">
        <f>'[2]2.2_RebasedTargets_Monetised'!AV252</f>
        <v>0</v>
      </c>
      <c r="AM71" s="409">
        <f>'[2]2.2_RebasedTargets_Monetised'!AW252</f>
        <v>0</v>
      </c>
      <c r="AN71" s="401"/>
      <c r="AO71" s="408">
        <f>'[2]2.2_RebasedTargets_Monetised'!AY252</f>
        <v>0</v>
      </c>
      <c r="AP71" s="408">
        <f>'[2]2.2_RebasedTargets_Monetised'!AZ252</f>
        <v>0</v>
      </c>
      <c r="AQ71" s="408">
        <f>'[2]2.2_RebasedTargets_Monetised'!BA252</f>
        <v>0</v>
      </c>
      <c r="AR71" s="408">
        <f>'[2]2.2_RebasedTargets_Monetised'!BB252</f>
        <v>0</v>
      </c>
      <c r="AS71" s="408">
        <f>'[2]2.2_RebasedTargets_Monetised'!BC252</f>
        <v>0</v>
      </c>
      <c r="AT71" s="409">
        <f>'[2]2.2_RebasedTargets_Monetised'!BD252</f>
        <v>0</v>
      </c>
      <c r="AU71" s="401"/>
      <c r="AV71" s="408">
        <f>'[2]2.2_RebasedTargets_Monetised'!BF252</f>
        <v>0</v>
      </c>
      <c r="AW71" s="408">
        <f>'[2]2.2_RebasedTargets_Monetised'!BG252</f>
        <v>0</v>
      </c>
      <c r="AX71" s="408">
        <f>'[2]2.2_RebasedTargets_Monetised'!BH252</f>
        <v>0</v>
      </c>
      <c r="AY71" s="408">
        <f>'[2]2.2_RebasedTargets_Monetised'!BI252</f>
        <v>0</v>
      </c>
      <c r="AZ71" s="408">
        <f>'[2]2.2_RebasedTargets_Monetised'!BJ252</f>
        <v>0</v>
      </c>
      <c r="BA71" s="409">
        <f>'[2]2.2_RebasedTargets_Monetised'!BK252</f>
        <v>0</v>
      </c>
    </row>
    <row r="72" spans="1:53" ht="13.15" x14ac:dyDescent="0.35">
      <c r="A72" s="402"/>
      <c r="B72" s="403"/>
      <c r="C72" s="404"/>
      <c r="D72" s="405"/>
      <c r="E72" s="396" t="s">
        <v>27</v>
      </c>
      <c r="F72" s="406">
        <f>'[2]2.2_RebasedTargets_Monetised'!I253</f>
        <v>0</v>
      </c>
      <c r="G72" s="406">
        <f>'[2]2.2_RebasedTargets_Monetised'!J253</f>
        <v>0</v>
      </c>
      <c r="H72" s="406">
        <f>'[2]2.2_RebasedTargets_Monetised'!K253</f>
        <v>0</v>
      </c>
      <c r="I72" s="406">
        <f>'[2]2.2_RebasedTargets_Monetised'!L253</f>
        <v>0</v>
      </c>
      <c r="J72" s="406">
        <f>'[2]2.2_RebasedTargets_Monetised'!M253</f>
        <v>0</v>
      </c>
      <c r="K72" s="407">
        <f>'[2]2.2_RebasedTargets_Monetised'!N253</f>
        <v>0</v>
      </c>
      <c r="M72" s="406">
        <f>'[2]2.2_RebasedTargets_Monetised'!S253</f>
        <v>0</v>
      </c>
      <c r="N72" s="406">
        <f>'[2]2.2_RebasedTargets_Monetised'!T253</f>
        <v>0</v>
      </c>
      <c r="O72" s="406">
        <f>'[2]2.2_RebasedTargets_Monetised'!U253</f>
        <v>0</v>
      </c>
      <c r="P72" s="406">
        <f>'[2]2.2_RebasedTargets_Monetised'!V253</f>
        <v>0</v>
      </c>
      <c r="Q72" s="406">
        <f>'[2]2.2_RebasedTargets_Monetised'!W253</f>
        <v>0</v>
      </c>
      <c r="R72" s="407">
        <f>'[2]2.2_RebasedTargets_Monetised'!X253</f>
        <v>0</v>
      </c>
      <c r="T72" s="406">
        <f>'[2]2.2_RebasedTargets_Monetised'!AC253</f>
        <v>0</v>
      </c>
      <c r="U72" s="406">
        <f>'[2]2.2_RebasedTargets_Monetised'!AD253</f>
        <v>0</v>
      </c>
      <c r="V72" s="406">
        <f>'[2]2.2_RebasedTargets_Monetised'!AE253</f>
        <v>0</v>
      </c>
      <c r="W72" s="406">
        <f>'[2]2.2_RebasedTargets_Monetised'!AF253</f>
        <v>0</v>
      </c>
      <c r="X72" s="406">
        <f>'[2]2.2_RebasedTargets_Monetised'!AG253</f>
        <v>0</v>
      </c>
      <c r="Y72" s="407">
        <f>'[2]2.2_RebasedTargets_Monetised'!AH253</f>
        <v>0</v>
      </c>
      <c r="AA72" s="408">
        <f>'[2]2.2_RebasedTargets_Monetised'!AK253</f>
        <v>0</v>
      </c>
      <c r="AB72" s="408">
        <f>'[2]2.2_RebasedTargets_Monetised'!AL253</f>
        <v>0</v>
      </c>
      <c r="AC72" s="408">
        <f>'[2]2.2_RebasedTargets_Monetised'!AM253</f>
        <v>0</v>
      </c>
      <c r="AD72" s="408">
        <f>'[2]2.2_RebasedTargets_Monetised'!AN253</f>
        <v>0</v>
      </c>
      <c r="AE72" s="408">
        <f>'[2]2.2_RebasedTargets_Monetised'!AO253</f>
        <v>0</v>
      </c>
      <c r="AF72" s="409">
        <f>'[2]2.2_RebasedTargets_Monetised'!AP253</f>
        <v>0</v>
      </c>
      <c r="AG72" s="401"/>
      <c r="AH72" s="408">
        <f>'[2]2.2_RebasedTargets_Monetised'!AR253</f>
        <v>0</v>
      </c>
      <c r="AI72" s="408">
        <f>'[2]2.2_RebasedTargets_Monetised'!AS253</f>
        <v>0</v>
      </c>
      <c r="AJ72" s="408">
        <f>'[2]2.2_RebasedTargets_Monetised'!AT253</f>
        <v>0</v>
      </c>
      <c r="AK72" s="408">
        <f>'[2]2.2_RebasedTargets_Monetised'!AU253</f>
        <v>0</v>
      </c>
      <c r="AL72" s="408">
        <f>'[2]2.2_RebasedTargets_Monetised'!AV253</f>
        <v>0</v>
      </c>
      <c r="AM72" s="409">
        <f>'[2]2.2_RebasedTargets_Monetised'!AW253</f>
        <v>0</v>
      </c>
      <c r="AN72" s="401"/>
      <c r="AO72" s="408">
        <f>'[2]2.2_RebasedTargets_Monetised'!AY253</f>
        <v>0</v>
      </c>
      <c r="AP72" s="408">
        <f>'[2]2.2_RebasedTargets_Monetised'!AZ253</f>
        <v>0</v>
      </c>
      <c r="AQ72" s="408">
        <f>'[2]2.2_RebasedTargets_Monetised'!BA253</f>
        <v>0</v>
      </c>
      <c r="AR72" s="408">
        <f>'[2]2.2_RebasedTargets_Monetised'!BB253</f>
        <v>0</v>
      </c>
      <c r="AS72" s="408">
        <f>'[2]2.2_RebasedTargets_Monetised'!BC253</f>
        <v>0</v>
      </c>
      <c r="AT72" s="409">
        <f>'[2]2.2_RebasedTargets_Monetised'!BD253</f>
        <v>0</v>
      </c>
      <c r="AU72" s="401"/>
      <c r="AV72" s="408">
        <f>'[2]2.2_RebasedTargets_Monetised'!BF253</f>
        <v>0</v>
      </c>
      <c r="AW72" s="408">
        <f>'[2]2.2_RebasedTargets_Monetised'!BG253</f>
        <v>0</v>
      </c>
      <c r="AX72" s="408">
        <f>'[2]2.2_RebasedTargets_Monetised'!BH253</f>
        <v>0</v>
      </c>
      <c r="AY72" s="408">
        <f>'[2]2.2_RebasedTargets_Monetised'!BI253</f>
        <v>0</v>
      </c>
      <c r="AZ72" s="408">
        <f>'[2]2.2_RebasedTargets_Monetised'!BJ253</f>
        <v>0</v>
      </c>
      <c r="BA72" s="409">
        <f>'[2]2.2_RebasedTargets_Monetised'!BK253</f>
        <v>0</v>
      </c>
    </row>
    <row r="73" spans="1:53" ht="13.5" thickBot="1" x14ac:dyDescent="0.4">
      <c r="A73" s="402"/>
      <c r="B73" s="410"/>
      <c r="C73" s="411"/>
      <c r="D73" s="405"/>
      <c r="E73" s="412" t="s">
        <v>28</v>
      </c>
      <c r="F73" s="413">
        <f>'[2]2.2_RebasedTargets_Monetised'!I254</f>
        <v>0</v>
      </c>
      <c r="G73" s="413">
        <f>'[2]2.2_RebasedTargets_Monetised'!J254</f>
        <v>0</v>
      </c>
      <c r="H73" s="413">
        <f>'[2]2.2_RebasedTargets_Monetised'!K254</f>
        <v>0</v>
      </c>
      <c r="I73" s="413">
        <f>'[2]2.2_RebasedTargets_Monetised'!L254</f>
        <v>0</v>
      </c>
      <c r="J73" s="413">
        <f>'[2]2.2_RebasedTargets_Monetised'!M254</f>
        <v>0</v>
      </c>
      <c r="K73" s="414">
        <f>'[2]2.2_RebasedTargets_Monetised'!N254</f>
        <v>0</v>
      </c>
      <c r="M73" s="413">
        <f>'[2]2.2_RebasedTargets_Monetised'!S254</f>
        <v>0</v>
      </c>
      <c r="N73" s="413">
        <f>'[2]2.2_RebasedTargets_Monetised'!T254</f>
        <v>0</v>
      </c>
      <c r="O73" s="413">
        <f>'[2]2.2_RebasedTargets_Monetised'!U254</f>
        <v>0</v>
      </c>
      <c r="P73" s="413">
        <f>'[2]2.2_RebasedTargets_Monetised'!V254</f>
        <v>0</v>
      </c>
      <c r="Q73" s="413">
        <f>'[2]2.2_RebasedTargets_Monetised'!W254</f>
        <v>0</v>
      </c>
      <c r="R73" s="414">
        <f>'[2]2.2_RebasedTargets_Monetised'!X254</f>
        <v>0</v>
      </c>
      <c r="T73" s="413">
        <f>'[2]2.2_RebasedTargets_Monetised'!AC254</f>
        <v>0</v>
      </c>
      <c r="U73" s="413">
        <f>'[2]2.2_RebasedTargets_Monetised'!AD254</f>
        <v>0</v>
      </c>
      <c r="V73" s="413">
        <f>'[2]2.2_RebasedTargets_Monetised'!AE254</f>
        <v>0</v>
      </c>
      <c r="W73" s="413">
        <f>'[2]2.2_RebasedTargets_Monetised'!AF254</f>
        <v>0</v>
      </c>
      <c r="X73" s="413">
        <f>'[2]2.2_RebasedTargets_Monetised'!AG254</f>
        <v>0</v>
      </c>
      <c r="Y73" s="414">
        <f>'[2]2.2_RebasedTargets_Monetised'!AH254</f>
        <v>0</v>
      </c>
      <c r="AA73" s="415">
        <f>'[2]2.2_RebasedTargets_Monetised'!AK254</f>
        <v>0</v>
      </c>
      <c r="AB73" s="415">
        <f>'[2]2.2_RebasedTargets_Monetised'!AL254</f>
        <v>0</v>
      </c>
      <c r="AC73" s="415">
        <f>'[2]2.2_RebasedTargets_Monetised'!AM254</f>
        <v>0</v>
      </c>
      <c r="AD73" s="415">
        <f>'[2]2.2_RebasedTargets_Monetised'!AN254</f>
        <v>0</v>
      </c>
      <c r="AE73" s="415">
        <f>'[2]2.2_RebasedTargets_Monetised'!AO254</f>
        <v>0</v>
      </c>
      <c r="AF73" s="416">
        <f>'[2]2.2_RebasedTargets_Monetised'!AP254</f>
        <v>0</v>
      </c>
      <c r="AG73" s="401"/>
      <c r="AH73" s="415">
        <f>'[2]2.2_RebasedTargets_Monetised'!AR254</f>
        <v>0</v>
      </c>
      <c r="AI73" s="415">
        <f>'[2]2.2_RebasedTargets_Monetised'!AS254</f>
        <v>0</v>
      </c>
      <c r="AJ73" s="415">
        <f>'[2]2.2_RebasedTargets_Monetised'!AT254</f>
        <v>0</v>
      </c>
      <c r="AK73" s="415">
        <f>'[2]2.2_RebasedTargets_Monetised'!AU254</f>
        <v>0</v>
      </c>
      <c r="AL73" s="415">
        <f>'[2]2.2_RebasedTargets_Monetised'!AV254</f>
        <v>0</v>
      </c>
      <c r="AM73" s="416">
        <f>'[2]2.2_RebasedTargets_Monetised'!AW254</f>
        <v>0</v>
      </c>
      <c r="AN73" s="401"/>
      <c r="AO73" s="415">
        <f>'[2]2.2_RebasedTargets_Monetised'!AY254</f>
        <v>0</v>
      </c>
      <c r="AP73" s="415">
        <f>'[2]2.2_RebasedTargets_Monetised'!AZ254</f>
        <v>0</v>
      </c>
      <c r="AQ73" s="415">
        <f>'[2]2.2_RebasedTargets_Monetised'!BA254</f>
        <v>0</v>
      </c>
      <c r="AR73" s="415">
        <f>'[2]2.2_RebasedTargets_Monetised'!BB254</f>
        <v>0</v>
      </c>
      <c r="AS73" s="415">
        <f>'[2]2.2_RebasedTargets_Monetised'!BC254</f>
        <v>0</v>
      </c>
      <c r="AT73" s="416">
        <f>'[2]2.2_RebasedTargets_Monetised'!BD254</f>
        <v>0</v>
      </c>
      <c r="AU73" s="401"/>
      <c r="AV73" s="415">
        <f>'[2]2.2_RebasedTargets_Monetised'!BF254</f>
        <v>0</v>
      </c>
      <c r="AW73" s="415">
        <f>'[2]2.2_RebasedTargets_Monetised'!BG254</f>
        <v>0</v>
      </c>
      <c r="AX73" s="415">
        <f>'[2]2.2_RebasedTargets_Monetised'!BH254</f>
        <v>0</v>
      </c>
      <c r="AY73" s="415">
        <f>'[2]2.2_RebasedTargets_Monetised'!BI254</f>
        <v>0</v>
      </c>
      <c r="AZ73" s="415">
        <f>'[2]2.2_RebasedTargets_Monetised'!BJ254</f>
        <v>0</v>
      </c>
      <c r="BA73" s="416">
        <f>'[2]2.2_RebasedTargets_Monetised'!BK254</f>
        <v>0</v>
      </c>
    </row>
    <row r="74" spans="1:53" ht="13.15" x14ac:dyDescent="0.35">
      <c r="A74" s="392" t="s">
        <v>42</v>
      </c>
      <c r="B74" s="393">
        <v>9</v>
      </c>
      <c r="C74" s="394" t="s">
        <v>48</v>
      </c>
      <c r="D74" s="395" t="s">
        <v>72</v>
      </c>
      <c r="E74" s="417" t="s">
        <v>25</v>
      </c>
      <c r="F74" s="397">
        <f>'[2]2.2_RebasedTargets_Monetised'!I255</f>
        <v>0</v>
      </c>
      <c r="G74" s="397">
        <f>'[2]2.2_RebasedTargets_Monetised'!J255</f>
        <v>0</v>
      </c>
      <c r="H74" s="397">
        <f>'[2]2.2_RebasedTargets_Monetised'!K255</f>
        <v>0</v>
      </c>
      <c r="I74" s="397">
        <f>'[2]2.2_RebasedTargets_Monetised'!L255</f>
        <v>0</v>
      </c>
      <c r="J74" s="397">
        <f>'[2]2.2_RebasedTargets_Monetised'!M255</f>
        <v>0</v>
      </c>
      <c r="K74" s="398">
        <f>'[2]2.2_RebasedTargets_Monetised'!N255</f>
        <v>0</v>
      </c>
      <c r="M74" s="397">
        <f>'[2]2.2_RebasedTargets_Monetised'!S255</f>
        <v>0</v>
      </c>
      <c r="N74" s="397">
        <f>'[2]2.2_RebasedTargets_Monetised'!T255</f>
        <v>0</v>
      </c>
      <c r="O74" s="397">
        <f>'[2]2.2_RebasedTargets_Monetised'!U255</f>
        <v>0</v>
      </c>
      <c r="P74" s="397">
        <f>'[2]2.2_RebasedTargets_Monetised'!V255</f>
        <v>0</v>
      </c>
      <c r="Q74" s="397">
        <f>'[2]2.2_RebasedTargets_Monetised'!W255</f>
        <v>0</v>
      </c>
      <c r="R74" s="398">
        <f>'[2]2.2_RebasedTargets_Monetised'!X255</f>
        <v>0</v>
      </c>
      <c r="T74" s="397">
        <f>'[2]2.2_RebasedTargets_Monetised'!AC255</f>
        <v>0</v>
      </c>
      <c r="U74" s="397">
        <f>'[2]2.2_RebasedTargets_Monetised'!AD255</f>
        <v>0</v>
      </c>
      <c r="V74" s="397">
        <f>'[2]2.2_RebasedTargets_Monetised'!AE255</f>
        <v>0</v>
      </c>
      <c r="W74" s="397">
        <f>'[2]2.2_RebasedTargets_Monetised'!AF255</f>
        <v>0</v>
      </c>
      <c r="X74" s="397">
        <f>'[2]2.2_RebasedTargets_Monetised'!AG255</f>
        <v>0</v>
      </c>
      <c r="Y74" s="398">
        <f>'[2]2.2_RebasedTargets_Monetised'!AH255</f>
        <v>0</v>
      </c>
      <c r="AA74" s="399">
        <f>'[2]2.2_RebasedTargets_Monetised'!AK255</f>
        <v>0</v>
      </c>
      <c r="AB74" s="399">
        <f>'[2]2.2_RebasedTargets_Monetised'!AL255</f>
        <v>0</v>
      </c>
      <c r="AC74" s="399">
        <f>'[2]2.2_RebasedTargets_Monetised'!AM255</f>
        <v>0</v>
      </c>
      <c r="AD74" s="399">
        <f>'[2]2.2_RebasedTargets_Monetised'!AN255</f>
        <v>0</v>
      </c>
      <c r="AE74" s="399">
        <f>'[2]2.2_RebasedTargets_Monetised'!AO255</f>
        <v>0</v>
      </c>
      <c r="AF74" s="400">
        <f>'[2]2.2_RebasedTargets_Monetised'!AP255</f>
        <v>0</v>
      </c>
      <c r="AG74" s="401"/>
      <c r="AH74" s="399">
        <f>'[2]2.2_RebasedTargets_Monetised'!AR255</f>
        <v>0</v>
      </c>
      <c r="AI74" s="399">
        <f>'[2]2.2_RebasedTargets_Monetised'!AS255</f>
        <v>0</v>
      </c>
      <c r="AJ74" s="399">
        <f>'[2]2.2_RebasedTargets_Monetised'!AT255</f>
        <v>0</v>
      </c>
      <c r="AK74" s="399">
        <f>'[2]2.2_RebasedTargets_Monetised'!AU255</f>
        <v>0</v>
      </c>
      <c r="AL74" s="399">
        <f>'[2]2.2_RebasedTargets_Monetised'!AV255</f>
        <v>0</v>
      </c>
      <c r="AM74" s="400">
        <f>'[2]2.2_RebasedTargets_Monetised'!AW255</f>
        <v>0</v>
      </c>
      <c r="AN74" s="401"/>
      <c r="AO74" s="399">
        <f>'[2]2.2_RebasedTargets_Monetised'!AY255</f>
        <v>0</v>
      </c>
      <c r="AP74" s="399">
        <f>'[2]2.2_RebasedTargets_Monetised'!AZ255</f>
        <v>0</v>
      </c>
      <c r="AQ74" s="399">
        <f>'[2]2.2_RebasedTargets_Monetised'!BA255</f>
        <v>0</v>
      </c>
      <c r="AR74" s="399">
        <f>'[2]2.2_RebasedTargets_Monetised'!BB255</f>
        <v>0</v>
      </c>
      <c r="AS74" s="399">
        <f>'[2]2.2_RebasedTargets_Monetised'!BC255</f>
        <v>0</v>
      </c>
      <c r="AT74" s="400">
        <f>'[2]2.2_RebasedTargets_Monetised'!BD255</f>
        <v>0</v>
      </c>
      <c r="AU74" s="401"/>
      <c r="AV74" s="399">
        <f>'[2]2.2_RebasedTargets_Monetised'!BF255</f>
        <v>0</v>
      </c>
      <c r="AW74" s="399">
        <f>'[2]2.2_RebasedTargets_Monetised'!BG255</f>
        <v>0</v>
      </c>
      <c r="AX74" s="399">
        <f>'[2]2.2_RebasedTargets_Monetised'!BH255</f>
        <v>0</v>
      </c>
      <c r="AY74" s="399">
        <f>'[2]2.2_RebasedTargets_Monetised'!BI255</f>
        <v>0</v>
      </c>
      <c r="AZ74" s="399">
        <f>'[2]2.2_RebasedTargets_Monetised'!BJ255</f>
        <v>0</v>
      </c>
      <c r="BA74" s="400">
        <f>'[2]2.2_RebasedTargets_Monetised'!BK255</f>
        <v>0</v>
      </c>
    </row>
    <row r="75" spans="1:53" ht="13.15" x14ac:dyDescent="0.35">
      <c r="A75" s="402"/>
      <c r="B75" s="403"/>
      <c r="C75" s="404"/>
      <c r="D75" s="405"/>
      <c r="E75" s="396" t="s">
        <v>26</v>
      </c>
      <c r="F75" s="406">
        <f>'[2]2.2_RebasedTargets_Monetised'!I256</f>
        <v>0</v>
      </c>
      <c r="G75" s="406">
        <f>'[2]2.2_RebasedTargets_Monetised'!J256</f>
        <v>0</v>
      </c>
      <c r="H75" s="406">
        <f>'[2]2.2_RebasedTargets_Monetised'!K256</f>
        <v>0</v>
      </c>
      <c r="I75" s="406">
        <f>'[2]2.2_RebasedTargets_Monetised'!L256</f>
        <v>0</v>
      </c>
      <c r="J75" s="406">
        <f>'[2]2.2_RebasedTargets_Monetised'!M256</f>
        <v>0</v>
      </c>
      <c r="K75" s="407">
        <f>'[2]2.2_RebasedTargets_Monetised'!N256</f>
        <v>0</v>
      </c>
      <c r="M75" s="406">
        <f>'[2]2.2_RebasedTargets_Monetised'!S256</f>
        <v>0</v>
      </c>
      <c r="N75" s="406">
        <f>'[2]2.2_RebasedTargets_Monetised'!T256</f>
        <v>0</v>
      </c>
      <c r="O75" s="406">
        <f>'[2]2.2_RebasedTargets_Monetised'!U256</f>
        <v>0</v>
      </c>
      <c r="P75" s="406">
        <f>'[2]2.2_RebasedTargets_Monetised'!V256</f>
        <v>0</v>
      </c>
      <c r="Q75" s="406">
        <f>'[2]2.2_RebasedTargets_Monetised'!W256</f>
        <v>0</v>
      </c>
      <c r="R75" s="407">
        <f>'[2]2.2_RebasedTargets_Monetised'!X256</f>
        <v>0</v>
      </c>
      <c r="T75" s="406">
        <f>'[2]2.2_RebasedTargets_Monetised'!AC256</f>
        <v>0</v>
      </c>
      <c r="U75" s="406">
        <f>'[2]2.2_RebasedTargets_Monetised'!AD256</f>
        <v>0</v>
      </c>
      <c r="V75" s="406">
        <f>'[2]2.2_RebasedTargets_Monetised'!AE256</f>
        <v>0</v>
      </c>
      <c r="W75" s="406">
        <f>'[2]2.2_RebasedTargets_Monetised'!AF256</f>
        <v>0</v>
      </c>
      <c r="X75" s="406">
        <f>'[2]2.2_RebasedTargets_Monetised'!AG256</f>
        <v>0</v>
      </c>
      <c r="Y75" s="407">
        <f>'[2]2.2_RebasedTargets_Monetised'!AH256</f>
        <v>0</v>
      </c>
      <c r="AA75" s="408">
        <f>'[2]2.2_RebasedTargets_Monetised'!AK256</f>
        <v>0</v>
      </c>
      <c r="AB75" s="408">
        <f>'[2]2.2_RebasedTargets_Monetised'!AL256</f>
        <v>0</v>
      </c>
      <c r="AC75" s="408">
        <f>'[2]2.2_RebasedTargets_Monetised'!AM256</f>
        <v>0</v>
      </c>
      <c r="AD75" s="408">
        <f>'[2]2.2_RebasedTargets_Monetised'!AN256</f>
        <v>0</v>
      </c>
      <c r="AE75" s="408">
        <f>'[2]2.2_RebasedTargets_Monetised'!AO256</f>
        <v>0</v>
      </c>
      <c r="AF75" s="409">
        <f>'[2]2.2_RebasedTargets_Monetised'!AP256</f>
        <v>0</v>
      </c>
      <c r="AG75" s="401"/>
      <c r="AH75" s="408">
        <f>'[2]2.2_RebasedTargets_Monetised'!AR256</f>
        <v>0</v>
      </c>
      <c r="AI75" s="408">
        <f>'[2]2.2_RebasedTargets_Monetised'!AS256</f>
        <v>0</v>
      </c>
      <c r="AJ75" s="408">
        <f>'[2]2.2_RebasedTargets_Monetised'!AT256</f>
        <v>0</v>
      </c>
      <c r="AK75" s="408">
        <f>'[2]2.2_RebasedTargets_Monetised'!AU256</f>
        <v>0</v>
      </c>
      <c r="AL75" s="408">
        <f>'[2]2.2_RebasedTargets_Monetised'!AV256</f>
        <v>0</v>
      </c>
      <c r="AM75" s="409">
        <f>'[2]2.2_RebasedTargets_Monetised'!AW256</f>
        <v>0</v>
      </c>
      <c r="AN75" s="401"/>
      <c r="AO75" s="408">
        <f>'[2]2.2_RebasedTargets_Monetised'!AY256</f>
        <v>0</v>
      </c>
      <c r="AP75" s="408">
        <f>'[2]2.2_RebasedTargets_Monetised'!AZ256</f>
        <v>0</v>
      </c>
      <c r="AQ75" s="408">
        <f>'[2]2.2_RebasedTargets_Monetised'!BA256</f>
        <v>0</v>
      </c>
      <c r="AR75" s="408">
        <f>'[2]2.2_RebasedTargets_Monetised'!BB256</f>
        <v>0</v>
      </c>
      <c r="AS75" s="408">
        <f>'[2]2.2_RebasedTargets_Monetised'!BC256</f>
        <v>0</v>
      </c>
      <c r="AT75" s="409">
        <f>'[2]2.2_RebasedTargets_Monetised'!BD256</f>
        <v>0</v>
      </c>
      <c r="AU75" s="401"/>
      <c r="AV75" s="408">
        <f>'[2]2.2_RebasedTargets_Monetised'!BF256</f>
        <v>0</v>
      </c>
      <c r="AW75" s="408">
        <f>'[2]2.2_RebasedTargets_Monetised'!BG256</f>
        <v>0</v>
      </c>
      <c r="AX75" s="408">
        <f>'[2]2.2_RebasedTargets_Monetised'!BH256</f>
        <v>0</v>
      </c>
      <c r="AY75" s="408">
        <f>'[2]2.2_RebasedTargets_Monetised'!BI256</f>
        <v>0</v>
      </c>
      <c r="AZ75" s="408">
        <f>'[2]2.2_RebasedTargets_Monetised'!BJ256</f>
        <v>0</v>
      </c>
      <c r="BA75" s="409">
        <f>'[2]2.2_RebasedTargets_Monetised'!BK256</f>
        <v>0</v>
      </c>
    </row>
    <row r="76" spans="1:53" ht="13.15" x14ac:dyDescent="0.35">
      <c r="A76" s="402"/>
      <c r="B76" s="403"/>
      <c r="C76" s="404"/>
      <c r="D76" s="405"/>
      <c r="E76" s="396" t="s">
        <v>27</v>
      </c>
      <c r="F76" s="406">
        <f>'[2]2.2_RebasedTargets_Monetised'!I257</f>
        <v>0</v>
      </c>
      <c r="G76" s="406">
        <f>'[2]2.2_RebasedTargets_Monetised'!J257</f>
        <v>0</v>
      </c>
      <c r="H76" s="406">
        <f>'[2]2.2_RebasedTargets_Monetised'!K257</f>
        <v>0</v>
      </c>
      <c r="I76" s="406">
        <f>'[2]2.2_RebasedTargets_Monetised'!L257</f>
        <v>0</v>
      </c>
      <c r="J76" s="406">
        <f>'[2]2.2_RebasedTargets_Monetised'!M257</f>
        <v>0</v>
      </c>
      <c r="K76" s="407">
        <f>'[2]2.2_RebasedTargets_Monetised'!N257</f>
        <v>0</v>
      </c>
      <c r="M76" s="406">
        <f>'[2]2.2_RebasedTargets_Monetised'!S257</f>
        <v>0</v>
      </c>
      <c r="N76" s="406">
        <f>'[2]2.2_RebasedTargets_Monetised'!T257</f>
        <v>0</v>
      </c>
      <c r="O76" s="406">
        <f>'[2]2.2_RebasedTargets_Monetised'!U257</f>
        <v>0</v>
      </c>
      <c r="P76" s="406">
        <f>'[2]2.2_RebasedTargets_Monetised'!V257</f>
        <v>0</v>
      </c>
      <c r="Q76" s="406">
        <f>'[2]2.2_RebasedTargets_Monetised'!W257</f>
        <v>0</v>
      </c>
      <c r="R76" s="407">
        <f>'[2]2.2_RebasedTargets_Monetised'!X257</f>
        <v>0</v>
      </c>
      <c r="T76" s="406">
        <f>'[2]2.2_RebasedTargets_Monetised'!AC257</f>
        <v>0</v>
      </c>
      <c r="U76" s="406">
        <f>'[2]2.2_RebasedTargets_Monetised'!AD257</f>
        <v>0</v>
      </c>
      <c r="V76" s="406">
        <f>'[2]2.2_RebasedTargets_Monetised'!AE257</f>
        <v>0</v>
      </c>
      <c r="W76" s="406">
        <f>'[2]2.2_RebasedTargets_Monetised'!AF257</f>
        <v>0</v>
      </c>
      <c r="X76" s="406">
        <f>'[2]2.2_RebasedTargets_Monetised'!AG257</f>
        <v>0</v>
      </c>
      <c r="Y76" s="407">
        <f>'[2]2.2_RebasedTargets_Monetised'!AH257</f>
        <v>0</v>
      </c>
      <c r="AA76" s="408">
        <f>'[2]2.2_RebasedTargets_Monetised'!AK257</f>
        <v>0</v>
      </c>
      <c r="AB76" s="408">
        <f>'[2]2.2_RebasedTargets_Monetised'!AL257</f>
        <v>0</v>
      </c>
      <c r="AC76" s="408">
        <f>'[2]2.2_RebasedTargets_Monetised'!AM257</f>
        <v>0</v>
      </c>
      <c r="AD76" s="408">
        <f>'[2]2.2_RebasedTargets_Monetised'!AN257</f>
        <v>0</v>
      </c>
      <c r="AE76" s="408">
        <f>'[2]2.2_RebasedTargets_Monetised'!AO257</f>
        <v>0</v>
      </c>
      <c r="AF76" s="409">
        <f>'[2]2.2_RebasedTargets_Monetised'!AP257</f>
        <v>0</v>
      </c>
      <c r="AG76" s="401"/>
      <c r="AH76" s="408">
        <f>'[2]2.2_RebasedTargets_Monetised'!AR257</f>
        <v>0</v>
      </c>
      <c r="AI76" s="408">
        <f>'[2]2.2_RebasedTargets_Monetised'!AS257</f>
        <v>0</v>
      </c>
      <c r="AJ76" s="408">
        <f>'[2]2.2_RebasedTargets_Monetised'!AT257</f>
        <v>0</v>
      </c>
      <c r="AK76" s="408">
        <f>'[2]2.2_RebasedTargets_Monetised'!AU257</f>
        <v>0</v>
      </c>
      <c r="AL76" s="408">
        <f>'[2]2.2_RebasedTargets_Monetised'!AV257</f>
        <v>0</v>
      </c>
      <c r="AM76" s="409">
        <f>'[2]2.2_RebasedTargets_Monetised'!AW257</f>
        <v>0</v>
      </c>
      <c r="AN76" s="401"/>
      <c r="AO76" s="408">
        <f>'[2]2.2_RebasedTargets_Monetised'!AY257</f>
        <v>0</v>
      </c>
      <c r="AP76" s="408">
        <f>'[2]2.2_RebasedTargets_Monetised'!AZ257</f>
        <v>0</v>
      </c>
      <c r="AQ76" s="408">
        <f>'[2]2.2_RebasedTargets_Monetised'!BA257</f>
        <v>0</v>
      </c>
      <c r="AR76" s="408">
        <f>'[2]2.2_RebasedTargets_Monetised'!BB257</f>
        <v>0</v>
      </c>
      <c r="AS76" s="408">
        <f>'[2]2.2_RebasedTargets_Monetised'!BC257</f>
        <v>0</v>
      </c>
      <c r="AT76" s="409">
        <f>'[2]2.2_RebasedTargets_Monetised'!BD257</f>
        <v>0</v>
      </c>
      <c r="AU76" s="401"/>
      <c r="AV76" s="408">
        <f>'[2]2.2_RebasedTargets_Monetised'!BF257</f>
        <v>0</v>
      </c>
      <c r="AW76" s="408">
        <f>'[2]2.2_RebasedTargets_Monetised'!BG257</f>
        <v>0</v>
      </c>
      <c r="AX76" s="408">
        <f>'[2]2.2_RebasedTargets_Monetised'!BH257</f>
        <v>0</v>
      </c>
      <c r="AY76" s="408">
        <f>'[2]2.2_RebasedTargets_Monetised'!BI257</f>
        <v>0</v>
      </c>
      <c r="AZ76" s="408">
        <f>'[2]2.2_RebasedTargets_Monetised'!BJ257</f>
        <v>0</v>
      </c>
      <c r="BA76" s="409">
        <f>'[2]2.2_RebasedTargets_Monetised'!BK257</f>
        <v>0</v>
      </c>
    </row>
    <row r="77" spans="1:53" ht="13.5" thickBot="1" x14ac:dyDescent="0.4">
      <c r="A77" s="402"/>
      <c r="B77" s="410"/>
      <c r="C77" s="411"/>
      <c r="D77" s="405"/>
      <c r="E77" s="412" t="s">
        <v>28</v>
      </c>
      <c r="F77" s="413">
        <f>'[2]2.2_RebasedTargets_Monetised'!I258</f>
        <v>0</v>
      </c>
      <c r="G77" s="413">
        <f>'[2]2.2_RebasedTargets_Monetised'!J258</f>
        <v>0</v>
      </c>
      <c r="H77" s="413">
        <f>'[2]2.2_RebasedTargets_Monetised'!K258</f>
        <v>0</v>
      </c>
      <c r="I77" s="413">
        <f>'[2]2.2_RebasedTargets_Monetised'!L258</f>
        <v>0</v>
      </c>
      <c r="J77" s="413">
        <f>'[2]2.2_RebasedTargets_Monetised'!M258</f>
        <v>0</v>
      </c>
      <c r="K77" s="414">
        <f>'[2]2.2_RebasedTargets_Monetised'!N258</f>
        <v>0</v>
      </c>
      <c r="M77" s="413">
        <f>'[2]2.2_RebasedTargets_Monetised'!S258</f>
        <v>0</v>
      </c>
      <c r="N77" s="413">
        <f>'[2]2.2_RebasedTargets_Monetised'!T258</f>
        <v>0</v>
      </c>
      <c r="O77" s="413">
        <f>'[2]2.2_RebasedTargets_Monetised'!U258</f>
        <v>0</v>
      </c>
      <c r="P77" s="413">
        <f>'[2]2.2_RebasedTargets_Monetised'!V258</f>
        <v>0</v>
      </c>
      <c r="Q77" s="413">
        <f>'[2]2.2_RebasedTargets_Monetised'!W258</f>
        <v>0</v>
      </c>
      <c r="R77" s="414">
        <f>'[2]2.2_RebasedTargets_Monetised'!X258</f>
        <v>0</v>
      </c>
      <c r="T77" s="413">
        <f>'[2]2.2_RebasedTargets_Monetised'!AC258</f>
        <v>0</v>
      </c>
      <c r="U77" s="413">
        <f>'[2]2.2_RebasedTargets_Monetised'!AD258</f>
        <v>0</v>
      </c>
      <c r="V77" s="413">
        <f>'[2]2.2_RebasedTargets_Monetised'!AE258</f>
        <v>0</v>
      </c>
      <c r="W77" s="413">
        <f>'[2]2.2_RebasedTargets_Monetised'!AF258</f>
        <v>0</v>
      </c>
      <c r="X77" s="413">
        <f>'[2]2.2_RebasedTargets_Monetised'!AG258</f>
        <v>0</v>
      </c>
      <c r="Y77" s="414">
        <f>'[2]2.2_RebasedTargets_Monetised'!AH258</f>
        <v>0</v>
      </c>
      <c r="AA77" s="415">
        <f>'[2]2.2_RebasedTargets_Monetised'!AK258</f>
        <v>0</v>
      </c>
      <c r="AB77" s="415">
        <f>'[2]2.2_RebasedTargets_Monetised'!AL258</f>
        <v>0</v>
      </c>
      <c r="AC77" s="415">
        <f>'[2]2.2_RebasedTargets_Monetised'!AM258</f>
        <v>0</v>
      </c>
      <c r="AD77" s="415">
        <f>'[2]2.2_RebasedTargets_Monetised'!AN258</f>
        <v>0</v>
      </c>
      <c r="AE77" s="415">
        <f>'[2]2.2_RebasedTargets_Monetised'!AO258</f>
        <v>0</v>
      </c>
      <c r="AF77" s="416">
        <f>'[2]2.2_RebasedTargets_Monetised'!AP258</f>
        <v>0</v>
      </c>
      <c r="AG77" s="401"/>
      <c r="AH77" s="415">
        <f>'[2]2.2_RebasedTargets_Monetised'!AR258</f>
        <v>0</v>
      </c>
      <c r="AI77" s="415">
        <f>'[2]2.2_RebasedTargets_Monetised'!AS258</f>
        <v>0</v>
      </c>
      <c r="AJ77" s="415">
        <f>'[2]2.2_RebasedTargets_Monetised'!AT258</f>
        <v>0</v>
      </c>
      <c r="AK77" s="415">
        <f>'[2]2.2_RebasedTargets_Monetised'!AU258</f>
        <v>0</v>
      </c>
      <c r="AL77" s="415">
        <f>'[2]2.2_RebasedTargets_Monetised'!AV258</f>
        <v>0</v>
      </c>
      <c r="AM77" s="416">
        <f>'[2]2.2_RebasedTargets_Monetised'!AW258</f>
        <v>0</v>
      </c>
      <c r="AN77" s="401"/>
      <c r="AO77" s="415">
        <f>'[2]2.2_RebasedTargets_Monetised'!AY258</f>
        <v>0</v>
      </c>
      <c r="AP77" s="415">
        <f>'[2]2.2_RebasedTargets_Monetised'!AZ258</f>
        <v>0</v>
      </c>
      <c r="AQ77" s="415">
        <f>'[2]2.2_RebasedTargets_Monetised'!BA258</f>
        <v>0</v>
      </c>
      <c r="AR77" s="415">
        <f>'[2]2.2_RebasedTargets_Monetised'!BB258</f>
        <v>0</v>
      </c>
      <c r="AS77" s="415">
        <f>'[2]2.2_RebasedTargets_Monetised'!BC258</f>
        <v>0</v>
      </c>
      <c r="AT77" s="416">
        <f>'[2]2.2_RebasedTargets_Monetised'!BD258</f>
        <v>0</v>
      </c>
      <c r="AU77" s="401"/>
      <c r="AV77" s="415">
        <f>'[2]2.2_RebasedTargets_Monetised'!BF258</f>
        <v>0</v>
      </c>
      <c r="AW77" s="415">
        <f>'[2]2.2_RebasedTargets_Monetised'!BG258</f>
        <v>0</v>
      </c>
      <c r="AX77" s="415">
        <f>'[2]2.2_RebasedTargets_Monetised'!BH258</f>
        <v>0</v>
      </c>
      <c r="AY77" s="415">
        <f>'[2]2.2_RebasedTargets_Monetised'!BI258</f>
        <v>0</v>
      </c>
      <c r="AZ77" s="415">
        <f>'[2]2.2_RebasedTargets_Monetised'!BJ258</f>
        <v>0</v>
      </c>
      <c r="BA77" s="416">
        <f>'[2]2.2_RebasedTargets_Monetised'!BK258</f>
        <v>0</v>
      </c>
    </row>
    <row r="78" spans="1:53" ht="13.15" x14ac:dyDescent="0.35">
      <c r="A78" s="392" t="s">
        <v>42</v>
      </c>
      <c r="B78" s="393">
        <v>10</v>
      </c>
      <c r="C78" s="394" t="s">
        <v>49</v>
      </c>
      <c r="D78" s="395" t="s">
        <v>72</v>
      </c>
      <c r="E78" s="417" t="s">
        <v>25</v>
      </c>
      <c r="F78" s="397">
        <f>'[2]2.2_RebasedTargets_Monetised'!I259</f>
        <v>0</v>
      </c>
      <c r="G78" s="397">
        <f>'[2]2.2_RebasedTargets_Monetised'!J259</f>
        <v>0</v>
      </c>
      <c r="H78" s="397">
        <f>'[2]2.2_RebasedTargets_Monetised'!K259</f>
        <v>0</v>
      </c>
      <c r="I78" s="397">
        <f>'[2]2.2_RebasedTargets_Monetised'!L259</f>
        <v>0</v>
      </c>
      <c r="J78" s="397">
        <f>'[2]2.2_RebasedTargets_Monetised'!M259</f>
        <v>0</v>
      </c>
      <c r="K78" s="398">
        <f>'[2]2.2_RebasedTargets_Monetised'!N259</f>
        <v>0</v>
      </c>
      <c r="M78" s="397">
        <f>'[2]2.2_RebasedTargets_Monetised'!S259</f>
        <v>0</v>
      </c>
      <c r="N78" s="397">
        <f>'[2]2.2_RebasedTargets_Monetised'!T259</f>
        <v>0</v>
      </c>
      <c r="O78" s="397">
        <f>'[2]2.2_RebasedTargets_Monetised'!U259</f>
        <v>0</v>
      </c>
      <c r="P78" s="397">
        <f>'[2]2.2_RebasedTargets_Monetised'!V259</f>
        <v>0</v>
      </c>
      <c r="Q78" s="397">
        <f>'[2]2.2_RebasedTargets_Monetised'!W259</f>
        <v>0</v>
      </c>
      <c r="R78" s="398">
        <f>'[2]2.2_RebasedTargets_Monetised'!X259</f>
        <v>0</v>
      </c>
      <c r="T78" s="397">
        <f>'[2]2.2_RebasedTargets_Monetised'!AC259</f>
        <v>0</v>
      </c>
      <c r="U78" s="397">
        <f>'[2]2.2_RebasedTargets_Monetised'!AD259</f>
        <v>0</v>
      </c>
      <c r="V78" s="397">
        <f>'[2]2.2_RebasedTargets_Monetised'!AE259</f>
        <v>0</v>
      </c>
      <c r="W78" s="397">
        <f>'[2]2.2_RebasedTargets_Monetised'!AF259</f>
        <v>0</v>
      </c>
      <c r="X78" s="397">
        <f>'[2]2.2_RebasedTargets_Monetised'!AG259</f>
        <v>0</v>
      </c>
      <c r="Y78" s="398">
        <f>'[2]2.2_RebasedTargets_Monetised'!AH259</f>
        <v>0</v>
      </c>
      <c r="AA78" s="399">
        <f>'[2]2.2_RebasedTargets_Monetised'!AK259</f>
        <v>0</v>
      </c>
      <c r="AB78" s="399">
        <f>'[2]2.2_RebasedTargets_Monetised'!AL259</f>
        <v>0</v>
      </c>
      <c r="AC78" s="399">
        <f>'[2]2.2_RebasedTargets_Monetised'!AM259</f>
        <v>0</v>
      </c>
      <c r="AD78" s="399">
        <f>'[2]2.2_RebasedTargets_Monetised'!AN259</f>
        <v>0</v>
      </c>
      <c r="AE78" s="399">
        <f>'[2]2.2_RebasedTargets_Monetised'!AO259</f>
        <v>0</v>
      </c>
      <c r="AF78" s="400">
        <f>'[2]2.2_RebasedTargets_Monetised'!AP259</f>
        <v>0</v>
      </c>
      <c r="AG78" s="401"/>
      <c r="AH78" s="399">
        <f>'[2]2.2_RebasedTargets_Monetised'!AR259</f>
        <v>0</v>
      </c>
      <c r="AI78" s="399">
        <f>'[2]2.2_RebasedTargets_Monetised'!AS259</f>
        <v>0</v>
      </c>
      <c r="AJ78" s="399">
        <f>'[2]2.2_RebasedTargets_Monetised'!AT259</f>
        <v>0</v>
      </c>
      <c r="AK78" s="399">
        <f>'[2]2.2_RebasedTargets_Monetised'!AU259</f>
        <v>0</v>
      </c>
      <c r="AL78" s="399">
        <f>'[2]2.2_RebasedTargets_Monetised'!AV259</f>
        <v>0</v>
      </c>
      <c r="AM78" s="400">
        <f>'[2]2.2_RebasedTargets_Monetised'!AW259</f>
        <v>0</v>
      </c>
      <c r="AN78" s="401"/>
      <c r="AO78" s="399">
        <f>'[2]2.2_RebasedTargets_Monetised'!AY259</f>
        <v>0</v>
      </c>
      <c r="AP78" s="399">
        <f>'[2]2.2_RebasedTargets_Monetised'!AZ259</f>
        <v>0</v>
      </c>
      <c r="AQ78" s="399">
        <f>'[2]2.2_RebasedTargets_Monetised'!BA259</f>
        <v>0</v>
      </c>
      <c r="AR78" s="399">
        <f>'[2]2.2_RebasedTargets_Monetised'!BB259</f>
        <v>0</v>
      </c>
      <c r="AS78" s="399">
        <f>'[2]2.2_RebasedTargets_Monetised'!BC259</f>
        <v>0</v>
      </c>
      <c r="AT78" s="400">
        <f>'[2]2.2_RebasedTargets_Monetised'!BD259</f>
        <v>0</v>
      </c>
      <c r="AU78" s="401"/>
      <c r="AV78" s="399">
        <f>'[2]2.2_RebasedTargets_Monetised'!BF259</f>
        <v>0</v>
      </c>
      <c r="AW78" s="399">
        <f>'[2]2.2_RebasedTargets_Monetised'!BG259</f>
        <v>0</v>
      </c>
      <c r="AX78" s="399">
        <f>'[2]2.2_RebasedTargets_Monetised'!BH259</f>
        <v>0</v>
      </c>
      <c r="AY78" s="399">
        <f>'[2]2.2_RebasedTargets_Monetised'!BI259</f>
        <v>0</v>
      </c>
      <c r="AZ78" s="399">
        <f>'[2]2.2_RebasedTargets_Monetised'!BJ259</f>
        <v>0</v>
      </c>
      <c r="BA78" s="400">
        <f>'[2]2.2_RebasedTargets_Monetised'!BK259</f>
        <v>0</v>
      </c>
    </row>
    <row r="79" spans="1:53" ht="13.15" x14ac:dyDescent="0.35">
      <c r="A79" s="402"/>
      <c r="B79" s="403"/>
      <c r="C79" s="404"/>
      <c r="D79" s="405"/>
      <c r="E79" s="396" t="s">
        <v>26</v>
      </c>
      <c r="F79" s="406">
        <f>'[2]2.2_RebasedTargets_Monetised'!I260</f>
        <v>0</v>
      </c>
      <c r="G79" s="406">
        <f>'[2]2.2_RebasedTargets_Monetised'!J260</f>
        <v>0</v>
      </c>
      <c r="H79" s="406">
        <f>'[2]2.2_RebasedTargets_Monetised'!K260</f>
        <v>0</v>
      </c>
      <c r="I79" s="406">
        <f>'[2]2.2_RebasedTargets_Monetised'!L260</f>
        <v>0</v>
      </c>
      <c r="J79" s="406">
        <f>'[2]2.2_RebasedTargets_Monetised'!M260</f>
        <v>0</v>
      </c>
      <c r="K79" s="407">
        <f>'[2]2.2_RebasedTargets_Monetised'!N260</f>
        <v>0</v>
      </c>
      <c r="M79" s="406">
        <f>'[2]2.2_RebasedTargets_Monetised'!S260</f>
        <v>0</v>
      </c>
      <c r="N79" s="406">
        <f>'[2]2.2_RebasedTargets_Monetised'!T260</f>
        <v>0</v>
      </c>
      <c r="O79" s="406">
        <f>'[2]2.2_RebasedTargets_Monetised'!U260</f>
        <v>0</v>
      </c>
      <c r="P79" s="406">
        <f>'[2]2.2_RebasedTargets_Monetised'!V260</f>
        <v>0</v>
      </c>
      <c r="Q79" s="406">
        <f>'[2]2.2_RebasedTargets_Monetised'!W260</f>
        <v>0</v>
      </c>
      <c r="R79" s="407">
        <f>'[2]2.2_RebasedTargets_Monetised'!X260</f>
        <v>0</v>
      </c>
      <c r="T79" s="406">
        <f>'[2]2.2_RebasedTargets_Monetised'!AC260</f>
        <v>0</v>
      </c>
      <c r="U79" s="406">
        <f>'[2]2.2_RebasedTargets_Monetised'!AD260</f>
        <v>0</v>
      </c>
      <c r="V79" s="406">
        <f>'[2]2.2_RebasedTargets_Monetised'!AE260</f>
        <v>0</v>
      </c>
      <c r="W79" s="406">
        <f>'[2]2.2_RebasedTargets_Monetised'!AF260</f>
        <v>0</v>
      </c>
      <c r="X79" s="406">
        <f>'[2]2.2_RebasedTargets_Monetised'!AG260</f>
        <v>0</v>
      </c>
      <c r="Y79" s="407">
        <f>'[2]2.2_RebasedTargets_Monetised'!AH260</f>
        <v>0</v>
      </c>
      <c r="AA79" s="408">
        <f>'[2]2.2_RebasedTargets_Monetised'!AK260</f>
        <v>0</v>
      </c>
      <c r="AB79" s="408">
        <f>'[2]2.2_RebasedTargets_Monetised'!AL260</f>
        <v>0</v>
      </c>
      <c r="AC79" s="408">
        <f>'[2]2.2_RebasedTargets_Monetised'!AM260</f>
        <v>0</v>
      </c>
      <c r="AD79" s="408">
        <f>'[2]2.2_RebasedTargets_Monetised'!AN260</f>
        <v>0</v>
      </c>
      <c r="AE79" s="408">
        <f>'[2]2.2_RebasedTargets_Monetised'!AO260</f>
        <v>0</v>
      </c>
      <c r="AF79" s="409">
        <f>'[2]2.2_RebasedTargets_Monetised'!AP260</f>
        <v>0</v>
      </c>
      <c r="AG79" s="401"/>
      <c r="AH79" s="408">
        <f>'[2]2.2_RebasedTargets_Monetised'!AR260</f>
        <v>0</v>
      </c>
      <c r="AI79" s="408">
        <f>'[2]2.2_RebasedTargets_Monetised'!AS260</f>
        <v>0</v>
      </c>
      <c r="AJ79" s="408">
        <f>'[2]2.2_RebasedTargets_Monetised'!AT260</f>
        <v>0</v>
      </c>
      <c r="AK79" s="408">
        <f>'[2]2.2_RebasedTargets_Monetised'!AU260</f>
        <v>0</v>
      </c>
      <c r="AL79" s="408">
        <f>'[2]2.2_RebasedTargets_Monetised'!AV260</f>
        <v>0</v>
      </c>
      <c r="AM79" s="409">
        <f>'[2]2.2_RebasedTargets_Monetised'!AW260</f>
        <v>0</v>
      </c>
      <c r="AN79" s="401"/>
      <c r="AO79" s="408">
        <f>'[2]2.2_RebasedTargets_Monetised'!AY260</f>
        <v>0</v>
      </c>
      <c r="AP79" s="408">
        <f>'[2]2.2_RebasedTargets_Monetised'!AZ260</f>
        <v>0</v>
      </c>
      <c r="AQ79" s="408">
        <f>'[2]2.2_RebasedTargets_Monetised'!BA260</f>
        <v>0</v>
      </c>
      <c r="AR79" s="408">
        <f>'[2]2.2_RebasedTargets_Monetised'!BB260</f>
        <v>0</v>
      </c>
      <c r="AS79" s="408">
        <f>'[2]2.2_RebasedTargets_Monetised'!BC260</f>
        <v>0</v>
      </c>
      <c r="AT79" s="409">
        <f>'[2]2.2_RebasedTargets_Monetised'!BD260</f>
        <v>0</v>
      </c>
      <c r="AU79" s="401"/>
      <c r="AV79" s="408">
        <f>'[2]2.2_RebasedTargets_Monetised'!BF260</f>
        <v>0</v>
      </c>
      <c r="AW79" s="408">
        <f>'[2]2.2_RebasedTargets_Monetised'!BG260</f>
        <v>0</v>
      </c>
      <c r="AX79" s="408">
        <f>'[2]2.2_RebasedTargets_Monetised'!BH260</f>
        <v>0</v>
      </c>
      <c r="AY79" s="408">
        <f>'[2]2.2_RebasedTargets_Monetised'!BI260</f>
        <v>0</v>
      </c>
      <c r="AZ79" s="408">
        <f>'[2]2.2_RebasedTargets_Monetised'!BJ260</f>
        <v>0</v>
      </c>
      <c r="BA79" s="409">
        <f>'[2]2.2_RebasedTargets_Monetised'!BK260</f>
        <v>0</v>
      </c>
    </row>
    <row r="80" spans="1:53" ht="13.15" x14ac:dyDescent="0.35">
      <c r="A80" s="402"/>
      <c r="B80" s="403"/>
      <c r="C80" s="404"/>
      <c r="D80" s="405"/>
      <c r="E80" s="396" t="s">
        <v>27</v>
      </c>
      <c r="F80" s="406">
        <f>'[2]2.2_RebasedTargets_Monetised'!I261</f>
        <v>0</v>
      </c>
      <c r="G80" s="406">
        <f>'[2]2.2_RebasedTargets_Monetised'!J261</f>
        <v>0</v>
      </c>
      <c r="H80" s="406">
        <f>'[2]2.2_RebasedTargets_Monetised'!K261</f>
        <v>0</v>
      </c>
      <c r="I80" s="406">
        <f>'[2]2.2_RebasedTargets_Monetised'!L261</f>
        <v>0</v>
      </c>
      <c r="J80" s="406">
        <f>'[2]2.2_RebasedTargets_Monetised'!M261</f>
        <v>0</v>
      </c>
      <c r="K80" s="407">
        <f>'[2]2.2_RebasedTargets_Monetised'!N261</f>
        <v>0</v>
      </c>
      <c r="M80" s="406">
        <f>'[2]2.2_RebasedTargets_Monetised'!S261</f>
        <v>0</v>
      </c>
      <c r="N80" s="406">
        <f>'[2]2.2_RebasedTargets_Monetised'!T261</f>
        <v>0</v>
      </c>
      <c r="O80" s="406">
        <f>'[2]2.2_RebasedTargets_Monetised'!U261</f>
        <v>0</v>
      </c>
      <c r="P80" s="406">
        <f>'[2]2.2_RebasedTargets_Monetised'!V261</f>
        <v>0</v>
      </c>
      <c r="Q80" s="406">
        <f>'[2]2.2_RebasedTargets_Monetised'!W261</f>
        <v>0</v>
      </c>
      <c r="R80" s="407">
        <f>'[2]2.2_RebasedTargets_Monetised'!X261</f>
        <v>0</v>
      </c>
      <c r="T80" s="406">
        <f>'[2]2.2_RebasedTargets_Monetised'!AC261</f>
        <v>0</v>
      </c>
      <c r="U80" s="406">
        <f>'[2]2.2_RebasedTargets_Monetised'!AD261</f>
        <v>0</v>
      </c>
      <c r="V80" s="406">
        <f>'[2]2.2_RebasedTargets_Monetised'!AE261</f>
        <v>0</v>
      </c>
      <c r="W80" s="406">
        <f>'[2]2.2_RebasedTargets_Monetised'!AF261</f>
        <v>0</v>
      </c>
      <c r="X80" s="406">
        <f>'[2]2.2_RebasedTargets_Monetised'!AG261</f>
        <v>0</v>
      </c>
      <c r="Y80" s="407">
        <f>'[2]2.2_RebasedTargets_Monetised'!AH261</f>
        <v>0</v>
      </c>
      <c r="AA80" s="408">
        <f>'[2]2.2_RebasedTargets_Monetised'!AK261</f>
        <v>0</v>
      </c>
      <c r="AB80" s="408">
        <f>'[2]2.2_RebasedTargets_Monetised'!AL261</f>
        <v>0</v>
      </c>
      <c r="AC80" s="408">
        <f>'[2]2.2_RebasedTargets_Monetised'!AM261</f>
        <v>0</v>
      </c>
      <c r="AD80" s="408">
        <f>'[2]2.2_RebasedTargets_Monetised'!AN261</f>
        <v>0</v>
      </c>
      <c r="AE80" s="408">
        <f>'[2]2.2_RebasedTargets_Monetised'!AO261</f>
        <v>0</v>
      </c>
      <c r="AF80" s="409">
        <f>'[2]2.2_RebasedTargets_Monetised'!AP261</f>
        <v>0</v>
      </c>
      <c r="AG80" s="401"/>
      <c r="AH80" s="408">
        <f>'[2]2.2_RebasedTargets_Monetised'!AR261</f>
        <v>0</v>
      </c>
      <c r="AI80" s="408">
        <f>'[2]2.2_RebasedTargets_Monetised'!AS261</f>
        <v>0</v>
      </c>
      <c r="AJ80" s="408">
        <f>'[2]2.2_RebasedTargets_Monetised'!AT261</f>
        <v>0</v>
      </c>
      <c r="AK80" s="408">
        <f>'[2]2.2_RebasedTargets_Monetised'!AU261</f>
        <v>0</v>
      </c>
      <c r="AL80" s="408">
        <f>'[2]2.2_RebasedTargets_Monetised'!AV261</f>
        <v>0</v>
      </c>
      <c r="AM80" s="409">
        <f>'[2]2.2_RebasedTargets_Monetised'!AW261</f>
        <v>0</v>
      </c>
      <c r="AN80" s="401"/>
      <c r="AO80" s="408">
        <f>'[2]2.2_RebasedTargets_Monetised'!AY261</f>
        <v>0</v>
      </c>
      <c r="AP80" s="408">
        <f>'[2]2.2_RebasedTargets_Monetised'!AZ261</f>
        <v>0</v>
      </c>
      <c r="AQ80" s="408">
        <f>'[2]2.2_RebasedTargets_Monetised'!BA261</f>
        <v>0</v>
      </c>
      <c r="AR80" s="408">
        <f>'[2]2.2_RebasedTargets_Monetised'!BB261</f>
        <v>0</v>
      </c>
      <c r="AS80" s="408">
        <f>'[2]2.2_RebasedTargets_Monetised'!BC261</f>
        <v>0</v>
      </c>
      <c r="AT80" s="409">
        <f>'[2]2.2_RebasedTargets_Monetised'!BD261</f>
        <v>0</v>
      </c>
      <c r="AU80" s="401"/>
      <c r="AV80" s="408">
        <f>'[2]2.2_RebasedTargets_Monetised'!BF261</f>
        <v>0</v>
      </c>
      <c r="AW80" s="408">
        <f>'[2]2.2_RebasedTargets_Monetised'!BG261</f>
        <v>0</v>
      </c>
      <c r="AX80" s="408">
        <f>'[2]2.2_RebasedTargets_Monetised'!BH261</f>
        <v>0</v>
      </c>
      <c r="AY80" s="408">
        <f>'[2]2.2_RebasedTargets_Monetised'!BI261</f>
        <v>0</v>
      </c>
      <c r="AZ80" s="408">
        <f>'[2]2.2_RebasedTargets_Monetised'!BJ261</f>
        <v>0</v>
      </c>
      <c r="BA80" s="409">
        <f>'[2]2.2_RebasedTargets_Monetised'!BK261</f>
        <v>0</v>
      </c>
    </row>
    <row r="81" spans="1:53" ht="13.5" thickBot="1" x14ac:dyDescent="0.4">
      <c r="A81" s="402"/>
      <c r="B81" s="410"/>
      <c r="C81" s="411"/>
      <c r="D81" s="405"/>
      <c r="E81" s="412" t="s">
        <v>28</v>
      </c>
      <c r="F81" s="413">
        <f>'[2]2.2_RebasedTargets_Monetised'!I262</f>
        <v>0</v>
      </c>
      <c r="G81" s="413">
        <f>'[2]2.2_RebasedTargets_Monetised'!J262</f>
        <v>0</v>
      </c>
      <c r="H81" s="413">
        <f>'[2]2.2_RebasedTargets_Monetised'!K262</f>
        <v>0</v>
      </c>
      <c r="I81" s="413">
        <f>'[2]2.2_RebasedTargets_Monetised'!L262</f>
        <v>0</v>
      </c>
      <c r="J81" s="413">
        <f>'[2]2.2_RebasedTargets_Monetised'!M262</f>
        <v>0</v>
      </c>
      <c r="K81" s="414">
        <f>'[2]2.2_RebasedTargets_Monetised'!N262</f>
        <v>0</v>
      </c>
      <c r="M81" s="413">
        <f>'[2]2.2_RebasedTargets_Monetised'!S262</f>
        <v>0</v>
      </c>
      <c r="N81" s="413">
        <f>'[2]2.2_RebasedTargets_Monetised'!T262</f>
        <v>0</v>
      </c>
      <c r="O81" s="413">
        <f>'[2]2.2_RebasedTargets_Monetised'!U262</f>
        <v>0</v>
      </c>
      <c r="P81" s="413">
        <f>'[2]2.2_RebasedTargets_Monetised'!V262</f>
        <v>0</v>
      </c>
      <c r="Q81" s="413">
        <f>'[2]2.2_RebasedTargets_Monetised'!W262</f>
        <v>0</v>
      </c>
      <c r="R81" s="414">
        <f>'[2]2.2_RebasedTargets_Monetised'!X262</f>
        <v>0</v>
      </c>
      <c r="T81" s="413">
        <f>'[2]2.2_RebasedTargets_Monetised'!AC262</f>
        <v>0</v>
      </c>
      <c r="U81" s="413">
        <f>'[2]2.2_RebasedTargets_Monetised'!AD262</f>
        <v>0</v>
      </c>
      <c r="V81" s="413">
        <f>'[2]2.2_RebasedTargets_Monetised'!AE262</f>
        <v>0</v>
      </c>
      <c r="W81" s="413">
        <f>'[2]2.2_RebasedTargets_Monetised'!AF262</f>
        <v>0</v>
      </c>
      <c r="X81" s="413">
        <f>'[2]2.2_RebasedTargets_Monetised'!AG262</f>
        <v>0</v>
      </c>
      <c r="Y81" s="414">
        <f>'[2]2.2_RebasedTargets_Monetised'!AH262</f>
        <v>0</v>
      </c>
      <c r="AA81" s="415">
        <f>'[2]2.2_RebasedTargets_Monetised'!AK262</f>
        <v>0</v>
      </c>
      <c r="AB81" s="415">
        <f>'[2]2.2_RebasedTargets_Monetised'!AL262</f>
        <v>0</v>
      </c>
      <c r="AC81" s="415">
        <f>'[2]2.2_RebasedTargets_Monetised'!AM262</f>
        <v>0</v>
      </c>
      <c r="AD81" s="415">
        <f>'[2]2.2_RebasedTargets_Monetised'!AN262</f>
        <v>0</v>
      </c>
      <c r="AE81" s="415">
        <f>'[2]2.2_RebasedTargets_Monetised'!AO262</f>
        <v>0</v>
      </c>
      <c r="AF81" s="416">
        <f>'[2]2.2_RebasedTargets_Monetised'!AP262</f>
        <v>0</v>
      </c>
      <c r="AG81" s="401"/>
      <c r="AH81" s="415">
        <f>'[2]2.2_RebasedTargets_Monetised'!AR262</f>
        <v>0</v>
      </c>
      <c r="AI81" s="415">
        <f>'[2]2.2_RebasedTargets_Monetised'!AS262</f>
        <v>0</v>
      </c>
      <c r="AJ81" s="415">
        <f>'[2]2.2_RebasedTargets_Monetised'!AT262</f>
        <v>0</v>
      </c>
      <c r="AK81" s="415">
        <f>'[2]2.2_RebasedTargets_Monetised'!AU262</f>
        <v>0</v>
      </c>
      <c r="AL81" s="415">
        <f>'[2]2.2_RebasedTargets_Monetised'!AV262</f>
        <v>0</v>
      </c>
      <c r="AM81" s="416">
        <f>'[2]2.2_RebasedTargets_Monetised'!AW262</f>
        <v>0</v>
      </c>
      <c r="AN81" s="401"/>
      <c r="AO81" s="415">
        <f>'[2]2.2_RebasedTargets_Monetised'!AY262</f>
        <v>0</v>
      </c>
      <c r="AP81" s="415">
        <f>'[2]2.2_RebasedTargets_Monetised'!AZ262</f>
        <v>0</v>
      </c>
      <c r="AQ81" s="415">
        <f>'[2]2.2_RebasedTargets_Monetised'!BA262</f>
        <v>0</v>
      </c>
      <c r="AR81" s="415">
        <f>'[2]2.2_RebasedTargets_Monetised'!BB262</f>
        <v>0</v>
      </c>
      <c r="AS81" s="415">
        <f>'[2]2.2_RebasedTargets_Monetised'!BC262</f>
        <v>0</v>
      </c>
      <c r="AT81" s="416">
        <f>'[2]2.2_RebasedTargets_Monetised'!BD262</f>
        <v>0</v>
      </c>
      <c r="AU81" s="401"/>
      <c r="AV81" s="415">
        <f>'[2]2.2_RebasedTargets_Monetised'!BF262</f>
        <v>0</v>
      </c>
      <c r="AW81" s="415">
        <f>'[2]2.2_RebasedTargets_Monetised'!BG262</f>
        <v>0</v>
      </c>
      <c r="AX81" s="415">
        <f>'[2]2.2_RebasedTargets_Monetised'!BH262</f>
        <v>0</v>
      </c>
      <c r="AY81" s="415">
        <f>'[2]2.2_RebasedTargets_Monetised'!BI262</f>
        <v>0</v>
      </c>
      <c r="AZ81" s="415">
        <f>'[2]2.2_RebasedTargets_Monetised'!BJ262</f>
        <v>0</v>
      </c>
      <c r="BA81" s="416">
        <f>'[2]2.2_RebasedTargets_Monetised'!BK262</f>
        <v>0</v>
      </c>
    </row>
    <row r="82" spans="1:53" ht="26.25" x14ac:dyDescent="0.35">
      <c r="A82" s="392" t="s">
        <v>42</v>
      </c>
      <c r="B82" s="393">
        <v>12</v>
      </c>
      <c r="C82" s="394" t="s">
        <v>18</v>
      </c>
      <c r="D82" s="395" t="s">
        <v>72</v>
      </c>
      <c r="E82" s="417" t="s">
        <v>25</v>
      </c>
      <c r="F82" s="397">
        <f>'[2]2.2_RebasedTargets_Monetised'!I263</f>
        <v>0</v>
      </c>
      <c r="G82" s="397">
        <f>'[2]2.2_RebasedTargets_Monetised'!J263</f>
        <v>0</v>
      </c>
      <c r="H82" s="397">
        <f>'[2]2.2_RebasedTargets_Monetised'!K263</f>
        <v>0</v>
      </c>
      <c r="I82" s="397">
        <f>'[2]2.2_RebasedTargets_Monetised'!L263</f>
        <v>0</v>
      </c>
      <c r="J82" s="397">
        <f>'[2]2.2_RebasedTargets_Monetised'!M263</f>
        <v>0</v>
      </c>
      <c r="K82" s="398">
        <f>'[2]2.2_RebasedTargets_Monetised'!N263</f>
        <v>0</v>
      </c>
      <c r="M82" s="397">
        <f>'[2]2.2_RebasedTargets_Monetised'!S263</f>
        <v>0</v>
      </c>
      <c r="N82" s="397">
        <f>'[2]2.2_RebasedTargets_Monetised'!T263</f>
        <v>0</v>
      </c>
      <c r="O82" s="397">
        <f>'[2]2.2_RebasedTargets_Monetised'!U263</f>
        <v>0</v>
      </c>
      <c r="P82" s="397">
        <f>'[2]2.2_RebasedTargets_Monetised'!V263</f>
        <v>0</v>
      </c>
      <c r="Q82" s="397">
        <f>'[2]2.2_RebasedTargets_Monetised'!W263</f>
        <v>0</v>
      </c>
      <c r="R82" s="398">
        <f>'[2]2.2_RebasedTargets_Monetised'!X263</f>
        <v>0</v>
      </c>
      <c r="T82" s="397">
        <f>'[2]2.2_RebasedTargets_Monetised'!AC263</f>
        <v>0</v>
      </c>
      <c r="U82" s="397">
        <f>'[2]2.2_RebasedTargets_Monetised'!AD263</f>
        <v>0</v>
      </c>
      <c r="V82" s="397">
        <f>'[2]2.2_RebasedTargets_Monetised'!AE263</f>
        <v>0</v>
      </c>
      <c r="W82" s="397">
        <f>'[2]2.2_RebasedTargets_Monetised'!AF263</f>
        <v>0</v>
      </c>
      <c r="X82" s="397">
        <f>'[2]2.2_RebasedTargets_Monetised'!AG263</f>
        <v>0</v>
      </c>
      <c r="Y82" s="398">
        <f>'[2]2.2_RebasedTargets_Monetised'!AH263</f>
        <v>0</v>
      </c>
      <c r="AA82" s="399">
        <f>'[2]2.2_RebasedTargets_Monetised'!AK263</f>
        <v>0</v>
      </c>
      <c r="AB82" s="399">
        <f>'[2]2.2_RebasedTargets_Monetised'!AL263</f>
        <v>0</v>
      </c>
      <c r="AC82" s="399">
        <f>'[2]2.2_RebasedTargets_Monetised'!AM263</f>
        <v>0</v>
      </c>
      <c r="AD82" s="399">
        <f>'[2]2.2_RebasedTargets_Monetised'!AN263</f>
        <v>0</v>
      </c>
      <c r="AE82" s="399">
        <f>'[2]2.2_RebasedTargets_Monetised'!AO263</f>
        <v>0</v>
      </c>
      <c r="AF82" s="400">
        <f>'[2]2.2_RebasedTargets_Monetised'!AP263</f>
        <v>0</v>
      </c>
      <c r="AG82" s="401"/>
      <c r="AH82" s="399">
        <f>'[2]2.2_RebasedTargets_Monetised'!AR263</f>
        <v>0</v>
      </c>
      <c r="AI82" s="399">
        <f>'[2]2.2_RebasedTargets_Monetised'!AS263</f>
        <v>0</v>
      </c>
      <c r="AJ82" s="399">
        <f>'[2]2.2_RebasedTargets_Monetised'!AT263</f>
        <v>0</v>
      </c>
      <c r="AK82" s="399">
        <f>'[2]2.2_RebasedTargets_Monetised'!AU263</f>
        <v>0</v>
      </c>
      <c r="AL82" s="399">
        <f>'[2]2.2_RebasedTargets_Monetised'!AV263</f>
        <v>0</v>
      </c>
      <c r="AM82" s="400">
        <f>'[2]2.2_RebasedTargets_Monetised'!AW263</f>
        <v>0</v>
      </c>
      <c r="AN82" s="401"/>
      <c r="AO82" s="399">
        <f>'[2]2.2_RebasedTargets_Monetised'!AY263</f>
        <v>0</v>
      </c>
      <c r="AP82" s="399">
        <f>'[2]2.2_RebasedTargets_Monetised'!AZ263</f>
        <v>0</v>
      </c>
      <c r="AQ82" s="399">
        <f>'[2]2.2_RebasedTargets_Monetised'!BA263</f>
        <v>0</v>
      </c>
      <c r="AR82" s="399">
        <f>'[2]2.2_RebasedTargets_Monetised'!BB263</f>
        <v>0</v>
      </c>
      <c r="AS82" s="399">
        <f>'[2]2.2_RebasedTargets_Monetised'!BC263</f>
        <v>0</v>
      </c>
      <c r="AT82" s="400">
        <f>'[2]2.2_RebasedTargets_Monetised'!BD263</f>
        <v>0</v>
      </c>
      <c r="AU82" s="401"/>
      <c r="AV82" s="399">
        <f>'[2]2.2_RebasedTargets_Monetised'!BF263</f>
        <v>0</v>
      </c>
      <c r="AW82" s="399">
        <f>'[2]2.2_RebasedTargets_Monetised'!BG263</f>
        <v>0</v>
      </c>
      <c r="AX82" s="399">
        <f>'[2]2.2_RebasedTargets_Monetised'!BH263</f>
        <v>0</v>
      </c>
      <c r="AY82" s="399">
        <f>'[2]2.2_RebasedTargets_Monetised'!BI263</f>
        <v>0</v>
      </c>
      <c r="AZ82" s="399">
        <f>'[2]2.2_RebasedTargets_Monetised'!BJ263</f>
        <v>0</v>
      </c>
      <c r="BA82" s="400">
        <f>'[2]2.2_RebasedTargets_Monetised'!BK263</f>
        <v>0</v>
      </c>
    </row>
    <row r="83" spans="1:53" ht="13.15" x14ac:dyDescent="0.35">
      <c r="A83" s="402"/>
      <c r="B83" s="403"/>
      <c r="C83" s="404"/>
      <c r="D83" s="405"/>
      <c r="E83" s="396" t="s">
        <v>26</v>
      </c>
      <c r="F83" s="406">
        <f>'[2]2.2_RebasedTargets_Monetised'!I264</f>
        <v>0</v>
      </c>
      <c r="G83" s="406">
        <f>'[2]2.2_RebasedTargets_Monetised'!J264</f>
        <v>0</v>
      </c>
      <c r="H83" s="406">
        <f>'[2]2.2_RebasedTargets_Monetised'!K264</f>
        <v>0</v>
      </c>
      <c r="I83" s="406">
        <f>'[2]2.2_RebasedTargets_Monetised'!L264</f>
        <v>0</v>
      </c>
      <c r="J83" s="406">
        <f>'[2]2.2_RebasedTargets_Monetised'!M264</f>
        <v>0</v>
      </c>
      <c r="K83" s="407">
        <f>'[2]2.2_RebasedTargets_Monetised'!N264</f>
        <v>0</v>
      </c>
      <c r="M83" s="406">
        <f>'[2]2.2_RebasedTargets_Monetised'!S264</f>
        <v>0</v>
      </c>
      <c r="N83" s="406">
        <f>'[2]2.2_RebasedTargets_Monetised'!T264</f>
        <v>0</v>
      </c>
      <c r="O83" s="406">
        <f>'[2]2.2_RebasedTargets_Monetised'!U264</f>
        <v>0</v>
      </c>
      <c r="P83" s="406">
        <f>'[2]2.2_RebasedTargets_Monetised'!V264</f>
        <v>0</v>
      </c>
      <c r="Q83" s="406">
        <f>'[2]2.2_RebasedTargets_Monetised'!W264</f>
        <v>0</v>
      </c>
      <c r="R83" s="407">
        <f>'[2]2.2_RebasedTargets_Monetised'!X264</f>
        <v>0</v>
      </c>
      <c r="T83" s="406">
        <f>'[2]2.2_RebasedTargets_Monetised'!AC264</f>
        <v>0</v>
      </c>
      <c r="U83" s="406">
        <f>'[2]2.2_RebasedTargets_Monetised'!AD264</f>
        <v>0</v>
      </c>
      <c r="V83" s="406">
        <f>'[2]2.2_RebasedTargets_Monetised'!AE264</f>
        <v>0</v>
      </c>
      <c r="W83" s="406">
        <f>'[2]2.2_RebasedTargets_Monetised'!AF264</f>
        <v>0</v>
      </c>
      <c r="X83" s="406">
        <f>'[2]2.2_RebasedTargets_Monetised'!AG264</f>
        <v>0</v>
      </c>
      <c r="Y83" s="407">
        <f>'[2]2.2_RebasedTargets_Monetised'!AH264</f>
        <v>0</v>
      </c>
      <c r="AA83" s="408">
        <f>'[2]2.2_RebasedTargets_Monetised'!AK264</f>
        <v>0</v>
      </c>
      <c r="AB83" s="408">
        <f>'[2]2.2_RebasedTargets_Monetised'!AL264</f>
        <v>0</v>
      </c>
      <c r="AC83" s="408">
        <f>'[2]2.2_RebasedTargets_Monetised'!AM264</f>
        <v>0</v>
      </c>
      <c r="AD83" s="408">
        <f>'[2]2.2_RebasedTargets_Monetised'!AN264</f>
        <v>0</v>
      </c>
      <c r="AE83" s="408">
        <f>'[2]2.2_RebasedTargets_Monetised'!AO264</f>
        <v>0</v>
      </c>
      <c r="AF83" s="409">
        <f>'[2]2.2_RebasedTargets_Monetised'!AP264</f>
        <v>0</v>
      </c>
      <c r="AG83" s="401"/>
      <c r="AH83" s="408">
        <f>'[2]2.2_RebasedTargets_Monetised'!AR264</f>
        <v>0</v>
      </c>
      <c r="AI83" s="408">
        <f>'[2]2.2_RebasedTargets_Monetised'!AS264</f>
        <v>0</v>
      </c>
      <c r="AJ83" s="408">
        <f>'[2]2.2_RebasedTargets_Monetised'!AT264</f>
        <v>0</v>
      </c>
      <c r="AK83" s="408">
        <f>'[2]2.2_RebasedTargets_Monetised'!AU264</f>
        <v>0</v>
      </c>
      <c r="AL83" s="408">
        <f>'[2]2.2_RebasedTargets_Monetised'!AV264</f>
        <v>0</v>
      </c>
      <c r="AM83" s="409">
        <f>'[2]2.2_RebasedTargets_Monetised'!AW264</f>
        <v>0</v>
      </c>
      <c r="AN83" s="401"/>
      <c r="AO83" s="408">
        <f>'[2]2.2_RebasedTargets_Monetised'!AY264</f>
        <v>0</v>
      </c>
      <c r="AP83" s="408">
        <f>'[2]2.2_RebasedTargets_Monetised'!AZ264</f>
        <v>0</v>
      </c>
      <c r="AQ83" s="408">
        <f>'[2]2.2_RebasedTargets_Monetised'!BA264</f>
        <v>0</v>
      </c>
      <c r="AR83" s="408">
        <f>'[2]2.2_RebasedTargets_Monetised'!BB264</f>
        <v>0</v>
      </c>
      <c r="AS83" s="408">
        <f>'[2]2.2_RebasedTargets_Monetised'!BC264</f>
        <v>0</v>
      </c>
      <c r="AT83" s="409">
        <f>'[2]2.2_RebasedTargets_Monetised'!BD264</f>
        <v>0</v>
      </c>
      <c r="AU83" s="401"/>
      <c r="AV83" s="408">
        <f>'[2]2.2_RebasedTargets_Monetised'!BF264</f>
        <v>0</v>
      </c>
      <c r="AW83" s="408">
        <f>'[2]2.2_RebasedTargets_Monetised'!BG264</f>
        <v>0</v>
      </c>
      <c r="AX83" s="408">
        <f>'[2]2.2_RebasedTargets_Monetised'!BH264</f>
        <v>0</v>
      </c>
      <c r="AY83" s="408">
        <f>'[2]2.2_RebasedTargets_Monetised'!BI264</f>
        <v>0</v>
      </c>
      <c r="AZ83" s="408">
        <f>'[2]2.2_RebasedTargets_Monetised'!BJ264</f>
        <v>0</v>
      </c>
      <c r="BA83" s="409">
        <f>'[2]2.2_RebasedTargets_Monetised'!BK264</f>
        <v>0</v>
      </c>
    </row>
    <row r="84" spans="1:53" ht="13.15" x14ac:dyDescent="0.35">
      <c r="A84" s="402"/>
      <c r="B84" s="403"/>
      <c r="C84" s="404"/>
      <c r="D84" s="405"/>
      <c r="E84" s="396" t="s">
        <v>27</v>
      </c>
      <c r="F84" s="406">
        <f>'[2]2.2_RebasedTargets_Monetised'!I265</f>
        <v>0</v>
      </c>
      <c r="G84" s="406">
        <f>'[2]2.2_RebasedTargets_Monetised'!J265</f>
        <v>0</v>
      </c>
      <c r="H84" s="406">
        <f>'[2]2.2_RebasedTargets_Monetised'!K265</f>
        <v>0</v>
      </c>
      <c r="I84" s="406">
        <f>'[2]2.2_RebasedTargets_Monetised'!L265</f>
        <v>0</v>
      </c>
      <c r="J84" s="406">
        <f>'[2]2.2_RebasedTargets_Monetised'!M265</f>
        <v>0</v>
      </c>
      <c r="K84" s="407">
        <f>'[2]2.2_RebasedTargets_Monetised'!N265</f>
        <v>0</v>
      </c>
      <c r="M84" s="406">
        <f>'[2]2.2_RebasedTargets_Monetised'!S265</f>
        <v>0</v>
      </c>
      <c r="N84" s="406">
        <f>'[2]2.2_RebasedTargets_Monetised'!T265</f>
        <v>0</v>
      </c>
      <c r="O84" s="406">
        <f>'[2]2.2_RebasedTargets_Monetised'!U265</f>
        <v>0</v>
      </c>
      <c r="P84" s="406">
        <f>'[2]2.2_RebasedTargets_Monetised'!V265</f>
        <v>0</v>
      </c>
      <c r="Q84" s="406">
        <f>'[2]2.2_RebasedTargets_Monetised'!W265</f>
        <v>0</v>
      </c>
      <c r="R84" s="407">
        <f>'[2]2.2_RebasedTargets_Monetised'!X265</f>
        <v>0</v>
      </c>
      <c r="T84" s="406">
        <f>'[2]2.2_RebasedTargets_Monetised'!AC265</f>
        <v>0</v>
      </c>
      <c r="U84" s="406">
        <f>'[2]2.2_RebasedTargets_Monetised'!AD265</f>
        <v>0</v>
      </c>
      <c r="V84" s="406">
        <f>'[2]2.2_RebasedTargets_Monetised'!AE265</f>
        <v>0</v>
      </c>
      <c r="W84" s="406">
        <f>'[2]2.2_RebasedTargets_Monetised'!AF265</f>
        <v>0</v>
      </c>
      <c r="X84" s="406">
        <f>'[2]2.2_RebasedTargets_Monetised'!AG265</f>
        <v>0</v>
      </c>
      <c r="Y84" s="407">
        <f>'[2]2.2_RebasedTargets_Monetised'!AH265</f>
        <v>0</v>
      </c>
      <c r="AA84" s="408">
        <f>'[2]2.2_RebasedTargets_Monetised'!AK265</f>
        <v>0</v>
      </c>
      <c r="AB84" s="408">
        <f>'[2]2.2_RebasedTargets_Monetised'!AL265</f>
        <v>0</v>
      </c>
      <c r="AC84" s="408">
        <f>'[2]2.2_RebasedTargets_Monetised'!AM265</f>
        <v>0</v>
      </c>
      <c r="AD84" s="408">
        <f>'[2]2.2_RebasedTargets_Monetised'!AN265</f>
        <v>0</v>
      </c>
      <c r="AE84" s="408">
        <f>'[2]2.2_RebasedTargets_Monetised'!AO265</f>
        <v>0</v>
      </c>
      <c r="AF84" s="409">
        <f>'[2]2.2_RebasedTargets_Monetised'!AP265</f>
        <v>0</v>
      </c>
      <c r="AG84" s="401"/>
      <c r="AH84" s="408">
        <f>'[2]2.2_RebasedTargets_Monetised'!AR265</f>
        <v>0</v>
      </c>
      <c r="AI84" s="408">
        <f>'[2]2.2_RebasedTargets_Monetised'!AS265</f>
        <v>0</v>
      </c>
      <c r="AJ84" s="408">
        <f>'[2]2.2_RebasedTargets_Monetised'!AT265</f>
        <v>0</v>
      </c>
      <c r="AK84" s="408">
        <f>'[2]2.2_RebasedTargets_Monetised'!AU265</f>
        <v>0</v>
      </c>
      <c r="AL84" s="408">
        <f>'[2]2.2_RebasedTargets_Monetised'!AV265</f>
        <v>0</v>
      </c>
      <c r="AM84" s="409">
        <f>'[2]2.2_RebasedTargets_Monetised'!AW265</f>
        <v>0</v>
      </c>
      <c r="AN84" s="401"/>
      <c r="AO84" s="408">
        <f>'[2]2.2_RebasedTargets_Monetised'!AY265</f>
        <v>0</v>
      </c>
      <c r="AP84" s="408">
        <f>'[2]2.2_RebasedTargets_Monetised'!AZ265</f>
        <v>0</v>
      </c>
      <c r="AQ84" s="408">
        <f>'[2]2.2_RebasedTargets_Monetised'!BA265</f>
        <v>0</v>
      </c>
      <c r="AR84" s="408">
        <f>'[2]2.2_RebasedTargets_Monetised'!BB265</f>
        <v>0</v>
      </c>
      <c r="AS84" s="408">
        <f>'[2]2.2_RebasedTargets_Monetised'!BC265</f>
        <v>0</v>
      </c>
      <c r="AT84" s="409">
        <f>'[2]2.2_RebasedTargets_Monetised'!BD265</f>
        <v>0</v>
      </c>
      <c r="AU84" s="401"/>
      <c r="AV84" s="408">
        <f>'[2]2.2_RebasedTargets_Monetised'!BF265</f>
        <v>0</v>
      </c>
      <c r="AW84" s="408">
        <f>'[2]2.2_RebasedTargets_Monetised'!BG265</f>
        <v>0</v>
      </c>
      <c r="AX84" s="408">
        <f>'[2]2.2_RebasedTargets_Monetised'!BH265</f>
        <v>0</v>
      </c>
      <c r="AY84" s="408">
        <f>'[2]2.2_RebasedTargets_Monetised'!BI265</f>
        <v>0</v>
      </c>
      <c r="AZ84" s="408">
        <f>'[2]2.2_RebasedTargets_Monetised'!BJ265</f>
        <v>0</v>
      </c>
      <c r="BA84" s="409">
        <f>'[2]2.2_RebasedTargets_Monetised'!BK265</f>
        <v>0</v>
      </c>
    </row>
    <row r="85" spans="1:53" ht="13.5" thickBot="1" x14ac:dyDescent="0.4">
      <c r="A85" s="402"/>
      <c r="B85" s="410"/>
      <c r="C85" s="411"/>
      <c r="D85" s="405"/>
      <c r="E85" s="412" t="s">
        <v>28</v>
      </c>
      <c r="F85" s="413">
        <f>'[2]2.2_RebasedTargets_Monetised'!I266</f>
        <v>0</v>
      </c>
      <c r="G85" s="413">
        <f>'[2]2.2_RebasedTargets_Monetised'!J266</f>
        <v>0</v>
      </c>
      <c r="H85" s="413">
        <f>'[2]2.2_RebasedTargets_Monetised'!K266</f>
        <v>0</v>
      </c>
      <c r="I85" s="413">
        <f>'[2]2.2_RebasedTargets_Monetised'!L266</f>
        <v>0</v>
      </c>
      <c r="J85" s="413">
        <f>'[2]2.2_RebasedTargets_Monetised'!M266</f>
        <v>0</v>
      </c>
      <c r="K85" s="414">
        <f>'[2]2.2_RebasedTargets_Monetised'!N266</f>
        <v>0</v>
      </c>
      <c r="M85" s="413">
        <f>'[2]2.2_RebasedTargets_Monetised'!S266</f>
        <v>0</v>
      </c>
      <c r="N85" s="413">
        <f>'[2]2.2_RebasedTargets_Monetised'!T266</f>
        <v>0</v>
      </c>
      <c r="O85" s="413">
        <f>'[2]2.2_RebasedTargets_Monetised'!U266</f>
        <v>0</v>
      </c>
      <c r="P85" s="413">
        <f>'[2]2.2_RebasedTargets_Monetised'!V266</f>
        <v>0</v>
      </c>
      <c r="Q85" s="413">
        <f>'[2]2.2_RebasedTargets_Monetised'!W266</f>
        <v>0</v>
      </c>
      <c r="R85" s="414">
        <f>'[2]2.2_RebasedTargets_Monetised'!X266</f>
        <v>0</v>
      </c>
      <c r="T85" s="413">
        <f>'[2]2.2_RebasedTargets_Monetised'!AC266</f>
        <v>0</v>
      </c>
      <c r="U85" s="413">
        <f>'[2]2.2_RebasedTargets_Monetised'!AD266</f>
        <v>0</v>
      </c>
      <c r="V85" s="413">
        <f>'[2]2.2_RebasedTargets_Monetised'!AE266</f>
        <v>0</v>
      </c>
      <c r="W85" s="413">
        <f>'[2]2.2_RebasedTargets_Monetised'!AF266</f>
        <v>0</v>
      </c>
      <c r="X85" s="413">
        <f>'[2]2.2_RebasedTargets_Monetised'!AG266</f>
        <v>0</v>
      </c>
      <c r="Y85" s="414">
        <f>'[2]2.2_RebasedTargets_Monetised'!AH266</f>
        <v>0</v>
      </c>
      <c r="AA85" s="415">
        <f>'[2]2.2_RebasedTargets_Monetised'!AK266</f>
        <v>0</v>
      </c>
      <c r="AB85" s="415">
        <f>'[2]2.2_RebasedTargets_Monetised'!AL266</f>
        <v>0</v>
      </c>
      <c r="AC85" s="415">
        <f>'[2]2.2_RebasedTargets_Monetised'!AM266</f>
        <v>0</v>
      </c>
      <c r="AD85" s="415">
        <f>'[2]2.2_RebasedTargets_Monetised'!AN266</f>
        <v>0</v>
      </c>
      <c r="AE85" s="415">
        <f>'[2]2.2_RebasedTargets_Monetised'!AO266</f>
        <v>0</v>
      </c>
      <c r="AF85" s="416">
        <f>'[2]2.2_RebasedTargets_Monetised'!AP266</f>
        <v>0</v>
      </c>
      <c r="AG85" s="401"/>
      <c r="AH85" s="415">
        <f>'[2]2.2_RebasedTargets_Monetised'!AR266</f>
        <v>0</v>
      </c>
      <c r="AI85" s="415">
        <f>'[2]2.2_RebasedTargets_Monetised'!AS266</f>
        <v>0</v>
      </c>
      <c r="AJ85" s="415">
        <f>'[2]2.2_RebasedTargets_Monetised'!AT266</f>
        <v>0</v>
      </c>
      <c r="AK85" s="415">
        <f>'[2]2.2_RebasedTargets_Monetised'!AU266</f>
        <v>0</v>
      </c>
      <c r="AL85" s="415">
        <f>'[2]2.2_RebasedTargets_Monetised'!AV266</f>
        <v>0</v>
      </c>
      <c r="AM85" s="416">
        <f>'[2]2.2_RebasedTargets_Monetised'!AW266</f>
        <v>0</v>
      </c>
      <c r="AN85" s="401"/>
      <c r="AO85" s="415">
        <f>'[2]2.2_RebasedTargets_Monetised'!AY266</f>
        <v>0</v>
      </c>
      <c r="AP85" s="415">
        <f>'[2]2.2_RebasedTargets_Monetised'!AZ266</f>
        <v>0</v>
      </c>
      <c r="AQ85" s="415">
        <f>'[2]2.2_RebasedTargets_Monetised'!BA266</f>
        <v>0</v>
      </c>
      <c r="AR85" s="415">
        <f>'[2]2.2_RebasedTargets_Monetised'!BB266</f>
        <v>0</v>
      </c>
      <c r="AS85" s="415">
        <f>'[2]2.2_RebasedTargets_Monetised'!BC266</f>
        <v>0</v>
      </c>
      <c r="AT85" s="416">
        <f>'[2]2.2_RebasedTargets_Monetised'!BD266</f>
        <v>0</v>
      </c>
      <c r="AU85" s="401"/>
      <c r="AV85" s="415">
        <f>'[2]2.2_RebasedTargets_Monetised'!BF266</f>
        <v>0</v>
      </c>
      <c r="AW85" s="415">
        <f>'[2]2.2_RebasedTargets_Monetised'!BG266</f>
        <v>0</v>
      </c>
      <c r="AX85" s="415">
        <f>'[2]2.2_RebasedTargets_Monetised'!BH266</f>
        <v>0</v>
      </c>
      <c r="AY85" s="415">
        <f>'[2]2.2_RebasedTargets_Monetised'!BI266</f>
        <v>0</v>
      </c>
      <c r="AZ85" s="415">
        <f>'[2]2.2_RebasedTargets_Monetised'!BJ266</f>
        <v>0</v>
      </c>
      <c r="BA85" s="416">
        <f>'[2]2.2_RebasedTargets_Monetised'!BK266</f>
        <v>0</v>
      </c>
    </row>
    <row r="86" spans="1:53" ht="13.15" x14ac:dyDescent="0.35">
      <c r="A86" s="392" t="s">
        <v>42</v>
      </c>
      <c r="B86" s="393">
        <v>15</v>
      </c>
      <c r="C86" s="394" t="s">
        <v>50</v>
      </c>
      <c r="D86" s="395" t="s">
        <v>72</v>
      </c>
      <c r="E86" s="417" t="s">
        <v>25</v>
      </c>
      <c r="F86" s="397">
        <f>'[2]2.2_RebasedTargets_Monetised'!I267</f>
        <v>72.791860605148258</v>
      </c>
      <c r="G86" s="397">
        <f>'[2]2.2_RebasedTargets_Monetised'!J267</f>
        <v>72.791860605148258</v>
      </c>
      <c r="H86" s="397">
        <f>'[2]2.2_RebasedTargets_Monetised'!K267</f>
        <v>0</v>
      </c>
      <c r="I86" s="397">
        <f>'[2]2.2_RebasedTargets_Monetised'!L267</f>
        <v>0</v>
      </c>
      <c r="J86" s="397">
        <f>'[2]2.2_RebasedTargets_Monetised'!M267</f>
        <v>0</v>
      </c>
      <c r="K86" s="398">
        <f>'[2]2.2_RebasedTargets_Monetised'!N267</f>
        <v>0</v>
      </c>
      <c r="M86" s="397">
        <f>'[2]2.2_RebasedTargets_Monetised'!S267</f>
        <v>207.75360029839254</v>
      </c>
      <c r="N86" s="397">
        <f>'[2]2.2_RebasedTargets_Monetised'!T267</f>
        <v>1.4814943531428206</v>
      </c>
      <c r="O86" s="397">
        <f>'[2]2.2_RebasedTargets_Monetised'!U267</f>
        <v>0</v>
      </c>
      <c r="P86" s="397">
        <f>'[2]2.2_RebasedTargets_Monetised'!V267</f>
        <v>0</v>
      </c>
      <c r="Q86" s="397">
        <f>'[2]2.2_RebasedTargets_Monetised'!W267</f>
        <v>0</v>
      </c>
      <c r="R86" s="398">
        <f>'[2]2.2_RebasedTargets_Monetised'!X267</f>
        <v>206.27210594524973</v>
      </c>
      <c r="T86" s="397">
        <f>'[2]2.2_RebasedTargets_Monetised'!AC267</f>
        <v>250.5464001935382</v>
      </c>
      <c r="U86" s="397">
        <f>'[2]2.2_RebasedTargets_Monetised'!AD267</f>
        <v>0</v>
      </c>
      <c r="V86" s="397">
        <f>'[2]2.2_RebasedTargets_Monetised'!AE267</f>
        <v>0</v>
      </c>
      <c r="W86" s="397">
        <f>'[2]2.2_RebasedTargets_Monetised'!AF267</f>
        <v>0</v>
      </c>
      <c r="X86" s="397">
        <f>'[2]2.2_RebasedTargets_Monetised'!AG267</f>
        <v>0</v>
      </c>
      <c r="Y86" s="398">
        <f>'[2]2.2_RebasedTargets_Monetised'!AH267</f>
        <v>250.5464001935382</v>
      </c>
      <c r="AA86" s="399">
        <f>'[2]2.2_RebasedTargets_Monetised'!AK267</f>
        <v>-42.792799895145649</v>
      </c>
      <c r="AB86" s="399">
        <f>'[2]2.2_RebasedTargets_Monetised'!AL267</f>
        <v>1.4814943531428206</v>
      </c>
      <c r="AC86" s="399">
        <f>'[2]2.2_RebasedTargets_Monetised'!AM267</f>
        <v>0</v>
      </c>
      <c r="AD86" s="399">
        <f>'[2]2.2_RebasedTargets_Monetised'!AN267</f>
        <v>0</v>
      </c>
      <c r="AE86" s="399">
        <f>'[2]2.2_RebasedTargets_Monetised'!AO267</f>
        <v>0</v>
      </c>
      <c r="AF86" s="400">
        <f>'[2]2.2_RebasedTargets_Monetised'!AP267</f>
        <v>-44.27429424828847</v>
      </c>
      <c r="AG86" s="401"/>
      <c r="AH86" s="399">
        <f>'[2]2.2_RebasedTargets_Monetised'!AR267</f>
        <v>-42.792799895145649</v>
      </c>
      <c r="AI86" s="399">
        <f>'[2]2.2_RebasedTargets_Monetised'!AS267</f>
        <v>1.4814943531428206</v>
      </c>
      <c r="AJ86" s="399">
        <f>'[2]2.2_RebasedTargets_Monetised'!AT267</f>
        <v>0</v>
      </c>
      <c r="AK86" s="399">
        <f>'[2]2.2_RebasedTargets_Monetised'!AU267</f>
        <v>0</v>
      </c>
      <c r="AL86" s="399">
        <f>'[2]2.2_RebasedTargets_Monetised'!AV267</f>
        <v>0</v>
      </c>
      <c r="AM86" s="400">
        <f>'[2]2.2_RebasedTargets_Monetised'!AW267</f>
        <v>-44.27429424828847</v>
      </c>
      <c r="AN86" s="401"/>
      <c r="AO86" s="399">
        <f>'[2]2.2_RebasedTargets_Monetised'!AY267</f>
        <v>0</v>
      </c>
      <c r="AP86" s="399">
        <f>'[2]2.2_RebasedTargets_Monetised'!AZ267</f>
        <v>0</v>
      </c>
      <c r="AQ86" s="399">
        <f>'[2]2.2_RebasedTargets_Monetised'!BA267</f>
        <v>0</v>
      </c>
      <c r="AR86" s="399">
        <f>'[2]2.2_RebasedTargets_Monetised'!BB267</f>
        <v>0</v>
      </c>
      <c r="AS86" s="399">
        <f>'[2]2.2_RebasedTargets_Monetised'!BC267</f>
        <v>0</v>
      </c>
      <c r="AT86" s="400">
        <f>'[2]2.2_RebasedTargets_Monetised'!BD267</f>
        <v>0</v>
      </c>
      <c r="AU86" s="401"/>
      <c r="AV86" s="399">
        <f>'[2]2.2_RebasedTargets_Monetised'!BF267</f>
        <v>0</v>
      </c>
      <c r="AW86" s="399">
        <f>'[2]2.2_RebasedTargets_Monetised'!BG267</f>
        <v>0</v>
      </c>
      <c r="AX86" s="399">
        <f>'[2]2.2_RebasedTargets_Monetised'!BH267</f>
        <v>0</v>
      </c>
      <c r="AY86" s="399">
        <f>'[2]2.2_RebasedTargets_Monetised'!BI267</f>
        <v>0</v>
      </c>
      <c r="AZ86" s="399">
        <f>'[2]2.2_RebasedTargets_Monetised'!BJ267</f>
        <v>0</v>
      </c>
      <c r="BA86" s="400">
        <f>'[2]2.2_RebasedTargets_Monetised'!BK267</f>
        <v>0</v>
      </c>
    </row>
    <row r="87" spans="1:53" ht="13.15" x14ac:dyDescent="0.35">
      <c r="A87" s="402"/>
      <c r="B87" s="403"/>
      <c r="C87" s="404"/>
      <c r="D87" s="405"/>
      <c r="E87" s="396" t="s">
        <v>26</v>
      </c>
      <c r="F87" s="406">
        <f>'[2]2.2_RebasedTargets_Monetised'!I268</f>
        <v>42.294306125014963</v>
      </c>
      <c r="G87" s="406">
        <f>'[2]2.2_RebasedTargets_Monetised'!J268</f>
        <v>34.057392611524833</v>
      </c>
      <c r="H87" s="406">
        <f>'[2]2.2_RebasedTargets_Monetised'!K268</f>
        <v>8.2369135134901299</v>
      </c>
      <c r="I87" s="406">
        <f>'[2]2.2_RebasedTargets_Monetised'!L268</f>
        <v>0</v>
      </c>
      <c r="J87" s="406">
        <f>'[2]2.2_RebasedTargets_Monetised'!M268</f>
        <v>0</v>
      </c>
      <c r="K87" s="407">
        <f>'[2]2.2_RebasedTargets_Monetised'!N268</f>
        <v>0</v>
      </c>
      <c r="M87" s="406">
        <f>'[2]2.2_RebasedTargets_Monetised'!S268</f>
        <v>188.07527580198359</v>
      </c>
      <c r="N87" s="406">
        <f>'[2]2.2_RebasedTargets_Monetised'!T268</f>
        <v>0</v>
      </c>
      <c r="O87" s="406">
        <f>'[2]2.2_RebasedTargets_Monetised'!U268</f>
        <v>0</v>
      </c>
      <c r="P87" s="406">
        <f>'[2]2.2_RebasedTargets_Monetised'!V268</f>
        <v>0</v>
      </c>
      <c r="Q87" s="406">
        <f>'[2]2.2_RebasedTargets_Monetised'!W268</f>
        <v>0</v>
      </c>
      <c r="R87" s="407">
        <f>'[2]2.2_RebasedTargets_Monetised'!X268</f>
        <v>188.07527580198359</v>
      </c>
      <c r="T87" s="406">
        <f>'[2]2.2_RebasedTargets_Monetised'!AC268</f>
        <v>188.07527580198359</v>
      </c>
      <c r="U87" s="406">
        <f>'[2]2.2_RebasedTargets_Monetised'!AD268</f>
        <v>0</v>
      </c>
      <c r="V87" s="406">
        <f>'[2]2.2_RebasedTargets_Monetised'!AE268</f>
        <v>0</v>
      </c>
      <c r="W87" s="406">
        <f>'[2]2.2_RebasedTargets_Monetised'!AF268</f>
        <v>0</v>
      </c>
      <c r="X87" s="406">
        <f>'[2]2.2_RebasedTargets_Monetised'!AG268</f>
        <v>0</v>
      </c>
      <c r="Y87" s="407">
        <f>'[2]2.2_RebasedTargets_Monetised'!AH268</f>
        <v>188.07527580198359</v>
      </c>
      <c r="AA87" s="408">
        <f>'[2]2.2_RebasedTargets_Monetised'!AK268</f>
        <v>0</v>
      </c>
      <c r="AB87" s="408">
        <f>'[2]2.2_RebasedTargets_Monetised'!AL268</f>
        <v>0</v>
      </c>
      <c r="AC87" s="408">
        <f>'[2]2.2_RebasedTargets_Monetised'!AM268</f>
        <v>0</v>
      </c>
      <c r="AD87" s="408">
        <f>'[2]2.2_RebasedTargets_Monetised'!AN268</f>
        <v>0</v>
      </c>
      <c r="AE87" s="408">
        <f>'[2]2.2_RebasedTargets_Monetised'!AO268</f>
        <v>0</v>
      </c>
      <c r="AF87" s="409">
        <f>'[2]2.2_RebasedTargets_Monetised'!AP268</f>
        <v>0</v>
      </c>
      <c r="AG87" s="401"/>
      <c r="AH87" s="408">
        <f>'[2]2.2_RebasedTargets_Monetised'!AR268</f>
        <v>0</v>
      </c>
      <c r="AI87" s="408">
        <f>'[2]2.2_RebasedTargets_Monetised'!AS268</f>
        <v>0</v>
      </c>
      <c r="AJ87" s="408">
        <f>'[2]2.2_RebasedTargets_Monetised'!AT268</f>
        <v>0</v>
      </c>
      <c r="AK87" s="408">
        <f>'[2]2.2_RebasedTargets_Monetised'!AU268</f>
        <v>0</v>
      </c>
      <c r="AL87" s="408">
        <f>'[2]2.2_RebasedTargets_Monetised'!AV268</f>
        <v>0</v>
      </c>
      <c r="AM87" s="409">
        <f>'[2]2.2_RebasedTargets_Monetised'!AW268</f>
        <v>0</v>
      </c>
      <c r="AN87" s="401"/>
      <c r="AO87" s="408">
        <f>'[2]2.2_RebasedTargets_Monetised'!AY268</f>
        <v>0</v>
      </c>
      <c r="AP87" s="408">
        <f>'[2]2.2_RebasedTargets_Monetised'!AZ268</f>
        <v>0</v>
      </c>
      <c r="AQ87" s="408">
        <f>'[2]2.2_RebasedTargets_Monetised'!BA268</f>
        <v>0</v>
      </c>
      <c r="AR87" s="408">
        <f>'[2]2.2_RebasedTargets_Monetised'!BB268</f>
        <v>0</v>
      </c>
      <c r="AS87" s="408">
        <f>'[2]2.2_RebasedTargets_Monetised'!BC268</f>
        <v>0</v>
      </c>
      <c r="AT87" s="409">
        <f>'[2]2.2_RebasedTargets_Monetised'!BD268</f>
        <v>0</v>
      </c>
      <c r="AU87" s="401"/>
      <c r="AV87" s="408">
        <f>'[2]2.2_RebasedTargets_Monetised'!BF268</f>
        <v>0</v>
      </c>
      <c r="AW87" s="408">
        <f>'[2]2.2_RebasedTargets_Monetised'!BG268</f>
        <v>0</v>
      </c>
      <c r="AX87" s="408">
        <f>'[2]2.2_RebasedTargets_Monetised'!BH268</f>
        <v>0</v>
      </c>
      <c r="AY87" s="408">
        <f>'[2]2.2_RebasedTargets_Monetised'!BI268</f>
        <v>0</v>
      </c>
      <c r="AZ87" s="408">
        <f>'[2]2.2_RebasedTargets_Monetised'!BJ268</f>
        <v>0</v>
      </c>
      <c r="BA87" s="409">
        <f>'[2]2.2_RebasedTargets_Monetised'!BK268</f>
        <v>0</v>
      </c>
    </row>
    <row r="88" spans="1:53" ht="13.15" x14ac:dyDescent="0.35">
      <c r="A88" s="402"/>
      <c r="B88" s="403"/>
      <c r="C88" s="404"/>
      <c r="D88" s="405"/>
      <c r="E88" s="396" t="s">
        <v>27</v>
      </c>
      <c r="F88" s="406">
        <f>'[2]2.2_RebasedTargets_Monetised'!I269</f>
        <v>22.608032829625731</v>
      </c>
      <c r="G88" s="406">
        <f>'[2]2.2_RebasedTargets_Monetised'!J269</f>
        <v>0</v>
      </c>
      <c r="H88" s="406">
        <f>'[2]2.2_RebasedTargets_Monetised'!K269</f>
        <v>13.170085727729191</v>
      </c>
      <c r="I88" s="406">
        <f>'[2]2.2_RebasedTargets_Monetised'!L269</f>
        <v>9.4379471018965404</v>
      </c>
      <c r="J88" s="406">
        <f>'[2]2.2_RebasedTargets_Monetised'!M269</f>
        <v>0</v>
      </c>
      <c r="K88" s="407">
        <f>'[2]2.2_RebasedTargets_Monetised'!N269</f>
        <v>0</v>
      </c>
      <c r="M88" s="406">
        <f>'[2]2.2_RebasedTargets_Monetised'!S269</f>
        <v>232.40478146928885</v>
      </c>
      <c r="N88" s="406">
        <f>'[2]2.2_RebasedTargets_Monetised'!T269</f>
        <v>1.184788571721322</v>
      </c>
      <c r="O88" s="406">
        <f>'[2]2.2_RebasedTargets_Monetised'!U269</f>
        <v>0</v>
      </c>
      <c r="P88" s="406">
        <f>'[2]2.2_RebasedTargets_Monetised'!V269</f>
        <v>0</v>
      </c>
      <c r="Q88" s="406">
        <f>'[2]2.2_RebasedTargets_Monetised'!W269</f>
        <v>0</v>
      </c>
      <c r="R88" s="407">
        <f>'[2]2.2_RebasedTargets_Monetised'!X269</f>
        <v>231.21999289756752</v>
      </c>
      <c r="T88" s="406">
        <f>'[2]2.2_RebasedTargets_Monetised'!AC269</f>
        <v>261.67901705106613</v>
      </c>
      <c r="U88" s="406">
        <f>'[2]2.2_RebasedTargets_Monetised'!AD269</f>
        <v>0</v>
      </c>
      <c r="V88" s="406">
        <f>'[2]2.2_RebasedTargets_Monetised'!AE269</f>
        <v>0</v>
      </c>
      <c r="W88" s="406">
        <f>'[2]2.2_RebasedTargets_Monetised'!AF269</f>
        <v>0</v>
      </c>
      <c r="X88" s="406">
        <f>'[2]2.2_RebasedTargets_Monetised'!AG269</f>
        <v>0</v>
      </c>
      <c r="Y88" s="407">
        <f>'[2]2.2_RebasedTargets_Monetised'!AH269</f>
        <v>261.67901705106613</v>
      </c>
      <c r="AA88" s="408">
        <f>'[2]2.2_RebasedTargets_Monetised'!AK269</f>
        <v>-29.274235581777283</v>
      </c>
      <c r="AB88" s="408">
        <f>'[2]2.2_RebasedTargets_Monetised'!AL269</f>
        <v>1.184788571721322</v>
      </c>
      <c r="AC88" s="408">
        <f>'[2]2.2_RebasedTargets_Monetised'!AM269</f>
        <v>0</v>
      </c>
      <c r="AD88" s="408">
        <f>'[2]2.2_RebasedTargets_Monetised'!AN269</f>
        <v>0</v>
      </c>
      <c r="AE88" s="408">
        <f>'[2]2.2_RebasedTargets_Monetised'!AO269</f>
        <v>0</v>
      </c>
      <c r="AF88" s="409">
        <f>'[2]2.2_RebasedTargets_Monetised'!AP269</f>
        <v>-30.459024153498603</v>
      </c>
      <c r="AG88" s="401"/>
      <c r="AH88" s="408">
        <f>'[2]2.2_RebasedTargets_Monetised'!AR269</f>
        <v>-29.274235581777283</v>
      </c>
      <c r="AI88" s="408">
        <f>'[2]2.2_RebasedTargets_Monetised'!AS269</f>
        <v>1.184788571721322</v>
      </c>
      <c r="AJ88" s="408">
        <f>'[2]2.2_RebasedTargets_Monetised'!AT269</f>
        <v>0</v>
      </c>
      <c r="AK88" s="408">
        <f>'[2]2.2_RebasedTargets_Monetised'!AU269</f>
        <v>0</v>
      </c>
      <c r="AL88" s="408">
        <f>'[2]2.2_RebasedTargets_Monetised'!AV269</f>
        <v>0</v>
      </c>
      <c r="AM88" s="409">
        <f>'[2]2.2_RebasedTargets_Monetised'!AW269</f>
        <v>-30.459024153498603</v>
      </c>
      <c r="AN88" s="401"/>
      <c r="AO88" s="408">
        <f>'[2]2.2_RebasedTargets_Monetised'!AY269</f>
        <v>0</v>
      </c>
      <c r="AP88" s="408">
        <f>'[2]2.2_RebasedTargets_Monetised'!AZ269</f>
        <v>0</v>
      </c>
      <c r="AQ88" s="408">
        <f>'[2]2.2_RebasedTargets_Monetised'!BA269</f>
        <v>0</v>
      </c>
      <c r="AR88" s="408">
        <f>'[2]2.2_RebasedTargets_Monetised'!BB269</f>
        <v>0</v>
      </c>
      <c r="AS88" s="408">
        <f>'[2]2.2_RebasedTargets_Monetised'!BC269</f>
        <v>0</v>
      </c>
      <c r="AT88" s="409">
        <f>'[2]2.2_RebasedTargets_Monetised'!BD269</f>
        <v>0</v>
      </c>
      <c r="AU88" s="401"/>
      <c r="AV88" s="408">
        <f>'[2]2.2_RebasedTargets_Monetised'!BF269</f>
        <v>0</v>
      </c>
      <c r="AW88" s="408">
        <f>'[2]2.2_RebasedTargets_Monetised'!BG269</f>
        <v>0</v>
      </c>
      <c r="AX88" s="408">
        <f>'[2]2.2_RebasedTargets_Monetised'!BH269</f>
        <v>0</v>
      </c>
      <c r="AY88" s="408">
        <f>'[2]2.2_RebasedTargets_Monetised'!BI269</f>
        <v>0</v>
      </c>
      <c r="AZ88" s="408">
        <f>'[2]2.2_RebasedTargets_Monetised'!BJ269</f>
        <v>0</v>
      </c>
      <c r="BA88" s="409">
        <f>'[2]2.2_RebasedTargets_Monetised'!BK269</f>
        <v>0</v>
      </c>
    </row>
    <row r="89" spans="1:53" ht="13.5" thickBot="1" x14ac:dyDescent="0.4">
      <c r="A89" s="402"/>
      <c r="B89" s="410"/>
      <c r="C89" s="411"/>
      <c r="D89" s="405"/>
      <c r="E89" s="412" t="s">
        <v>28</v>
      </c>
      <c r="F89" s="413">
        <f>'[2]2.2_RebasedTargets_Monetised'!I270</f>
        <v>190.55397582056059</v>
      </c>
      <c r="G89" s="413">
        <f>'[2]2.2_RebasedTargets_Monetised'!J270</f>
        <v>0</v>
      </c>
      <c r="H89" s="413">
        <f>'[2]2.2_RebasedTargets_Monetised'!K270</f>
        <v>0</v>
      </c>
      <c r="I89" s="413">
        <f>'[2]2.2_RebasedTargets_Monetised'!L270</f>
        <v>10.39877397262134</v>
      </c>
      <c r="J89" s="413">
        <f>'[2]2.2_RebasedTargets_Monetised'!M270</f>
        <v>17.201583819529251</v>
      </c>
      <c r="K89" s="414">
        <f>'[2]2.2_RebasedTargets_Monetised'!N270</f>
        <v>162.95361802841001</v>
      </c>
      <c r="M89" s="413">
        <f>'[2]2.2_RebasedTargets_Monetised'!S270</f>
        <v>63.647840791105686</v>
      </c>
      <c r="N89" s="413">
        <f>'[2]2.2_RebasedTargets_Monetised'!T270</f>
        <v>25.810557046963361</v>
      </c>
      <c r="O89" s="413">
        <f>'[2]2.2_RebasedTargets_Monetised'!U270</f>
        <v>0</v>
      </c>
      <c r="P89" s="413">
        <f>'[2]2.2_RebasedTargets_Monetised'!V270</f>
        <v>0</v>
      </c>
      <c r="Q89" s="413">
        <f>'[2]2.2_RebasedTargets_Monetised'!W270</f>
        <v>0</v>
      </c>
      <c r="R89" s="414">
        <f>'[2]2.2_RebasedTargets_Monetised'!X270</f>
        <v>37.837283744142326</v>
      </c>
      <c r="T89" s="413">
        <f>'[2]2.2_RebasedTargets_Monetised'!AC270</f>
        <v>1709.4153785720339</v>
      </c>
      <c r="U89" s="413">
        <f>'[2]2.2_RebasedTargets_Monetised'!AD270</f>
        <v>0</v>
      </c>
      <c r="V89" s="413">
        <f>'[2]2.2_RebasedTargets_Monetised'!AE270</f>
        <v>0</v>
      </c>
      <c r="W89" s="413">
        <f>'[2]2.2_RebasedTargets_Monetised'!AF270</f>
        <v>0</v>
      </c>
      <c r="X89" s="413">
        <f>'[2]2.2_RebasedTargets_Monetised'!AG270</f>
        <v>0</v>
      </c>
      <c r="Y89" s="414">
        <f>'[2]2.2_RebasedTargets_Monetised'!AH270</f>
        <v>1709.4153785720339</v>
      </c>
      <c r="AA89" s="415">
        <f>'[2]2.2_RebasedTargets_Monetised'!AK270</f>
        <v>-1645.7675377809283</v>
      </c>
      <c r="AB89" s="415">
        <f>'[2]2.2_RebasedTargets_Monetised'!AL270</f>
        <v>25.810557046963361</v>
      </c>
      <c r="AC89" s="415">
        <f>'[2]2.2_RebasedTargets_Monetised'!AM270</f>
        <v>0</v>
      </c>
      <c r="AD89" s="415">
        <f>'[2]2.2_RebasedTargets_Monetised'!AN270</f>
        <v>0</v>
      </c>
      <c r="AE89" s="415">
        <f>'[2]2.2_RebasedTargets_Monetised'!AO270</f>
        <v>0</v>
      </c>
      <c r="AF89" s="416">
        <f>'[2]2.2_RebasedTargets_Monetised'!AP270</f>
        <v>-1671.5780948278916</v>
      </c>
      <c r="AG89" s="401"/>
      <c r="AH89" s="415">
        <f>'[2]2.2_RebasedTargets_Monetised'!AR270</f>
        <v>-1645.7675377809283</v>
      </c>
      <c r="AI89" s="415">
        <f>'[2]2.2_RebasedTargets_Monetised'!AS270</f>
        <v>25.810557046963361</v>
      </c>
      <c r="AJ89" s="415">
        <f>'[2]2.2_RebasedTargets_Monetised'!AT270</f>
        <v>0</v>
      </c>
      <c r="AK89" s="415">
        <f>'[2]2.2_RebasedTargets_Monetised'!AU270</f>
        <v>0</v>
      </c>
      <c r="AL89" s="415">
        <f>'[2]2.2_RebasedTargets_Monetised'!AV270</f>
        <v>0</v>
      </c>
      <c r="AM89" s="416">
        <f>'[2]2.2_RebasedTargets_Monetised'!AW270</f>
        <v>-1671.5780948278916</v>
      </c>
      <c r="AN89" s="401"/>
      <c r="AO89" s="415">
        <f>'[2]2.2_RebasedTargets_Monetised'!AY270</f>
        <v>0</v>
      </c>
      <c r="AP89" s="415">
        <f>'[2]2.2_RebasedTargets_Monetised'!AZ270</f>
        <v>0</v>
      </c>
      <c r="AQ89" s="415">
        <f>'[2]2.2_RebasedTargets_Monetised'!BA270</f>
        <v>0</v>
      </c>
      <c r="AR89" s="415">
        <f>'[2]2.2_RebasedTargets_Monetised'!BB270</f>
        <v>0</v>
      </c>
      <c r="AS89" s="415">
        <f>'[2]2.2_RebasedTargets_Monetised'!BC270</f>
        <v>0</v>
      </c>
      <c r="AT89" s="416">
        <f>'[2]2.2_RebasedTargets_Monetised'!BD270</f>
        <v>0</v>
      </c>
      <c r="AU89" s="401"/>
      <c r="AV89" s="415">
        <f>'[2]2.2_RebasedTargets_Monetised'!BF270</f>
        <v>0</v>
      </c>
      <c r="AW89" s="415">
        <f>'[2]2.2_RebasedTargets_Monetised'!BG270</f>
        <v>0</v>
      </c>
      <c r="AX89" s="415">
        <f>'[2]2.2_RebasedTargets_Monetised'!BH270</f>
        <v>0</v>
      </c>
      <c r="AY89" s="415">
        <f>'[2]2.2_RebasedTargets_Monetised'!BI270</f>
        <v>0</v>
      </c>
      <c r="AZ89" s="415">
        <f>'[2]2.2_RebasedTargets_Monetised'!BJ270</f>
        <v>0</v>
      </c>
      <c r="BA89" s="416">
        <f>'[2]2.2_RebasedTargets_Monetised'!BK270</f>
        <v>0</v>
      </c>
    </row>
    <row r="90" spans="1:53" ht="13.15" x14ac:dyDescent="0.35">
      <c r="A90" s="392" t="s">
        <v>42</v>
      </c>
      <c r="B90" s="393">
        <v>32</v>
      </c>
      <c r="C90" s="394" t="s">
        <v>21</v>
      </c>
      <c r="D90" s="395" t="s">
        <v>72</v>
      </c>
      <c r="E90" s="417" t="s">
        <v>25</v>
      </c>
      <c r="F90" s="397">
        <f>'[2]2.2_RebasedTargets_Monetised'!I271</f>
        <v>2942.9118180565947</v>
      </c>
      <c r="G90" s="397">
        <f>'[2]2.2_RebasedTargets_Monetised'!J271</f>
        <v>86.881136063284202</v>
      </c>
      <c r="H90" s="397">
        <f>'[2]2.2_RebasedTargets_Monetised'!K271</f>
        <v>0</v>
      </c>
      <c r="I90" s="397">
        <f>'[2]2.2_RebasedTargets_Monetised'!L271</f>
        <v>0</v>
      </c>
      <c r="J90" s="397">
        <f>'[2]2.2_RebasedTargets_Monetised'!M271</f>
        <v>0</v>
      </c>
      <c r="K90" s="398">
        <f>'[2]2.2_RebasedTargets_Monetised'!N271</f>
        <v>2856.0306819933107</v>
      </c>
      <c r="M90" s="397">
        <f>'[2]2.2_RebasedTargets_Monetised'!S271</f>
        <v>1356.8690446869418</v>
      </c>
      <c r="N90" s="397">
        <f>'[2]2.2_RebasedTargets_Monetised'!T271</f>
        <v>496.04869347419378</v>
      </c>
      <c r="O90" s="397">
        <f>'[2]2.2_RebasedTargets_Monetised'!U271</f>
        <v>0</v>
      </c>
      <c r="P90" s="397">
        <f>'[2]2.2_RebasedTargets_Monetised'!V271</f>
        <v>0</v>
      </c>
      <c r="Q90" s="397">
        <f>'[2]2.2_RebasedTargets_Monetised'!W271</f>
        <v>0</v>
      </c>
      <c r="R90" s="398">
        <f>'[2]2.2_RebasedTargets_Monetised'!X271</f>
        <v>860.82035121274805</v>
      </c>
      <c r="T90" s="397">
        <f>'[2]2.2_RebasedTargets_Monetised'!AC271</f>
        <v>5999.2201702283792</v>
      </c>
      <c r="U90" s="397">
        <f>'[2]2.2_RebasedTargets_Monetised'!AD271</f>
        <v>0</v>
      </c>
      <c r="V90" s="397">
        <f>'[2]2.2_RebasedTargets_Monetised'!AE271</f>
        <v>0</v>
      </c>
      <c r="W90" s="397">
        <f>'[2]2.2_RebasedTargets_Monetised'!AF271</f>
        <v>0</v>
      </c>
      <c r="X90" s="397">
        <f>'[2]2.2_RebasedTargets_Monetised'!AG271</f>
        <v>0</v>
      </c>
      <c r="Y90" s="398">
        <f>'[2]2.2_RebasedTargets_Monetised'!AH271</f>
        <v>5999.2201702283792</v>
      </c>
      <c r="AA90" s="399">
        <f>'[2]2.2_RebasedTargets_Monetised'!AK271</f>
        <v>-4642.3511255414369</v>
      </c>
      <c r="AB90" s="399">
        <f>'[2]2.2_RebasedTargets_Monetised'!AL271</f>
        <v>496.04869347419378</v>
      </c>
      <c r="AC90" s="399">
        <f>'[2]2.2_RebasedTargets_Monetised'!AM271</f>
        <v>0</v>
      </c>
      <c r="AD90" s="399">
        <f>'[2]2.2_RebasedTargets_Monetised'!AN271</f>
        <v>0</v>
      </c>
      <c r="AE90" s="399">
        <f>'[2]2.2_RebasedTargets_Monetised'!AO271</f>
        <v>0</v>
      </c>
      <c r="AF90" s="400">
        <f>'[2]2.2_RebasedTargets_Monetised'!AP271</f>
        <v>-5138.3998190156308</v>
      </c>
      <c r="AG90" s="401"/>
      <c r="AH90" s="399">
        <f>'[2]2.2_RebasedTargets_Monetised'!AR271</f>
        <v>0</v>
      </c>
      <c r="AI90" s="399">
        <f>'[2]2.2_RebasedTargets_Monetised'!AS271</f>
        <v>0</v>
      </c>
      <c r="AJ90" s="399">
        <f>'[2]2.2_RebasedTargets_Monetised'!AT271</f>
        <v>0</v>
      </c>
      <c r="AK90" s="399">
        <f>'[2]2.2_RebasedTargets_Monetised'!AU271</f>
        <v>0</v>
      </c>
      <c r="AL90" s="399">
        <f>'[2]2.2_RebasedTargets_Monetised'!AV271</f>
        <v>0</v>
      </c>
      <c r="AM90" s="400">
        <f>'[2]2.2_RebasedTargets_Monetised'!AW271</f>
        <v>0</v>
      </c>
      <c r="AN90" s="401"/>
      <c r="AO90" s="399">
        <f>'[2]2.2_RebasedTargets_Monetised'!AY271</f>
        <v>-4642.3511255414369</v>
      </c>
      <c r="AP90" s="399">
        <f>'[2]2.2_RebasedTargets_Monetised'!AZ271</f>
        <v>496.04869347419378</v>
      </c>
      <c r="AQ90" s="399">
        <f>'[2]2.2_RebasedTargets_Monetised'!BA271</f>
        <v>0</v>
      </c>
      <c r="AR90" s="399">
        <f>'[2]2.2_RebasedTargets_Monetised'!BB271</f>
        <v>0</v>
      </c>
      <c r="AS90" s="399">
        <f>'[2]2.2_RebasedTargets_Monetised'!BC271</f>
        <v>0</v>
      </c>
      <c r="AT90" s="400">
        <f>'[2]2.2_RebasedTargets_Monetised'!BD271</f>
        <v>-5138.3998190156308</v>
      </c>
      <c r="AU90" s="401"/>
      <c r="AV90" s="399">
        <f>'[2]2.2_RebasedTargets_Monetised'!BF271</f>
        <v>0</v>
      </c>
      <c r="AW90" s="399">
        <f>'[2]2.2_RebasedTargets_Monetised'!BG271</f>
        <v>0</v>
      </c>
      <c r="AX90" s="399">
        <f>'[2]2.2_RebasedTargets_Monetised'!BH271</f>
        <v>0</v>
      </c>
      <c r="AY90" s="399">
        <f>'[2]2.2_RebasedTargets_Monetised'!BI271</f>
        <v>0</v>
      </c>
      <c r="AZ90" s="399">
        <f>'[2]2.2_RebasedTargets_Monetised'!BJ271</f>
        <v>0</v>
      </c>
      <c r="BA90" s="400">
        <f>'[2]2.2_RebasedTargets_Monetised'!BK271</f>
        <v>0</v>
      </c>
    </row>
    <row r="91" spans="1:53" ht="13.15" x14ac:dyDescent="0.35">
      <c r="A91" s="402"/>
      <c r="B91" s="403"/>
      <c r="C91" s="404"/>
      <c r="D91" s="405"/>
      <c r="E91" s="396" t="s">
        <v>26</v>
      </c>
      <c r="F91" s="406">
        <f>'[2]2.2_RebasedTargets_Monetised'!I272</f>
        <v>1144.2355413528537</v>
      </c>
      <c r="G91" s="406">
        <f>'[2]2.2_RebasedTargets_Monetised'!J272</f>
        <v>0</v>
      </c>
      <c r="H91" s="406">
        <f>'[2]2.2_RebasedTargets_Monetised'!K272</f>
        <v>0</v>
      </c>
      <c r="I91" s="406">
        <f>'[2]2.2_RebasedTargets_Monetised'!L272</f>
        <v>0</v>
      </c>
      <c r="J91" s="406">
        <f>'[2]2.2_RebasedTargets_Monetised'!M272</f>
        <v>0</v>
      </c>
      <c r="K91" s="407">
        <f>'[2]2.2_RebasedTargets_Monetised'!N272</f>
        <v>1144.2355413528537</v>
      </c>
      <c r="M91" s="406">
        <f>'[2]2.2_RebasedTargets_Monetised'!S272</f>
        <v>90.456480928650734</v>
      </c>
      <c r="N91" s="406">
        <f>'[2]2.2_RebasedTargets_Monetised'!T272</f>
        <v>90.456480928650734</v>
      </c>
      <c r="O91" s="406">
        <f>'[2]2.2_RebasedTargets_Monetised'!U272</f>
        <v>0</v>
      </c>
      <c r="P91" s="406">
        <f>'[2]2.2_RebasedTargets_Monetised'!V272</f>
        <v>0</v>
      </c>
      <c r="Q91" s="406">
        <f>'[2]2.2_RebasedTargets_Monetised'!W272</f>
        <v>0</v>
      </c>
      <c r="R91" s="407">
        <f>'[2]2.2_RebasedTargets_Monetised'!X272</f>
        <v>0</v>
      </c>
      <c r="T91" s="406">
        <f>'[2]2.2_RebasedTargets_Monetised'!AC272</f>
        <v>382.98041392259057</v>
      </c>
      <c r="U91" s="406">
        <f>'[2]2.2_RebasedTargets_Monetised'!AD272</f>
        <v>0</v>
      </c>
      <c r="V91" s="406">
        <f>'[2]2.2_RebasedTargets_Monetised'!AE272</f>
        <v>0</v>
      </c>
      <c r="W91" s="406">
        <f>'[2]2.2_RebasedTargets_Monetised'!AF272</f>
        <v>0</v>
      </c>
      <c r="X91" s="406">
        <f>'[2]2.2_RebasedTargets_Monetised'!AG272</f>
        <v>0</v>
      </c>
      <c r="Y91" s="407">
        <f>'[2]2.2_RebasedTargets_Monetised'!AH272</f>
        <v>382.98041392259057</v>
      </c>
      <c r="AA91" s="408">
        <f>'[2]2.2_RebasedTargets_Monetised'!AK272</f>
        <v>-292.52393299393987</v>
      </c>
      <c r="AB91" s="408">
        <f>'[2]2.2_RebasedTargets_Monetised'!AL272</f>
        <v>90.456480928650734</v>
      </c>
      <c r="AC91" s="408">
        <f>'[2]2.2_RebasedTargets_Monetised'!AM272</f>
        <v>0</v>
      </c>
      <c r="AD91" s="408">
        <f>'[2]2.2_RebasedTargets_Monetised'!AN272</f>
        <v>0</v>
      </c>
      <c r="AE91" s="408">
        <f>'[2]2.2_RebasedTargets_Monetised'!AO272</f>
        <v>0</v>
      </c>
      <c r="AF91" s="409">
        <f>'[2]2.2_RebasedTargets_Monetised'!AP272</f>
        <v>-382.98041392259057</v>
      </c>
      <c r="AG91" s="401"/>
      <c r="AH91" s="408">
        <f>'[2]2.2_RebasedTargets_Monetised'!AR272</f>
        <v>0</v>
      </c>
      <c r="AI91" s="408">
        <f>'[2]2.2_RebasedTargets_Monetised'!AS272</f>
        <v>0</v>
      </c>
      <c r="AJ91" s="408">
        <f>'[2]2.2_RebasedTargets_Monetised'!AT272</f>
        <v>0</v>
      </c>
      <c r="AK91" s="408">
        <f>'[2]2.2_RebasedTargets_Monetised'!AU272</f>
        <v>0</v>
      </c>
      <c r="AL91" s="408">
        <f>'[2]2.2_RebasedTargets_Monetised'!AV272</f>
        <v>0</v>
      </c>
      <c r="AM91" s="409">
        <f>'[2]2.2_RebasedTargets_Monetised'!AW272</f>
        <v>0</v>
      </c>
      <c r="AN91" s="401"/>
      <c r="AO91" s="408">
        <f>'[2]2.2_RebasedTargets_Monetised'!AY272</f>
        <v>-292.52393299393987</v>
      </c>
      <c r="AP91" s="408">
        <f>'[2]2.2_RebasedTargets_Monetised'!AZ272</f>
        <v>90.456480928650734</v>
      </c>
      <c r="AQ91" s="408">
        <f>'[2]2.2_RebasedTargets_Monetised'!BA272</f>
        <v>0</v>
      </c>
      <c r="AR91" s="408">
        <f>'[2]2.2_RebasedTargets_Monetised'!BB272</f>
        <v>0</v>
      </c>
      <c r="AS91" s="408">
        <f>'[2]2.2_RebasedTargets_Monetised'!BC272</f>
        <v>0</v>
      </c>
      <c r="AT91" s="409">
        <f>'[2]2.2_RebasedTargets_Monetised'!BD272</f>
        <v>-382.98041392259057</v>
      </c>
      <c r="AU91" s="401"/>
      <c r="AV91" s="408">
        <f>'[2]2.2_RebasedTargets_Monetised'!BF272</f>
        <v>0</v>
      </c>
      <c r="AW91" s="408">
        <f>'[2]2.2_RebasedTargets_Monetised'!BG272</f>
        <v>0</v>
      </c>
      <c r="AX91" s="408">
        <f>'[2]2.2_RebasedTargets_Monetised'!BH272</f>
        <v>0</v>
      </c>
      <c r="AY91" s="408">
        <f>'[2]2.2_RebasedTargets_Monetised'!BI272</f>
        <v>0</v>
      </c>
      <c r="AZ91" s="408">
        <f>'[2]2.2_RebasedTargets_Monetised'!BJ272</f>
        <v>0</v>
      </c>
      <c r="BA91" s="409">
        <f>'[2]2.2_RebasedTargets_Monetised'!BK272</f>
        <v>0</v>
      </c>
    </row>
    <row r="92" spans="1:53" ht="13.15" x14ac:dyDescent="0.35">
      <c r="A92" s="402"/>
      <c r="B92" s="403"/>
      <c r="C92" s="404"/>
      <c r="D92" s="405"/>
      <c r="E92" s="396" t="s">
        <v>27</v>
      </c>
      <c r="F92" s="406">
        <f>'[2]2.2_RebasedTargets_Monetised'!I273</f>
        <v>295.73228890315733</v>
      </c>
      <c r="G92" s="406">
        <f>'[2]2.2_RebasedTargets_Monetised'!J273</f>
        <v>67.663504266125003</v>
      </c>
      <c r="H92" s="406">
        <f>'[2]2.2_RebasedTargets_Monetised'!K273</f>
        <v>0</v>
      </c>
      <c r="I92" s="406">
        <f>'[2]2.2_RebasedTargets_Monetised'!L273</f>
        <v>0</v>
      </c>
      <c r="J92" s="406">
        <f>'[2]2.2_RebasedTargets_Monetised'!M273</f>
        <v>0</v>
      </c>
      <c r="K92" s="407">
        <f>'[2]2.2_RebasedTargets_Monetised'!N273</f>
        <v>228.06878463703231</v>
      </c>
      <c r="M92" s="406">
        <f>'[2]2.2_RebasedTargets_Monetised'!S273</f>
        <v>139.60078949869506</v>
      </c>
      <c r="N92" s="406">
        <f>'[2]2.2_RebasedTargets_Monetised'!T273</f>
        <v>54.388787466598082</v>
      </c>
      <c r="O92" s="406">
        <f>'[2]2.2_RebasedTargets_Monetised'!U273</f>
        <v>0</v>
      </c>
      <c r="P92" s="406">
        <f>'[2]2.2_RebasedTargets_Monetised'!V273</f>
        <v>0</v>
      </c>
      <c r="Q92" s="406">
        <f>'[2]2.2_RebasedTargets_Monetised'!W273</f>
        <v>0</v>
      </c>
      <c r="R92" s="407">
        <f>'[2]2.2_RebasedTargets_Monetised'!X273</f>
        <v>85.21200203209699</v>
      </c>
      <c r="T92" s="406">
        <f>'[2]2.2_RebasedTargets_Monetised'!AC273</f>
        <v>344.58077976756448</v>
      </c>
      <c r="U92" s="406">
        <f>'[2]2.2_RebasedTargets_Monetised'!AD273</f>
        <v>0</v>
      </c>
      <c r="V92" s="406">
        <f>'[2]2.2_RebasedTargets_Monetised'!AE273</f>
        <v>0</v>
      </c>
      <c r="W92" s="406">
        <f>'[2]2.2_RebasedTargets_Monetised'!AF273</f>
        <v>0</v>
      </c>
      <c r="X92" s="406">
        <f>'[2]2.2_RebasedTargets_Monetised'!AG273</f>
        <v>0</v>
      </c>
      <c r="Y92" s="407">
        <f>'[2]2.2_RebasedTargets_Monetised'!AH273</f>
        <v>344.58077976756448</v>
      </c>
      <c r="AA92" s="408">
        <f>'[2]2.2_RebasedTargets_Monetised'!AK273</f>
        <v>-204.97999026886939</v>
      </c>
      <c r="AB92" s="408">
        <f>'[2]2.2_RebasedTargets_Monetised'!AL273</f>
        <v>54.388787466598082</v>
      </c>
      <c r="AC92" s="408">
        <f>'[2]2.2_RebasedTargets_Monetised'!AM273</f>
        <v>0</v>
      </c>
      <c r="AD92" s="408">
        <f>'[2]2.2_RebasedTargets_Monetised'!AN273</f>
        <v>0</v>
      </c>
      <c r="AE92" s="408">
        <f>'[2]2.2_RebasedTargets_Monetised'!AO273</f>
        <v>0</v>
      </c>
      <c r="AF92" s="409">
        <f>'[2]2.2_RebasedTargets_Monetised'!AP273</f>
        <v>-259.36877773546746</v>
      </c>
      <c r="AG92" s="401"/>
      <c r="AH92" s="408">
        <f>'[2]2.2_RebasedTargets_Monetised'!AR273</f>
        <v>0</v>
      </c>
      <c r="AI92" s="408">
        <f>'[2]2.2_RebasedTargets_Monetised'!AS273</f>
        <v>0</v>
      </c>
      <c r="AJ92" s="408">
        <f>'[2]2.2_RebasedTargets_Monetised'!AT273</f>
        <v>0</v>
      </c>
      <c r="AK92" s="408">
        <f>'[2]2.2_RebasedTargets_Monetised'!AU273</f>
        <v>0</v>
      </c>
      <c r="AL92" s="408">
        <f>'[2]2.2_RebasedTargets_Monetised'!AV273</f>
        <v>0</v>
      </c>
      <c r="AM92" s="409">
        <f>'[2]2.2_RebasedTargets_Monetised'!AW273</f>
        <v>0</v>
      </c>
      <c r="AN92" s="401"/>
      <c r="AO92" s="408">
        <f>'[2]2.2_RebasedTargets_Monetised'!AY273</f>
        <v>-204.97999026886939</v>
      </c>
      <c r="AP92" s="408">
        <f>'[2]2.2_RebasedTargets_Monetised'!AZ273</f>
        <v>54.388787466598082</v>
      </c>
      <c r="AQ92" s="408">
        <f>'[2]2.2_RebasedTargets_Monetised'!BA273</f>
        <v>0</v>
      </c>
      <c r="AR92" s="408">
        <f>'[2]2.2_RebasedTargets_Monetised'!BB273</f>
        <v>0</v>
      </c>
      <c r="AS92" s="408">
        <f>'[2]2.2_RebasedTargets_Monetised'!BC273</f>
        <v>0</v>
      </c>
      <c r="AT92" s="409">
        <f>'[2]2.2_RebasedTargets_Monetised'!BD273</f>
        <v>-259.36877773546746</v>
      </c>
      <c r="AU92" s="401"/>
      <c r="AV92" s="408">
        <f>'[2]2.2_RebasedTargets_Monetised'!BF273</f>
        <v>0</v>
      </c>
      <c r="AW92" s="408">
        <f>'[2]2.2_RebasedTargets_Monetised'!BG273</f>
        <v>0</v>
      </c>
      <c r="AX92" s="408">
        <f>'[2]2.2_RebasedTargets_Monetised'!BH273</f>
        <v>0</v>
      </c>
      <c r="AY92" s="408">
        <f>'[2]2.2_RebasedTargets_Monetised'!BI273</f>
        <v>0</v>
      </c>
      <c r="AZ92" s="408">
        <f>'[2]2.2_RebasedTargets_Monetised'!BJ273</f>
        <v>0</v>
      </c>
      <c r="BA92" s="409">
        <f>'[2]2.2_RebasedTargets_Monetised'!BK273</f>
        <v>0</v>
      </c>
    </row>
    <row r="93" spans="1:53" ht="13.5" thickBot="1" x14ac:dyDescent="0.4">
      <c r="A93" s="402"/>
      <c r="B93" s="410"/>
      <c r="C93" s="411"/>
      <c r="D93" s="405"/>
      <c r="E93" s="412" t="s">
        <v>28</v>
      </c>
      <c r="F93" s="413">
        <f>'[2]2.2_RebasedTargets_Monetised'!I274</f>
        <v>813.23110927766129</v>
      </c>
      <c r="G93" s="413">
        <f>'[2]2.2_RebasedTargets_Monetised'!J274</f>
        <v>195.31090391262637</v>
      </c>
      <c r="H93" s="413">
        <f>'[2]2.2_RebasedTargets_Monetised'!K274</f>
        <v>0</v>
      </c>
      <c r="I93" s="413">
        <f>'[2]2.2_RebasedTargets_Monetised'!L274</f>
        <v>0</v>
      </c>
      <c r="J93" s="413">
        <f>'[2]2.2_RebasedTargets_Monetised'!M274</f>
        <v>9.0750361452188297</v>
      </c>
      <c r="K93" s="414">
        <f>'[2]2.2_RebasedTargets_Monetised'!N274</f>
        <v>608.84516921981606</v>
      </c>
      <c r="M93" s="413">
        <f>'[2]2.2_RebasedTargets_Monetised'!S274</f>
        <v>861.11433440445751</v>
      </c>
      <c r="N93" s="413">
        <f>'[2]2.2_RebasedTargets_Monetised'!T274</f>
        <v>102.33857111702457</v>
      </c>
      <c r="O93" s="413">
        <f>'[2]2.2_RebasedTargets_Monetised'!U274</f>
        <v>0</v>
      </c>
      <c r="P93" s="413">
        <f>'[2]2.2_RebasedTargets_Monetised'!V274</f>
        <v>0</v>
      </c>
      <c r="Q93" s="413">
        <f>'[2]2.2_RebasedTargets_Monetised'!W274</f>
        <v>0</v>
      </c>
      <c r="R93" s="414">
        <f>'[2]2.2_RebasedTargets_Monetised'!X274</f>
        <v>758.77576328743294</v>
      </c>
      <c r="T93" s="413">
        <f>'[2]2.2_RebasedTargets_Monetised'!AC274</f>
        <v>3034.3420294764464</v>
      </c>
      <c r="U93" s="413">
        <f>'[2]2.2_RebasedTargets_Monetised'!AD274</f>
        <v>0</v>
      </c>
      <c r="V93" s="413">
        <f>'[2]2.2_RebasedTargets_Monetised'!AE274</f>
        <v>0</v>
      </c>
      <c r="W93" s="413">
        <f>'[2]2.2_RebasedTargets_Monetised'!AF274</f>
        <v>0</v>
      </c>
      <c r="X93" s="413">
        <f>'[2]2.2_RebasedTargets_Monetised'!AG274</f>
        <v>0</v>
      </c>
      <c r="Y93" s="414">
        <f>'[2]2.2_RebasedTargets_Monetised'!AH274</f>
        <v>3034.3420294764464</v>
      </c>
      <c r="AA93" s="415">
        <f>'[2]2.2_RebasedTargets_Monetised'!AK274</f>
        <v>-2173.2276950719893</v>
      </c>
      <c r="AB93" s="415">
        <f>'[2]2.2_RebasedTargets_Monetised'!AL274</f>
        <v>102.33857111702457</v>
      </c>
      <c r="AC93" s="415">
        <f>'[2]2.2_RebasedTargets_Monetised'!AM274</f>
        <v>0</v>
      </c>
      <c r="AD93" s="415">
        <f>'[2]2.2_RebasedTargets_Monetised'!AN274</f>
        <v>0</v>
      </c>
      <c r="AE93" s="415">
        <f>'[2]2.2_RebasedTargets_Monetised'!AO274</f>
        <v>0</v>
      </c>
      <c r="AF93" s="416">
        <f>'[2]2.2_RebasedTargets_Monetised'!AP274</f>
        <v>-2275.5662661890137</v>
      </c>
      <c r="AG93" s="401"/>
      <c r="AH93" s="415">
        <f>'[2]2.2_RebasedTargets_Monetised'!AR274</f>
        <v>0</v>
      </c>
      <c r="AI93" s="415">
        <f>'[2]2.2_RebasedTargets_Monetised'!AS274</f>
        <v>0</v>
      </c>
      <c r="AJ93" s="415">
        <f>'[2]2.2_RebasedTargets_Monetised'!AT274</f>
        <v>0</v>
      </c>
      <c r="AK93" s="415">
        <f>'[2]2.2_RebasedTargets_Monetised'!AU274</f>
        <v>0</v>
      </c>
      <c r="AL93" s="415">
        <f>'[2]2.2_RebasedTargets_Monetised'!AV274</f>
        <v>0</v>
      </c>
      <c r="AM93" s="416">
        <f>'[2]2.2_RebasedTargets_Monetised'!AW274</f>
        <v>0</v>
      </c>
      <c r="AN93" s="401"/>
      <c r="AO93" s="415">
        <f>'[2]2.2_RebasedTargets_Monetised'!AY274</f>
        <v>-2173.2276950719893</v>
      </c>
      <c r="AP93" s="415">
        <f>'[2]2.2_RebasedTargets_Monetised'!AZ274</f>
        <v>102.33857111702457</v>
      </c>
      <c r="AQ93" s="415">
        <f>'[2]2.2_RebasedTargets_Monetised'!BA274</f>
        <v>0</v>
      </c>
      <c r="AR93" s="415">
        <f>'[2]2.2_RebasedTargets_Monetised'!BB274</f>
        <v>0</v>
      </c>
      <c r="AS93" s="415">
        <f>'[2]2.2_RebasedTargets_Monetised'!BC274</f>
        <v>0</v>
      </c>
      <c r="AT93" s="416">
        <f>'[2]2.2_RebasedTargets_Monetised'!BD274</f>
        <v>-2275.5662661890137</v>
      </c>
      <c r="AU93" s="401"/>
      <c r="AV93" s="415">
        <f>'[2]2.2_RebasedTargets_Monetised'!BF274</f>
        <v>0</v>
      </c>
      <c r="AW93" s="415">
        <f>'[2]2.2_RebasedTargets_Monetised'!BG274</f>
        <v>0</v>
      </c>
      <c r="AX93" s="415">
        <f>'[2]2.2_RebasedTargets_Monetised'!BH274</f>
        <v>0</v>
      </c>
      <c r="AY93" s="415">
        <f>'[2]2.2_RebasedTargets_Monetised'!BI274</f>
        <v>0</v>
      </c>
      <c r="AZ93" s="415">
        <f>'[2]2.2_RebasedTargets_Monetised'!BJ274</f>
        <v>0</v>
      </c>
      <c r="BA93" s="416">
        <f>'[2]2.2_RebasedTargets_Monetised'!BK274</f>
        <v>0</v>
      </c>
    </row>
    <row r="94" spans="1:53" ht="13.15" x14ac:dyDescent="0.35">
      <c r="A94" s="392" t="s">
        <v>42</v>
      </c>
      <c r="B94" s="393">
        <v>33</v>
      </c>
      <c r="C94" s="394" t="s">
        <v>22</v>
      </c>
      <c r="D94" s="395" t="s">
        <v>72</v>
      </c>
      <c r="E94" s="417" t="s">
        <v>25</v>
      </c>
      <c r="F94" s="397">
        <f>'[2]2.2_RebasedTargets_Monetised'!I275</f>
        <v>28099.279131562314</v>
      </c>
      <c r="G94" s="397">
        <f>'[2]2.2_RebasedTargets_Monetised'!J275</f>
        <v>0</v>
      </c>
      <c r="H94" s="397">
        <f>'[2]2.2_RebasedTargets_Monetised'!K275</f>
        <v>0</v>
      </c>
      <c r="I94" s="397">
        <f>'[2]2.2_RebasedTargets_Monetised'!L275</f>
        <v>0</v>
      </c>
      <c r="J94" s="397">
        <f>'[2]2.2_RebasedTargets_Monetised'!M275</f>
        <v>0</v>
      </c>
      <c r="K94" s="398">
        <f>'[2]2.2_RebasedTargets_Monetised'!N275</f>
        <v>28099.279131562314</v>
      </c>
      <c r="M94" s="397">
        <f>'[2]2.2_RebasedTargets_Monetised'!S275</f>
        <v>184184.65274021303</v>
      </c>
      <c r="N94" s="397">
        <f>'[2]2.2_RebasedTargets_Monetised'!T275</f>
        <v>0</v>
      </c>
      <c r="O94" s="397">
        <f>'[2]2.2_RebasedTargets_Monetised'!U275</f>
        <v>0</v>
      </c>
      <c r="P94" s="397">
        <f>'[2]2.2_RebasedTargets_Monetised'!V275</f>
        <v>0</v>
      </c>
      <c r="Q94" s="397">
        <f>'[2]2.2_RebasedTargets_Monetised'!W275</f>
        <v>0</v>
      </c>
      <c r="R94" s="398">
        <f>'[2]2.2_RebasedTargets_Monetised'!X275</f>
        <v>184184.65274021303</v>
      </c>
      <c r="T94" s="397">
        <f>'[2]2.2_RebasedTargets_Monetised'!AC275</f>
        <v>226321.17010113399</v>
      </c>
      <c r="U94" s="397">
        <f>'[2]2.2_RebasedTargets_Monetised'!AD275</f>
        <v>0</v>
      </c>
      <c r="V94" s="397">
        <f>'[2]2.2_RebasedTargets_Monetised'!AE275</f>
        <v>0</v>
      </c>
      <c r="W94" s="397">
        <f>'[2]2.2_RebasedTargets_Monetised'!AF275</f>
        <v>0</v>
      </c>
      <c r="X94" s="397">
        <f>'[2]2.2_RebasedTargets_Monetised'!AG275</f>
        <v>0</v>
      </c>
      <c r="Y94" s="398">
        <f>'[2]2.2_RebasedTargets_Monetised'!AH275</f>
        <v>226321.17010113399</v>
      </c>
      <c r="AA94" s="399">
        <f>'[2]2.2_RebasedTargets_Monetised'!AK275</f>
        <v>-42136.51736092096</v>
      </c>
      <c r="AB94" s="399">
        <f>'[2]2.2_RebasedTargets_Monetised'!AL275</f>
        <v>0</v>
      </c>
      <c r="AC94" s="399">
        <f>'[2]2.2_RebasedTargets_Monetised'!AM275</f>
        <v>0</v>
      </c>
      <c r="AD94" s="399">
        <f>'[2]2.2_RebasedTargets_Monetised'!AN275</f>
        <v>0</v>
      </c>
      <c r="AE94" s="399">
        <f>'[2]2.2_RebasedTargets_Monetised'!AO275</f>
        <v>0</v>
      </c>
      <c r="AF94" s="400">
        <f>'[2]2.2_RebasedTargets_Monetised'!AP275</f>
        <v>-42136.51736092096</v>
      </c>
      <c r="AG94" s="401"/>
      <c r="AH94" s="399">
        <f>'[2]2.2_RebasedTargets_Monetised'!AR275</f>
        <v>0</v>
      </c>
      <c r="AI94" s="399">
        <f>'[2]2.2_RebasedTargets_Monetised'!AS275</f>
        <v>0</v>
      </c>
      <c r="AJ94" s="399">
        <f>'[2]2.2_RebasedTargets_Monetised'!AT275</f>
        <v>0</v>
      </c>
      <c r="AK94" s="399">
        <f>'[2]2.2_RebasedTargets_Monetised'!AU275</f>
        <v>0</v>
      </c>
      <c r="AL94" s="399">
        <f>'[2]2.2_RebasedTargets_Monetised'!AV275</f>
        <v>0</v>
      </c>
      <c r="AM94" s="400">
        <f>'[2]2.2_RebasedTargets_Monetised'!AW275</f>
        <v>0</v>
      </c>
      <c r="AN94" s="401"/>
      <c r="AO94" s="399">
        <f>'[2]2.2_RebasedTargets_Monetised'!AY275</f>
        <v>-42136.51736092096</v>
      </c>
      <c r="AP94" s="399">
        <f>'[2]2.2_RebasedTargets_Monetised'!AZ275</f>
        <v>0</v>
      </c>
      <c r="AQ94" s="399">
        <f>'[2]2.2_RebasedTargets_Monetised'!BA275</f>
        <v>0</v>
      </c>
      <c r="AR94" s="399">
        <f>'[2]2.2_RebasedTargets_Monetised'!BB275</f>
        <v>0</v>
      </c>
      <c r="AS94" s="399">
        <f>'[2]2.2_RebasedTargets_Monetised'!BC275</f>
        <v>0</v>
      </c>
      <c r="AT94" s="400">
        <f>'[2]2.2_RebasedTargets_Monetised'!BD275</f>
        <v>-42136.51736092096</v>
      </c>
      <c r="AU94" s="401"/>
      <c r="AV94" s="399">
        <f>'[2]2.2_RebasedTargets_Monetised'!BF275</f>
        <v>0</v>
      </c>
      <c r="AW94" s="399">
        <f>'[2]2.2_RebasedTargets_Monetised'!BG275</f>
        <v>0</v>
      </c>
      <c r="AX94" s="399">
        <f>'[2]2.2_RebasedTargets_Monetised'!BH275</f>
        <v>0</v>
      </c>
      <c r="AY94" s="399">
        <f>'[2]2.2_RebasedTargets_Monetised'!BI275</f>
        <v>0</v>
      </c>
      <c r="AZ94" s="399">
        <f>'[2]2.2_RebasedTargets_Monetised'!BJ275</f>
        <v>0</v>
      </c>
      <c r="BA94" s="400">
        <f>'[2]2.2_RebasedTargets_Monetised'!BK275</f>
        <v>0</v>
      </c>
    </row>
    <row r="95" spans="1:53" ht="13.15" x14ac:dyDescent="0.35">
      <c r="A95" s="402"/>
      <c r="B95" s="403"/>
      <c r="C95" s="404"/>
      <c r="D95" s="405"/>
      <c r="E95" s="396" t="s">
        <v>26</v>
      </c>
      <c r="F95" s="406">
        <f>'[2]2.2_RebasedTargets_Monetised'!I276</f>
        <v>0</v>
      </c>
      <c r="G95" s="406">
        <f>'[2]2.2_RebasedTargets_Monetised'!J276</f>
        <v>0</v>
      </c>
      <c r="H95" s="406">
        <f>'[2]2.2_RebasedTargets_Monetised'!K276</f>
        <v>0</v>
      </c>
      <c r="I95" s="406">
        <f>'[2]2.2_RebasedTargets_Monetised'!L276</f>
        <v>0</v>
      </c>
      <c r="J95" s="406">
        <f>'[2]2.2_RebasedTargets_Monetised'!M276</f>
        <v>0</v>
      </c>
      <c r="K95" s="407">
        <f>'[2]2.2_RebasedTargets_Monetised'!N276</f>
        <v>0</v>
      </c>
      <c r="M95" s="406">
        <f>'[2]2.2_RebasedTargets_Monetised'!S276</f>
        <v>0</v>
      </c>
      <c r="N95" s="406">
        <f>'[2]2.2_RebasedTargets_Monetised'!T276</f>
        <v>0</v>
      </c>
      <c r="O95" s="406">
        <f>'[2]2.2_RebasedTargets_Monetised'!U276</f>
        <v>0</v>
      </c>
      <c r="P95" s="406">
        <f>'[2]2.2_RebasedTargets_Monetised'!V276</f>
        <v>0</v>
      </c>
      <c r="Q95" s="406">
        <f>'[2]2.2_RebasedTargets_Monetised'!W276</f>
        <v>0</v>
      </c>
      <c r="R95" s="407">
        <f>'[2]2.2_RebasedTargets_Monetised'!X276</f>
        <v>0</v>
      </c>
      <c r="T95" s="406">
        <f>'[2]2.2_RebasedTargets_Monetised'!AC276</f>
        <v>0</v>
      </c>
      <c r="U95" s="406">
        <f>'[2]2.2_RebasedTargets_Monetised'!AD276</f>
        <v>0</v>
      </c>
      <c r="V95" s="406">
        <f>'[2]2.2_RebasedTargets_Monetised'!AE276</f>
        <v>0</v>
      </c>
      <c r="W95" s="406">
        <f>'[2]2.2_RebasedTargets_Monetised'!AF276</f>
        <v>0</v>
      </c>
      <c r="X95" s="406">
        <f>'[2]2.2_RebasedTargets_Monetised'!AG276</f>
        <v>0</v>
      </c>
      <c r="Y95" s="407">
        <f>'[2]2.2_RebasedTargets_Monetised'!AH276</f>
        <v>0</v>
      </c>
      <c r="AA95" s="408">
        <f>'[2]2.2_RebasedTargets_Monetised'!AK276</f>
        <v>0</v>
      </c>
      <c r="AB95" s="408">
        <f>'[2]2.2_RebasedTargets_Monetised'!AL276</f>
        <v>0</v>
      </c>
      <c r="AC95" s="408">
        <f>'[2]2.2_RebasedTargets_Monetised'!AM276</f>
        <v>0</v>
      </c>
      <c r="AD95" s="408">
        <f>'[2]2.2_RebasedTargets_Monetised'!AN276</f>
        <v>0</v>
      </c>
      <c r="AE95" s="408">
        <f>'[2]2.2_RebasedTargets_Monetised'!AO276</f>
        <v>0</v>
      </c>
      <c r="AF95" s="409">
        <f>'[2]2.2_RebasedTargets_Monetised'!AP276</f>
        <v>0</v>
      </c>
      <c r="AG95" s="401"/>
      <c r="AH95" s="408">
        <f>'[2]2.2_RebasedTargets_Monetised'!AR276</f>
        <v>0</v>
      </c>
      <c r="AI95" s="408">
        <f>'[2]2.2_RebasedTargets_Monetised'!AS276</f>
        <v>0</v>
      </c>
      <c r="AJ95" s="408">
        <f>'[2]2.2_RebasedTargets_Monetised'!AT276</f>
        <v>0</v>
      </c>
      <c r="AK95" s="408">
        <f>'[2]2.2_RebasedTargets_Monetised'!AU276</f>
        <v>0</v>
      </c>
      <c r="AL95" s="408">
        <f>'[2]2.2_RebasedTargets_Monetised'!AV276</f>
        <v>0</v>
      </c>
      <c r="AM95" s="409">
        <f>'[2]2.2_RebasedTargets_Monetised'!AW276</f>
        <v>0</v>
      </c>
      <c r="AN95" s="401"/>
      <c r="AO95" s="408">
        <f>'[2]2.2_RebasedTargets_Monetised'!AY276</f>
        <v>0</v>
      </c>
      <c r="AP95" s="408">
        <f>'[2]2.2_RebasedTargets_Monetised'!AZ276</f>
        <v>0</v>
      </c>
      <c r="AQ95" s="408">
        <f>'[2]2.2_RebasedTargets_Monetised'!BA276</f>
        <v>0</v>
      </c>
      <c r="AR95" s="408">
        <f>'[2]2.2_RebasedTargets_Monetised'!BB276</f>
        <v>0</v>
      </c>
      <c r="AS95" s="408">
        <f>'[2]2.2_RebasedTargets_Monetised'!BC276</f>
        <v>0</v>
      </c>
      <c r="AT95" s="409">
        <f>'[2]2.2_RebasedTargets_Monetised'!BD276</f>
        <v>0</v>
      </c>
      <c r="AU95" s="401"/>
      <c r="AV95" s="408">
        <f>'[2]2.2_RebasedTargets_Monetised'!BF276</f>
        <v>0</v>
      </c>
      <c r="AW95" s="408">
        <f>'[2]2.2_RebasedTargets_Monetised'!BG276</f>
        <v>0</v>
      </c>
      <c r="AX95" s="408">
        <f>'[2]2.2_RebasedTargets_Monetised'!BH276</f>
        <v>0</v>
      </c>
      <c r="AY95" s="408">
        <f>'[2]2.2_RebasedTargets_Monetised'!BI276</f>
        <v>0</v>
      </c>
      <c r="AZ95" s="408">
        <f>'[2]2.2_RebasedTargets_Monetised'!BJ276</f>
        <v>0</v>
      </c>
      <c r="BA95" s="409">
        <f>'[2]2.2_RebasedTargets_Monetised'!BK276</f>
        <v>0</v>
      </c>
    </row>
    <row r="96" spans="1:53" ht="13.15" x14ac:dyDescent="0.35">
      <c r="A96" s="402"/>
      <c r="B96" s="403"/>
      <c r="C96" s="404"/>
      <c r="D96" s="405"/>
      <c r="E96" s="396" t="s">
        <v>27</v>
      </c>
      <c r="F96" s="406">
        <f>'[2]2.2_RebasedTargets_Monetised'!I277</f>
        <v>15.775022260254355</v>
      </c>
      <c r="G96" s="406">
        <f>'[2]2.2_RebasedTargets_Monetised'!J277</f>
        <v>15.775022260254355</v>
      </c>
      <c r="H96" s="406">
        <f>'[2]2.2_RebasedTargets_Monetised'!K277</f>
        <v>0</v>
      </c>
      <c r="I96" s="406">
        <f>'[2]2.2_RebasedTargets_Monetised'!L277</f>
        <v>0</v>
      </c>
      <c r="J96" s="406">
        <f>'[2]2.2_RebasedTargets_Monetised'!M277</f>
        <v>0</v>
      </c>
      <c r="K96" s="407">
        <f>'[2]2.2_RebasedTargets_Monetised'!N277</f>
        <v>0</v>
      </c>
      <c r="M96" s="406">
        <f>'[2]2.2_RebasedTargets_Monetised'!S277</f>
        <v>60.146419095812533</v>
      </c>
      <c r="N96" s="406">
        <f>'[2]2.2_RebasedTargets_Monetised'!T277</f>
        <v>60.146419095812533</v>
      </c>
      <c r="O96" s="406">
        <f>'[2]2.2_RebasedTargets_Monetised'!U277</f>
        <v>0</v>
      </c>
      <c r="P96" s="406">
        <f>'[2]2.2_RebasedTargets_Monetised'!V277</f>
        <v>0</v>
      </c>
      <c r="Q96" s="406">
        <f>'[2]2.2_RebasedTargets_Monetised'!W277</f>
        <v>0</v>
      </c>
      <c r="R96" s="407">
        <f>'[2]2.2_RebasedTargets_Monetised'!X277</f>
        <v>0</v>
      </c>
      <c r="T96" s="406">
        <f>'[2]2.2_RebasedTargets_Monetised'!AC277</f>
        <v>60.146419095812533</v>
      </c>
      <c r="U96" s="406">
        <f>'[2]2.2_RebasedTargets_Monetised'!AD277</f>
        <v>60.146419095812533</v>
      </c>
      <c r="V96" s="406">
        <f>'[2]2.2_RebasedTargets_Monetised'!AE277</f>
        <v>0</v>
      </c>
      <c r="W96" s="406">
        <f>'[2]2.2_RebasedTargets_Monetised'!AF277</f>
        <v>0</v>
      </c>
      <c r="X96" s="406">
        <f>'[2]2.2_RebasedTargets_Monetised'!AG277</f>
        <v>0</v>
      </c>
      <c r="Y96" s="407">
        <f>'[2]2.2_RebasedTargets_Monetised'!AH277</f>
        <v>0</v>
      </c>
      <c r="AA96" s="408">
        <f>'[2]2.2_RebasedTargets_Monetised'!AK277</f>
        <v>0</v>
      </c>
      <c r="AB96" s="408">
        <f>'[2]2.2_RebasedTargets_Monetised'!AL277</f>
        <v>0</v>
      </c>
      <c r="AC96" s="408">
        <f>'[2]2.2_RebasedTargets_Monetised'!AM277</f>
        <v>0</v>
      </c>
      <c r="AD96" s="408">
        <f>'[2]2.2_RebasedTargets_Monetised'!AN277</f>
        <v>0</v>
      </c>
      <c r="AE96" s="408">
        <f>'[2]2.2_RebasedTargets_Monetised'!AO277</f>
        <v>0</v>
      </c>
      <c r="AF96" s="409">
        <f>'[2]2.2_RebasedTargets_Monetised'!AP277</f>
        <v>0</v>
      </c>
      <c r="AG96" s="401"/>
      <c r="AH96" s="408">
        <f>'[2]2.2_RebasedTargets_Monetised'!AR277</f>
        <v>0</v>
      </c>
      <c r="AI96" s="408">
        <f>'[2]2.2_RebasedTargets_Monetised'!AS277</f>
        <v>0</v>
      </c>
      <c r="AJ96" s="408">
        <f>'[2]2.2_RebasedTargets_Monetised'!AT277</f>
        <v>0</v>
      </c>
      <c r="AK96" s="408">
        <f>'[2]2.2_RebasedTargets_Monetised'!AU277</f>
        <v>0</v>
      </c>
      <c r="AL96" s="408">
        <f>'[2]2.2_RebasedTargets_Monetised'!AV277</f>
        <v>0</v>
      </c>
      <c r="AM96" s="409">
        <f>'[2]2.2_RebasedTargets_Monetised'!AW277</f>
        <v>0</v>
      </c>
      <c r="AN96" s="401"/>
      <c r="AO96" s="408">
        <f>'[2]2.2_RebasedTargets_Monetised'!AY277</f>
        <v>0</v>
      </c>
      <c r="AP96" s="408">
        <f>'[2]2.2_RebasedTargets_Monetised'!AZ277</f>
        <v>0</v>
      </c>
      <c r="AQ96" s="408">
        <f>'[2]2.2_RebasedTargets_Monetised'!BA277</f>
        <v>0</v>
      </c>
      <c r="AR96" s="408">
        <f>'[2]2.2_RebasedTargets_Monetised'!BB277</f>
        <v>0</v>
      </c>
      <c r="AS96" s="408">
        <f>'[2]2.2_RebasedTargets_Monetised'!BC277</f>
        <v>0</v>
      </c>
      <c r="AT96" s="409">
        <f>'[2]2.2_RebasedTargets_Monetised'!BD277</f>
        <v>0</v>
      </c>
      <c r="AU96" s="401"/>
      <c r="AV96" s="408">
        <f>'[2]2.2_RebasedTargets_Monetised'!BF277</f>
        <v>0</v>
      </c>
      <c r="AW96" s="408">
        <f>'[2]2.2_RebasedTargets_Monetised'!BG277</f>
        <v>0</v>
      </c>
      <c r="AX96" s="408">
        <f>'[2]2.2_RebasedTargets_Monetised'!BH277</f>
        <v>0</v>
      </c>
      <c r="AY96" s="408">
        <f>'[2]2.2_RebasedTargets_Monetised'!BI277</f>
        <v>0</v>
      </c>
      <c r="AZ96" s="408">
        <f>'[2]2.2_RebasedTargets_Monetised'!BJ277</f>
        <v>0</v>
      </c>
      <c r="BA96" s="409">
        <f>'[2]2.2_RebasedTargets_Monetised'!BK277</f>
        <v>0</v>
      </c>
    </row>
    <row r="97" spans="1:53" ht="13.5" thickBot="1" x14ac:dyDescent="0.4">
      <c r="A97" s="402"/>
      <c r="B97" s="410"/>
      <c r="C97" s="411"/>
      <c r="D97" s="405"/>
      <c r="E97" s="412" t="s">
        <v>28</v>
      </c>
      <c r="F97" s="413">
        <f>'[2]2.2_RebasedTargets_Monetised'!I278</f>
        <v>1.0862024606780913</v>
      </c>
      <c r="G97" s="413">
        <f>'[2]2.2_RebasedTargets_Monetised'!J278</f>
        <v>1.0862024606780913</v>
      </c>
      <c r="H97" s="413">
        <f>'[2]2.2_RebasedTargets_Monetised'!K278</f>
        <v>0</v>
      </c>
      <c r="I97" s="413">
        <f>'[2]2.2_RebasedTargets_Monetised'!L278</f>
        <v>0</v>
      </c>
      <c r="J97" s="413">
        <f>'[2]2.2_RebasedTargets_Monetised'!M278</f>
        <v>0</v>
      </c>
      <c r="K97" s="414">
        <f>'[2]2.2_RebasedTargets_Monetised'!N278</f>
        <v>0</v>
      </c>
      <c r="M97" s="413">
        <f>'[2]2.2_RebasedTargets_Monetised'!S278</f>
        <v>2.4144301587721131</v>
      </c>
      <c r="N97" s="413">
        <f>'[2]2.2_RebasedTargets_Monetised'!T278</f>
        <v>1.2672275353419831</v>
      </c>
      <c r="O97" s="413">
        <f>'[2]2.2_RebasedTargets_Monetised'!U278</f>
        <v>1.14720262343013</v>
      </c>
      <c r="P97" s="413">
        <f>'[2]2.2_RebasedTargets_Monetised'!V278</f>
        <v>0</v>
      </c>
      <c r="Q97" s="413">
        <f>'[2]2.2_RebasedTargets_Monetised'!W278</f>
        <v>0</v>
      </c>
      <c r="R97" s="414">
        <f>'[2]2.2_RebasedTargets_Monetised'!X278</f>
        <v>0</v>
      </c>
      <c r="T97" s="413">
        <f>'[2]2.2_RebasedTargets_Monetised'!AC278</f>
        <v>2.4144301587721131</v>
      </c>
      <c r="U97" s="413">
        <f>'[2]2.2_RebasedTargets_Monetised'!AD278</f>
        <v>1.2672275353419831</v>
      </c>
      <c r="V97" s="413">
        <f>'[2]2.2_RebasedTargets_Monetised'!AE278</f>
        <v>1.14720262343013</v>
      </c>
      <c r="W97" s="413">
        <f>'[2]2.2_RebasedTargets_Monetised'!AF278</f>
        <v>0</v>
      </c>
      <c r="X97" s="413">
        <f>'[2]2.2_RebasedTargets_Monetised'!AG278</f>
        <v>0</v>
      </c>
      <c r="Y97" s="414">
        <f>'[2]2.2_RebasedTargets_Monetised'!AH278</f>
        <v>0</v>
      </c>
      <c r="AA97" s="415">
        <f>'[2]2.2_RebasedTargets_Monetised'!AK278</f>
        <v>0</v>
      </c>
      <c r="AB97" s="415">
        <f>'[2]2.2_RebasedTargets_Monetised'!AL278</f>
        <v>0</v>
      </c>
      <c r="AC97" s="415">
        <f>'[2]2.2_RebasedTargets_Monetised'!AM278</f>
        <v>0</v>
      </c>
      <c r="AD97" s="415">
        <f>'[2]2.2_RebasedTargets_Monetised'!AN278</f>
        <v>0</v>
      </c>
      <c r="AE97" s="415">
        <f>'[2]2.2_RebasedTargets_Monetised'!AO278</f>
        <v>0</v>
      </c>
      <c r="AF97" s="416">
        <f>'[2]2.2_RebasedTargets_Monetised'!AP278</f>
        <v>0</v>
      </c>
      <c r="AG97" s="401"/>
      <c r="AH97" s="415">
        <f>'[2]2.2_RebasedTargets_Monetised'!AR278</f>
        <v>0</v>
      </c>
      <c r="AI97" s="415">
        <f>'[2]2.2_RebasedTargets_Monetised'!AS278</f>
        <v>0</v>
      </c>
      <c r="AJ97" s="415">
        <f>'[2]2.2_RebasedTargets_Monetised'!AT278</f>
        <v>0</v>
      </c>
      <c r="AK97" s="415">
        <f>'[2]2.2_RebasedTargets_Monetised'!AU278</f>
        <v>0</v>
      </c>
      <c r="AL97" s="415">
        <f>'[2]2.2_RebasedTargets_Monetised'!AV278</f>
        <v>0</v>
      </c>
      <c r="AM97" s="416">
        <f>'[2]2.2_RebasedTargets_Monetised'!AW278</f>
        <v>0</v>
      </c>
      <c r="AN97" s="401"/>
      <c r="AO97" s="415">
        <f>'[2]2.2_RebasedTargets_Monetised'!AY278</f>
        <v>0</v>
      </c>
      <c r="AP97" s="415">
        <f>'[2]2.2_RebasedTargets_Monetised'!AZ278</f>
        <v>0</v>
      </c>
      <c r="AQ97" s="415">
        <f>'[2]2.2_RebasedTargets_Monetised'!BA278</f>
        <v>0</v>
      </c>
      <c r="AR97" s="415">
        <f>'[2]2.2_RebasedTargets_Monetised'!BB278</f>
        <v>0</v>
      </c>
      <c r="AS97" s="415">
        <f>'[2]2.2_RebasedTargets_Monetised'!BC278</f>
        <v>0</v>
      </c>
      <c r="AT97" s="416">
        <f>'[2]2.2_RebasedTargets_Monetised'!BD278</f>
        <v>0</v>
      </c>
      <c r="AU97" s="401"/>
      <c r="AV97" s="415">
        <f>'[2]2.2_RebasedTargets_Monetised'!BF278</f>
        <v>0</v>
      </c>
      <c r="AW97" s="415">
        <f>'[2]2.2_RebasedTargets_Monetised'!BG278</f>
        <v>0</v>
      </c>
      <c r="AX97" s="415">
        <f>'[2]2.2_RebasedTargets_Monetised'!BH278</f>
        <v>0</v>
      </c>
      <c r="AY97" s="415">
        <f>'[2]2.2_RebasedTargets_Monetised'!BI278</f>
        <v>0</v>
      </c>
      <c r="AZ97" s="415">
        <f>'[2]2.2_RebasedTargets_Monetised'!BJ278</f>
        <v>0</v>
      </c>
      <c r="BA97" s="416">
        <f>'[2]2.2_RebasedTargets_Monetised'!BK278</f>
        <v>0</v>
      </c>
    </row>
    <row r="98" spans="1:53" ht="13.15" x14ac:dyDescent="0.35">
      <c r="A98" s="392" t="s">
        <v>42</v>
      </c>
      <c r="B98" s="393">
        <v>39</v>
      </c>
      <c r="C98" s="394" t="s">
        <v>24</v>
      </c>
      <c r="D98" s="395" t="s">
        <v>72</v>
      </c>
      <c r="E98" s="417" t="s">
        <v>25</v>
      </c>
      <c r="F98" s="397">
        <f>'[2]2.2_RebasedTargets_Monetised'!I279</f>
        <v>0</v>
      </c>
      <c r="G98" s="397">
        <f>'[2]2.2_RebasedTargets_Monetised'!J279</f>
        <v>0</v>
      </c>
      <c r="H98" s="397">
        <f>'[2]2.2_RebasedTargets_Monetised'!K279</f>
        <v>0</v>
      </c>
      <c r="I98" s="397">
        <f>'[2]2.2_RebasedTargets_Monetised'!L279</f>
        <v>0</v>
      </c>
      <c r="J98" s="397">
        <f>'[2]2.2_RebasedTargets_Monetised'!M279</f>
        <v>0</v>
      </c>
      <c r="K98" s="398">
        <f>'[2]2.2_RebasedTargets_Monetised'!N279</f>
        <v>0</v>
      </c>
      <c r="M98" s="397">
        <f>'[2]2.2_RebasedTargets_Monetised'!S279</f>
        <v>0</v>
      </c>
      <c r="N98" s="397">
        <f>'[2]2.2_RebasedTargets_Monetised'!T279</f>
        <v>0</v>
      </c>
      <c r="O98" s="397">
        <f>'[2]2.2_RebasedTargets_Monetised'!U279</f>
        <v>0</v>
      </c>
      <c r="P98" s="397">
        <f>'[2]2.2_RebasedTargets_Monetised'!V279</f>
        <v>0</v>
      </c>
      <c r="Q98" s="397">
        <f>'[2]2.2_RebasedTargets_Monetised'!W279</f>
        <v>0</v>
      </c>
      <c r="R98" s="398">
        <f>'[2]2.2_RebasedTargets_Monetised'!X279</f>
        <v>0</v>
      </c>
      <c r="T98" s="397">
        <f>'[2]2.2_RebasedTargets_Monetised'!AC279</f>
        <v>0</v>
      </c>
      <c r="U98" s="397">
        <f>'[2]2.2_RebasedTargets_Monetised'!AD279</f>
        <v>0</v>
      </c>
      <c r="V98" s="397">
        <f>'[2]2.2_RebasedTargets_Monetised'!AE279</f>
        <v>0</v>
      </c>
      <c r="W98" s="397">
        <f>'[2]2.2_RebasedTargets_Monetised'!AF279</f>
        <v>0</v>
      </c>
      <c r="X98" s="397">
        <f>'[2]2.2_RebasedTargets_Monetised'!AG279</f>
        <v>0</v>
      </c>
      <c r="Y98" s="398">
        <f>'[2]2.2_RebasedTargets_Monetised'!AH279</f>
        <v>0</v>
      </c>
      <c r="AA98" s="399">
        <f>'[2]2.2_RebasedTargets_Monetised'!AK279</f>
        <v>0</v>
      </c>
      <c r="AB98" s="399">
        <f>'[2]2.2_RebasedTargets_Monetised'!AL279</f>
        <v>0</v>
      </c>
      <c r="AC98" s="399">
        <f>'[2]2.2_RebasedTargets_Monetised'!AM279</f>
        <v>0</v>
      </c>
      <c r="AD98" s="399">
        <f>'[2]2.2_RebasedTargets_Monetised'!AN279</f>
        <v>0</v>
      </c>
      <c r="AE98" s="399">
        <f>'[2]2.2_RebasedTargets_Monetised'!AO279</f>
        <v>0</v>
      </c>
      <c r="AF98" s="400">
        <f>'[2]2.2_RebasedTargets_Monetised'!AP279</f>
        <v>0</v>
      </c>
      <c r="AG98" s="401"/>
      <c r="AH98" s="399">
        <f>'[2]2.2_RebasedTargets_Monetised'!AR279</f>
        <v>0</v>
      </c>
      <c r="AI98" s="399">
        <f>'[2]2.2_RebasedTargets_Monetised'!AS279</f>
        <v>0</v>
      </c>
      <c r="AJ98" s="399">
        <f>'[2]2.2_RebasedTargets_Monetised'!AT279</f>
        <v>0</v>
      </c>
      <c r="AK98" s="399">
        <f>'[2]2.2_RebasedTargets_Monetised'!AU279</f>
        <v>0</v>
      </c>
      <c r="AL98" s="399">
        <f>'[2]2.2_RebasedTargets_Monetised'!AV279</f>
        <v>0</v>
      </c>
      <c r="AM98" s="400">
        <f>'[2]2.2_RebasedTargets_Monetised'!AW279</f>
        <v>0</v>
      </c>
      <c r="AN98" s="401"/>
      <c r="AO98" s="399">
        <f>'[2]2.2_RebasedTargets_Monetised'!AY279</f>
        <v>0</v>
      </c>
      <c r="AP98" s="399">
        <f>'[2]2.2_RebasedTargets_Monetised'!AZ279</f>
        <v>0</v>
      </c>
      <c r="AQ98" s="399">
        <f>'[2]2.2_RebasedTargets_Monetised'!BA279</f>
        <v>0</v>
      </c>
      <c r="AR98" s="399">
        <f>'[2]2.2_RebasedTargets_Monetised'!BB279</f>
        <v>0</v>
      </c>
      <c r="AS98" s="399">
        <f>'[2]2.2_RebasedTargets_Monetised'!BC279</f>
        <v>0</v>
      </c>
      <c r="AT98" s="400">
        <f>'[2]2.2_RebasedTargets_Monetised'!BD279</f>
        <v>0</v>
      </c>
      <c r="AU98" s="401"/>
      <c r="AV98" s="399">
        <f>'[2]2.2_RebasedTargets_Monetised'!BF279</f>
        <v>0</v>
      </c>
      <c r="AW98" s="399">
        <f>'[2]2.2_RebasedTargets_Monetised'!BG279</f>
        <v>0</v>
      </c>
      <c r="AX98" s="399">
        <f>'[2]2.2_RebasedTargets_Monetised'!BH279</f>
        <v>0</v>
      </c>
      <c r="AY98" s="399">
        <f>'[2]2.2_RebasedTargets_Monetised'!BI279</f>
        <v>0</v>
      </c>
      <c r="AZ98" s="399">
        <f>'[2]2.2_RebasedTargets_Monetised'!BJ279</f>
        <v>0</v>
      </c>
      <c r="BA98" s="400">
        <f>'[2]2.2_RebasedTargets_Monetised'!BK279</f>
        <v>0</v>
      </c>
    </row>
    <row r="99" spans="1:53" ht="13.15" x14ac:dyDescent="0.35">
      <c r="A99" s="402"/>
      <c r="B99" s="403"/>
      <c r="C99" s="404"/>
      <c r="D99" s="405"/>
      <c r="E99" s="396" t="s">
        <v>26</v>
      </c>
      <c r="F99" s="406">
        <f>'[2]2.2_RebasedTargets_Monetised'!I280</f>
        <v>0</v>
      </c>
      <c r="G99" s="406">
        <f>'[2]2.2_RebasedTargets_Monetised'!J280</f>
        <v>0</v>
      </c>
      <c r="H99" s="406">
        <f>'[2]2.2_RebasedTargets_Monetised'!K280</f>
        <v>0</v>
      </c>
      <c r="I99" s="406">
        <f>'[2]2.2_RebasedTargets_Monetised'!L280</f>
        <v>0</v>
      </c>
      <c r="J99" s="406">
        <f>'[2]2.2_RebasedTargets_Monetised'!M280</f>
        <v>0</v>
      </c>
      <c r="K99" s="407">
        <f>'[2]2.2_RebasedTargets_Monetised'!N280</f>
        <v>0</v>
      </c>
      <c r="M99" s="406">
        <f>'[2]2.2_RebasedTargets_Monetised'!S280</f>
        <v>0</v>
      </c>
      <c r="N99" s="406">
        <f>'[2]2.2_RebasedTargets_Monetised'!T280</f>
        <v>0</v>
      </c>
      <c r="O99" s="406">
        <f>'[2]2.2_RebasedTargets_Monetised'!U280</f>
        <v>0</v>
      </c>
      <c r="P99" s="406">
        <f>'[2]2.2_RebasedTargets_Monetised'!V280</f>
        <v>0</v>
      </c>
      <c r="Q99" s="406">
        <f>'[2]2.2_RebasedTargets_Monetised'!W280</f>
        <v>0</v>
      </c>
      <c r="R99" s="407">
        <f>'[2]2.2_RebasedTargets_Monetised'!X280</f>
        <v>0</v>
      </c>
      <c r="T99" s="406">
        <f>'[2]2.2_RebasedTargets_Monetised'!AC280</f>
        <v>0</v>
      </c>
      <c r="U99" s="406">
        <f>'[2]2.2_RebasedTargets_Monetised'!AD280</f>
        <v>0</v>
      </c>
      <c r="V99" s="406">
        <f>'[2]2.2_RebasedTargets_Monetised'!AE280</f>
        <v>0</v>
      </c>
      <c r="W99" s="406">
        <f>'[2]2.2_RebasedTargets_Monetised'!AF280</f>
        <v>0</v>
      </c>
      <c r="X99" s="406">
        <f>'[2]2.2_RebasedTargets_Monetised'!AG280</f>
        <v>0</v>
      </c>
      <c r="Y99" s="407">
        <f>'[2]2.2_RebasedTargets_Monetised'!AH280</f>
        <v>0</v>
      </c>
      <c r="AA99" s="408">
        <f>'[2]2.2_RebasedTargets_Monetised'!AK280</f>
        <v>0</v>
      </c>
      <c r="AB99" s="408">
        <f>'[2]2.2_RebasedTargets_Monetised'!AL280</f>
        <v>0</v>
      </c>
      <c r="AC99" s="408">
        <f>'[2]2.2_RebasedTargets_Monetised'!AM280</f>
        <v>0</v>
      </c>
      <c r="AD99" s="408">
        <f>'[2]2.2_RebasedTargets_Monetised'!AN280</f>
        <v>0</v>
      </c>
      <c r="AE99" s="408">
        <f>'[2]2.2_RebasedTargets_Monetised'!AO280</f>
        <v>0</v>
      </c>
      <c r="AF99" s="409">
        <f>'[2]2.2_RebasedTargets_Monetised'!AP280</f>
        <v>0</v>
      </c>
      <c r="AG99" s="401"/>
      <c r="AH99" s="408">
        <f>'[2]2.2_RebasedTargets_Monetised'!AR280</f>
        <v>0</v>
      </c>
      <c r="AI99" s="408">
        <f>'[2]2.2_RebasedTargets_Monetised'!AS280</f>
        <v>0</v>
      </c>
      <c r="AJ99" s="408">
        <f>'[2]2.2_RebasedTargets_Monetised'!AT280</f>
        <v>0</v>
      </c>
      <c r="AK99" s="408">
        <f>'[2]2.2_RebasedTargets_Monetised'!AU280</f>
        <v>0</v>
      </c>
      <c r="AL99" s="408">
        <f>'[2]2.2_RebasedTargets_Monetised'!AV280</f>
        <v>0</v>
      </c>
      <c r="AM99" s="409">
        <f>'[2]2.2_RebasedTargets_Monetised'!AW280</f>
        <v>0</v>
      </c>
      <c r="AN99" s="401"/>
      <c r="AO99" s="408">
        <f>'[2]2.2_RebasedTargets_Monetised'!AY280</f>
        <v>0</v>
      </c>
      <c r="AP99" s="408">
        <f>'[2]2.2_RebasedTargets_Monetised'!AZ280</f>
        <v>0</v>
      </c>
      <c r="AQ99" s="408">
        <f>'[2]2.2_RebasedTargets_Monetised'!BA280</f>
        <v>0</v>
      </c>
      <c r="AR99" s="408">
        <f>'[2]2.2_RebasedTargets_Monetised'!BB280</f>
        <v>0</v>
      </c>
      <c r="AS99" s="408">
        <f>'[2]2.2_RebasedTargets_Monetised'!BC280</f>
        <v>0</v>
      </c>
      <c r="AT99" s="409">
        <f>'[2]2.2_RebasedTargets_Monetised'!BD280</f>
        <v>0</v>
      </c>
      <c r="AU99" s="401"/>
      <c r="AV99" s="408">
        <f>'[2]2.2_RebasedTargets_Monetised'!BF280</f>
        <v>0</v>
      </c>
      <c r="AW99" s="408">
        <f>'[2]2.2_RebasedTargets_Monetised'!BG280</f>
        <v>0</v>
      </c>
      <c r="AX99" s="408">
        <f>'[2]2.2_RebasedTargets_Monetised'!BH280</f>
        <v>0</v>
      </c>
      <c r="AY99" s="408">
        <f>'[2]2.2_RebasedTargets_Monetised'!BI280</f>
        <v>0</v>
      </c>
      <c r="AZ99" s="408">
        <f>'[2]2.2_RebasedTargets_Monetised'!BJ280</f>
        <v>0</v>
      </c>
      <c r="BA99" s="409">
        <f>'[2]2.2_RebasedTargets_Monetised'!BK280</f>
        <v>0</v>
      </c>
    </row>
    <row r="100" spans="1:53" ht="13.15" x14ac:dyDescent="0.35">
      <c r="A100" s="402"/>
      <c r="B100" s="403"/>
      <c r="C100" s="404"/>
      <c r="D100" s="405"/>
      <c r="E100" s="396" t="s">
        <v>27</v>
      </c>
      <c r="F100" s="406">
        <f>'[2]2.2_RebasedTargets_Monetised'!I281</f>
        <v>0</v>
      </c>
      <c r="G100" s="406">
        <f>'[2]2.2_RebasedTargets_Monetised'!J281</f>
        <v>0</v>
      </c>
      <c r="H100" s="406">
        <f>'[2]2.2_RebasedTargets_Monetised'!K281</f>
        <v>0</v>
      </c>
      <c r="I100" s="406">
        <f>'[2]2.2_RebasedTargets_Monetised'!L281</f>
        <v>0</v>
      </c>
      <c r="J100" s="406">
        <f>'[2]2.2_RebasedTargets_Monetised'!M281</f>
        <v>0</v>
      </c>
      <c r="K100" s="407">
        <f>'[2]2.2_RebasedTargets_Monetised'!N281</f>
        <v>0</v>
      </c>
      <c r="M100" s="406">
        <f>'[2]2.2_RebasedTargets_Monetised'!S281</f>
        <v>0</v>
      </c>
      <c r="N100" s="406">
        <f>'[2]2.2_RebasedTargets_Monetised'!T281</f>
        <v>0</v>
      </c>
      <c r="O100" s="406">
        <f>'[2]2.2_RebasedTargets_Monetised'!U281</f>
        <v>0</v>
      </c>
      <c r="P100" s="406">
        <f>'[2]2.2_RebasedTargets_Monetised'!V281</f>
        <v>0</v>
      </c>
      <c r="Q100" s="406">
        <f>'[2]2.2_RebasedTargets_Monetised'!W281</f>
        <v>0</v>
      </c>
      <c r="R100" s="407">
        <f>'[2]2.2_RebasedTargets_Monetised'!X281</f>
        <v>0</v>
      </c>
      <c r="T100" s="406">
        <f>'[2]2.2_RebasedTargets_Monetised'!AC281</f>
        <v>0</v>
      </c>
      <c r="U100" s="406">
        <f>'[2]2.2_RebasedTargets_Monetised'!AD281</f>
        <v>0</v>
      </c>
      <c r="V100" s="406">
        <f>'[2]2.2_RebasedTargets_Monetised'!AE281</f>
        <v>0</v>
      </c>
      <c r="W100" s="406">
        <f>'[2]2.2_RebasedTargets_Monetised'!AF281</f>
        <v>0</v>
      </c>
      <c r="X100" s="406">
        <f>'[2]2.2_RebasedTargets_Monetised'!AG281</f>
        <v>0</v>
      </c>
      <c r="Y100" s="407">
        <f>'[2]2.2_RebasedTargets_Monetised'!AH281</f>
        <v>0</v>
      </c>
      <c r="AA100" s="408">
        <f>'[2]2.2_RebasedTargets_Monetised'!AK281</f>
        <v>0</v>
      </c>
      <c r="AB100" s="408">
        <f>'[2]2.2_RebasedTargets_Monetised'!AL281</f>
        <v>0</v>
      </c>
      <c r="AC100" s="408">
        <f>'[2]2.2_RebasedTargets_Monetised'!AM281</f>
        <v>0</v>
      </c>
      <c r="AD100" s="408">
        <f>'[2]2.2_RebasedTargets_Monetised'!AN281</f>
        <v>0</v>
      </c>
      <c r="AE100" s="408">
        <f>'[2]2.2_RebasedTargets_Monetised'!AO281</f>
        <v>0</v>
      </c>
      <c r="AF100" s="409">
        <f>'[2]2.2_RebasedTargets_Monetised'!AP281</f>
        <v>0</v>
      </c>
      <c r="AG100" s="401"/>
      <c r="AH100" s="408">
        <f>'[2]2.2_RebasedTargets_Monetised'!AR281</f>
        <v>0</v>
      </c>
      <c r="AI100" s="408">
        <f>'[2]2.2_RebasedTargets_Monetised'!AS281</f>
        <v>0</v>
      </c>
      <c r="AJ100" s="408">
        <f>'[2]2.2_RebasedTargets_Monetised'!AT281</f>
        <v>0</v>
      </c>
      <c r="AK100" s="408">
        <f>'[2]2.2_RebasedTargets_Monetised'!AU281</f>
        <v>0</v>
      </c>
      <c r="AL100" s="408">
        <f>'[2]2.2_RebasedTargets_Monetised'!AV281</f>
        <v>0</v>
      </c>
      <c r="AM100" s="409">
        <f>'[2]2.2_RebasedTargets_Monetised'!AW281</f>
        <v>0</v>
      </c>
      <c r="AN100" s="401"/>
      <c r="AO100" s="408">
        <f>'[2]2.2_RebasedTargets_Monetised'!AY281</f>
        <v>0</v>
      </c>
      <c r="AP100" s="408">
        <f>'[2]2.2_RebasedTargets_Monetised'!AZ281</f>
        <v>0</v>
      </c>
      <c r="AQ100" s="408">
        <f>'[2]2.2_RebasedTargets_Monetised'!BA281</f>
        <v>0</v>
      </c>
      <c r="AR100" s="408">
        <f>'[2]2.2_RebasedTargets_Monetised'!BB281</f>
        <v>0</v>
      </c>
      <c r="AS100" s="408">
        <f>'[2]2.2_RebasedTargets_Monetised'!BC281</f>
        <v>0</v>
      </c>
      <c r="AT100" s="409">
        <f>'[2]2.2_RebasedTargets_Monetised'!BD281</f>
        <v>0</v>
      </c>
      <c r="AU100" s="401"/>
      <c r="AV100" s="408">
        <f>'[2]2.2_RebasedTargets_Monetised'!BF281</f>
        <v>0</v>
      </c>
      <c r="AW100" s="408">
        <f>'[2]2.2_RebasedTargets_Monetised'!BG281</f>
        <v>0</v>
      </c>
      <c r="AX100" s="408">
        <f>'[2]2.2_RebasedTargets_Monetised'!BH281</f>
        <v>0</v>
      </c>
      <c r="AY100" s="408">
        <f>'[2]2.2_RebasedTargets_Monetised'!BI281</f>
        <v>0</v>
      </c>
      <c r="AZ100" s="408">
        <f>'[2]2.2_RebasedTargets_Monetised'!BJ281</f>
        <v>0</v>
      </c>
      <c r="BA100" s="409">
        <f>'[2]2.2_RebasedTargets_Monetised'!BK281</f>
        <v>0</v>
      </c>
    </row>
    <row r="101" spans="1:53" ht="13.5" thickBot="1" x14ac:dyDescent="0.4">
      <c r="A101" s="402"/>
      <c r="B101" s="410"/>
      <c r="C101" s="411"/>
      <c r="D101" s="405"/>
      <c r="E101" s="412" t="s">
        <v>28</v>
      </c>
      <c r="F101" s="413">
        <f>'[2]2.2_RebasedTargets_Monetised'!I282</f>
        <v>0</v>
      </c>
      <c r="G101" s="413">
        <f>'[2]2.2_RebasedTargets_Monetised'!J282</f>
        <v>0</v>
      </c>
      <c r="H101" s="413">
        <f>'[2]2.2_RebasedTargets_Monetised'!K282</f>
        <v>0</v>
      </c>
      <c r="I101" s="413">
        <f>'[2]2.2_RebasedTargets_Monetised'!L282</f>
        <v>0</v>
      </c>
      <c r="J101" s="413">
        <f>'[2]2.2_RebasedTargets_Monetised'!M282</f>
        <v>0</v>
      </c>
      <c r="K101" s="414">
        <f>'[2]2.2_RebasedTargets_Monetised'!N282</f>
        <v>0</v>
      </c>
      <c r="M101" s="413">
        <f>'[2]2.2_RebasedTargets_Monetised'!S282</f>
        <v>0</v>
      </c>
      <c r="N101" s="413">
        <f>'[2]2.2_RebasedTargets_Monetised'!T282</f>
        <v>0</v>
      </c>
      <c r="O101" s="413">
        <f>'[2]2.2_RebasedTargets_Monetised'!U282</f>
        <v>0</v>
      </c>
      <c r="P101" s="413">
        <f>'[2]2.2_RebasedTargets_Monetised'!V282</f>
        <v>0</v>
      </c>
      <c r="Q101" s="413">
        <f>'[2]2.2_RebasedTargets_Monetised'!W282</f>
        <v>0</v>
      </c>
      <c r="R101" s="414">
        <f>'[2]2.2_RebasedTargets_Monetised'!X282</f>
        <v>0</v>
      </c>
      <c r="T101" s="413">
        <f>'[2]2.2_RebasedTargets_Monetised'!AC282</f>
        <v>0</v>
      </c>
      <c r="U101" s="413">
        <f>'[2]2.2_RebasedTargets_Monetised'!AD282</f>
        <v>0</v>
      </c>
      <c r="V101" s="413">
        <f>'[2]2.2_RebasedTargets_Monetised'!AE282</f>
        <v>0</v>
      </c>
      <c r="W101" s="413">
        <f>'[2]2.2_RebasedTargets_Monetised'!AF282</f>
        <v>0</v>
      </c>
      <c r="X101" s="413">
        <f>'[2]2.2_RebasedTargets_Monetised'!AG282</f>
        <v>0</v>
      </c>
      <c r="Y101" s="414">
        <f>'[2]2.2_RebasedTargets_Monetised'!AH282</f>
        <v>0</v>
      </c>
      <c r="AA101" s="415">
        <f>'[2]2.2_RebasedTargets_Monetised'!AK282</f>
        <v>0</v>
      </c>
      <c r="AB101" s="415">
        <f>'[2]2.2_RebasedTargets_Monetised'!AL282</f>
        <v>0</v>
      </c>
      <c r="AC101" s="415">
        <f>'[2]2.2_RebasedTargets_Monetised'!AM282</f>
        <v>0</v>
      </c>
      <c r="AD101" s="415">
        <f>'[2]2.2_RebasedTargets_Monetised'!AN282</f>
        <v>0</v>
      </c>
      <c r="AE101" s="415">
        <f>'[2]2.2_RebasedTargets_Monetised'!AO282</f>
        <v>0</v>
      </c>
      <c r="AF101" s="416">
        <f>'[2]2.2_RebasedTargets_Monetised'!AP282</f>
        <v>0</v>
      </c>
      <c r="AG101" s="401"/>
      <c r="AH101" s="415">
        <f>'[2]2.2_RebasedTargets_Monetised'!AR282</f>
        <v>0</v>
      </c>
      <c r="AI101" s="415">
        <f>'[2]2.2_RebasedTargets_Monetised'!AS282</f>
        <v>0</v>
      </c>
      <c r="AJ101" s="415">
        <f>'[2]2.2_RebasedTargets_Monetised'!AT282</f>
        <v>0</v>
      </c>
      <c r="AK101" s="415">
        <f>'[2]2.2_RebasedTargets_Monetised'!AU282</f>
        <v>0</v>
      </c>
      <c r="AL101" s="415">
        <f>'[2]2.2_RebasedTargets_Monetised'!AV282</f>
        <v>0</v>
      </c>
      <c r="AM101" s="416">
        <f>'[2]2.2_RebasedTargets_Monetised'!AW282</f>
        <v>0</v>
      </c>
      <c r="AN101" s="401"/>
      <c r="AO101" s="415">
        <f>'[2]2.2_RebasedTargets_Monetised'!AY282</f>
        <v>0</v>
      </c>
      <c r="AP101" s="415">
        <f>'[2]2.2_RebasedTargets_Monetised'!AZ282</f>
        <v>0</v>
      </c>
      <c r="AQ101" s="415">
        <f>'[2]2.2_RebasedTargets_Monetised'!BA282</f>
        <v>0</v>
      </c>
      <c r="AR101" s="415">
        <f>'[2]2.2_RebasedTargets_Monetised'!BB282</f>
        <v>0</v>
      </c>
      <c r="AS101" s="415">
        <f>'[2]2.2_RebasedTargets_Monetised'!BC282</f>
        <v>0</v>
      </c>
      <c r="AT101" s="416">
        <f>'[2]2.2_RebasedTargets_Monetised'!BD282</f>
        <v>0</v>
      </c>
      <c r="AU101" s="401"/>
      <c r="AV101" s="415">
        <f>'[2]2.2_RebasedTargets_Monetised'!BF282</f>
        <v>0</v>
      </c>
      <c r="AW101" s="415">
        <f>'[2]2.2_RebasedTargets_Monetised'!BG282</f>
        <v>0</v>
      </c>
      <c r="AX101" s="415">
        <f>'[2]2.2_RebasedTargets_Monetised'!BH282</f>
        <v>0</v>
      </c>
      <c r="AY101" s="415">
        <f>'[2]2.2_RebasedTargets_Monetised'!BI282</f>
        <v>0</v>
      </c>
      <c r="AZ101" s="415">
        <f>'[2]2.2_RebasedTargets_Monetised'!BJ282</f>
        <v>0</v>
      </c>
      <c r="BA101" s="416">
        <f>'[2]2.2_RebasedTargets_Monetised'!BK282</f>
        <v>0</v>
      </c>
    </row>
    <row r="102" spans="1:53" ht="13.15" x14ac:dyDescent="0.35">
      <c r="A102" s="392" t="s">
        <v>42</v>
      </c>
      <c r="B102" s="393">
        <v>35</v>
      </c>
      <c r="C102" s="394" t="s">
        <v>23</v>
      </c>
      <c r="D102" s="395" t="s">
        <v>72</v>
      </c>
      <c r="E102" s="417" t="s">
        <v>25</v>
      </c>
      <c r="F102" s="397">
        <f>'[2]2.2_RebasedTargets_Monetised'!I283</f>
        <v>103.98440379447479</v>
      </c>
      <c r="G102" s="397">
        <f>'[2]2.2_RebasedTargets_Monetised'!J283</f>
        <v>0</v>
      </c>
      <c r="H102" s="397">
        <f>'[2]2.2_RebasedTargets_Monetised'!K283</f>
        <v>0</v>
      </c>
      <c r="I102" s="397">
        <f>'[2]2.2_RebasedTargets_Monetised'!L283</f>
        <v>103.98440379447479</v>
      </c>
      <c r="J102" s="397">
        <f>'[2]2.2_RebasedTargets_Monetised'!M283</f>
        <v>0</v>
      </c>
      <c r="K102" s="398">
        <f>'[2]2.2_RebasedTargets_Monetised'!N283</f>
        <v>0</v>
      </c>
      <c r="M102" s="397">
        <f>'[2]2.2_RebasedTargets_Monetised'!S283</f>
        <v>28.354454817764708</v>
      </c>
      <c r="N102" s="397">
        <f>'[2]2.2_RebasedTargets_Monetised'!T283</f>
        <v>28.354454817764708</v>
      </c>
      <c r="O102" s="397">
        <f>'[2]2.2_RebasedTargets_Monetised'!U283</f>
        <v>0</v>
      </c>
      <c r="P102" s="397">
        <f>'[2]2.2_RebasedTargets_Monetised'!V283</f>
        <v>0</v>
      </c>
      <c r="Q102" s="397">
        <f>'[2]2.2_RebasedTargets_Monetised'!W283</f>
        <v>0</v>
      </c>
      <c r="R102" s="398">
        <f>'[2]2.2_RebasedTargets_Monetised'!X283</f>
        <v>0</v>
      </c>
      <c r="T102" s="397">
        <f>'[2]2.2_RebasedTargets_Monetised'!AC283</f>
        <v>442.22311323562633</v>
      </c>
      <c r="U102" s="397">
        <f>'[2]2.2_RebasedTargets_Monetised'!AD283</f>
        <v>0</v>
      </c>
      <c r="V102" s="397">
        <f>'[2]2.2_RebasedTargets_Monetised'!AE283</f>
        <v>0</v>
      </c>
      <c r="W102" s="397">
        <f>'[2]2.2_RebasedTargets_Monetised'!AF283</f>
        <v>0</v>
      </c>
      <c r="X102" s="397">
        <f>'[2]2.2_RebasedTargets_Monetised'!AG283</f>
        <v>0</v>
      </c>
      <c r="Y102" s="398">
        <f>'[2]2.2_RebasedTargets_Monetised'!AH283</f>
        <v>442.22311323562633</v>
      </c>
      <c r="AA102" s="399">
        <f>'[2]2.2_RebasedTargets_Monetised'!AK283</f>
        <v>-413.86865841786164</v>
      </c>
      <c r="AB102" s="399">
        <f>'[2]2.2_RebasedTargets_Monetised'!AL283</f>
        <v>28.354454817764708</v>
      </c>
      <c r="AC102" s="399">
        <f>'[2]2.2_RebasedTargets_Monetised'!AM283</f>
        <v>0</v>
      </c>
      <c r="AD102" s="399">
        <f>'[2]2.2_RebasedTargets_Monetised'!AN283</f>
        <v>0</v>
      </c>
      <c r="AE102" s="399">
        <f>'[2]2.2_RebasedTargets_Monetised'!AO283</f>
        <v>0</v>
      </c>
      <c r="AF102" s="400">
        <f>'[2]2.2_RebasedTargets_Monetised'!AP283</f>
        <v>-442.22311323562633</v>
      </c>
      <c r="AG102" s="401"/>
      <c r="AH102" s="399">
        <f>'[2]2.2_RebasedTargets_Monetised'!AR283</f>
        <v>0</v>
      </c>
      <c r="AI102" s="399">
        <f>'[2]2.2_RebasedTargets_Monetised'!AS283</f>
        <v>0</v>
      </c>
      <c r="AJ102" s="399">
        <f>'[2]2.2_RebasedTargets_Monetised'!AT283</f>
        <v>0</v>
      </c>
      <c r="AK102" s="399">
        <f>'[2]2.2_RebasedTargets_Monetised'!AU283</f>
        <v>0</v>
      </c>
      <c r="AL102" s="399">
        <f>'[2]2.2_RebasedTargets_Monetised'!AV283</f>
        <v>0</v>
      </c>
      <c r="AM102" s="400">
        <f>'[2]2.2_RebasedTargets_Monetised'!AW283</f>
        <v>0</v>
      </c>
      <c r="AN102" s="401"/>
      <c r="AO102" s="399">
        <f>'[2]2.2_RebasedTargets_Monetised'!AY283</f>
        <v>-413.86865841786164</v>
      </c>
      <c r="AP102" s="399">
        <f>'[2]2.2_RebasedTargets_Monetised'!AZ283</f>
        <v>28.354454817764708</v>
      </c>
      <c r="AQ102" s="399">
        <f>'[2]2.2_RebasedTargets_Monetised'!BA283</f>
        <v>0</v>
      </c>
      <c r="AR102" s="399">
        <f>'[2]2.2_RebasedTargets_Monetised'!BB283</f>
        <v>0</v>
      </c>
      <c r="AS102" s="399">
        <f>'[2]2.2_RebasedTargets_Monetised'!BC283</f>
        <v>0</v>
      </c>
      <c r="AT102" s="400">
        <f>'[2]2.2_RebasedTargets_Monetised'!BD283</f>
        <v>-442.22311323562633</v>
      </c>
      <c r="AU102" s="401"/>
      <c r="AV102" s="399">
        <f>'[2]2.2_RebasedTargets_Monetised'!BF283</f>
        <v>0</v>
      </c>
      <c r="AW102" s="399">
        <f>'[2]2.2_RebasedTargets_Monetised'!BG283</f>
        <v>0</v>
      </c>
      <c r="AX102" s="399">
        <f>'[2]2.2_RebasedTargets_Monetised'!BH283</f>
        <v>0</v>
      </c>
      <c r="AY102" s="399">
        <f>'[2]2.2_RebasedTargets_Monetised'!BI283</f>
        <v>0</v>
      </c>
      <c r="AZ102" s="399">
        <f>'[2]2.2_RebasedTargets_Monetised'!BJ283</f>
        <v>0</v>
      </c>
      <c r="BA102" s="400">
        <f>'[2]2.2_RebasedTargets_Monetised'!BK283</f>
        <v>0</v>
      </c>
    </row>
    <row r="103" spans="1:53" ht="13.15" x14ac:dyDescent="0.35">
      <c r="A103" s="402"/>
      <c r="B103" s="403"/>
      <c r="C103" s="404"/>
      <c r="D103" s="405"/>
      <c r="E103" s="396" t="s">
        <v>26</v>
      </c>
      <c r="F103" s="406">
        <f>'[2]2.2_RebasedTargets_Monetised'!I284</f>
        <v>0</v>
      </c>
      <c r="G103" s="406">
        <f>'[2]2.2_RebasedTargets_Monetised'!J284</f>
        <v>0</v>
      </c>
      <c r="H103" s="406">
        <f>'[2]2.2_RebasedTargets_Monetised'!K284</f>
        <v>0</v>
      </c>
      <c r="I103" s="406">
        <f>'[2]2.2_RebasedTargets_Monetised'!L284</f>
        <v>0</v>
      </c>
      <c r="J103" s="406">
        <f>'[2]2.2_RebasedTargets_Monetised'!M284</f>
        <v>0</v>
      </c>
      <c r="K103" s="407">
        <f>'[2]2.2_RebasedTargets_Monetised'!N284</f>
        <v>0</v>
      </c>
      <c r="M103" s="406">
        <f>'[2]2.2_RebasedTargets_Monetised'!S284</f>
        <v>0</v>
      </c>
      <c r="N103" s="406">
        <f>'[2]2.2_RebasedTargets_Monetised'!T284</f>
        <v>0</v>
      </c>
      <c r="O103" s="406">
        <f>'[2]2.2_RebasedTargets_Monetised'!U284</f>
        <v>0</v>
      </c>
      <c r="P103" s="406">
        <f>'[2]2.2_RebasedTargets_Monetised'!V284</f>
        <v>0</v>
      </c>
      <c r="Q103" s="406">
        <f>'[2]2.2_RebasedTargets_Monetised'!W284</f>
        <v>0</v>
      </c>
      <c r="R103" s="407">
        <f>'[2]2.2_RebasedTargets_Monetised'!X284</f>
        <v>0</v>
      </c>
      <c r="T103" s="406">
        <f>'[2]2.2_RebasedTargets_Monetised'!AC284</f>
        <v>0</v>
      </c>
      <c r="U103" s="406">
        <f>'[2]2.2_RebasedTargets_Monetised'!AD284</f>
        <v>0</v>
      </c>
      <c r="V103" s="406">
        <f>'[2]2.2_RebasedTargets_Monetised'!AE284</f>
        <v>0</v>
      </c>
      <c r="W103" s="406">
        <f>'[2]2.2_RebasedTargets_Monetised'!AF284</f>
        <v>0</v>
      </c>
      <c r="X103" s="406">
        <f>'[2]2.2_RebasedTargets_Monetised'!AG284</f>
        <v>0</v>
      </c>
      <c r="Y103" s="407">
        <f>'[2]2.2_RebasedTargets_Monetised'!AH284</f>
        <v>0</v>
      </c>
      <c r="AA103" s="408">
        <f>'[2]2.2_RebasedTargets_Monetised'!AK284</f>
        <v>0</v>
      </c>
      <c r="AB103" s="408">
        <f>'[2]2.2_RebasedTargets_Monetised'!AL284</f>
        <v>0</v>
      </c>
      <c r="AC103" s="408">
        <f>'[2]2.2_RebasedTargets_Monetised'!AM284</f>
        <v>0</v>
      </c>
      <c r="AD103" s="408">
        <f>'[2]2.2_RebasedTargets_Monetised'!AN284</f>
        <v>0</v>
      </c>
      <c r="AE103" s="408">
        <f>'[2]2.2_RebasedTargets_Monetised'!AO284</f>
        <v>0</v>
      </c>
      <c r="AF103" s="409">
        <f>'[2]2.2_RebasedTargets_Monetised'!AP284</f>
        <v>0</v>
      </c>
      <c r="AG103" s="401"/>
      <c r="AH103" s="408">
        <f>'[2]2.2_RebasedTargets_Monetised'!AR284</f>
        <v>0</v>
      </c>
      <c r="AI103" s="408">
        <f>'[2]2.2_RebasedTargets_Monetised'!AS284</f>
        <v>0</v>
      </c>
      <c r="AJ103" s="408">
        <f>'[2]2.2_RebasedTargets_Monetised'!AT284</f>
        <v>0</v>
      </c>
      <c r="AK103" s="408">
        <f>'[2]2.2_RebasedTargets_Monetised'!AU284</f>
        <v>0</v>
      </c>
      <c r="AL103" s="408">
        <f>'[2]2.2_RebasedTargets_Monetised'!AV284</f>
        <v>0</v>
      </c>
      <c r="AM103" s="409">
        <f>'[2]2.2_RebasedTargets_Monetised'!AW284</f>
        <v>0</v>
      </c>
      <c r="AN103" s="401"/>
      <c r="AO103" s="408">
        <f>'[2]2.2_RebasedTargets_Monetised'!AY284</f>
        <v>0</v>
      </c>
      <c r="AP103" s="408">
        <f>'[2]2.2_RebasedTargets_Monetised'!AZ284</f>
        <v>0</v>
      </c>
      <c r="AQ103" s="408">
        <f>'[2]2.2_RebasedTargets_Monetised'!BA284</f>
        <v>0</v>
      </c>
      <c r="AR103" s="408">
        <f>'[2]2.2_RebasedTargets_Monetised'!BB284</f>
        <v>0</v>
      </c>
      <c r="AS103" s="408">
        <f>'[2]2.2_RebasedTargets_Monetised'!BC284</f>
        <v>0</v>
      </c>
      <c r="AT103" s="409">
        <f>'[2]2.2_RebasedTargets_Monetised'!BD284</f>
        <v>0</v>
      </c>
      <c r="AU103" s="401"/>
      <c r="AV103" s="408">
        <f>'[2]2.2_RebasedTargets_Monetised'!BF284</f>
        <v>0</v>
      </c>
      <c r="AW103" s="408">
        <f>'[2]2.2_RebasedTargets_Monetised'!BG284</f>
        <v>0</v>
      </c>
      <c r="AX103" s="408">
        <f>'[2]2.2_RebasedTargets_Monetised'!BH284</f>
        <v>0</v>
      </c>
      <c r="AY103" s="408">
        <f>'[2]2.2_RebasedTargets_Monetised'!BI284</f>
        <v>0</v>
      </c>
      <c r="AZ103" s="408">
        <f>'[2]2.2_RebasedTargets_Monetised'!BJ284</f>
        <v>0</v>
      </c>
      <c r="BA103" s="409">
        <f>'[2]2.2_RebasedTargets_Monetised'!BK284</f>
        <v>0</v>
      </c>
    </row>
    <row r="104" spans="1:53" ht="13.15" x14ac:dyDescent="0.35">
      <c r="A104" s="402"/>
      <c r="B104" s="403"/>
      <c r="C104" s="404"/>
      <c r="D104" s="405"/>
      <c r="E104" s="396" t="s">
        <v>27</v>
      </c>
      <c r="F104" s="406">
        <f>'[2]2.2_RebasedTargets_Monetised'!I285</f>
        <v>0</v>
      </c>
      <c r="G104" s="406">
        <f>'[2]2.2_RebasedTargets_Monetised'!J285</f>
        <v>0</v>
      </c>
      <c r="H104" s="406">
        <f>'[2]2.2_RebasedTargets_Monetised'!K285</f>
        <v>0</v>
      </c>
      <c r="I104" s="406">
        <f>'[2]2.2_RebasedTargets_Monetised'!L285</f>
        <v>0</v>
      </c>
      <c r="J104" s="406">
        <f>'[2]2.2_RebasedTargets_Monetised'!M285</f>
        <v>0</v>
      </c>
      <c r="K104" s="407">
        <f>'[2]2.2_RebasedTargets_Monetised'!N285</f>
        <v>0</v>
      </c>
      <c r="M104" s="406">
        <f>'[2]2.2_RebasedTargets_Monetised'!S285</f>
        <v>0</v>
      </c>
      <c r="N104" s="406">
        <f>'[2]2.2_RebasedTargets_Monetised'!T285</f>
        <v>0</v>
      </c>
      <c r="O104" s="406">
        <f>'[2]2.2_RebasedTargets_Monetised'!U285</f>
        <v>0</v>
      </c>
      <c r="P104" s="406">
        <f>'[2]2.2_RebasedTargets_Monetised'!V285</f>
        <v>0</v>
      </c>
      <c r="Q104" s="406">
        <f>'[2]2.2_RebasedTargets_Monetised'!W285</f>
        <v>0</v>
      </c>
      <c r="R104" s="407">
        <f>'[2]2.2_RebasedTargets_Monetised'!X285</f>
        <v>0</v>
      </c>
      <c r="T104" s="406">
        <f>'[2]2.2_RebasedTargets_Monetised'!AC285</f>
        <v>0</v>
      </c>
      <c r="U104" s="406">
        <f>'[2]2.2_RebasedTargets_Monetised'!AD285</f>
        <v>0</v>
      </c>
      <c r="V104" s="406">
        <f>'[2]2.2_RebasedTargets_Monetised'!AE285</f>
        <v>0</v>
      </c>
      <c r="W104" s="406">
        <f>'[2]2.2_RebasedTargets_Monetised'!AF285</f>
        <v>0</v>
      </c>
      <c r="X104" s="406">
        <f>'[2]2.2_RebasedTargets_Monetised'!AG285</f>
        <v>0</v>
      </c>
      <c r="Y104" s="407">
        <f>'[2]2.2_RebasedTargets_Monetised'!AH285</f>
        <v>0</v>
      </c>
      <c r="AA104" s="408">
        <f>'[2]2.2_RebasedTargets_Monetised'!AK285</f>
        <v>0</v>
      </c>
      <c r="AB104" s="408">
        <f>'[2]2.2_RebasedTargets_Monetised'!AL285</f>
        <v>0</v>
      </c>
      <c r="AC104" s="408">
        <f>'[2]2.2_RebasedTargets_Monetised'!AM285</f>
        <v>0</v>
      </c>
      <c r="AD104" s="408">
        <f>'[2]2.2_RebasedTargets_Monetised'!AN285</f>
        <v>0</v>
      </c>
      <c r="AE104" s="408">
        <f>'[2]2.2_RebasedTargets_Monetised'!AO285</f>
        <v>0</v>
      </c>
      <c r="AF104" s="409">
        <f>'[2]2.2_RebasedTargets_Monetised'!AP285</f>
        <v>0</v>
      </c>
      <c r="AG104" s="401"/>
      <c r="AH104" s="408">
        <f>'[2]2.2_RebasedTargets_Monetised'!AR285</f>
        <v>0</v>
      </c>
      <c r="AI104" s="408">
        <f>'[2]2.2_RebasedTargets_Monetised'!AS285</f>
        <v>0</v>
      </c>
      <c r="AJ104" s="408">
        <f>'[2]2.2_RebasedTargets_Monetised'!AT285</f>
        <v>0</v>
      </c>
      <c r="AK104" s="408">
        <f>'[2]2.2_RebasedTargets_Monetised'!AU285</f>
        <v>0</v>
      </c>
      <c r="AL104" s="408">
        <f>'[2]2.2_RebasedTargets_Monetised'!AV285</f>
        <v>0</v>
      </c>
      <c r="AM104" s="409">
        <f>'[2]2.2_RebasedTargets_Monetised'!AW285</f>
        <v>0</v>
      </c>
      <c r="AN104" s="401"/>
      <c r="AO104" s="408">
        <f>'[2]2.2_RebasedTargets_Monetised'!AY285</f>
        <v>0</v>
      </c>
      <c r="AP104" s="408">
        <f>'[2]2.2_RebasedTargets_Monetised'!AZ285</f>
        <v>0</v>
      </c>
      <c r="AQ104" s="408">
        <f>'[2]2.2_RebasedTargets_Monetised'!BA285</f>
        <v>0</v>
      </c>
      <c r="AR104" s="408">
        <f>'[2]2.2_RebasedTargets_Monetised'!BB285</f>
        <v>0</v>
      </c>
      <c r="AS104" s="408">
        <f>'[2]2.2_RebasedTargets_Monetised'!BC285</f>
        <v>0</v>
      </c>
      <c r="AT104" s="409">
        <f>'[2]2.2_RebasedTargets_Monetised'!BD285</f>
        <v>0</v>
      </c>
      <c r="AU104" s="401"/>
      <c r="AV104" s="408">
        <f>'[2]2.2_RebasedTargets_Monetised'!BF285</f>
        <v>0</v>
      </c>
      <c r="AW104" s="408">
        <f>'[2]2.2_RebasedTargets_Monetised'!BG285</f>
        <v>0</v>
      </c>
      <c r="AX104" s="408">
        <f>'[2]2.2_RebasedTargets_Monetised'!BH285</f>
        <v>0</v>
      </c>
      <c r="AY104" s="408">
        <f>'[2]2.2_RebasedTargets_Monetised'!BI285</f>
        <v>0</v>
      </c>
      <c r="AZ104" s="408">
        <f>'[2]2.2_RebasedTargets_Monetised'!BJ285</f>
        <v>0</v>
      </c>
      <c r="BA104" s="409">
        <f>'[2]2.2_RebasedTargets_Monetised'!BK285</f>
        <v>0</v>
      </c>
    </row>
    <row r="105" spans="1:53" ht="13.5" thickBot="1" x14ac:dyDescent="0.4">
      <c r="A105" s="402"/>
      <c r="B105" s="410"/>
      <c r="C105" s="411"/>
      <c r="D105" s="405"/>
      <c r="E105" s="412" t="s">
        <v>28</v>
      </c>
      <c r="F105" s="413">
        <f>'[2]2.2_RebasedTargets_Monetised'!I286</f>
        <v>72.306969235001716</v>
      </c>
      <c r="G105" s="413">
        <f>'[2]2.2_RebasedTargets_Monetised'!J286</f>
        <v>0</v>
      </c>
      <c r="H105" s="413">
        <f>'[2]2.2_RebasedTargets_Monetised'!K286</f>
        <v>1.296560698416884</v>
      </c>
      <c r="I105" s="413">
        <f>'[2]2.2_RebasedTargets_Monetised'!L286</f>
        <v>0</v>
      </c>
      <c r="J105" s="413">
        <f>'[2]2.2_RebasedTargets_Monetised'!M286</f>
        <v>0</v>
      </c>
      <c r="K105" s="414">
        <f>'[2]2.2_RebasedTargets_Monetised'!N286</f>
        <v>71.010408536584833</v>
      </c>
      <c r="M105" s="413">
        <f>'[2]2.2_RebasedTargets_Monetised'!S286</f>
        <v>194.33155436431821</v>
      </c>
      <c r="N105" s="413">
        <f>'[2]2.2_RebasedTargets_Monetised'!T286</f>
        <v>0</v>
      </c>
      <c r="O105" s="413">
        <f>'[2]2.2_RebasedTargets_Monetised'!U286</f>
        <v>0</v>
      </c>
      <c r="P105" s="413">
        <f>'[2]2.2_RebasedTargets_Monetised'!V286</f>
        <v>17.879266572611431</v>
      </c>
      <c r="Q105" s="413">
        <f>'[2]2.2_RebasedTargets_Monetised'!W286</f>
        <v>0</v>
      </c>
      <c r="R105" s="414">
        <f>'[2]2.2_RebasedTargets_Monetised'!X286</f>
        <v>176.45228779170677</v>
      </c>
      <c r="T105" s="413">
        <f>'[2]2.2_RebasedTargets_Monetised'!AC286</f>
        <v>431.19795979901215</v>
      </c>
      <c r="U105" s="413">
        <f>'[2]2.2_RebasedTargets_Monetised'!AD286</f>
        <v>0</v>
      </c>
      <c r="V105" s="413">
        <f>'[2]2.2_RebasedTargets_Monetised'!AE286</f>
        <v>0</v>
      </c>
      <c r="W105" s="413">
        <f>'[2]2.2_RebasedTargets_Monetised'!AF286</f>
        <v>0</v>
      </c>
      <c r="X105" s="413">
        <f>'[2]2.2_RebasedTargets_Monetised'!AG286</f>
        <v>0</v>
      </c>
      <c r="Y105" s="414">
        <f>'[2]2.2_RebasedTargets_Monetised'!AH286</f>
        <v>431.19795979901215</v>
      </c>
      <c r="AA105" s="415">
        <f>'[2]2.2_RebasedTargets_Monetised'!AK286</f>
        <v>-236.86640543469395</v>
      </c>
      <c r="AB105" s="415">
        <f>'[2]2.2_RebasedTargets_Monetised'!AL286</f>
        <v>0</v>
      </c>
      <c r="AC105" s="415">
        <f>'[2]2.2_RebasedTargets_Monetised'!AM286</f>
        <v>0</v>
      </c>
      <c r="AD105" s="415">
        <f>'[2]2.2_RebasedTargets_Monetised'!AN286</f>
        <v>17.879266572611431</v>
      </c>
      <c r="AE105" s="415">
        <f>'[2]2.2_RebasedTargets_Monetised'!AO286</f>
        <v>0</v>
      </c>
      <c r="AF105" s="416">
        <f>'[2]2.2_RebasedTargets_Monetised'!AP286</f>
        <v>-254.74567200730539</v>
      </c>
      <c r="AG105" s="401"/>
      <c r="AH105" s="415">
        <f>'[2]2.2_RebasedTargets_Monetised'!AR286</f>
        <v>0</v>
      </c>
      <c r="AI105" s="415">
        <f>'[2]2.2_RebasedTargets_Monetised'!AS286</f>
        <v>0</v>
      </c>
      <c r="AJ105" s="415">
        <f>'[2]2.2_RebasedTargets_Monetised'!AT286</f>
        <v>0</v>
      </c>
      <c r="AK105" s="415">
        <f>'[2]2.2_RebasedTargets_Monetised'!AU286</f>
        <v>0</v>
      </c>
      <c r="AL105" s="415">
        <f>'[2]2.2_RebasedTargets_Monetised'!AV286</f>
        <v>0</v>
      </c>
      <c r="AM105" s="416">
        <f>'[2]2.2_RebasedTargets_Monetised'!AW286</f>
        <v>0</v>
      </c>
      <c r="AN105" s="401"/>
      <c r="AO105" s="415">
        <f>'[2]2.2_RebasedTargets_Monetised'!AY286</f>
        <v>-236.86640543469395</v>
      </c>
      <c r="AP105" s="415">
        <f>'[2]2.2_RebasedTargets_Monetised'!AZ286</f>
        <v>0</v>
      </c>
      <c r="AQ105" s="415">
        <f>'[2]2.2_RebasedTargets_Monetised'!BA286</f>
        <v>0</v>
      </c>
      <c r="AR105" s="415">
        <f>'[2]2.2_RebasedTargets_Monetised'!BB286</f>
        <v>17.879266572611431</v>
      </c>
      <c r="AS105" s="415">
        <f>'[2]2.2_RebasedTargets_Monetised'!BC286</f>
        <v>0</v>
      </c>
      <c r="AT105" s="416">
        <f>'[2]2.2_RebasedTargets_Monetised'!BD286</f>
        <v>-254.74567200730539</v>
      </c>
      <c r="AU105" s="401"/>
      <c r="AV105" s="415">
        <f>'[2]2.2_RebasedTargets_Monetised'!BF286</f>
        <v>0</v>
      </c>
      <c r="AW105" s="415">
        <f>'[2]2.2_RebasedTargets_Monetised'!BG286</f>
        <v>0</v>
      </c>
      <c r="AX105" s="415">
        <f>'[2]2.2_RebasedTargets_Monetised'!BH286</f>
        <v>0</v>
      </c>
      <c r="AY105" s="415">
        <f>'[2]2.2_RebasedTargets_Monetised'!BI286</f>
        <v>0</v>
      </c>
      <c r="AZ105" s="415">
        <f>'[2]2.2_RebasedTargets_Monetised'!BJ286</f>
        <v>0</v>
      </c>
      <c r="BA105" s="416">
        <f>'[2]2.2_RebasedTargets_Monetised'!BK286</f>
        <v>0</v>
      </c>
    </row>
    <row r="106" spans="1:53" ht="13.15" x14ac:dyDescent="0.35">
      <c r="A106" s="392" t="s">
        <v>42</v>
      </c>
      <c r="B106" s="393">
        <v>43</v>
      </c>
      <c r="C106" s="394" t="s">
        <v>51</v>
      </c>
      <c r="D106" s="395" t="s">
        <v>72</v>
      </c>
      <c r="E106" s="417" t="s">
        <v>25</v>
      </c>
      <c r="F106" s="397">
        <f>'[2]2.2_RebasedTargets_Monetised'!I287</f>
        <v>18477.057338812436</v>
      </c>
      <c r="G106" s="397">
        <f>'[2]2.2_RebasedTargets_Monetised'!J287</f>
        <v>5.4697971754245867</v>
      </c>
      <c r="H106" s="397">
        <f>'[2]2.2_RebasedTargets_Monetised'!K287</f>
        <v>3.6498995364073341</v>
      </c>
      <c r="I106" s="397">
        <f>'[2]2.2_RebasedTargets_Monetised'!L287</f>
        <v>1.9459105280924578</v>
      </c>
      <c r="J106" s="397">
        <f>'[2]2.2_RebasedTargets_Monetised'!M287</f>
        <v>3.2982720241849712</v>
      </c>
      <c r="K106" s="398">
        <f>'[2]2.2_RebasedTargets_Monetised'!N287</f>
        <v>18462.693459548325</v>
      </c>
      <c r="M106" s="397">
        <f>'[2]2.2_RebasedTargets_Monetised'!S287</f>
        <v>16401.765174135387</v>
      </c>
      <c r="N106" s="397">
        <f>'[2]2.2_RebasedTargets_Monetised'!T287</f>
        <v>66.630766049748686</v>
      </c>
      <c r="O106" s="397">
        <f>'[2]2.2_RebasedTargets_Monetised'!U287</f>
        <v>57.146327364911535</v>
      </c>
      <c r="P106" s="397">
        <f>'[2]2.2_RebasedTargets_Monetised'!V287</f>
        <v>63.54197323672814</v>
      </c>
      <c r="Q106" s="397">
        <f>'[2]2.2_RebasedTargets_Monetised'!W287</f>
        <v>158.61360731196899</v>
      </c>
      <c r="R106" s="398">
        <f>'[2]2.2_RebasedTargets_Monetised'!X287</f>
        <v>16055.832500172031</v>
      </c>
      <c r="T106" s="397">
        <f>'[2]2.2_RebasedTargets_Monetised'!AC287</f>
        <v>45679.548406918133</v>
      </c>
      <c r="U106" s="397">
        <f>'[2]2.2_RebasedTargets_Monetised'!AD287</f>
        <v>70.667504410598355</v>
      </c>
      <c r="V106" s="397">
        <f>'[2]2.2_RebasedTargets_Monetised'!AE287</f>
        <v>103.968874301631</v>
      </c>
      <c r="W106" s="397">
        <f>'[2]2.2_RebasedTargets_Monetised'!AF287</f>
        <v>118.36836372664695</v>
      </c>
      <c r="X106" s="397">
        <f>'[2]2.2_RebasedTargets_Monetised'!AG287</f>
        <v>88.628599426195805</v>
      </c>
      <c r="Y106" s="398">
        <f>'[2]2.2_RebasedTargets_Monetised'!AH287</f>
        <v>45297.915065053057</v>
      </c>
      <c r="AA106" s="399">
        <f>'[2]2.2_RebasedTargets_Monetised'!AK287</f>
        <v>-29277.783232782742</v>
      </c>
      <c r="AB106" s="399">
        <f>'[2]2.2_RebasedTargets_Monetised'!AL287</f>
        <v>-4.0367383608496681</v>
      </c>
      <c r="AC106" s="399">
        <f>'[2]2.2_RebasedTargets_Monetised'!AM287</f>
        <v>-46.822546936719469</v>
      </c>
      <c r="AD106" s="399">
        <f>'[2]2.2_RebasedTargets_Monetised'!AN287</f>
        <v>-54.826390489918808</v>
      </c>
      <c r="AE106" s="399">
        <f>'[2]2.2_RebasedTargets_Monetised'!AO287</f>
        <v>69.985007885773186</v>
      </c>
      <c r="AF106" s="400">
        <f>'[2]2.2_RebasedTargets_Monetised'!AP287</f>
        <v>-29242.082564881028</v>
      </c>
      <c r="AG106" s="401"/>
      <c r="AH106" s="399">
        <f>'[2]2.2_RebasedTargets_Monetised'!AR287</f>
        <v>-28959.132128439524</v>
      </c>
      <c r="AI106" s="399">
        <f>'[2]2.2_RebasedTargets_Monetised'!AS287</f>
        <v>-4.5297099404706387E-14</v>
      </c>
      <c r="AJ106" s="399">
        <f>'[2]2.2_RebasedTargets_Monetised'!AT287</f>
        <v>7.815970093361102E-14</v>
      </c>
      <c r="AK106" s="399">
        <f>'[2]2.2_RebasedTargets_Monetised'!AU287</f>
        <v>-1.4210854715202004E-14</v>
      </c>
      <c r="AL106" s="399">
        <f>'[2]2.2_RebasedTargets_Monetised'!AV287</f>
        <v>85.727413365943477</v>
      </c>
      <c r="AM106" s="400">
        <f>'[2]2.2_RebasedTargets_Monetised'!AW287</f>
        <v>-29044.859541805468</v>
      </c>
      <c r="AN106" s="401"/>
      <c r="AO106" s="399">
        <f>'[2]2.2_RebasedTargets_Monetised'!AY287</f>
        <v>0</v>
      </c>
      <c r="AP106" s="399">
        <f>'[2]2.2_RebasedTargets_Monetised'!AZ287</f>
        <v>0</v>
      </c>
      <c r="AQ106" s="399">
        <f>'[2]2.2_RebasedTargets_Monetised'!BA287</f>
        <v>0</v>
      </c>
      <c r="AR106" s="399">
        <f>'[2]2.2_RebasedTargets_Monetised'!BB287</f>
        <v>0</v>
      </c>
      <c r="AS106" s="399">
        <f>'[2]2.2_RebasedTargets_Monetised'!BC287</f>
        <v>0</v>
      </c>
      <c r="AT106" s="400">
        <f>'[2]2.2_RebasedTargets_Monetised'!BD287</f>
        <v>0</v>
      </c>
      <c r="AU106" s="401"/>
      <c r="AV106" s="399">
        <f>'[2]2.2_RebasedTargets_Monetised'!BF287</f>
        <v>-318.65110434321952</v>
      </c>
      <c r="AW106" s="399">
        <f>'[2]2.2_RebasedTargets_Monetised'!BG287</f>
        <v>-4.0367383608496228</v>
      </c>
      <c r="AX106" s="399">
        <f>'[2]2.2_RebasedTargets_Monetised'!BH287</f>
        <v>-46.822546936719547</v>
      </c>
      <c r="AY106" s="399">
        <f>'[2]2.2_RebasedTargets_Monetised'!BI287</f>
        <v>-54.826390489918793</v>
      </c>
      <c r="AZ106" s="399">
        <f>'[2]2.2_RebasedTargets_Monetised'!BJ287</f>
        <v>-15.742405480170284</v>
      </c>
      <c r="BA106" s="400">
        <f>'[2]2.2_RebasedTargets_Monetised'!BK287</f>
        <v>-197.22302307556126</v>
      </c>
    </row>
    <row r="107" spans="1:53" ht="13.15" x14ac:dyDescent="0.35">
      <c r="A107" s="402"/>
      <c r="B107" s="403"/>
      <c r="C107" s="404"/>
      <c r="D107" s="405"/>
      <c r="E107" s="396" t="s">
        <v>26</v>
      </c>
      <c r="F107" s="406">
        <f>'[2]2.2_RebasedTargets_Monetised'!I288</f>
        <v>19.163597881534983</v>
      </c>
      <c r="G107" s="406">
        <f>'[2]2.2_RebasedTargets_Monetised'!J288</f>
        <v>0.37156643278016632</v>
      </c>
      <c r="H107" s="406">
        <f>'[2]2.2_RebasedTargets_Monetised'!K288</f>
        <v>0</v>
      </c>
      <c r="I107" s="406">
        <f>'[2]2.2_RebasedTargets_Monetised'!L288</f>
        <v>0.2028331556256068</v>
      </c>
      <c r="J107" s="406">
        <f>'[2]2.2_RebasedTargets_Monetised'!M288</f>
        <v>0.31542644549009757</v>
      </c>
      <c r="K107" s="407">
        <f>'[2]2.2_RebasedTargets_Monetised'!N288</f>
        <v>18.273771847639111</v>
      </c>
      <c r="M107" s="406">
        <f>'[2]2.2_RebasedTargets_Monetised'!S288</f>
        <v>2.8404300636199484</v>
      </c>
      <c r="N107" s="406">
        <f>'[2]2.2_RebasedTargets_Monetised'!T288</f>
        <v>1.1125652622731592</v>
      </c>
      <c r="O107" s="406">
        <f>'[2]2.2_RebasedTargets_Monetised'!U288</f>
        <v>1.7278648013467892</v>
      </c>
      <c r="P107" s="406">
        <f>'[2]2.2_RebasedTargets_Monetised'!V288</f>
        <v>0</v>
      </c>
      <c r="Q107" s="406">
        <f>'[2]2.2_RebasedTargets_Monetised'!W288</f>
        <v>0</v>
      </c>
      <c r="R107" s="407">
        <f>'[2]2.2_RebasedTargets_Monetised'!X288</f>
        <v>0</v>
      </c>
      <c r="T107" s="406">
        <f>'[2]2.2_RebasedTargets_Monetised'!AC288</f>
        <v>2.8404300636199484</v>
      </c>
      <c r="U107" s="406">
        <f>'[2]2.2_RebasedTargets_Monetised'!AD288</f>
        <v>1.1125652622731592</v>
      </c>
      <c r="V107" s="406">
        <f>'[2]2.2_RebasedTargets_Monetised'!AE288</f>
        <v>1.7278648013467892</v>
      </c>
      <c r="W107" s="406">
        <f>'[2]2.2_RebasedTargets_Monetised'!AF288</f>
        <v>0</v>
      </c>
      <c r="X107" s="406">
        <f>'[2]2.2_RebasedTargets_Monetised'!AG288</f>
        <v>0</v>
      </c>
      <c r="Y107" s="407">
        <f>'[2]2.2_RebasedTargets_Monetised'!AH288</f>
        <v>0</v>
      </c>
      <c r="AA107" s="408">
        <f>'[2]2.2_RebasedTargets_Monetised'!AK288</f>
        <v>0</v>
      </c>
      <c r="AB107" s="408">
        <f>'[2]2.2_RebasedTargets_Monetised'!AL288</f>
        <v>0</v>
      </c>
      <c r="AC107" s="408">
        <f>'[2]2.2_RebasedTargets_Monetised'!AM288</f>
        <v>0</v>
      </c>
      <c r="AD107" s="408">
        <f>'[2]2.2_RebasedTargets_Monetised'!AN288</f>
        <v>0</v>
      </c>
      <c r="AE107" s="408">
        <f>'[2]2.2_RebasedTargets_Monetised'!AO288</f>
        <v>0</v>
      </c>
      <c r="AF107" s="409">
        <f>'[2]2.2_RebasedTargets_Monetised'!AP288</f>
        <v>0</v>
      </c>
      <c r="AG107" s="401"/>
      <c r="AH107" s="408">
        <f>'[2]2.2_RebasedTargets_Monetised'!AR288</f>
        <v>0</v>
      </c>
      <c r="AI107" s="408">
        <f>'[2]2.2_RebasedTargets_Monetised'!AS288</f>
        <v>0</v>
      </c>
      <c r="AJ107" s="408">
        <f>'[2]2.2_RebasedTargets_Monetised'!AT288</f>
        <v>0</v>
      </c>
      <c r="AK107" s="408">
        <f>'[2]2.2_RebasedTargets_Monetised'!AU288</f>
        <v>0</v>
      </c>
      <c r="AL107" s="408">
        <f>'[2]2.2_RebasedTargets_Monetised'!AV288</f>
        <v>0</v>
      </c>
      <c r="AM107" s="409">
        <f>'[2]2.2_RebasedTargets_Monetised'!AW288</f>
        <v>0</v>
      </c>
      <c r="AN107" s="401"/>
      <c r="AO107" s="408">
        <f>'[2]2.2_RebasedTargets_Monetised'!AY288</f>
        <v>0</v>
      </c>
      <c r="AP107" s="408">
        <f>'[2]2.2_RebasedTargets_Monetised'!AZ288</f>
        <v>0</v>
      </c>
      <c r="AQ107" s="408">
        <f>'[2]2.2_RebasedTargets_Monetised'!BA288</f>
        <v>0</v>
      </c>
      <c r="AR107" s="408">
        <f>'[2]2.2_RebasedTargets_Monetised'!BB288</f>
        <v>0</v>
      </c>
      <c r="AS107" s="408">
        <f>'[2]2.2_RebasedTargets_Monetised'!BC288</f>
        <v>0</v>
      </c>
      <c r="AT107" s="409">
        <f>'[2]2.2_RebasedTargets_Monetised'!BD288</f>
        <v>0</v>
      </c>
      <c r="AU107" s="401"/>
      <c r="AV107" s="408">
        <f>'[2]2.2_RebasedTargets_Monetised'!BF288</f>
        <v>0</v>
      </c>
      <c r="AW107" s="408">
        <f>'[2]2.2_RebasedTargets_Monetised'!BG288</f>
        <v>0</v>
      </c>
      <c r="AX107" s="408">
        <f>'[2]2.2_RebasedTargets_Monetised'!BH288</f>
        <v>0</v>
      </c>
      <c r="AY107" s="408">
        <f>'[2]2.2_RebasedTargets_Monetised'!BI288</f>
        <v>0</v>
      </c>
      <c r="AZ107" s="408">
        <f>'[2]2.2_RebasedTargets_Monetised'!BJ288</f>
        <v>0</v>
      </c>
      <c r="BA107" s="409">
        <f>'[2]2.2_RebasedTargets_Monetised'!BK288</f>
        <v>0</v>
      </c>
    </row>
    <row r="108" spans="1:53" ht="13.15" x14ac:dyDescent="0.35">
      <c r="A108" s="402"/>
      <c r="B108" s="403"/>
      <c r="C108" s="404"/>
      <c r="D108" s="405"/>
      <c r="E108" s="396" t="s">
        <v>27</v>
      </c>
      <c r="F108" s="406">
        <f>'[2]2.2_RebasedTargets_Monetised'!I289</f>
        <v>13.388851581063301</v>
      </c>
      <c r="G108" s="406">
        <f>'[2]2.2_RebasedTargets_Monetised'!J289</f>
        <v>1.1556471048285182</v>
      </c>
      <c r="H108" s="406">
        <f>'[2]2.2_RebasedTargets_Monetised'!K289</f>
        <v>0.37198668302842519</v>
      </c>
      <c r="I108" s="406">
        <f>'[2]2.2_RebasedTargets_Monetised'!L289</f>
        <v>1.4536640858985634</v>
      </c>
      <c r="J108" s="406">
        <f>'[2]2.2_RebasedTargets_Monetised'!M289</f>
        <v>2.4184073982116785</v>
      </c>
      <c r="K108" s="407">
        <f>'[2]2.2_RebasedTargets_Monetised'!N289</f>
        <v>7.9891463090961157</v>
      </c>
      <c r="M108" s="406">
        <f>'[2]2.2_RebasedTargets_Monetised'!S289</f>
        <v>23.304466932390508</v>
      </c>
      <c r="N108" s="406">
        <f>'[2]2.2_RebasedTargets_Monetised'!T289</f>
        <v>23.304466932390508</v>
      </c>
      <c r="O108" s="406">
        <f>'[2]2.2_RebasedTargets_Monetised'!U289</f>
        <v>0</v>
      </c>
      <c r="P108" s="406">
        <f>'[2]2.2_RebasedTargets_Monetised'!V289</f>
        <v>0</v>
      </c>
      <c r="Q108" s="406">
        <f>'[2]2.2_RebasedTargets_Monetised'!W289</f>
        <v>0</v>
      </c>
      <c r="R108" s="407">
        <f>'[2]2.2_RebasedTargets_Monetised'!X289</f>
        <v>0</v>
      </c>
      <c r="T108" s="406">
        <f>'[2]2.2_RebasedTargets_Monetised'!AC289</f>
        <v>23.304466932390508</v>
      </c>
      <c r="U108" s="406">
        <f>'[2]2.2_RebasedTargets_Monetised'!AD289</f>
        <v>23.304466932390508</v>
      </c>
      <c r="V108" s="406">
        <f>'[2]2.2_RebasedTargets_Monetised'!AE289</f>
        <v>0</v>
      </c>
      <c r="W108" s="406">
        <f>'[2]2.2_RebasedTargets_Monetised'!AF289</f>
        <v>0</v>
      </c>
      <c r="X108" s="406">
        <f>'[2]2.2_RebasedTargets_Monetised'!AG289</f>
        <v>0</v>
      </c>
      <c r="Y108" s="407">
        <f>'[2]2.2_RebasedTargets_Monetised'!AH289</f>
        <v>0</v>
      </c>
      <c r="AA108" s="408">
        <f>'[2]2.2_RebasedTargets_Monetised'!AK289</f>
        <v>0</v>
      </c>
      <c r="AB108" s="408">
        <f>'[2]2.2_RebasedTargets_Monetised'!AL289</f>
        <v>0</v>
      </c>
      <c r="AC108" s="408">
        <f>'[2]2.2_RebasedTargets_Monetised'!AM289</f>
        <v>0</v>
      </c>
      <c r="AD108" s="408">
        <f>'[2]2.2_RebasedTargets_Monetised'!AN289</f>
        <v>0</v>
      </c>
      <c r="AE108" s="408">
        <f>'[2]2.2_RebasedTargets_Monetised'!AO289</f>
        <v>0</v>
      </c>
      <c r="AF108" s="409">
        <f>'[2]2.2_RebasedTargets_Monetised'!AP289</f>
        <v>0</v>
      </c>
      <c r="AG108" s="401"/>
      <c r="AH108" s="408">
        <f>'[2]2.2_RebasedTargets_Monetised'!AR289</f>
        <v>0</v>
      </c>
      <c r="AI108" s="408">
        <f>'[2]2.2_RebasedTargets_Monetised'!AS289</f>
        <v>0</v>
      </c>
      <c r="AJ108" s="408">
        <f>'[2]2.2_RebasedTargets_Monetised'!AT289</f>
        <v>0</v>
      </c>
      <c r="AK108" s="408">
        <f>'[2]2.2_RebasedTargets_Monetised'!AU289</f>
        <v>0</v>
      </c>
      <c r="AL108" s="408">
        <f>'[2]2.2_RebasedTargets_Monetised'!AV289</f>
        <v>0</v>
      </c>
      <c r="AM108" s="409">
        <f>'[2]2.2_RebasedTargets_Monetised'!AW289</f>
        <v>0</v>
      </c>
      <c r="AN108" s="401"/>
      <c r="AO108" s="408">
        <f>'[2]2.2_RebasedTargets_Monetised'!AY289</f>
        <v>0</v>
      </c>
      <c r="AP108" s="408">
        <f>'[2]2.2_RebasedTargets_Monetised'!AZ289</f>
        <v>0</v>
      </c>
      <c r="AQ108" s="408">
        <f>'[2]2.2_RebasedTargets_Monetised'!BA289</f>
        <v>0</v>
      </c>
      <c r="AR108" s="408">
        <f>'[2]2.2_RebasedTargets_Monetised'!BB289</f>
        <v>0</v>
      </c>
      <c r="AS108" s="408">
        <f>'[2]2.2_RebasedTargets_Monetised'!BC289</f>
        <v>0</v>
      </c>
      <c r="AT108" s="409">
        <f>'[2]2.2_RebasedTargets_Monetised'!BD289</f>
        <v>0</v>
      </c>
      <c r="AU108" s="401"/>
      <c r="AV108" s="408">
        <f>'[2]2.2_RebasedTargets_Monetised'!BF289</f>
        <v>0</v>
      </c>
      <c r="AW108" s="408">
        <f>'[2]2.2_RebasedTargets_Monetised'!BG289</f>
        <v>0</v>
      </c>
      <c r="AX108" s="408">
        <f>'[2]2.2_RebasedTargets_Monetised'!BH289</f>
        <v>0</v>
      </c>
      <c r="AY108" s="408">
        <f>'[2]2.2_RebasedTargets_Monetised'!BI289</f>
        <v>0</v>
      </c>
      <c r="AZ108" s="408">
        <f>'[2]2.2_RebasedTargets_Monetised'!BJ289</f>
        <v>0</v>
      </c>
      <c r="BA108" s="409">
        <f>'[2]2.2_RebasedTargets_Monetised'!BK289</f>
        <v>0</v>
      </c>
    </row>
    <row r="109" spans="1:53" ht="13.5" thickBot="1" x14ac:dyDescent="0.4">
      <c r="A109" s="402"/>
      <c r="B109" s="410"/>
      <c r="C109" s="411"/>
      <c r="D109" s="405"/>
      <c r="E109" s="412" t="s">
        <v>28</v>
      </c>
      <c r="F109" s="413">
        <f>'[2]2.2_RebasedTargets_Monetised'!I290</f>
        <v>14.658083564181728</v>
      </c>
      <c r="G109" s="413">
        <f>'[2]2.2_RebasedTargets_Monetised'!J290</f>
        <v>2.2283902321386231</v>
      </c>
      <c r="H109" s="413">
        <f>'[2]2.2_RebasedTargets_Monetised'!K290</f>
        <v>1.5374694255028543</v>
      </c>
      <c r="I109" s="413">
        <f>'[2]2.2_RebasedTargets_Monetised'!L290</f>
        <v>2.5040936835627057</v>
      </c>
      <c r="J109" s="413">
        <f>'[2]2.2_RebasedTargets_Monetised'!M290</f>
        <v>0.2944394470915257</v>
      </c>
      <c r="K109" s="414">
        <f>'[2]2.2_RebasedTargets_Monetised'!N290</f>
        <v>8.0936907758860208</v>
      </c>
      <c r="M109" s="413">
        <f>'[2]2.2_RebasedTargets_Monetised'!S290</f>
        <v>1.3333040020859739</v>
      </c>
      <c r="N109" s="413">
        <f>'[2]2.2_RebasedTargets_Monetised'!T290</f>
        <v>1.3333040020859739</v>
      </c>
      <c r="O109" s="413">
        <f>'[2]2.2_RebasedTargets_Monetised'!U290</f>
        <v>0</v>
      </c>
      <c r="P109" s="413">
        <f>'[2]2.2_RebasedTargets_Monetised'!V290</f>
        <v>0</v>
      </c>
      <c r="Q109" s="413">
        <f>'[2]2.2_RebasedTargets_Monetised'!W290</f>
        <v>0</v>
      </c>
      <c r="R109" s="414">
        <f>'[2]2.2_RebasedTargets_Monetised'!X290</f>
        <v>0</v>
      </c>
      <c r="T109" s="413">
        <f>'[2]2.2_RebasedTargets_Monetised'!AC290</f>
        <v>1.3333040020859739</v>
      </c>
      <c r="U109" s="413">
        <f>'[2]2.2_RebasedTargets_Monetised'!AD290</f>
        <v>1.3333040020859739</v>
      </c>
      <c r="V109" s="413">
        <f>'[2]2.2_RebasedTargets_Monetised'!AE290</f>
        <v>0</v>
      </c>
      <c r="W109" s="413">
        <f>'[2]2.2_RebasedTargets_Monetised'!AF290</f>
        <v>0</v>
      </c>
      <c r="X109" s="413">
        <f>'[2]2.2_RebasedTargets_Monetised'!AG290</f>
        <v>0</v>
      </c>
      <c r="Y109" s="414">
        <f>'[2]2.2_RebasedTargets_Monetised'!AH290</f>
        <v>0</v>
      </c>
      <c r="AA109" s="415">
        <f>'[2]2.2_RebasedTargets_Monetised'!AK290</f>
        <v>0</v>
      </c>
      <c r="AB109" s="415">
        <f>'[2]2.2_RebasedTargets_Monetised'!AL290</f>
        <v>0</v>
      </c>
      <c r="AC109" s="415">
        <f>'[2]2.2_RebasedTargets_Monetised'!AM290</f>
        <v>0</v>
      </c>
      <c r="AD109" s="415">
        <f>'[2]2.2_RebasedTargets_Monetised'!AN290</f>
        <v>0</v>
      </c>
      <c r="AE109" s="415">
        <f>'[2]2.2_RebasedTargets_Monetised'!AO290</f>
        <v>0</v>
      </c>
      <c r="AF109" s="416">
        <f>'[2]2.2_RebasedTargets_Monetised'!AP290</f>
        <v>0</v>
      </c>
      <c r="AG109" s="401"/>
      <c r="AH109" s="415">
        <f>'[2]2.2_RebasedTargets_Monetised'!AR290</f>
        <v>0</v>
      </c>
      <c r="AI109" s="415">
        <f>'[2]2.2_RebasedTargets_Monetised'!AS290</f>
        <v>0</v>
      </c>
      <c r="AJ109" s="415">
        <f>'[2]2.2_RebasedTargets_Monetised'!AT290</f>
        <v>0</v>
      </c>
      <c r="AK109" s="415">
        <f>'[2]2.2_RebasedTargets_Monetised'!AU290</f>
        <v>0</v>
      </c>
      <c r="AL109" s="415">
        <f>'[2]2.2_RebasedTargets_Monetised'!AV290</f>
        <v>0</v>
      </c>
      <c r="AM109" s="416">
        <f>'[2]2.2_RebasedTargets_Monetised'!AW290</f>
        <v>0</v>
      </c>
      <c r="AN109" s="401"/>
      <c r="AO109" s="415">
        <f>'[2]2.2_RebasedTargets_Monetised'!AY290</f>
        <v>0</v>
      </c>
      <c r="AP109" s="415">
        <f>'[2]2.2_RebasedTargets_Monetised'!AZ290</f>
        <v>0</v>
      </c>
      <c r="AQ109" s="415">
        <f>'[2]2.2_RebasedTargets_Monetised'!BA290</f>
        <v>0</v>
      </c>
      <c r="AR109" s="415">
        <f>'[2]2.2_RebasedTargets_Monetised'!BB290</f>
        <v>0</v>
      </c>
      <c r="AS109" s="415">
        <f>'[2]2.2_RebasedTargets_Monetised'!BC290</f>
        <v>0</v>
      </c>
      <c r="AT109" s="416">
        <f>'[2]2.2_RebasedTargets_Monetised'!BD290</f>
        <v>0</v>
      </c>
      <c r="AU109" s="401"/>
      <c r="AV109" s="415">
        <f>'[2]2.2_RebasedTargets_Monetised'!BF290</f>
        <v>0</v>
      </c>
      <c r="AW109" s="415">
        <f>'[2]2.2_RebasedTargets_Monetised'!BG290</f>
        <v>0</v>
      </c>
      <c r="AX109" s="415">
        <f>'[2]2.2_RebasedTargets_Monetised'!BH290</f>
        <v>0</v>
      </c>
      <c r="AY109" s="415">
        <f>'[2]2.2_RebasedTargets_Monetised'!BI290</f>
        <v>0</v>
      </c>
      <c r="AZ109" s="415">
        <f>'[2]2.2_RebasedTargets_Monetised'!BJ290</f>
        <v>0</v>
      </c>
      <c r="BA109" s="416">
        <f>'[2]2.2_RebasedTargets_Monetised'!BK290</f>
        <v>0</v>
      </c>
    </row>
    <row r="110" spans="1:53" ht="13.15" x14ac:dyDescent="0.35">
      <c r="A110" s="418" t="s">
        <v>42</v>
      </c>
      <c r="B110" s="393">
        <v>31</v>
      </c>
      <c r="C110" s="394" t="s">
        <v>52</v>
      </c>
      <c r="D110" s="395" t="s">
        <v>73</v>
      </c>
      <c r="E110" s="417" t="s">
        <v>25</v>
      </c>
      <c r="F110" s="397">
        <f>'[2]2.2_RebasedTargets_Monetised'!I291</f>
        <v>41.46947697234004</v>
      </c>
      <c r="G110" s="397">
        <f>'[2]2.2_RebasedTargets_Monetised'!J291</f>
        <v>23.696843984194341</v>
      </c>
      <c r="H110" s="397">
        <f>'[2]2.2_RebasedTargets_Monetised'!K291</f>
        <v>0</v>
      </c>
      <c r="I110" s="397">
        <f>'[2]2.2_RebasedTargets_Monetised'!L291</f>
        <v>0</v>
      </c>
      <c r="J110" s="397">
        <f>'[2]2.2_RebasedTargets_Monetised'!M291</f>
        <v>17.772632988145698</v>
      </c>
      <c r="K110" s="398">
        <f>'[2]2.2_RebasedTargets_Monetised'!N291</f>
        <v>0</v>
      </c>
      <c r="M110" s="397">
        <f>'[2]2.2_RebasedTargets_Monetised'!S291</f>
        <v>89.508791496477897</v>
      </c>
      <c r="N110" s="397">
        <f>'[2]2.2_RebasedTargets_Monetised'!T291</f>
        <v>53.942349991900805</v>
      </c>
      <c r="O110" s="397">
        <f>'[2]2.2_RebasedTargets_Monetised'!U291</f>
        <v>35.566441504577099</v>
      </c>
      <c r="P110" s="397">
        <f>'[2]2.2_RebasedTargets_Monetised'!V291</f>
        <v>0</v>
      </c>
      <c r="Q110" s="397">
        <f>'[2]2.2_RebasedTargets_Monetised'!W291</f>
        <v>0</v>
      </c>
      <c r="R110" s="398">
        <f>'[2]2.2_RebasedTargets_Monetised'!X291</f>
        <v>0</v>
      </c>
      <c r="T110" s="397">
        <f>'[2]2.2_RebasedTargets_Monetised'!AC291</f>
        <v>361.64669622147284</v>
      </c>
      <c r="U110" s="397">
        <f>'[2]2.2_RebasedTargets_Monetised'!AD291</f>
        <v>23.710970200558819</v>
      </c>
      <c r="V110" s="397">
        <f>'[2]2.2_RebasedTargets_Monetised'!AE291</f>
        <v>296.42688300204134</v>
      </c>
      <c r="W110" s="397">
        <f>'[2]2.2_RebasedTargets_Monetised'!AF291</f>
        <v>0</v>
      </c>
      <c r="X110" s="397">
        <f>'[2]2.2_RebasedTargets_Monetised'!AG291</f>
        <v>17.789504150945401</v>
      </c>
      <c r="Y110" s="398">
        <f>'[2]2.2_RebasedTargets_Monetised'!AH291</f>
        <v>23.719338867927299</v>
      </c>
      <c r="AA110" s="399">
        <f>'[2]2.2_RebasedTargets_Monetised'!AK291</f>
        <v>-272.13790472499494</v>
      </c>
      <c r="AB110" s="399">
        <f>'[2]2.2_RebasedTargets_Monetised'!AL291</f>
        <v>30.231379791341986</v>
      </c>
      <c r="AC110" s="399">
        <f>'[2]2.2_RebasedTargets_Monetised'!AM291</f>
        <v>-260.86044149746425</v>
      </c>
      <c r="AD110" s="399">
        <f>'[2]2.2_RebasedTargets_Monetised'!AN291</f>
        <v>0</v>
      </c>
      <c r="AE110" s="399">
        <f>'[2]2.2_RebasedTargets_Monetised'!AO291</f>
        <v>-17.789504150945401</v>
      </c>
      <c r="AF110" s="400">
        <f>'[2]2.2_RebasedTargets_Monetised'!AP291</f>
        <v>-23.719338867927299</v>
      </c>
      <c r="AG110" s="401"/>
      <c r="AH110" s="399">
        <f>'[2]2.2_RebasedTargets_Monetised'!AR291</f>
        <v>-272.13790472499494</v>
      </c>
      <c r="AI110" s="399">
        <f>'[2]2.2_RebasedTargets_Monetised'!AS291</f>
        <v>30.231379791341986</v>
      </c>
      <c r="AJ110" s="399">
        <f>'[2]2.2_RebasedTargets_Monetised'!AT291</f>
        <v>-260.86044149746425</v>
      </c>
      <c r="AK110" s="399">
        <f>'[2]2.2_RebasedTargets_Monetised'!AU291</f>
        <v>0</v>
      </c>
      <c r="AL110" s="399">
        <f>'[2]2.2_RebasedTargets_Monetised'!AV291</f>
        <v>-17.789504150945401</v>
      </c>
      <c r="AM110" s="400">
        <f>'[2]2.2_RebasedTargets_Monetised'!AW291</f>
        <v>-23.719338867927299</v>
      </c>
      <c r="AN110" s="401"/>
      <c r="AO110" s="399">
        <f>'[2]2.2_RebasedTargets_Monetised'!AY291</f>
        <v>0</v>
      </c>
      <c r="AP110" s="399">
        <f>'[2]2.2_RebasedTargets_Monetised'!AZ291</f>
        <v>0</v>
      </c>
      <c r="AQ110" s="399">
        <f>'[2]2.2_RebasedTargets_Monetised'!BA291</f>
        <v>0</v>
      </c>
      <c r="AR110" s="399">
        <f>'[2]2.2_RebasedTargets_Monetised'!BB291</f>
        <v>0</v>
      </c>
      <c r="AS110" s="399">
        <f>'[2]2.2_RebasedTargets_Monetised'!BC291</f>
        <v>0</v>
      </c>
      <c r="AT110" s="400">
        <f>'[2]2.2_RebasedTargets_Monetised'!BD291</f>
        <v>0</v>
      </c>
      <c r="AU110" s="401"/>
      <c r="AV110" s="399">
        <f>'[2]2.2_RebasedTargets_Monetised'!BF291</f>
        <v>0</v>
      </c>
      <c r="AW110" s="399">
        <f>'[2]2.2_RebasedTargets_Monetised'!BG291</f>
        <v>0</v>
      </c>
      <c r="AX110" s="399">
        <f>'[2]2.2_RebasedTargets_Monetised'!BH291</f>
        <v>0</v>
      </c>
      <c r="AY110" s="399">
        <f>'[2]2.2_RebasedTargets_Monetised'!BI291</f>
        <v>0</v>
      </c>
      <c r="AZ110" s="399">
        <f>'[2]2.2_RebasedTargets_Monetised'!BJ291</f>
        <v>0</v>
      </c>
      <c r="BA110" s="400">
        <f>'[2]2.2_RebasedTargets_Monetised'!BK291</f>
        <v>0</v>
      </c>
    </row>
    <row r="111" spans="1:53" ht="13.15" x14ac:dyDescent="0.35">
      <c r="A111" s="419"/>
      <c r="B111" s="403"/>
      <c r="C111" s="404"/>
      <c r="D111" s="405"/>
      <c r="E111" s="396" t="s">
        <v>26</v>
      </c>
      <c r="F111" s="406">
        <f>'[2]2.2_RebasedTargets_Monetised'!I292</f>
        <v>0</v>
      </c>
      <c r="G111" s="406">
        <f>'[2]2.2_RebasedTargets_Monetised'!J292</f>
        <v>0</v>
      </c>
      <c r="H111" s="406">
        <f>'[2]2.2_RebasedTargets_Monetised'!K292</f>
        <v>0</v>
      </c>
      <c r="I111" s="406">
        <f>'[2]2.2_RebasedTargets_Monetised'!L292</f>
        <v>0</v>
      </c>
      <c r="J111" s="406">
        <f>'[2]2.2_RebasedTargets_Monetised'!M292</f>
        <v>0</v>
      </c>
      <c r="K111" s="407">
        <f>'[2]2.2_RebasedTargets_Monetised'!N292</f>
        <v>0</v>
      </c>
      <c r="M111" s="406">
        <f>'[2]2.2_RebasedTargets_Monetised'!S292</f>
        <v>0</v>
      </c>
      <c r="N111" s="406">
        <f>'[2]2.2_RebasedTargets_Monetised'!T292</f>
        <v>0</v>
      </c>
      <c r="O111" s="406">
        <f>'[2]2.2_RebasedTargets_Monetised'!U292</f>
        <v>0</v>
      </c>
      <c r="P111" s="406">
        <f>'[2]2.2_RebasedTargets_Monetised'!V292</f>
        <v>0</v>
      </c>
      <c r="Q111" s="406">
        <f>'[2]2.2_RebasedTargets_Monetised'!W292</f>
        <v>0</v>
      </c>
      <c r="R111" s="407">
        <f>'[2]2.2_RebasedTargets_Monetised'!X292</f>
        <v>0</v>
      </c>
      <c r="T111" s="406">
        <f>'[2]2.2_RebasedTargets_Monetised'!AC292</f>
        <v>0</v>
      </c>
      <c r="U111" s="406">
        <f>'[2]2.2_RebasedTargets_Monetised'!AD292</f>
        <v>0</v>
      </c>
      <c r="V111" s="406">
        <f>'[2]2.2_RebasedTargets_Monetised'!AE292</f>
        <v>0</v>
      </c>
      <c r="W111" s="406">
        <f>'[2]2.2_RebasedTargets_Monetised'!AF292</f>
        <v>0</v>
      </c>
      <c r="X111" s="406">
        <f>'[2]2.2_RebasedTargets_Monetised'!AG292</f>
        <v>0</v>
      </c>
      <c r="Y111" s="407">
        <f>'[2]2.2_RebasedTargets_Monetised'!AH292</f>
        <v>0</v>
      </c>
      <c r="AA111" s="408">
        <f>'[2]2.2_RebasedTargets_Monetised'!AK292</f>
        <v>0</v>
      </c>
      <c r="AB111" s="408">
        <f>'[2]2.2_RebasedTargets_Monetised'!AL292</f>
        <v>0</v>
      </c>
      <c r="AC111" s="408">
        <f>'[2]2.2_RebasedTargets_Monetised'!AM292</f>
        <v>0</v>
      </c>
      <c r="AD111" s="408">
        <f>'[2]2.2_RebasedTargets_Monetised'!AN292</f>
        <v>0</v>
      </c>
      <c r="AE111" s="408">
        <f>'[2]2.2_RebasedTargets_Monetised'!AO292</f>
        <v>0</v>
      </c>
      <c r="AF111" s="409">
        <f>'[2]2.2_RebasedTargets_Monetised'!AP292</f>
        <v>0</v>
      </c>
      <c r="AG111" s="401"/>
      <c r="AH111" s="408">
        <f>'[2]2.2_RebasedTargets_Monetised'!AR292</f>
        <v>0</v>
      </c>
      <c r="AI111" s="408">
        <f>'[2]2.2_RebasedTargets_Monetised'!AS292</f>
        <v>0</v>
      </c>
      <c r="AJ111" s="408">
        <f>'[2]2.2_RebasedTargets_Monetised'!AT292</f>
        <v>0</v>
      </c>
      <c r="AK111" s="408">
        <f>'[2]2.2_RebasedTargets_Monetised'!AU292</f>
        <v>0</v>
      </c>
      <c r="AL111" s="408">
        <f>'[2]2.2_RebasedTargets_Monetised'!AV292</f>
        <v>0</v>
      </c>
      <c r="AM111" s="409">
        <f>'[2]2.2_RebasedTargets_Monetised'!AW292</f>
        <v>0</v>
      </c>
      <c r="AN111" s="401"/>
      <c r="AO111" s="408">
        <f>'[2]2.2_RebasedTargets_Monetised'!AY292</f>
        <v>0</v>
      </c>
      <c r="AP111" s="408">
        <f>'[2]2.2_RebasedTargets_Monetised'!AZ292</f>
        <v>0</v>
      </c>
      <c r="AQ111" s="408">
        <f>'[2]2.2_RebasedTargets_Monetised'!BA292</f>
        <v>0</v>
      </c>
      <c r="AR111" s="408">
        <f>'[2]2.2_RebasedTargets_Monetised'!BB292</f>
        <v>0</v>
      </c>
      <c r="AS111" s="408">
        <f>'[2]2.2_RebasedTargets_Monetised'!BC292</f>
        <v>0</v>
      </c>
      <c r="AT111" s="409">
        <f>'[2]2.2_RebasedTargets_Monetised'!BD292</f>
        <v>0</v>
      </c>
      <c r="AU111" s="401"/>
      <c r="AV111" s="408">
        <f>'[2]2.2_RebasedTargets_Monetised'!BF292</f>
        <v>0</v>
      </c>
      <c r="AW111" s="408">
        <f>'[2]2.2_RebasedTargets_Monetised'!BG292</f>
        <v>0</v>
      </c>
      <c r="AX111" s="408">
        <f>'[2]2.2_RebasedTargets_Monetised'!BH292</f>
        <v>0</v>
      </c>
      <c r="AY111" s="408">
        <f>'[2]2.2_RebasedTargets_Monetised'!BI292</f>
        <v>0</v>
      </c>
      <c r="AZ111" s="408">
        <f>'[2]2.2_RebasedTargets_Monetised'!BJ292</f>
        <v>0</v>
      </c>
      <c r="BA111" s="409">
        <f>'[2]2.2_RebasedTargets_Monetised'!BK292</f>
        <v>0</v>
      </c>
    </row>
    <row r="112" spans="1:53" ht="13.15" x14ac:dyDescent="0.35">
      <c r="A112" s="419"/>
      <c r="B112" s="403"/>
      <c r="C112" s="404"/>
      <c r="D112" s="405"/>
      <c r="E112" s="396" t="s">
        <v>27</v>
      </c>
      <c r="F112" s="406">
        <f>'[2]2.2_RebasedTargets_Monetised'!I293</f>
        <v>0</v>
      </c>
      <c r="G112" s="406">
        <f>'[2]2.2_RebasedTargets_Monetised'!J293</f>
        <v>0</v>
      </c>
      <c r="H112" s="406">
        <f>'[2]2.2_RebasedTargets_Monetised'!K293</f>
        <v>0</v>
      </c>
      <c r="I112" s="406">
        <f>'[2]2.2_RebasedTargets_Monetised'!L293</f>
        <v>0</v>
      </c>
      <c r="J112" s="406">
        <f>'[2]2.2_RebasedTargets_Monetised'!M293</f>
        <v>0</v>
      </c>
      <c r="K112" s="407">
        <f>'[2]2.2_RebasedTargets_Monetised'!N293</f>
        <v>0</v>
      </c>
      <c r="M112" s="406">
        <f>'[2]2.2_RebasedTargets_Monetised'!S293</f>
        <v>0</v>
      </c>
      <c r="N112" s="406">
        <f>'[2]2.2_RebasedTargets_Monetised'!T293</f>
        <v>0</v>
      </c>
      <c r="O112" s="406">
        <f>'[2]2.2_RebasedTargets_Monetised'!U293</f>
        <v>0</v>
      </c>
      <c r="P112" s="406">
        <f>'[2]2.2_RebasedTargets_Monetised'!V293</f>
        <v>0</v>
      </c>
      <c r="Q112" s="406">
        <f>'[2]2.2_RebasedTargets_Monetised'!W293</f>
        <v>0</v>
      </c>
      <c r="R112" s="407">
        <f>'[2]2.2_RebasedTargets_Monetised'!X293</f>
        <v>0</v>
      </c>
      <c r="T112" s="406">
        <f>'[2]2.2_RebasedTargets_Monetised'!AC293</f>
        <v>0</v>
      </c>
      <c r="U112" s="406">
        <f>'[2]2.2_RebasedTargets_Monetised'!AD293</f>
        <v>0</v>
      </c>
      <c r="V112" s="406">
        <f>'[2]2.2_RebasedTargets_Monetised'!AE293</f>
        <v>0</v>
      </c>
      <c r="W112" s="406">
        <f>'[2]2.2_RebasedTargets_Monetised'!AF293</f>
        <v>0</v>
      </c>
      <c r="X112" s="406">
        <f>'[2]2.2_RebasedTargets_Monetised'!AG293</f>
        <v>0</v>
      </c>
      <c r="Y112" s="407">
        <f>'[2]2.2_RebasedTargets_Monetised'!AH293</f>
        <v>0</v>
      </c>
      <c r="AA112" s="408">
        <f>'[2]2.2_RebasedTargets_Monetised'!AK293</f>
        <v>0</v>
      </c>
      <c r="AB112" s="408">
        <f>'[2]2.2_RebasedTargets_Monetised'!AL293</f>
        <v>0</v>
      </c>
      <c r="AC112" s="408">
        <f>'[2]2.2_RebasedTargets_Monetised'!AM293</f>
        <v>0</v>
      </c>
      <c r="AD112" s="408">
        <f>'[2]2.2_RebasedTargets_Monetised'!AN293</f>
        <v>0</v>
      </c>
      <c r="AE112" s="408">
        <f>'[2]2.2_RebasedTargets_Monetised'!AO293</f>
        <v>0</v>
      </c>
      <c r="AF112" s="409">
        <f>'[2]2.2_RebasedTargets_Monetised'!AP293</f>
        <v>0</v>
      </c>
      <c r="AG112" s="401"/>
      <c r="AH112" s="408">
        <f>'[2]2.2_RebasedTargets_Monetised'!AR293</f>
        <v>0</v>
      </c>
      <c r="AI112" s="408">
        <f>'[2]2.2_RebasedTargets_Monetised'!AS293</f>
        <v>0</v>
      </c>
      <c r="AJ112" s="408">
        <f>'[2]2.2_RebasedTargets_Monetised'!AT293</f>
        <v>0</v>
      </c>
      <c r="AK112" s="408">
        <f>'[2]2.2_RebasedTargets_Monetised'!AU293</f>
        <v>0</v>
      </c>
      <c r="AL112" s="408">
        <f>'[2]2.2_RebasedTargets_Monetised'!AV293</f>
        <v>0</v>
      </c>
      <c r="AM112" s="409">
        <f>'[2]2.2_RebasedTargets_Monetised'!AW293</f>
        <v>0</v>
      </c>
      <c r="AN112" s="401"/>
      <c r="AO112" s="408">
        <f>'[2]2.2_RebasedTargets_Monetised'!AY293</f>
        <v>0</v>
      </c>
      <c r="AP112" s="408">
        <f>'[2]2.2_RebasedTargets_Monetised'!AZ293</f>
        <v>0</v>
      </c>
      <c r="AQ112" s="408">
        <f>'[2]2.2_RebasedTargets_Monetised'!BA293</f>
        <v>0</v>
      </c>
      <c r="AR112" s="408">
        <f>'[2]2.2_RebasedTargets_Monetised'!BB293</f>
        <v>0</v>
      </c>
      <c r="AS112" s="408">
        <f>'[2]2.2_RebasedTargets_Monetised'!BC293</f>
        <v>0</v>
      </c>
      <c r="AT112" s="409">
        <f>'[2]2.2_RebasedTargets_Monetised'!BD293</f>
        <v>0</v>
      </c>
      <c r="AU112" s="401"/>
      <c r="AV112" s="408">
        <f>'[2]2.2_RebasedTargets_Monetised'!BF293</f>
        <v>0</v>
      </c>
      <c r="AW112" s="408">
        <f>'[2]2.2_RebasedTargets_Monetised'!BG293</f>
        <v>0</v>
      </c>
      <c r="AX112" s="408">
        <f>'[2]2.2_RebasedTargets_Monetised'!BH293</f>
        <v>0</v>
      </c>
      <c r="AY112" s="408">
        <f>'[2]2.2_RebasedTargets_Monetised'!BI293</f>
        <v>0</v>
      </c>
      <c r="AZ112" s="408">
        <f>'[2]2.2_RebasedTargets_Monetised'!BJ293</f>
        <v>0</v>
      </c>
      <c r="BA112" s="409">
        <f>'[2]2.2_RebasedTargets_Monetised'!BK293</f>
        <v>0</v>
      </c>
    </row>
    <row r="113" spans="1:53" ht="13.5" thickBot="1" x14ac:dyDescent="0.4">
      <c r="A113" s="420"/>
      <c r="B113" s="410"/>
      <c r="C113" s="411"/>
      <c r="D113" s="421"/>
      <c r="E113" s="412" t="s">
        <v>28</v>
      </c>
      <c r="F113" s="413">
        <f>'[2]2.2_RebasedTargets_Monetised'!I294</f>
        <v>319.90739378662164</v>
      </c>
      <c r="G113" s="413">
        <f>'[2]2.2_RebasedTargets_Monetised'!J294</f>
        <v>0</v>
      </c>
      <c r="H113" s="413">
        <f>'[2]2.2_RebasedTargets_Monetised'!K294</f>
        <v>296.21054980242735</v>
      </c>
      <c r="I113" s="413">
        <f>'[2]2.2_RebasedTargets_Monetised'!L294</f>
        <v>0</v>
      </c>
      <c r="J113" s="413">
        <f>'[2]2.2_RebasedTargets_Monetised'!M294</f>
        <v>0</v>
      </c>
      <c r="K113" s="414">
        <f>'[2]2.2_RebasedTargets_Monetised'!N294</f>
        <v>23.696843984194299</v>
      </c>
      <c r="M113" s="413">
        <f>'[2]2.2_RebasedTargets_Monetised'!S294</f>
        <v>0</v>
      </c>
      <c r="N113" s="413">
        <f>'[2]2.2_RebasedTargets_Monetised'!T294</f>
        <v>0</v>
      </c>
      <c r="O113" s="413">
        <f>'[2]2.2_RebasedTargets_Monetised'!U294</f>
        <v>0</v>
      </c>
      <c r="P113" s="413">
        <f>'[2]2.2_RebasedTargets_Monetised'!V294</f>
        <v>0</v>
      </c>
      <c r="Q113" s="413">
        <f>'[2]2.2_RebasedTargets_Monetised'!W294</f>
        <v>0</v>
      </c>
      <c r="R113" s="414">
        <f>'[2]2.2_RebasedTargets_Monetised'!X294</f>
        <v>0</v>
      </c>
      <c r="T113" s="413">
        <f>'[2]2.2_RebasedTargets_Monetised'!AC294</f>
        <v>0</v>
      </c>
      <c r="U113" s="413">
        <f>'[2]2.2_RebasedTargets_Monetised'!AD294</f>
        <v>0</v>
      </c>
      <c r="V113" s="413">
        <f>'[2]2.2_RebasedTargets_Monetised'!AE294</f>
        <v>0</v>
      </c>
      <c r="W113" s="413">
        <f>'[2]2.2_RebasedTargets_Monetised'!AF294</f>
        <v>0</v>
      </c>
      <c r="X113" s="413">
        <f>'[2]2.2_RebasedTargets_Monetised'!AG294</f>
        <v>0</v>
      </c>
      <c r="Y113" s="414">
        <f>'[2]2.2_RebasedTargets_Monetised'!AH294</f>
        <v>0</v>
      </c>
      <c r="AA113" s="415">
        <f>'[2]2.2_RebasedTargets_Monetised'!AK294</f>
        <v>0</v>
      </c>
      <c r="AB113" s="415">
        <f>'[2]2.2_RebasedTargets_Monetised'!AL294</f>
        <v>0</v>
      </c>
      <c r="AC113" s="415">
        <f>'[2]2.2_RebasedTargets_Monetised'!AM294</f>
        <v>0</v>
      </c>
      <c r="AD113" s="415">
        <f>'[2]2.2_RebasedTargets_Monetised'!AN294</f>
        <v>0</v>
      </c>
      <c r="AE113" s="415">
        <f>'[2]2.2_RebasedTargets_Monetised'!AO294</f>
        <v>0</v>
      </c>
      <c r="AF113" s="416">
        <f>'[2]2.2_RebasedTargets_Monetised'!AP294</f>
        <v>0</v>
      </c>
      <c r="AG113" s="401"/>
      <c r="AH113" s="415">
        <f>'[2]2.2_RebasedTargets_Monetised'!AR294</f>
        <v>0</v>
      </c>
      <c r="AI113" s="415">
        <f>'[2]2.2_RebasedTargets_Monetised'!AS294</f>
        <v>0</v>
      </c>
      <c r="AJ113" s="415">
        <f>'[2]2.2_RebasedTargets_Monetised'!AT294</f>
        <v>0</v>
      </c>
      <c r="AK113" s="415">
        <f>'[2]2.2_RebasedTargets_Monetised'!AU294</f>
        <v>0</v>
      </c>
      <c r="AL113" s="415">
        <f>'[2]2.2_RebasedTargets_Monetised'!AV294</f>
        <v>0</v>
      </c>
      <c r="AM113" s="416">
        <f>'[2]2.2_RebasedTargets_Monetised'!AW294</f>
        <v>0</v>
      </c>
      <c r="AN113" s="401"/>
      <c r="AO113" s="415">
        <f>'[2]2.2_RebasedTargets_Monetised'!AY294</f>
        <v>0</v>
      </c>
      <c r="AP113" s="415">
        <f>'[2]2.2_RebasedTargets_Monetised'!AZ294</f>
        <v>0</v>
      </c>
      <c r="AQ113" s="415">
        <f>'[2]2.2_RebasedTargets_Monetised'!BA294</f>
        <v>0</v>
      </c>
      <c r="AR113" s="415">
        <f>'[2]2.2_RebasedTargets_Monetised'!BB294</f>
        <v>0</v>
      </c>
      <c r="AS113" s="415">
        <f>'[2]2.2_RebasedTargets_Monetised'!BC294</f>
        <v>0</v>
      </c>
      <c r="AT113" s="416">
        <f>'[2]2.2_RebasedTargets_Monetised'!BD294</f>
        <v>0</v>
      </c>
      <c r="AU113" s="401"/>
      <c r="AV113" s="415">
        <f>'[2]2.2_RebasedTargets_Monetised'!BF294</f>
        <v>0</v>
      </c>
      <c r="AW113" s="415">
        <f>'[2]2.2_RebasedTargets_Monetised'!BG294</f>
        <v>0</v>
      </c>
      <c r="AX113" s="415">
        <f>'[2]2.2_RebasedTargets_Monetised'!BH294</f>
        <v>0</v>
      </c>
      <c r="AY113" s="415">
        <f>'[2]2.2_RebasedTargets_Monetised'!BI294</f>
        <v>0</v>
      </c>
      <c r="AZ113" s="415">
        <f>'[2]2.2_RebasedTargets_Monetised'!BJ294</f>
        <v>0</v>
      </c>
      <c r="BA113" s="416">
        <f>'[2]2.2_RebasedTargets_Monetised'!BK294</f>
        <v>0</v>
      </c>
    </row>
    <row r="116" spans="1:53" x14ac:dyDescent="0.35">
      <c r="F116" s="437"/>
      <c r="G116" s="437"/>
      <c r="M116" s="437"/>
      <c r="N116" s="437"/>
      <c r="T116" s="437"/>
      <c r="U116" s="437"/>
      <c r="AA116" s="437"/>
      <c r="AB116" s="437"/>
      <c r="AH116" s="437"/>
      <c r="AI116" s="437"/>
      <c r="AO116" s="437"/>
      <c r="AP116" s="437"/>
      <c r="AV116" s="437"/>
      <c r="AW116" s="437"/>
    </row>
  </sheetData>
  <mergeCells count="14">
    <mergeCell ref="AV7:BA7"/>
    <mergeCell ref="AV8:BA8"/>
    <mergeCell ref="AO8:AT8"/>
    <mergeCell ref="F7:K7"/>
    <mergeCell ref="M7:R7"/>
    <mergeCell ref="T7:Y7"/>
    <mergeCell ref="AA7:AF7"/>
    <mergeCell ref="AH7:AM7"/>
    <mergeCell ref="AO7:AT7"/>
    <mergeCell ref="F8:K8"/>
    <mergeCell ref="M8:R8"/>
    <mergeCell ref="T8:Y8"/>
    <mergeCell ref="AA8:AF8"/>
    <mergeCell ref="AH8:AM8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>
  <element uid="id_classification_nonbusiness" value=""/>
</sisl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xmlns="http://www.boldonjames.com/2008/01/sie/internal/label"&gt;&lt;element uid="id_classification_nonbusiness" value="" /&gt;&lt;/sisl&gt;</BJSCInternalLabel>
    <BJSCSummaryMarking xmlns="bb57b765-1e86-4e77-8e28-f1ab92463815">OFFICIAL</BJSCSummaryMarking>
  </documentManagement>
</p:properties>
</file>

<file path=customXml/itemProps1.xml><?xml version="1.0" encoding="utf-8"?>
<ds:datastoreItem xmlns:ds="http://schemas.openxmlformats.org/officeDocument/2006/customXml" ds:itemID="{330C0EC9-6E5E-4D17-8295-BFCEE7E83B8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9209D29-76C0-42C5-8D67-29512B8EE796}">
  <ds:schemaRefs>
    <ds:schemaRef ds:uri="http://www.w3.org/2001/XMLSchema"/>
    <ds:schemaRef ds:uri="http://www.boldonjames.com/2008/01/sie/internal/label"/>
  </ds:schemaRefs>
</ds:datastoreItem>
</file>

<file path=customXml/itemProps3.xml><?xml version="1.0" encoding="utf-8"?>
<ds:datastoreItem xmlns:ds="http://schemas.openxmlformats.org/officeDocument/2006/customXml" ds:itemID="{A3B54531-72CC-4035-8EB2-2444F928C1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57b765-1e86-4e77-8e28-f1ab924638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1736A2B1-4409-4293-9C81-8A7B28D06178}">
  <ds:schemaRefs>
    <ds:schemaRef ds:uri="bb57b765-1e86-4e77-8e28-f1ab92463815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2</vt:i4>
      </vt:variant>
    </vt:vector>
  </HeadingPairs>
  <TitlesOfParts>
    <vt:vector size="29" baseType="lpstr">
      <vt:lpstr>Cover</vt:lpstr>
      <vt:lpstr>Version Control</vt:lpstr>
      <vt:lpstr>Exit_Eq.Chal_Summary</vt:lpstr>
      <vt:lpstr>1.0_Exit_RAW_Data&gt;&gt;&gt;</vt:lpstr>
      <vt:lpstr>1.1_RAW_Data_Orig</vt:lpstr>
      <vt:lpstr>1.2_RAW_Data_MatChange</vt:lpstr>
      <vt:lpstr>1.3_RAW_Data_Orig_MC</vt:lpstr>
      <vt:lpstr>1.4_RAW_Data_Rebase</vt:lpstr>
      <vt:lpstr>1.5_RAW_Data_MR</vt:lpstr>
      <vt:lpstr>2.0_Exit_Input_Data&gt;&gt;&gt;</vt:lpstr>
      <vt:lpstr>2.1_Input_Data_Orig</vt:lpstr>
      <vt:lpstr>2.2_Input_Data_MatChange</vt:lpstr>
      <vt:lpstr>2.3_Input_Data_Orig_MC</vt:lpstr>
      <vt:lpstr>2.4_Input_Data_Rebase</vt:lpstr>
      <vt:lpstr>2.5_Input_Data_MR</vt:lpstr>
      <vt:lpstr>3.0_Exit_Check_1_Volume&gt;&gt;&gt;</vt:lpstr>
      <vt:lpstr>3.1_Check_1_Volume_Summary</vt:lpstr>
      <vt:lpstr>3.2_Check_1_Volume</vt:lpstr>
      <vt:lpstr>4.0_Exit_Check_2_Impact&gt;&gt;&gt;</vt:lpstr>
      <vt:lpstr>4.1_Check_2_Impact_Summary</vt:lpstr>
      <vt:lpstr>4.2_Check_2_Art.Risk</vt:lpstr>
      <vt:lpstr>5.0_Exit_Check_3_PTO&gt;&gt;&gt;</vt:lpstr>
      <vt:lpstr>5.1_Check_3_PTO_Summary</vt:lpstr>
      <vt:lpstr>5.2_Check_3.1_Crit_PTO</vt:lpstr>
      <vt:lpstr>5.3_Check_3.2_AH_PTO</vt:lpstr>
      <vt:lpstr>0.1_Coefficients</vt:lpstr>
      <vt:lpstr>0.2_MR_Weighting</vt:lpstr>
      <vt:lpstr>Cover!Print_Area</vt:lpstr>
      <vt:lpstr>Cover!Print_Titles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Thomas McLaren</dc:creator>
  <cp:lastModifiedBy>Cissie Liu</cp:lastModifiedBy>
  <dcterms:created xsi:type="dcterms:W3CDTF">2018-11-29T11:47:06Z</dcterms:created>
  <dcterms:modified xsi:type="dcterms:W3CDTF">2020-03-02T10:28:20Z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22e8a1b7-46df-455c-91f6-0d659a2a7245</vt:lpwstr>
  </property>
  <property fmtid="{D5CDD505-2E9C-101B-9397-08002B2CF9AE}" pid="3" name="bjSaver">
    <vt:lpwstr>ebzqsk7BlFVPrG2mkqthtXTy38qz24CJ</vt:lpwstr>
  </property>
  <property fmtid="{D5CDD505-2E9C-101B-9397-08002B2CF9AE}" pid="4" name="ContentTypeId">
    <vt:lpwstr>0x010100150F3E3B6BC6274BB52149640C3D9157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policy="973096ae-7329-4b3b-9368-47aeba6959e1"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bjDocumentSecurityLabel">
    <vt:lpwstr>OFFICIAL</vt:lpwstr>
  </property>
</Properties>
</file>