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0" windowWidth="13485" windowHeight="7725" tabRatio="908"/>
  </bookViews>
  <sheets>
    <sheet name="Cover Sheet" sheetId="47" r:id="rId1"/>
    <sheet name="Rebased Targets" sheetId="4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localSheetId="1" hidden="1">'[1]Model inputs'!#REF!</definedName>
    <definedName name="__123Graph_A" hidden="1">'[1]Model inputs'!#REF!</definedName>
    <definedName name="__123Graph_AALLTAX" localSheetId="1" hidden="1">'[2]Forecast data'!#REF!</definedName>
    <definedName name="__123Graph_AALLTAX" hidden="1">'[2]Forecast data'!#REF!</definedName>
    <definedName name="__123Graph_ACHGSPD1" hidden="1">[3]CHGSPD19.FIN!$B$10:$B$20</definedName>
    <definedName name="__123Graph_ACHGSPD2" hidden="1">[3]CHGSPD19.FIN!$E$11:$E$20</definedName>
    <definedName name="__123Graph_AEFF" localSheetId="1" hidden="1">'[4]T3 Page 1'!#REF!</definedName>
    <definedName name="__123Graph_AEFF" hidden="1">'[4]T3 Page 1'!#REF!</definedName>
    <definedName name="__123Graph_AGR14PBF1" hidden="1">'[5]HIS19FIN(A)'!$AF$70:$AF$81</definedName>
    <definedName name="__123Graph_AHOMEVAT" localSheetId="1" hidden="1">'[2]Forecast data'!#REF!</definedName>
    <definedName name="__123Graph_AHOMEVAT" hidden="1">'[2]Forecast data'!#REF!</definedName>
    <definedName name="__123Graph_AIMPORT" localSheetId="1" hidden="1">'[2]Forecast data'!#REF!</definedName>
    <definedName name="__123Graph_AIMPORT" hidden="1">'[2]Forecast data'!#REF!</definedName>
    <definedName name="__123Graph_ALBFFIN" localSheetId="1" hidden="1">'[4]FC Page 1'!#REF!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IC" localSheetId="1" hidden="1">'[4]T3 Page 1'!#REF!</definedName>
    <definedName name="__123Graph_APIC" hidden="1">'[4]T3 Page 1'!#REF!</definedName>
    <definedName name="__123Graph_ATOBREV" localSheetId="1" hidden="1">'[2]Forecast data'!#REF!</definedName>
    <definedName name="__123Graph_ATOBREV" hidden="1">'[2]Forecast data'!#REF!</definedName>
    <definedName name="__123Graph_ATOTAL" localSheetId="1" hidden="1">'[2]Forecast data'!#REF!</definedName>
    <definedName name="__123Graph_ATOTAL" hidden="1">'[2]Forecast data'!#REF!</definedName>
    <definedName name="__123Graph_B" localSheetId="1" hidden="1">'[1]Model inputs'!#REF!</definedName>
    <definedName name="__123Graph_B" hidden="1">'[1]Model inputs'!#REF!</definedName>
    <definedName name="__123Graph_BCHGSPD1" hidden="1">[3]CHGSPD19.FIN!$H$10:$H$25</definedName>
    <definedName name="__123Graph_BCHGSPD2" hidden="1">[3]CHGSPD19.FIN!$I$11:$I$25</definedName>
    <definedName name="__123Graph_BEFF" localSheetId="1" hidden="1">'[4]T3 Page 1'!#REF!</definedName>
    <definedName name="__123Graph_BEFF" hidden="1">'[4]T3 Page 1'!#REF!</definedName>
    <definedName name="__123Graph_BHOMEVAT" localSheetId="1" hidden="1">'[2]Forecast data'!#REF!</definedName>
    <definedName name="__123Graph_BHOMEVAT" hidden="1">'[2]Forecast data'!#REF!</definedName>
    <definedName name="__123Graph_BIMPORT" localSheetId="1" hidden="1">'[2]Forecast data'!#REF!</definedName>
    <definedName name="__123Graph_BIMPORT" hidden="1">'[2]Forecast data'!#REF!</definedName>
    <definedName name="__123Graph_BLBF" localSheetId="1" hidden="1">'[4]T3 Page 1'!#REF!</definedName>
    <definedName name="__123Graph_BLBF" hidden="1">'[4]T3 Page 1'!#REF!</definedName>
    <definedName name="__123Graph_BLBFFIN" localSheetId="1" hidden="1">'[4]FC Page 1'!#REF!</definedName>
    <definedName name="__123Graph_BLBFFIN" hidden="1">'[4]FC Page 1'!#REF!</definedName>
    <definedName name="__123Graph_BLCB" hidden="1">'[5]HIS19FIN(A)'!$D$79:$I$79</definedName>
    <definedName name="__123Graph_BPIC" localSheetId="1" hidden="1">'[4]T3 Page 1'!#REF!</definedName>
    <definedName name="__123Graph_BPIC" hidden="1">'[4]T3 Page 1'!#REF!</definedName>
    <definedName name="__123Graph_BTOTAL" localSheetId="1" hidden="1">'[2]Forecast data'!#REF!</definedName>
    <definedName name="__123Graph_BTOTAL" hidden="1">'[2]Forecast data'!#REF!</definedName>
    <definedName name="__123Graph_CACT13BUD" localSheetId="1" hidden="1">'[4]FC Page 1'!#REF!</definedName>
    <definedName name="__123Graph_CACT13BUD" hidden="1">'[4]FC Page 1'!#REF!</definedName>
    <definedName name="__123Graph_CEFF" localSheetId="1" hidden="1">'[4]T3 Page 1'!#REF!</definedName>
    <definedName name="__123Graph_CEFF" hidden="1">'[4]T3 Page 1'!#REF!</definedName>
    <definedName name="__123Graph_CGR14PBF1" hidden="1">'[5]HIS19FIN(A)'!$AK$70:$AK$81</definedName>
    <definedName name="__123Graph_CLBF" localSheetId="1" hidden="1">'[4]T3 Page 1'!#REF!</definedName>
    <definedName name="__123Graph_CLBF" hidden="1">'[4]T3 Page 1'!#REF!</definedName>
    <definedName name="__123Graph_CPIC" localSheetId="1" hidden="1">'[4]T3 Page 1'!#REF!</definedName>
    <definedName name="__123Graph_CPIC" hidden="1">'[4]T3 Page 1'!#REF!</definedName>
    <definedName name="__123Graph_DACT13BUD" localSheetId="1" hidden="1">'[4]FC Page 1'!#REF!</definedName>
    <definedName name="__123Graph_DACT13BUD" hidden="1">'[4]FC Page 1'!#REF!</definedName>
    <definedName name="__123Graph_DEFF" localSheetId="1" hidden="1">'[4]T3 Page 1'!#REF!</definedName>
    <definedName name="__123Graph_DEFF" hidden="1">'[4]T3 Page 1'!#REF!</definedName>
    <definedName name="__123Graph_DGR14PBF1" hidden="1">'[5]HIS19FIN(A)'!$AH$70:$AH$81</definedName>
    <definedName name="__123Graph_DLBF" localSheetId="1" hidden="1">'[4]T3 Page 1'!#REF!</definedName>
    <definedName name="__123Graph_DLBF" hidden="1">'[4]T3 Page 1'!#REF!</definedName>
    <definedName name="__123Graph_DPIC" localSheetId="1" hidden="1">'[4]T3 Page 1'!#REF!</definedName>
    <definedName name="__123Graph_DPIC" hidden="1">'[4]T3 Page 1'!#REF!</definedName>
    <definedName name="__123Graph_EACT13BUD" localSheetId="1" hidden="1">'[4]FC Page 1'!#REF!</definedName>
    <definedName name="__123Graph_EACT13BUD" hidden="1">'[4]FC Page 1'!#REF!</definedName>
    <definedName name="__123Graph_EEFF" localSheetId="1" hidden="1">'[4]T3 Page 1'!#REF!</definedName>
    <definedName name="__123Graph_EEFF" hidden="1">'[4]T3 Page 1'!#REF!</definedName>
    <definedName name="__123Graph_EEFFHIC" localSheetId="1" hidden="1">'[4]FC Page 1'!#REF!</definedName>
    <definedName name="__123Graph_EEFFHIC" hidden="1">'[4]FC Page 1'!#REF!</definedName>
    <definedName name="__123Graph_EGR14PBF1" hidden="1">'[5]HIS19FIN(A)'!$AG$67:$AG$67</definedName>
    <definedName name="__123Graph_ELBF" localSheetId="1" hidden="1">'[4]T3 Page 1'!#REF!</definedName>
    <definedName name="__123Graph_ELBF" hidden="1">'[4]T3 Page 1'!#REF!</definedName>
    <definedName name="__123Graph_EPIC" localSheetId="1" hidden="1">'[4]T3 Page 1'!#REF!</definedName>
    <definedName name="__123Graph_EPIC" hidden="1">'[4]T3 Page 1'!#REF!</definedName>
    <definedName name="__123Graph_FACT13BUD" localSheetId="1" hidden="1">'[4]FC Page 1'!#REF!</definedName>
    <definedName name="__123Graph_FACT13BUD" hidden="1">'[4]FC Page 1'!#REF!</definedName>
    <definedName name="__123Graph_FEFF" localSheetId="1" hidden="1">'[4]T3 Page 1'!#REF!</definedName>
    <definedName name="__123Graph_FEFF" hidden="1">'[4]T3 Page 1'!#REF!</definedName>
    <definedName name="__123Graph_FEFFHIC" localSheetId="1" hidden="1">'[4]FC Page 1'!#REF!</definedName>
    <definedName name="__123Graph_FEFFHIC" hidden="1">'[4]FC Page 1'!#REF!</definedName>
    <definedName name="__123Graph_FGR14PBF1" hidden="1">'[5]HIS19FIN(A)'!$AH$67:$AH$67</definedName>
    <definedName name="__123Graph_FLBF" localSheetId="1" hidden="1">'[4]T3 Page 1'!#REF!</definedName>
    <definedName name="__123Graph_FLBF" hidden="1">'[4]T3 Page 1'!#REF!</definedName>
    <definedName name="__123Graph_FPIC" localSheetId="1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" localSheetId="1" hidden="1">'[2]Forecast data'!#REF!</definedName>
    <definedName name="__123Graph_X" hidden="1">'[2]Forecast data'!#REF!</definedName>
    <definedName name="__123Graph_XACTHIC" localSheetId="1" hidden="1">'[4]FC Page 1'!#REF!</definedName>
    <definedName name="__123Graph_XACTHIC" hidden="1">'[4]FC Page 1'!#REF!</definedName>
    <definedName name="__123Graph_XALLTAX" localSheetId="1" hidden="1">'[2]Forecast data'!#REF!</definedName>
    <definedName name="__123Graph_XALLTAX" hidden="1">'[2]Forecast data'!#REF!</definedName>
    <definedName name="__123Graph_XCHGSPD1" hidden="1">[3]CHGSPD19.FIN!$A$10:$A$25</definedName>
    <definedName name="__123Graph_XCHGSPD2" hidden="1">[3]CHGSPD19.FIN!$A$11:$A$25</definedName>
    <definedName name="__123Graph_XEFF" localSheetId="1" hidden="1">'[4]T3 Page 1'!#REF!</definedName>
    <definedName name="__123Graph_XEFF" hidden="1">'[4]T3 Page 1'!#REF!</definedName>
    <definedName name="__123Graph_XGR14PBF1" hidden="1">'[5]HIS19FIN(A)'!$AL$70:$AL$81</definedName>
    <definedName name="__123Graph_XHOMEVAT" localSheetId="1" hidden="1">'[2]Forecast data'!#REF!</definedName>
    <definedName name="__123Graph_XHOMEVAT" hidden="1">'[2]Forecast data'!#REF!</definedName>
    <definedName name="__123Graph_XIMPORT" localSheetId="1" hidden="1">'[2]Forecast data'!#REF!</definedName>
    <definedName name="__123Graph_XIMPORT" hidden="1">'[2]Forecast data'!#REF!</definedName>
    <definedName name="__123Graph_XLBF" localSheetId="1" hidden="1">'[4]T3 Page 1'!#REF!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IC" localSheetId="1" hidden="1">'[4]T3 Page 1'!#REF!</definedName>
    <definedName name="__123Graph_XPIC" hidden="1">'[4]T3 Page 1'!#REF!</definedName>
    <definedName name="__123Graph_XSTAG2ALL" localSheetId="1" hidden="1">'[2]Forecast data'!#REF!</definedName>
    <definedName name="__123Graph_XSTAG2ALL" hidden="1">'[2]Forecast data'!#REF!</definedName>
    <definedName name="__123Graph_XSTAG2EC" localSheetId="1" hidden="1">'[2]Forecast data'!#REF!</definedName>
    <definedName name="__123Graph_XSTAG2EC" hidden="1">'[2]Forecast data'!#REF!</definedName>
    <definedName name="__123Graph_XTOBREV" localSheetId="1" hidden="1">'[2]Forecast data'!#REF!</definedName>
    <definedName name="__123Graph_XTOBREV" hidden="1">'[2]Forecast data'!#REF!</definedName>
    <definedName name="__123Graph_XTOTAL" localSheetId="1" hidden="1">'[2]Forecast data'!#REF!</definedName>
    <definedName name="__123Graph_XTOTAL" hidden="1">'[2]Forecast data'!#REF!</definedName>
    <definedName name="_1__123Graph_ACHART_15" hidden="1">[6]USGC!$B$34:$B$53</definedName>
    <definedName name="_10__123Graph_XCHART_15" hidden="1">[6]USGC!$A$34:$A$53</definedName>
    <definedName name="_2__123Graph_BCHART_10" hidden="1">[6]USGC!$L$34:$L$53</definedName>
    <definedName name="_3__123Graph_BCHART_13" hidden="1">[6]USGC!$R$34:$R$53</definedName>
    <definedName name="_4__123Graph_BCHART_15" hidden="1">[6]USGC!$C$34:$C$53</definedName>
    <definedName name="_5__123Graph_CCHART_10" hidden="1">[6]USGC!$F$34:$F$53</definedName>
    <definedName name="_6__123Graph_CCHART_13" hidden="1">[6]USGC!$O$34:$O$53</definedName>
    <definedName name="_7__123Graph_CCHART_15" hidden="1">[6]USGC!$D$34:$D$53</definedName>
    <definedName name="_8__123Graph_XCHART_10" hidden="1">[6]USGC!$A$34:$A$53</definedName>
    <definedName name="_9__123Graph_XCHART_13" hidden="1">[6]USGC!$A$34:$A$53</definedName>
    <definedName name="_ECOcalculations" localSheetId="1" hidden="1">'[2]Forecast data'!#REF!</definedName>
    <definedName name="_ECOcalculations" hidden="1">'[2]Forecast data'!#REF!</definedName>
    <definedName name="_Fill" localSheetId="1" hidden="1">'[2]Forecast data'!#REF!</definedName>
    <definedName name="_Fill" hidden="1">'[2]Forecast data'!#REF!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S_AC_1102100054" comment="Advanced Comment Name" localSheetId="1" hidden="1">#REF!</definedName>
    <definedName name="_SS_AC_1102100054" comment="Advanced Comment Name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BLPH1" hidden="1">'[7]4.6 ten year bonds'!$A$4</definedName>
    <definedName name="BLPH2" hidden="1">'[7]4.6 ten year bonds'!$D$4</definedName>
    <definedName name="BLPH3" hidden="1">'[7]4.6 ten year bonds'!$G$4</definedName>
    <definedName name="BLPH4" hidden="1">'[7]4.6 ten year bonds'!$J$4</definedName>
    <definedName name="BLPH5" hidden="1">'[7]4.6 ten year bonds'!$M$4</definedName>
    <definedName name="Chart2" localSheetId="1" hidden="1">'[4]T3 Page 1'!#REF!</definedName>
    <definedName name="Chart2" hidden="1">'[4]T3 Page 1'!#REF!</definedName>
    <definedName name="dddd" localSheetId="1" hidden="1">'[1]Model inputs'!#REF!</definedName>
    <definedName name="dddd" hidden="1">'[1]Model inputs'!#REF!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localSheetId="1" hidden="1">#REF!</definedName>
    <definedName name="Distribution" hidden="1">#REF!</definedName>
    <definedName name="DME_LocalFile" hidden="1">"True"</definedName>
    <definedName name="ExtraProfiles" localSheetId="1" hidden="1">#REF!</definedName>
    <definedName name="ExtraProfiles" hidden="1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yu" localSheetId="1" hidden="1">'[2]Forecast data'!#REF!</definedName>
    <definedName name="fyu" hidden="1">'[2]Forecast data'!#REF!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ah01" localSheetId="1" hidden="1">'[4]T3 Page 1'!#REF!</definedName>
    <definedName name="Grah01" hidden="1">'[4]T3 Page 1'!#REF!</definedName>
    <definedName name="Graph01" localSheetId="1" hidden="1">'[4]FC Page 1'!#REF!</definedName>
    <definedName name="Graph01" hidden="1">'[4]FC Page 1'!#REF!</definedName>
    <definedName name="Graph12" localSheetId="1" hidden="1">'[1]Model inputs'!#REF!</definedName>
    <definedName name="Graph12" hidden="1">'[1]Model inputs'!#REF!</definedName>
    <definedName name="graphc" localSheetId="1" hidden="1">'[2]Forecast data'!#REF!</definedName>
    <definedName name="graphc" hidden="1">'[2]Forecast data'!#REF!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localSheetId="1" hidden="1">[8]Population!#REF!</definedName>
    <definedName name="Pop" hidden="1">[8]Population!#REF!</definedName>
    <definedName name="Population" localSheetId="1" hidden="1">#REF!</definedName>
    <definedName name="Population" hidden="1">#REF!</definedName>
    <definedName name="Profiles" localSheetId="1" hidden="1">#REF!</definedName>
    <definedName name="Profiles" hidden="1">#REF!</definedName>
    <definedName name="Projections" localSheetId="1" hidden="1">#REF!</definedName>
    <definedName name="Projections" hidden="1">#REF!</definedName>
    <definedName name="Results" hidden="1">[9]UK99!$A$1:$A$1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8" l="1"/>
  <c r="B3" i="48"/>
  <c r="M8" i="48" l="1"/>
  <c r="S8" i="48" s="1"/>
  <c r="Y8" i="48" s="1"/>
  <c r="F19" i="48" l="1"/>
  <c r="F23" i="48" s="1"/>
  <c r="F27" i="48" s="1"/>
  <c r="F31" i="48" s="1"/>
  <c r="F35" i="48" s="1"/>
  <c r="F39" i="48" s="1"/>
  <c r="F43" i="48" s="1"/>
  <c r="F47" i="48" s="1"/>
  <c r="F51" i="48" s="1"/>
  <c r="F55" i="48" s="1"/>
  <c r="F59" i="48" s="1"/>
  <c r="F63" i="48" s="1"/>
  <c r="F67" i="48" s="1"/>
  <c r="F71" i="48" s="1"/>
  <c r="F75" i="48" s="1"/>
  <c r="F79" i="48" s="1"/>
  <c r="F83" i="48" s="1"/>
  <c r="F87" i="48" s="1"/>
  <c r="F91" i="48" s="1"/>
  <c r="F95" i="48" s="1"/>
  <c r="F129" i="48" s="1"/>
  <c r="F173" i="48" s="1"/>
  <c r="F187" i="48" s="1"/>
  <c r="F191" i="48" s="1"/>
  <c r="F195" i="48" s="1"/>
  <c r="F199" i="48" s="1"/>
  <c r="F203" i="48" s="1"/>
  <c r="F207" i="48" s="1"/>
  <c r="F211" i="48" s="1"/>
  <c r="F18" i="48"/>
  <c r="F22" i="48" s="1"/>
  <c r="F26" i="48" s="1"/>
  <c r="F30" i="48" s="1"/>
  <c r="F34" i="48" s="1"/>
  <c r="F38" i="48" s="1"/>
  <c r="F42" i="48" s="1"/>
  <c r="F46" i="48" s="1"/>
  <c r="F50" i="48" s="1"/>
  <c r="F54" i="48" s="1"/>
  <c r="F58" i="48" s="1"/>
  <c r="F62" i="48" s="1"/>
  <c r="F66" i="48" s="1"/>
  <c r="F70" i="48" s="1"/>
  <c r="F74" i="48" s="1"/>
  <c r="F78" i="48" s="1"/>
  <c r="F82" i="48" s="1"/>
  <c r="F86" i="48" s="1"/>
  <c r="F90" i="48" s="1"/>
  <c r="F94" i="48" s="1"/>
  <c r="F118" i="48" s="1"/>
  <c r="F162" i="48" s="1"/>
  <c r="F186" i="48" s="1"/>
  <c r="F190" i="48" s="1"/>
  <c r="F194" i="48" s="1"/>
  <c r="F198" i="48" s="1"/>
  <c r="F202" i="48" s="1"/>
  <c r="F206" i="48" s="1"/>
  <c r="F210" i="48" s="1"/>
  <c r="F17" i="48"/>
  <c r="F21" i="48" s="1"/>
  <c r="F25" i="48" s="1"/>
  <c r="F29" i="48" s="1"/>
  <c r="F33" i="48" s="1"/>
  <c r="F37" i="48" s="1"/>
  <c r="F41" i="48" s="1"/>
  <c r="F45" i="48" s="1"/>
  <c r="F49" i="48" s="1"/>
  <c r="F53" i="48" s="1"/>
  <c r="F57" i="48" s="1"/>
  <c r="F61" i="48" s="1"/>
  <c r="F65" i="48" s="1"/>
  <c r="F69" i="48" s="1"/>
  <c r="F73" i="48" s="1"/>
  <c r="F77" i="48" s="1"/>
  <c r="F81" i="48" s="1"/>
  <c r="F85" i="48" s="1"/>
  <c r="F89" i="48" s="1"/>
  <c r="F93" i="48" s="1"/>
  <c r="F107" i="48" s="1"/>
  <c r="F151" i="48" s="1"/>
  <c r="F185" i="48" s="1"/>
  <c r="F189" i="48" s="1"/>
  <c r="F193" i="48" s="1"/>
  <c r="F197" i="48" s="1"/>
  <c r="F201" i="48" s="1"/>
  <c r="F205" i="48" s="1"/>
  <c r="F209" i="48" s="1"/>
  <c r="F16" i="48"/>
  <c r="F20" i="48" s="1"/>
  <c r="F24" i="48" s="1"/>
  <c r="F28" i="48" s="1"/>
  <c r="F32" i="48" s="1"/>
  <c r="F36" i="48" s="1"/>
  <c r="F40" i="48" s="1"/>
  <c r="F44" i="48" s="1"/>
  <c r="F48" i="48" s="1"/>
  <c r="F52" i="48" s="1"/>
  <c r="F56" i="48" s="1"/>
  <c r="F60" i="48" s="1"/>
  <c r="F64" i="48" s="1"/>
  <c r="F68" i="48" s="1"/>
  <c r="F72" i="48" s="1"/>
  <c r="F76" i="48" s="1"/>
  <c r="F80" i="48" s="1"/>
  <c r="F84" i="48" s="1"/>
  <c r="F88" i="48" s="1"/>
  <c r="F92" i="48" s="1"/>
  <c r="F96" i="48" s="1"/>
  <c r="F140" i="48" s="1"/>
  <c r="F184" i="48" s="1"/>
  <c r="F188" i="48" s="1"/>
  <c r="F192" i="48" s="1"/>
  <c r="F196" i="48" s="1"/>
  <c r="F200" i="48" s="1"/>
  <c r="F204" i="48" s="1"/>
  <c r="F208" i="48" s="1"/>
</calcChain>
</file>

<file path=xl/sharedStrings.xml><?xml version="1.0" encoding="utf-8"?>
<sst xmlns="http://schemas.openxmlformats.org/spreadsheetml/2006/main" count="308" uniqueCount="74">
  <si>
    <t>Asset categories</t>
  </si>
  <si>
    <t>Component</t>
  </si>
  <si>
    <t>Units</t>
  </si>
  <si>
    <t>Criticality Index</t>
  </si>
  <si>
    <t>Asset health index</t>
  </si>
  <si>
    <t>HI1</t>
  </si>
  <si>
    <t>HI2</t>
  </si>
  <si>
    <t>HI3</t>
  </si>
  <si>
    <t>HI4</t>
  </si>
  <si>
    <t>HI5</t>
  </si>
  <si>
    <t>Storage Telemetry</t>
  </si>
  <si>
    <t>Asset Level</t>
  </si>
  <si>
    <t>System</t>
  </si>
  <si>
    <t>Above7 bar Telemetry</t>
  </si>
  <si>
    <t>Below7 bar Telemetry</t>
  </si>
  <si>
    <t>Block Valves</t>
  </si>
  <si>
    <t>Number of</t>
  </si>
  <si>
    <t>Valves</t>
  </si>
  <si>
    <t>Pig Traps</t>
  </si>
  <si>
    <t>Sleeves (Nitrogen &amp; other)</t>
  </si>
  <si>
    <t>LTS Pipelines - Piggable</t>
  </si>
  <si>
    <t>Km</t>
  </si>
  <si>
    <t>LTS Pipelines – Non  Piggable</t>
  </si>
  <si>
    <t>Cathodic Protection</t>
  </si>
  <si>
    <t>Number of Schemes</t>
  </si>
  <si>
    <t>Above7 bar Special Crossings</t>
  </si>
  <si>
    <t>Below7 bar Special Crossings</t>
  </si>
  <si>
    <t>Distribution Mains (Iron)</t>
  </si>
  <si>
    <t>Distribution Mains  (PE)</t>
  </si>
  <si>
    <t>Distribution Mains  (Steel)</t>
  </si>
  <si>
    <t>Distribution Mains  (other)</t>
  </si>
  <si>
    <t>Services</t>
  </si>
  <si>
    <t>MOB Risers</t>
  </si>
  <si>
    <t>Operational Holders</t>
  </si>
  <si>
    <t>Non Operational Holders (Mothballed &amp; Decommissioned)</t>
  </si>
  <si>
    <t>High Pressure Vessels</t>
  </si>
  <si>
    <t>NTS Offtakes</t>
  </si>
  <si>
    <t>Regulators System</t>
  </si>
  <si>
    <t>Slam Shut System</t>
  </si>
  <si>
    <t>Filter System</t>
  </si>
  <si>
    <t>Pre-heating System</t>
  </si>
  <si>
    <t>Odorisation System</t>
  </si>
  <si>
    <t>Metering System</t>
  </si>
  <si>
    <t>Buildings (no.’s)</t>
  </si>
  <si>
    <t>Fences (no’s  -Inc Security)</t>
  </si>
  <si>
    <t>Electrical System</t>
  </si>
  <si>
    <t>Instrumentation System</t>
  </si>
  <si>
    <t>PRSs</t>
  </si>
  <si>
    <t>District Governors</t>
  </si>
  <si>
    <t>I&amp;C Governors</t>
  </si>
  <si>
    <t>Service Governors</t>
  </si>
  <si>
    <t>LPG Storage</t>
  </si>
  <si>
    <t>LPG Mains</t>
  </si>
  <si>
    <t>LPG Services</t>
  </si>
  <si>
    <t>LNG Vessels</t>
  </si>
  <si>
    <t>Starting Position, 31/03/2013</t>
  </si>
  <si>
    <t>Low - C4</t>
  </si>
  <si>
    <t>Medium - C3</t>
  </si>
  <si>
    <t>High - C2</t>
  </si>
  <si>
    <t>Very High - C1</t>
  </si>
  <si>
    <t>With Intervention, 31/03/2021</t>
  </si>
  <si>
    <t>Without Intervention, 31/03/2021</t>
  </si>
  <si>
    <t>Version Control</t>
  </si>
  <si>
    <t>Date Published</t>
  </si>
  <si>
    <t>v1.0</t>
  </si>
  <si>
    <t>R£</t>
  </si>
  <si>
    <t>Purpose</t>
  </si>
  <si>
    <t>Monetised Risk (R£, 2014/15 Price Base)</t>
  </si>
  <si>
    <t>Supplementary document</t>
  </si>
  <si>
    <r>
      <t>The associated Workbook of</t>
    </r>
    <r>
      <rPr>
        <b/>
        <sz val="11"/>
        <color theme="1"/>
        <rFont val="Calibri"/>
        <family val="2"/>
        <scheme val="minor"/>
      </rPr>
      <t xml:space="preserve"> Rebased Network Outputs*</t>
    </r>
    <r>
      <rPr>
        <sz val="11"/>
        <color theme="1"/>
        <rFont val="Calibri"/>
        <family val="2"/>
        <scheme val="minor"/>
      </rPr>
      <t xml:space="preserve"> published alongside our decision</t>
    </r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</si>
  <si>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Rebased Network Outputs </t>
    </r>
    <r>
      <rPr>
        <sz val="11"/>
        <color theme="1"/>
        <rFont val="Calibri"/>
        <family val="2"/>
        <scheme val="minor"/>
      </rPr>
      <t xml:space="preserve">are the </t>
    </r>
    <r>
      <rPr>
        <b/>
        <sz val="11"/>
        <color theme="1"/>
        <rFont val="Calibri"/>
        <family val="2"/>
        <scheme val="minor"/>
      </rPr>
      <t>Risk Delta</t>
    </r>
    <r>
      <rPr>
        <sz val="11"/>
        <color theme="1"/>
        <rFont val="Calibri"/>
        <family val="2"/>
        <scheme val="minor"/>
      </rPr>
      <t xml:space="preserve"> as presented from column Y to column AC in worksheet 'Rebased Network Outputs'.</t>
    </r>
  </si>
  <si>
    <t>SGN Sc: Rebased Network Outputs</t>
  </si>
  <si>
    <t>Gas Distribution Network Output Measures (NOMs)</t>
  </si>
  <si>
    <t>Risk Delta (i.e. Rebased Network Outputs),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</si>
</sst>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7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G Omega"/>
      <family val="2"/>
    </font>
    <font>
      <sz val="10"/>
      <name val="Verdana"/>
      <family val="2"/>
    </font>
    <font>
      <sz val="11"/>
      <name val="CG Omeg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9"/>
      <color theme="1"/>
      <name val="Calibri"/>
      <family val="2"/>
      <scheme val="minor"/>
    </font>
    <font>
      <sz val="10"/>
      <color rgb="FFFFFFCC"/>
      <name val="Verdana"/>
      <family val="2"/>
    </font>
    <font>
      <sz val="11"/>
      <color rgb="FFFFFFCC"/>
      <name val="Calibri"/>
      <family val="2"/>
      <scheme val="minor"/>
    </font>
    <font>
      <sz val="10"/>
      <color theme="0" tint="-0.249977111117893"/>
      <name val="Verdana"/>
      <family val="2"/>
    </font>
    <font>
      <b/>
      <sz val="16"/>
      <color theme="1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0" fillId="0" borderId="0" xfId="0"/>
    <xf numFmtId="0" fontId="3" fillId="4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9" fillId="0" borderId="0" xfId="0" applyFont="1" applyFill="1"/>
    <xf numFmtId="0" fontId="2" fillId="12" borderId="0" xfId="5" applyFill="1" applyAlignment="1">
      <alignment horizontal="center"/>
    </xf>
    <xf numFmtId="0" fontId="11" fillId="12" borderId="0" xfId="5" applyFont="1" applyFill="1" applyAlignment="1">
      <alignment horizontal="left"/>
    </xf>
    <xf numFmtId="0" fontId="10" fillId="12" borderId="0" xfId="5" applyFont="1" applyFill="1" applyAlignment="1">
      <alignment horizontal="center"/>
    </xf>
    <xf numFmtId="0" fontId="10" fillId="12" borderId="0" xfId="5" applyFont="1" applyFill="1"/>
    <xf numFmtId="0" fontId="5" fillId="12" borderId="4" xfId="6" applyFont="1" applyFill="1" applyBorder="1"/>
    <xf numFmtId="0" fontId="2" fillId="12" borderId="0" xfId="5" applyFill="1"/>
    <xf numFmtId="0" fontId="10" fillId="12" borderId="4" xfId="6" applyFont="1" applyFill="1" applyBorder="1" applyAlignment="1"/>
    <xf numFmtId="0" fontId="10" fillId="12" borderId="4" xfId="6" applyFont="1" applyFill="1" applyBorder="1"/>
    <xf numFmtId="0" fontId="10" fillId="12" borderId="4" xfId="6" applyFont="1" applyFill="1" applyBorder="1" applyAlignment="1">
      <alignment wrapText="1"/>
    </xf>
    <xf numFmtId="14" fontId="10" fillId="12" borderId="4" xfId="6" applyNumberFormat="1" applyFont="1" applyFill="1" applyBorder="1" applyAlignment="1">
      <alignment horizontal="left"/>
    </xf>
    <xf numFmtId="0" fontId="10" fillId="0" borderId="0" xfId="5" applyFont="1"/>
    <xf numFmtId="0" fontId="2" fillId="0" borderId="0" xfId="5"/>
    <xf numFmtId="0" fontId="5" fillId="15" borderId="0" xfId="0" applyFont="1" applyFill="1"/>
    <xf numFmtId="0" fontId="0" fillId="15" borderId="0" xfId="0" applyFill="1"/>
    <xf numFmtId="2" fontId="7" fillId="10" borderId="12" xfId="1" applyNumberFormat="1" applyFont="1" applyFill="1" applyBorder="1" applyAlignment="1" applyProtection="1">
      <alignment vertical="center" wrapText="1"/>
      <protection locked="0"/>
    </xf>
    <xf numFmtId="2" fontId="0" fillId="0" borderId="0" xfId="0" applyNumberFormat="1"/>
    <xf numFmtId="2" fontId="13" fillId="10" borderId="12" xfId="1" applyNumberFormat="1" applyFont="1" applyFill="1" applyBorder="1" applyAlignment="1" applyProtection="1">
      <alignment vertical="center" wrapText="1"/>
      <protection locked="0"/>
    </xf>
    <xf numFmtId="2" fontId="14" fillId="0" borderId="0" xfId="0" applyNumberFormat="1" applyFont="1"/>
    <xf numFmtId="4" fontId="15" fillId="14" borderId="11" xfId="1" applyNumberFormat="1" applyFont="1" applyFill="1" applyBorder="1" applyAlignment="1">
      <alignment horizontal="right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7" borderId="17" xfId="1" applyFont="1" applyFill="1" applyBorder="1" applyAlignment="1">
      <alignment horizontal="center" vertical="center" wrapText="1"/>
    </xf>
    <xf numFmtId="4" fontId="13" fillId="10" borderId="28" xfId="1" applyNumberFormat="1" applyFont="1" applyFill="1" applyBorder="1" applyAlignment="1" applyProtection="1">
      <alignment vertical="center" wrapText="1"/>
      <protection locked="0"/>
    </xf>
    <xf numFmtId="4" fontId="13" fillId="10" borderId="12" xfId="1" applyNumberFormat="1" applyFont="1" applyFill="1" applyBorder="1" applyAlignment="1" applyProtection="1">
      <alignment vertical="center" wrapText="1"/>
      <protection locked="0"/>
    </xf>
    <xf numFmtId="4" fontId="13" fillId="10" borderId="16" xfId="1" applyNumberFormat="1" applyFont="1" applyFill="1" applyBorder="1" applyAlignment="1" applyProtection="1">
      <alignment vertical="center" wrapText="1"/>
      <protection locked="0"/>
    </xf>
    <xf numFmtId="164" fontId="15" fillId="14" borderId="28" xfId="1" applyNumberFormat="1" applyFont="1" applyFill="1" applyBorder="1" applyAlignment="1" applyProtection="1">
      <alignment vertical="center" wrapText="1"/>
    </xf>
    <xf numFmtId="164" fontId="15" fillId="14" borderId="12" xfId="1" applyNumberFormat="1" applyFont="1" applyFill="1" applyBorder="1" applyAlignment="1" applyProtection="1">
      <alignment vertical="center" wrapText="1"/>
    </xf>
    <xf numFmtId="164" fontId="15" fillId="14" borderId="16" xfId="1" applyNumberFormat="1" applyFont="1" applyFill="1" applyBorder="1" applyAlignment="1" applyProtection="1">
      <alignment vertical="center" wrapText="1"/>
    </xf>
    <xf numFmtId="4" fontId="13" fillId="10" borderId="26" xfId="1" applyNumberFormat="1" applyFont="1" applyFill="1" applyBorder="1" applyAlignment="1" applyProtection="1">
      <alignment vertical="center" wrapText="1"/>
      <protection locked="0"/>
    </xf>
    <xf numFmtId="4" fontId="13" fillId="10" borderId="4" xfId="1" applyNumberFormat="1" applyFont="1" applyFill="1" applyBorder="1" applyAlignment="1" applyProtection="1">
      <alignment vertical="center" wrapText="1"/>
      <protection locked="0"/>
    </xf>
    <xf numFmtId="4" fontId="13" fillId="10" borderId="17" xfId="1" applyNumberFormat="1" applyFont="1" applyFill="1" applyBorder="1" applyAlignment="1" applyProtection="1">
      <alignment vertical="center" wrapText="1"/>
      <protection locked="0"/>
    </xf>
    <xf numFmtId="164" fontId="15" fillId="14" borderId="29" xfId="1" applyNumberFormat="1" applyFont="1" applyFill="1" applyBorder="1" applyAlignment="1" applyProtection="1">
      <alignment vertical="center" wrapText="1"/>
    </xf>
    <xf numFmtId="164" fontId="15" fillId="14" borderId="11" xfId="1" applyNumberFormat="1" applyFont="1" applyFill="1" applyBorder="1" applyAlignment="1" applyProtection="1">
      <alignment vertical="center" wrapText="1"/>
    </xf>
    <xf numFmtId="164" fontId="15" fillId="14" borderId="30" xfId="1" applyNumberFormat="1" applyFont="1" applyFill="1" applyBorder="1" applyAlignment="1" applyProtection="1">
      <alignment vertical="center" wrapText="1"/>
    </xf>
    <xf numFmtId="4" fontId="13" fillId="10" borderId="31" xfId="1" applyNumberFormat="1" applyFont="1" applyFill="1" applyBorder="1" applyAlignment="1" applyProtection="1">
      <alignment vertical="center" wrapText="1"/>
      <protection locked="0"/>
    </xf>
    <xf numFmtId="4" fontId="13" fillId="10" borderId="32" xfId="1" applyNumberFormat="1" applyFont="1" applyFill="1" applyBorder="1" applyAlignment="1" applyProtection="1">
      <alignment vertical="center" wrapText="1"/>
      <protection locked="0"/>
    </xf>
    <xf numFmtId="4" fontId="13" fillId="10" borderId="18" xfId="1" applyNumberFormat="1" applyFont="1" applyFill="1" applyBorder="1" applyAlignment="1" applyProtection="1">
      <alignment vertical="center" wrapText="1"/>
      <protection locked="0"/>
    </xf>
    <xf numFmtId="164" fontId="15" fillId="14" borderId="14" xfId="1" applyNumberFormat="1" applyFont="1" applyFill="1" applyBorder="1" applyAlignment="1" applyProtection="1">
      <alignment vertical="center" wrapText="1"/>
    </xf>
    <xf numFmtId="164" fontId="15" fillId="14" borderId="8" xfId="1" applyNumberFormat="1" applyFont="1" applyFill="1" applyBorder="1" applyAlignment="1" applyProtection="1">
      <alignment vertical="center" wrapText="1"/>
    </xf>
    <xf numFmtId="164" fontId="15" fillId="14" borderId="27" xfId="1" applyNumberFormat="1" applyFont="1" applyFill="1" applyBorder="1" applyAlignment="1" applyProtection="1">
      <alignment vertical="center" wrapText="1"/>
    </xf>
    <xf numFmtId="2" fontId="7" fillId="10" borderId="28" xfId="1" applyNumberFormat="1" applyFont="1" applyFill="1" applyBorder="1" applyAlignment="1" applyProtection="1">
      <alignment vertical="center" wrapText="1"/>
      <protection locked="0"/>
    </xf>
    <xf numFmtId="2" fontId="7" fillId="10" borderId="16" xfId="1" applyNumberFormat="1" applyFont="1" applyFill="1" applyBorder="1" applyAlignment="1" applyProtection="1">
      <alignment vertical="center" wrapText="1"/>
      <protection locked="0"/>
    </xf>
    <xf numFmtId="4" fontId="7" fillId="14" borderId="28" xfId="1" applyNumberFormat="1" applyFont="1" applyFill="1" applyBorder="1" applyAlignment="1">
      <alignment horizontal="right" vertical="center" wrapText="1"/>
    </xf>
    <xf numFmtId="4" fontId="7" fillId="14" borderId="12" xfId="1" applyNumberFormat="1" applyFont="1" applyFill="1" applyBorder="1" applyAlignment="1">
      <alignment horizontal="right" vertical="center" wrapText="1"/>
    </xf>
    <xf numFmtId="4" fontId="7" fillId="14" borderId="16" xfId="1" applyNumberFormat="1" applyFont="1" applyFill="1" applyBorder="1" applyAlignment="1">
      <alignment horizontal="right" vertical="center" wrapText="1"/>
    </xf>
    <xf numFmtId="2" fontId="7" fillId="10" borderId="26" xfId="1" applyNumberFormat="1" applyFont="1" applyFill="1" applyBorder="1" applyAlignment="1" applyProtection="1">
      <alignment vertical="center" wrapText="1"/>
      <protection locked="0"/>
    </xf>
    <xf numFmtId="2" fontId="7" fillId="10" borderId="4" xfId="1" applyNumberFormat="1" applyFont="1" applyFill="1" applyBorder="1" applyAlignment="1" applyProtection="1">
      <alignment vertical="center" wrapText="1"/>
      <protection locked="0"/>
    </xf>
    <xf numFmtId="2" fontId="7" fillId="10" borderId="17" xfId="1" applyNumberFormat="1" applyFont="1" applyFill="1" applyBorder="1" applyAlignment="1" applyProtection="1">
      <alignment vertical="center" wrapText="1"/>
      <protection locked="0"/>
    </xf>
    <xf numFmtId="2" fontId="7" fillId="10" borderId="31" xfId="1" applyNumberFormat="1" applyFont="1" applyFill="1" applyBorder="1" applyAlignment="1" applyProtection="1">
      <alignment vertical="center" wrapText="1"/>
      <protection locked="0"/>
    </xf>
    <xf numFmtId="2" fontId="7" fillId="10" borderId="32" xfId="1" applyNumberFormat="1" applyFont="1" applyFill="1" applyBorder="1" applyAlignment="1" applyProtection="1">
      <alignment vertical="center" wrapText="1"/>
      <protection locked="0"/>
    </xf>
    <xf numFmtId="2" fontId="7" fillId="10" borderId="18" xfId="1" applyNumberFormat="1" applyFont="1" applyFill="1" applyBorder="1" applyAlignment="1" applyProtection="1">
      <alignment vertical="center" wrapText="1"/>
      <protection locked="0"/>
    </xf>
    <xf numFmtId="4" fontId="7" fillId="14" borderId="14" xfId="1" applyNumberFormat="1" applyFont="1" applyFill="1" applyBorder="1" applyAlignment="1">
      <alignment horizontal="right" vertical="center" wrapText="1"/>
    </xf>
    <xf numFmtId="4" fontId="7" fillId="14" borderId="8" xfId="1" applyNumberFormat="1" applyFont="1" applyFill="1" applyBorder="1" applyAlignment="1">
      <alignment horizontal="right" vertical="center" wrapText="1"/>
    </xf>
    <xf numFmtId="4" fontId="7" fillId="14" borderId="27" xfId="1" applyNumberFormat="1" applyFont="1" applyFill="1" applyBorder="1" applyAlignment="1">
      <alignment horizontal="right" vertical="center" wrapText="1"/>
    </xf>
    <xf numFmtId="2" fontId="13" fillId="10" borderId="28" xfId="1" applyNumberFormat="1" applyFont="1" applyFill="1" applyBorder="1" applyAlignment="1" applyProtection="1">
      <alignment vertical="center" wrapText="1"/>
      <protection locked="0"/>
    </xf>
    <xf numFmtId="2" fontId="13" fillId="10" borderId="16" xfId="1" applyNumberFormat="1" applyFont="1" applyFill="1" applyBorder="1" applyAlignment="1" applyProtection="1">
      <alignment vertical="center" wrapText="1"/>
      <protection locked="0"/>
    </xf>
    <xf numFmtId="4" fontId="13" fillId="10" borderId="33" xfId="1" applyNumberFormat="1" applyFont="1" applyFill="1" applyBorder="1" applyAlignment="1" applyProtection="1">
      <alignment vertical="center" wrapText="1"/>
      <protection locked="0"/>
    </xf>
    <xf numFmtId="4" fontId="13" fillId="10" borderId="1" xfId="1" applyNumberFormat="1" applyFont="1" applyFill="1" applyBorder="1" applyAlignment="1" applyProtection="1">
      <alignment vertical="center" wrapText="1"/>
      <protection locked="0"/>
    </xf>
    <xf numFmtId="4" fontId="13" fillId="10" borderId="34" xfId="1" applyNumberFormat="1" applyFont="1" applyFill="1" applyBorder="1" applyAlignment="1" applyProtection="1">
      <alignment vertical="center" wrapText="1"/>
      <protection locked="0"/>
    </xf>
    <xf numFmtId="4" fontId="15" fillId="14" borderId="29" xfId="1" applyNumberFormat="1" applyFont="1" applyFill="1" applyBorder="1" applyAlignment="1">
      <alignment horizontal="right" vertical="center" wrapText="1"/>
    </xf>
    <xf numFmtId="4" fontId="15" fillId="14" borderId="30" xfId="1" applyNumberFormat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8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2" fontId="13" fillId="10" borderId="26" xfId="1" applyNumberFormat="1" applyFont="1" applyFill="1" applyBorder="1" applyAlignment="1" applyProtection="1">
      <alignment vertical="center" wrapText="1"/>
      <protection locked="0"/>
    </xf>
    <xf numFmtId="2" fontId="13" fillId="10" borderId="4" xfId="1" applyNumberFormat="1" applyFont="1" applyFill="1" applyBorder="1" applyAlignment="1" applyProtection="1">
      <alignment vertical="center" wrapText="1"/>
      <protection locked="0"/>
    </xf>
    <xf numFmtId="2" fontId="13" fillId="10" borderId="17" xfId="1" applyNumberFormat="1" applyFont="1" applyFill="1" applyBorder="1" applyAlignment="1" applyProtection="1">
      <alignment vertical="center" wrapText="1"/>
      <protection locked="0"/>
    </xf>
    <xf numFmtId="2" fontId="13" fillId="10" borderId="31" xfId="1" applyNumberFormat="1" applyFont="1" applyFill="1" applyBorder="1" applyAlignment="1" applyProtection="1">
      <alignment vertical="center" wrapText="1"/>
      <protection locked="0"/>
    </xf>
    <xf numFmtId="2" fontId="13" fillId="10" borderId="32" xfId="1" applyNumberFormat="1" applyFont="1" applyFill="1" applyBorder="1" applyAlignment="1" applyProtection="1">
      <alignment vertical="center" wrapText="1"/>
      <protection locked="0"/>
    </xf>
    <xf numFmtId="2" fontId="13" fillId="10" borderId="18" xfId="1" applyNumberFormat="1" applyFont="1" applyFill="1" applyBorder="1" applyAlignment="1" applyProtection="1">
      <alignment vertical="center" wrapText="1"/>
      <protection locked="0"/>
    </xf>
    <xf numFmtId="4" fontId="15" fillId="14" borderId="28" xfId="1" applyNumberFormat="1" applyFont="1" applyFill="1" applyBorder="1" applyAlignment="1">
      <alignment horizontal="right" vertical="center" wrapText="1"/>
    </xf>
    <xf numFmtId="4" fontId="15" fillId="14" borderId="12" xfId="1" applyNumberFormat="1" applyFont="1" applyFill="1" applyBorder="1" applyAlignment="1">
      <alignment horizontal="right" vertical="center" wrapText="1"/>
    </xf>
    <xf numFmtId="4" fontId="15" fillId="14" borderId="16" xfId="1" applyNumberFormat="1" applyFont="1" applyFill="1" applyBorder="1" applyAlignment="1">
      <alignment horizontal="right" vertical="center" wrapText="1"/>
    </xf>
    <xf numFmtId="4" fontId="15" fillId="14" borderId="14" xfId="1" applyNumberFormat="1" applyFont="1" applyFill="1" applyBorder="1" applyAlignment="1">
      <alignment horizontal="right" vertical="center" wrapText="1"/>
    </xf>
    <xf numFmtId="4" fontId="15" fillId="14" borderId="8" xfId="1" applyNumberFormat="1" applyFont="1" applyFill="1" applyBorder="1" applyAlignment="1">
      <alignment horizontal="right" vertical="center" wrapText="1"/>
    </xf>
    <xf numFmtId="4" fontId="15" fillId="14" borderId="27" xfId="1" applyNumberFormat="1" applyFont="1" applyFill="1" applyBorder="1" applyAlignment="1">
      <alignment horizontal="right" vertical="center" wrapText="1"/>
    </xf>
    <xf numFmtId="0" fontId="7" fillId="0" borderId="38" xfId="1" applyFont="1" applyBorder="1" applyAlignment="1">
      <alignment horizontal="center" vertical="center" wrapText="1"/>
    </xf>
    <xf numFmtId="0" fontId="5" fillId="12" borderId="4" xfId="7" applyFont="1" applyFill="1" applyBorder="1"/>
    <xf numFmtId="0" fontId="0" fillId="12" borderId="4" xfId="7" applyFont="1" applyFill="1" applyBorder="1" applyAlignment="1">
      <alignment horizontal="left"/>
    </xf>
    <xf numFmtId="0" fontId="16" fillId="12" borderId="0" xfId="5" applyFont="1" applyFill="1" applyAlignment="1">
      <alignment horizontal="left"/>
    </xf>
    <xf numFmtId="14" fontId="0" fillId="0" borderId="4" xfId="6" applyNumberFormat="1" applyFont="1" applyFill="1" applyBorder="1" applyAlignment="1">
      <alignment horizontal="left"/>
    </xf>
    <xf numFmtId="0" fontId="0" fillId="12" borderId="0" xfId="5" applyFont="1" applyFill="1"/>
    <xf numFmtId="0" fontId="0" fillId="12" borderId="4" xfId="6" applyFont="1" applyFill="1" applyBorder="1" applyAlignment="1"/>
    <xf numFmtId="2" fontId="7" fillId="11" borderId="19" xfId="1" applyNumberFormat="1" applyFont="1" applyFill="1" applyBorder="1" applyAlignment="1" applyProtection="1">
      <alignment vertical="center" wrapText="1"/>
      <protection locked="0"/>
    </xf>
    <xf numFmtId="2" fontId="7" fillId="11" borderId="36" xfId="1" applyNumberFormat="1" applyFont="1" applyFill="1" applyBorder="1" applyAlignment="1" applyProtection="1">
      <alignment vertical="center" wrapText="1"/>
      <protection locked="0"/>
    </xf>
    <xf numFmtId="2" fontId="7" fillId="11" borderId="39" xfId="1" applyNumberFormat="1" applyFont="1" applyFill="1" applyBorder="1" applyAlignment="1" applyProtection="1">
      <alignment vertical="center" wrapText="1"/>
      <protection locked="0"/>
    </xf>
    <xf numFmtId="2" fontId="7" fillId="11" borderId="24" xfId="1" applyNumberFormat="1" applyFont="1" applyFill="1" applyBorder="1" applyAlignment="1" applyProtection="1">
      <alignment vertical="center" wrapText="1"/>
      <protection locked="0"/>
    </xf>
    <xf numFmtId="2" fontId="7" fillId="11" borderId="15" xfId="1" applyNumberFormat="1" applyFont="1" applyFill="1" applyBorder="1" applyAlignment="1" applyProtection="1">
      <alignment vertical="center" wrapText="1"/>
      <protection locked="0"/>
    </xf>
    <xf numFmtId="2" fontId="7" fillId="11" borderId="25" xfId="1" applyNumberFormat="1" applyFont="1" applyFill="1" applyBorder="1" applyAlignment="1" applyProtection="1">
      <alignment vertical="center" wrapText="1"/>
      <protection locked="0"/>
    </xf>
    <xf numFmtId="4" fontId="7" fillId="11" borderId="24" xfId="1" applyNumberFormat="1" applyFont="1" applyFill="1" applyBorder="1" applyAlignment="1" applyProtection="1">
      <alignment horizontal="right" vertical="center" wrapText="1"/>
      <protection locked="0"/>
    </xf>
    <xf numFmtId="4" fontId="0" fillId="11" borderId="15" xfId="0" applyNumberFormat="1" applyFill="1" applyBorder="1" applyAlignment="1" applyProtection="1">
      <alignment horizontal="right" vertical="center" wrapText="1"/>
      <protection locked="0"/>
    </xf>
    <xf numFmtId="4" fontId="0" fillId="11" borderId="25" xfId="0" applyNumberFormat="1" applyFill="1" applyBorder="1" applyAlignment="1" applyProtection="1">
      <alignment horizontal="right" vertical="center" wrapText="1"/>
      <protection locked="0"/>
    </xf>
    <xf numFmtId="4" fontId="7" fillId="14" borderId="33" xfId="1" applyNumberFormat="1" applyFont="1" applyFill="1" applyBorder="1" applyAlignment="1">
      <alignment horizontal="right" vertical="center" wrapText="1"/>
    </xf>
    <xf numFmtId="4" fontId="7" fillId="14" borderId="29" xfId="1" applyNumberFormat="1" applyFont="1" applyFill="1" applyBorder="1" applyAlignment="1">
      <alignment horizontal="right" vertical="center" wrapText="1"/>
    </xf>
    <xf numFmtId="4" fontId="7" fillId="14" borderId="1" xfId="1" applyNumberFormat="1" applyFont="1" applyFill="1" applyBorder="1" applyAlignment="1">
      <alignment horizontal="right" vertical="center" wrapText="1"/>
    </xf>
    <xf numFmtId="4" fontId="7" fillId="14" borderId="11" xfId="1" applyNumberFormat="1" applyFont="1" applyFill="1" applyBorder="1" applyAlignment="1">
      <alignment horizontal="right" vertical="center" wrapText="1"/>
    </xf>
    <xf numFmtId="4" fontId="7" fillId="14" borderId="34" xfId="1" applyNumberFormat="1" applyFont="1" applyFill="1" applyBorder="1" applyAlignment="1">
      <alignment horizontal="right" vertical="center" wrapText="1"/>
    </xf>
    <xf numFmtId="4" fontId="7" fillId="14" borderId="30" xfId="1" applyNumberFormat="1" applyFont="1" applyFill="1" applyBorder="1" applyAlignment="1">
      <alignment horizontal="right" vertical="center" wrapText="1"/>
    </xf>
    <xf numFmtId="0" fontId="3" fillId="15" borderId="0" xfId="1" applyFont="1" applyFill="1" applyAlignment="1" applyProtection="1">
      <alignment vertical="center"/>
      <protection locked="0"/>
    </xf>
    <xf numFmtId="14" fontId="12" fillId="15" borderId="0" xfId="0" applyNumberFormat="1" applyFont="1" applyFill="1" applyAlignment="1">
      <alignment horizontal="left"/>
    </xf>
    <xf numFmtId="0" fontId="2" fillId="0" borderId="0" xfId="5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6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3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37" xfId="0" applyBorder="1" applyAlignment="1"/>
    <xf numFmtId="0" fontId="3" fillId="0" borderId="2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</cellXfs>
  <cellStyles count="8">
    <cellStyle name="Normal" xfId="0" builtinId="0"/>
    <cellStyle name="Normal 2" xfId="4"/>
    <cellStyle name="Normal 2 2" xfId="6"/>
    <cellStyle name="Normal 2 2 2" xfId="2"/>
    <cellStyle name="Normal 2 2 3" xfId="7"/>
    <cellStyle name="Normal 3" xfId="5"/>
    <cellStyle name="Normal 3 2" xfId="1"/>
    <cellStyle name="Normal 6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460014</xdr:colOff>
      <xdr:row>0</xdr:row>
      <xdr:rowOff>716559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38113" cy="7165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forecast/hist20/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forecast/hist20/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kyv\CheckOut\Long-term%20model%202009%7bdb5-doc3966101-ma1-mi14%7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4"/>
  <sheetViews>
    <sheetView tabSelected="1" zoomScale="109" zoomScaleNormal="109" workbookViewId="0">
      <selection activeCell="B10" sqref="B10"/>
    </sheetView>
  </sheetViews>
  <sheetFormatPr defaultColWidth="8.73046875" defaultRowHeight="13.5" customHeight="1" zeroHeight="1"/>
  <cols>
    <col min="1" max="3" width="18.3984375" style="23" customWidth="1"/>
    <col min="4" max="4" width="83" style="23" bestFit="1" customWidth="1"/>
    <col min="5" max="16384" width="8.73046875" style="23"/>
  </cols>
  <sheetData>
    <row r="1" spans="1:7" s="113" customFormat="1" ht="56.85" customHeight="1"/>
    <row r="2" spans="1:7" s="12" customFormat="1" ht="19.899999999999999">
      <c r="B2" s="92" t="s">
        <v>68</v>
      </c>
    </row>
    <row r="3" spans="1:7" s="12" customFormat="1" ht="17.649999999999999">
      <c r="B3" s="13" t="s">
        <v>71</v>
      </c>
    </row>
    <row r="4" spans="1:7" s="12" customFormat="1" ht="14.25">
      <c r="A4" s="14"/>
      <c r="B4" s="14"/>
      <c r="C4" s="14"/>
      <c r="D4" s="14"/>
      <c r="E4" s="14"/>
      <c r="F4" s="14"/>
      <c r="G4" s="14"/>
    </row>
    <row r="5" spans="1:7" s="17" customFormat="1" ht="14.25">
      <c r="A5" s="15"/>
      <c r="B5" s="16" t="s">
        <v>62</v>
      </c>
      <c r="C5" s="16" t="s">
        <v>63</v>
      </c>
      <c r="D5" s="90" t="s">
        <v>66</v>
      </c>
      <c r="E5" s="15"/>
      <c r="F5" s="15"/>
      <c r="G5" s="15"/>
    </row>
    <row r="6" spans="1:7" s="17" customFormat="1" ht="14.25">
      <c r="A6" s="15"/>
      <c r="B6" s="18" t="s">
        <v>64</v>
      </c>
      <c r="C6" s="93">
        <v>43628</v>
      </c>
      <c r="D6" s="91" t="s">
        <v>69</v>
      </c>
      <c r="E6" s="15"/>
      <c r="F6" s="15"/>
      <c r="G6" s="15"/>
    </row>
    <row r="7" spans="1:7" s="17" customFormat="1" ht="14.25">
      <c r="A7" s="15"/>
      <c r="B7" s="95"/>
      <c r="C7" s="93"/>
      <c r="D7" s="91"/>
      <c r="E7" s="15"/>
      <c r="F7" s="15"/>
      <c r="G7" s="15"/>
    </row>
    <row r="8" spans="1:7" s="17" customFormat="1" ht="14.25">
      <c r="A8" s="15"/>
      <c r="B8" s="19"/>
      <c r="C8" s="21"/>
      <c r="D8" s="20"/>
      <c r="E8" s="15"/>
      <c r="F8" s="15"/>
      <c r="G8" s="15"/>
    </row>
    <row r="9" spans="1:7" s="17" customFormat="1" ht="14.25">
      <c r="A9" s="15"/>
      <c r="B9" s="94" t="s">
        <v>70</v>
      </c>
      <c r="C9" s="15"/>
      <c r="D9" s="15"/>
      <c r="E9" s="15"/>
      <c r="F9" s="15"/>
      <c r="G9" s="15"/>
    </row>
    <row r="10" spans="1:7" s="17" customFormat="1" ht="14.25">
      <c r="A10" s="15"/>
      <c r="B10" s="15"/>
      <c r="C10" s="15"/>
      <c r="D10" s="15"/>
      <c r="E10" s="15"/>
      <c r="F10" s="15"/>
      <c r="G10" s="15"/>
    </row>
    <row r="11" spans="1:7" s="17" customFormat="1" ht="14.25">
      <c r="A11" s="15"/>
      <c r="B11" s="15"/>
      <c r="C11" s="15"/>
      <c r="D11" s="15"/>
      <c r="E11" s="15"/>
      <c r="F11" s="15"/>
      <c r="G11" s="15"/>
    </row>
    <row r="12" spans="1:7" s="17" customFormat="1" ht="14.25">
      <c r="A12" s="15"/>
      <c r="B12" s="15"/>
      <c r="C12" s="15"/>
      <c r="D12" s="15"/>
      <c r="E12" s="15"/>
      <c r="F12" s="15"/>
      <c r="G12" s="15"/>
    </row>
    <row r="13" spans="1:7" s="17" customFormat="1" ht="14.25">
      <c r="A13" s="15"/>
      <c r="B13" s="15"/>
      <c r="C13" s="15"/>
      <c r="D13" s="15"/>
      <c r="E13" s="15"/>
      <c r="F13" s="15"/>
      <c r="G13" s="15"/>
    </row>
    <row r="14" spans="1:7" ht="13.9" hidden="1" customHeight="1">
      <c r="A14" s="22"/>
      <c r="B14" s="22"/>
      <c r="C14" s="22"/>
      <c r="D14" s="22"/>
      <c r="E14" s="22"/>
      <c r="F14" s="22"/>
      <c r="G14" s="22"/>
    </row>
  </sheetData>
  <mergeCells count="1">
    <mergeCell ref="A1:XFD1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EY211"/>
  <sheetViews>
    <sheetView zoomScale="85" zoomScaleNormal="85" workbookViewId="0">
      <pane xSplit="6" ySplit="11" topLeftCell="Y25" activePane="bottomRight" state="frozen"/>
      <selection activeCell="C11" sqref="C11"/>
      <selection pane="topRight" activeCell="C11" sqref="C11"/>
      <selection pane="bottomLeft" activeCell="C11" sqref="C11"/>
      <selection pane="bottomRight" activeCell="AE29" sqref="AE29"/>
    </sheetView>
  </sheetViews>
  <sheetFormatPr defaultColWidth="9.1328125" defaultRowHeight="14.25"/>
  <cols>
    <col min="1" max="1" width="2.86328125" style="1" customWidth="1"/>
    <col min="2" max="2" width="9.1328125" style="1"/>
    <col min="3" max="3" width="22" style="1" customWidth="1"/>
    <col min="4" max="4" width="24.86328125" style="1" customWidth="1"/>
    <col min="5" max="5" width="17.265625" style="1" bestFit="1" customWidth="1"/>
    <col min="6" max="6" width="20.265625" style="1" bestFit="1" customWidth="1"/>
    <col min="7" max="11" width="16.73046875" style="1" customWidth="1"/>
    <col min="12" max="12" width="2.86328125" style="1" customWidth="1"/>
    <col min="13" max="17" width="16.73046875" style="1" customWidth="1"/>
    <col min="18" max="18" width="2.73046875" style="1" customWidth="1"/>
    <col min="19" max="23" width="16.73046875" style="1" customWidth="1"/>
    <col min="24" max="24" width="2.73046875" style="1" customWidth="1"/>
    <col min="25" max="29" width="16.73046875" style="1" customWidth="1"/>
    <col min="30" max="30" width="2.73046875" customWidth="1"/>
    <col min="31" max="31" width="15.1328125" bestFit="1" customWidth="1"/>
    <col min="32" max="32" width="16.3984375" bestFit="1" customWidth="1"/>
    <col min="33" max="33" width="13.86328125" bestFit="1" customWidth="1"/>
    <col min="34" max="34" width="13.73046875" bestFit="1" customWidth="1"/>
    <col min="35" max="35" width="15.73046875" bestFit="1" customWidth="1"/>
    <col min="36" max="36" width="2.73046875" customWidth="1"/>
    <col min="37" max="37" width="9" customWidth="1"/>
    <col min="42" max="42" width="2.73046875" customWidth="1"/>
    <col min="43" max="43" width="15.59765625" customWidth="1"/>
    <col min="44" max="44" width="16.3984375" bestFit="1" customWidth="1"/>
    <col min="45" max="45" width="18.3984375" bestFit="1" customWidth="1"/>
    <col min="46" max="46" width="2.73046875" customWidth="1"/>
    <col min="47" max="47" width="9" customWidth="1"/>
    <col min="52" max="52" width="2.73046875" customWidth="1"/>
    <col min="53" max="53" width="9" customWidth="1"/>
    <col min="58" max="58" width="2.73046875" customWidth="1"/>
    <col min="59" max="59" width="11.3984375" bestFit="1" customWidth="1"/>
    <col min="60" max="63" width="9.1328125" customWidth="1"/>
    <col min="64" max="64" width="2.73046875" customWidth="1"/>
    <col min="65" max="65" width="11.3984375" bestFit="1" customWidth="1"/>
    <col min="66" max="69" width="9.1328125" customWidth="1"/>
    <col min="70" max="70" width="2.73046875" customWidth="1"/>
    <col min="71" max="73" width="12.86328125" bestFit="1" customWidth="1"/>
    <col min="74" max="74" width="15.86328125" bestFit="1" customWidth="1"/>
    <col min="75" max="75" width="13.59765625" bestFit="1" customWidth="1"/>
    <col min="76" max="76" width="2.73046875" customWidth="1"/>
    <col min="77" max="77" width="11.59765625" bestFit="1" customWidth="1"/>
    <col min="78" max="79" width="10.73046875" bestFit="1" customWidth="1"/>
    <col min="80" max="80" width="14.73046875" bestFit="1" customWidth="1"/>
    <col min="81" max="81" width="10.73046875" bestFit="1" customWidth="1"/>
    <col min="82" max="82" width="2.73046875" customWidth="1"/>
    <col min="83" max="83" width="9" customWidth="1"/>
    <col min="88" max="88" width="2.73046875" customWidth="1"/>
    <col min="89" max="89" width="9" customWidth="1"/>
    <col min="94" max="94" width="2.73046875" customWidth="1"/>
    <col min="95" max="95" width="12" bestFit="1" customWidth="1"/>
    <col min="96" max="99" width="9.1328125" customWidth="1"/>
    <col min="100" max="100" width="2.73046875" customWidth="1"/>
    <col min="101" max="101" width="11.3984375" bestFit="1" customWidth="1"/>
    <col min="106" max="106" width="2.73046875" customWidth="1"/>
    <col min="107" max="109" width="12.86328125" bestFit="1" customWidth="1"/>
    <col min="110" max="111" width="12.73046875" bestFit="1" customWidth="1"/>
    <col min="112" max="112" width="2.73046875" customWidth="1"/>
    <col min="113" max="113" width="11.59765625" bestFit="1" customWidth="1"/>
    <col min="114" max="117" width="10.265625" customWidth="1"/>
    <col min="118" max="118" width="2.73046875" customWidth="1"/>
    <col min="119" max="119" width="9" customWidth="1"/>
    <col min="124" max="124" width="2.73046875" customWidth="1"/>
    <col min="125" max="125" width="9" customWidth="1"/>
    <col min="130" max="130" width="2.73046875" customWidth="1"/>
    <col min="131" max="131" width="11.59765625" bestFit="1" customWidth="1"/>
    <col min="132" max="135" width="9.1328125" customWidth="1"/>
    <col min="136" max="136" width="2.73046875" customWidth="1"/>
    <col min="137" max="137" width="11.59765625" bestFit="1" customWidth="1"/>
    <col min="142" max="142" width="2.73046875" customWidth="1"/>
    <col min="143" max="143" width="14" bestFit="1" customWidth="1"/>
    <col min="144" max="144" width="15.3984375" bestFit="1" customWidth="1"/>
    <col min="145" max="146" width="12.86328125" bestFit="1" customWidth="1"/>
    <col min="147" max="147" width="14.73046875" bestFit="1" customWidth="1"/>
    <col min="148" max="148" width="2.73046875" customWidth="1"/>
    <col min="149" max="149" width="10.73046875" bestFit="1" customWidth="1"/>
    <col min="150" max="151" width="12.73046875" bestFit="1" customWidth="1"/>
    <col min="152" max="153" width="10.73046875" bestFit="1" customWidth="1"/>
    <col min="154" max="154" width="2.73046875" customWidth="1"/>
    <col min="156" max="16384" width="9.1328125" style="1"/>
  </cols>
  <sheetData>
    <row r="2" spans="2:29">
      <c r="B2" s="24" t="s">
        <v>72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2:29">
      <c r="B3" s="111" t="str">
        <f>'Cover Sheet'!B3</f>
        <v>SGN Sc: Rebased Network Outputs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2:29">
      <c r="B4" s="112">
        <f>'Cover Sheet'!C6</f>
        <v>43628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2:29" ht="14.25" customHeight="1">
      <c r="B5" s="9"/>
      <c r="C5" s="10"/>
      <c r="D5" s="10"/>
    </row>
    <row r="6" spans="2:29">
      <c r="B6" s="11"/>
      <c r="C6" s="10"/>
      <c r="D6" s="10"/>
    </row>
    <row r="7" spans="2:29" ht="15" customHeight="1" thickBot="1"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25.5" customHeight="1">
      <c r="B8" s="131" t="s">
        <v>0</v>
      </c>
      <c r="C8" s="132"/>
      <c r="D8" s="139" t="s">
        <v>1</v>
      </c>
      <c r="E8" s="139" t="s">
        <v>2</v>
      </c>
      <c r="F8" s="143" t="s">
        <v>3</v>
      </c>
      <c r="G8" s="128" t="s">
        <v>67</v>
      </c>
      <c r="H8" s="129"/>
      <c r="I8" s="129"/>
      <c r="J8" s="129"/>
      <c r="K8" s="130"/>
      <c r="M8" s="128" t="str">
        <f>G8</f>
        <v>Monetised Risk (R£, 2014/15 Price Base)</v>
      </c>
      <c r="N8" s="129"/>
      <c r="O8" s="129"/>
      <c r="P8" s="129"/>
      <c r="Q8" s="130"/>
      <c r="S8" s="128" t="str">
        <f>M8</f>
        <v>Monetised Risk (R£, 2014/15 Price Base)</v>
      </c>
      <c r="T8" s="129"/>
      <c r="U8" s="129"/>
      <c r="V8" s="129"/>
      <c r="W8" s="130"/>
      <c r="Y8" s="128" t="str">
        <f>S8</f>
        <v>Monetised Risk (R£, 2014/15 Price Base)</v>
      </c>
      <c r="Z8" s="129"/>
      <c r="AA8" s="129"/>
      <c r="AB8" s="129"/>
      <c r="AC8" s="130"/>
    </row>
    <row r="9" spans="2:29" ht="30.75" customHeight="1">
      <c r="B9" s="133"/>
      <c r="C9" s="134"/>
      <c r="D9" s="140"/>
      <c r="E9" s="140"/>
      <c r="F9" s="144"/>
      <c r="G9" s="150" t="s">
        <v>55</v>
      </c>
      <c r="H9" s="151"/>
      <c r="I9" s="151"/>
      <c r="J9" s="151"/>
      <c r="K9" s="152"/>
      <c r="M9" s="150" t="s">
        <v>60</v>
      </c>
      <c r="N9" s="151"/>
      <c r="O9" s="151"/>
      <c r="P9" s="151"/>
      <c r="Q9" s="152"/>
      <c r="S9" s="150" t="s">
        <v>61</v>
      </c>
      <c r="T9" s="151"/>
      <c r="U9" s="151"/>
      <c r="V9" s="151"/>
      <c r="W9" s="152"/>
      <c r="Y9" s="150" t="s">
        <v>73</v>
      </c>
      <c r="Z9" s="151"/>
      <c r="AA9" s="151"/>
      <c r="AB9" s="151"/>
      <c r="AC9" s="152"/>
    </row>
    <row r="10" spans="2:29" ht="15" customHeight="1">
      <c r="B10" s="135"/>
      <c r="C10" s="136"/>
      <c r="D10" s="141"/>
      <c r="E10" s="141"/>
      <c r="F10" s="145"/>
      <c r="G10" s="147" t="s">
        <v>4</v>
      </c>
      <c r="H10" s="148"/>
      <c r="I10" s="148"/>
      <c r="J10" s="148"/>
      <c r="K10" s="149"/>
      <c r="M10" s="147" t="s">
        <v>4</v>
      </c>
      <c r="N10" s="148"/>
      <c r="O10" s="148"/>
      <c r="P10" s="148"/>
      <c r="Q10" s="149"/>
      <c r="S10" s="147" t="s">
        <v>4</v>
      </c>
      <c r="T10" s="148"/>
      <c r="U10" s="148"/>
      <c r="V10" s="148"/>
      <c r="W10" s="149"/>
      <c r="Y10" s="147" t="s">
        <v>4</v>
      </c>
      <c r="Z10" s="148"/>
      <c r="AA10" s="148"/>
      <c r="AB10" s="148"/>
      <c r="AC10" s="149"/>
    </row>
    <row r="11" spans="2:29" ht="14.65" thickBot="1">
      <c r="B11" s="137"/>
      <c r="C11" s="138"/>
      <c r="D11" s="142"/>
      <c r="E11" s="142"/>
      <c r="F11" s="146"/>
      <c r="G11" s="32" t="s">
        <v>5</v>
      </c>
      <c r="H11" s="2" t="s">
        <v>6</v>
      </c>
      <c r="I11" s="3" t="s">
        <v>7</v>
      </c>
      <c r="J11" s="4" t="s">
        <v>8</v>
      </c>
      <c r="K11" s="33" t="s">
        <v>9</v>
      </c>
      <c r="M11" s="32" t="s">
        <v>5</v>
      </c>
      <c r="N11" s="2" t="s">
        <v>6</v>
      </c>
      <c r="O11" s="3" t="s">
        <v>7</v>
      </c>
      <c r="P11" s="4" t="s">
        <v>8</v>
      </c>
      <c r="Q11" s="33" t="s">
        <v>9</v>
      </c>
      <c r="S11" s="32" t="s">
        <v>5</v>
      </c>
      <c r="T11" s="2" t="s">
        <v>6</v>
      </c>
      <c r="U11" s="3" t="s">
        <v>7</v>
      </c>
      <c r="V11" s="4" t="s">
        <v>8</v>
      </c>
      <c r="W11" s="33" t="s">
        <v>9</v>
      </c>
      <c r="Y11" s="32" t="s">
        <v>5</v>
      </c>
      <c r="Z11" s="2" t="s">
        <v>6</v>
      </c>
      <c r="AA11" s="3" t="s">
        <v>7</v>
      </c>
      <c r="AB11" s="4" t="s">
        <v>8</v>
      </c>
      <c r="AC11" s="33" t="s">
        <v>9</v>
      </c>
    </row>
    <row r="12" spans="2:29">
      <c r="B12" s="114">
        <v>1</v>
      </c>
      <c r="C12" s="117" t="s">
        <v>10</v>
      </c>
      <c r="D12" s="120" t="s">
        <v>11</v>
      </c>
      <c r="E12" s="123" t="s">
        <v>12</v>
      </c>
      <c r="F12" s="76" t="s">
        <v>56</v>
      </c>
      <c r="G12" s="34">
        <v>0</v>
      </c>
      <c r="H12" s="35">
        <v>0</v>
      </c>
      <c r="I12" s="35">
        <v>0</v>
      </c>
      <c r="J12" s="35">
        <v>0</v>
      </c>
      <c r="K12" s="36">
        <v>0</v>
      </c>
      <c r="L12" s="29"/>
      <c r="M12" s="34">
        <v>0</v>
      </c>
      <c r="N12" s="35">
        <v>0</v>
      </c>
      <c r="O12" s="35">
        <v>0</v>
      </c>
      <c r="P12" s="35">
        <v>0</v>
      </c>
      <c r="Q12" s="36">
        <v>0</v>
      </c>
      <c r="R12" s="29"/>
      <c r="S12" s="34">
        <v>0</v>
      </c>
      <c r="T12" s="35">
        <v>0</v>
      </c>
      <c r="U12" s="35">
        <v>0</v>
      </c>
      <c r="V12" s="35">
        <v>0</v>
      </c>
      <c r="W12" s="36">
        <v>0</v>
      </c>
      <c r="X12" s="27"/>
      <c r="Y12" s="37">
        <v>0</v>
      </c>
      <c r="Z12" s="38">
        <v>0</v>
      </c>
      <c r="AA12" s="38">
        <v>0</v>
      </c>
      <c r="AB12" s="38">
        <v>0</v>
      </c>
      <c r="AC12" s="39">
        <v>0</v>
      </c>
    </row>
    <row r="13" spans="2:29">
      <c r="B13" s="115"/>
      <c r="C13" s="118"/>
      <c r="D13" s="121"/>
      <c r="E13" s="124"/>
      <c r="F13" s="73" t="s">
        <v>57</v>
      </c>
      <c r="G13" s="40">
        <v>0</v>
      </c>
      <c r="H13" s="41">
        <v>0</v>
      </c>
      <c r="I13" s="41">
        <v>0</v>
      </c>
      <c r="J13" s="41">
        <v>0</v>
      </c>
      <c r="K13" s="42">
        <v>0</v>
      </c>
      <c r="L13" s="29"/>
      <c r="M13" s="40">
        <v>0</v>
      </c>
      <c r="N13" s="41">
        <v>0</v>
      </c>
      <c r="O13" s="41">
        <v>0</v>
      </c>
      <c r="P13" s="41">
        <v>0</v>
      </c>
      <c r="Q13" s="42">
        <v>0</v>
      </c>
      <c r="R13" s="29"/>
      <c r="S13" s="40">
        <v>0</v>
      </c>
      <c r="T13" s="41">
        <v>0</v>
      </c>
      <c r="U13" s="41">
        <v>0</v>
      </c>
      <c r="V13" s="41">
        <v>0</v>
      </c>
      <c r="W13" s="42">
        <v>0</v>
      </c>
      <c r="X13" s="27"/>
      <c r="Y13" s="43">
        <v>0</v>
      </c>
      <c r="Z13" s="44">
        <v>0</v>
      </c>
      <c r="AA13" s="44">
        <v>0</v>
      </c>
      <c r="AB13" s="44">
        <v>0</v>
      </c>
      <c r="AC13" s="45">
        <v>0</v>
      </c>
    </row>
    <row r="14" spans="2:29">
      <c r="B14" s="115"/>
      <c r="C14" s="118"/>
      <c r="D14" s="121"/>
      <c r="E14" s="124"/>
      <c r="F14" s="73" t="s">
        <v>58</v>
      </c>
      <c r="G14" s="40">
        <v>0</v>
      </c>
      <c r="H14" s="41">
        <v>0</v>
      </c>
      <c r="I14" s="41">
        <v>0</v>
      </c>
      <c r="J14" s="41">
        <v>0</v>
      </c>
      <c r="K14" s="42">
        <v>0</v>
      </c>
      <c r="L14" s="29"/>
      <c r="M14" s="40">
        <v>0</v>
      </c>
      <c r="N14" s="41">
        <v>0</v>
      </c>
      <c r="O14" s="41">
        <v>0</v>
      </c>
      <c r="P14" s="41">
        <v>0</v>
      </c>
      <c r="Q14" s="42">
        <v>0</v>
      </c>
      <c r="R14" s="29"/>
      <c r="S14" s="40">
        <v>0</v>
      </c>
      <c r="T14" s="41">
        <v>0</v>
      </c>
      <c r="U14" s="41">
        <v>0</v>
      </c>
      <c r="V14" s="41">
        <v>0</v>
      </c>
      <c r="W14" s="42">
        <v>0</v>
      </c>
      <c r="X14" s="27"/>
      <c r="Y14" s="43">
        <v>0</v>
      </c>
      <c r="Z14" s="44">
        <v>0</v>
      </c>
      <c r="AA14" s="44">
        <v>0</v>
      </c>
      <c r="AB14" s="44">
        <v>0</v>
      </c>
      <c r="AC14" s="45">
        <v>0</v>
      </c>
    </row>
    <row r="15" spans="2:29" ht="14.65" thickBot="1">
      <c r="B15" s="116"/>
      <c r="C15" s="119"/>
      <c r="D15" s="122"/>
      <c r="E15" s="125"/>
      <c r="F15" s="73" t="s">
        <v>59</v>
      </c>
      <c r="G15" s="46">
        <v>0</v>
      </c>
      <c r="H15" s="47">
        <v>0</v>
      </c>
      <c r="I15" s="47">
        <v>0</v>
      </c>
      <c r="J15" s="47">
        <v>0</v>
      </c>
      <c r="K15" s="48">
        <v>0</v>
      </c>
      <c r="L15" s="29"/>
      <c r="M15" s="46">
        <v>0</v>
      </c>
      <c r="N15" s="47">
        <v>0</v>
      </c>
      <c r="O15" s="47">
        <v>0</v>
      </c>
      <c r="P15" s="47">
        <v>0</v>
      </c>
      <c r="Q15" s="48">
        <v>0</v>
      </c>
      <c r="R15" s="29"/>
      <c r="S15" s="46">
        <v>0</v>
      </c>
      <c r="T15" s="47">
        <v>0</v>
      </c>
      <c r="U15" s="47">
        <v>0</v>
      </c>
      <c r="V15" s="47">
        <v>0</v>
      </c>
      <c r="W15" s="48">
        <v>0</v>
      </c>
      <c r="X15" s="27"/>
      <c r="Y15" s="49">
        <v>0</v>
      </c>
      <c r="Z15" s="50">
        <v>0</v>
      </c>
      <c r="AA15" s="50">
        <v>0</v>
      </c>
      <c r="AB15" s="50">
        <v>0</v>
      </c>
      <c r="AC15" s="51">
        <v>0</v>
      </c>
    </row>
    <row r="16" spans="2:29">
      <c r="B16" s="114">
        <v>2</v>
      </c>
      <c r="C16" s="117" t="s">
        <v>13</v>
      </c>
      <c r="D16" s="120" t="s">
        <v>11</v>
      </c>
      <c r="E16" s="123" t="s">
        <v>12</v>
      </c>
      <c r="F16" s="76" t="str">
        <f t="shared" ref="F16:F79" si="0">F12</f>
        <v>Low - C4</v>
      </c>
      <c r="G16" s="34">
        <v>0</v>
      </c>
      <c r="H16" s="35">
        <v>0</v>
      </c>
      <c r="I16" s="35">
        <v>0</v>
      </c>
      <c r="J16" s="35">
        <v>0</v>
      </c>
      <c r="K16" s="36">
        <v>0</v>
      </c>
      <c r="L16" s="29"/>
      <c r="M16" s="34">
        <v>0</v>
      </c>
      <c r="N16" s="35">
        <v>0</v>
      </c>
      <c r="O16" s="35">
        <v>0</v>
      </c>
      <c r="P16" s="35">
        <v>0</v>
      </c>
      <c r="Q16" s="36">
        <v>0</v>
      </c>
      <c r="R16" s="29"/>
      <c r="S16" s="34">
        <v>0</v>
      </c>
      <c r="T16" s="35">
        <v>0</v>
      </c>
      <c r="U16" s="35">
        <v>0</v>
      </c>
      <c r="V16" s="35">
        <v>0</v>
      </c>
      <c r="W16" s="36">
        <v>0</v>
      </c>
      <c r="X16" s="27"/>
      <c r="Y16" s="37">
        <v>0</v>
      </c>
      <c r="Z16" s="38">
        <v>0</v>
      </c>
      <c r="AA16" s="38">
        <v>0</v>
      </c>
      <c r="AB16" s="38">
        <v>0</v>
      </c>
      <c r="AC16" s="39">
        <v>0</v>
      </c>
    </row>
    <row r="17" spans="2:29">
      <c r="B17" s="115"/>
      <c r="C17" s="118"/>
      <c r="D17" s="121"/>
      <c r="E17" s="124"/>
      <c r="F17" s="73" t="str">
        <f t="shared" si="0"/>
        <v>Medium - C3</v>
      </c>
      <c r="G17" s="40">
        <v>0</v>
      </c>
      <c r="H17" s="41">
        <v>0</v>
      </c>
      <c r="I17" s="41">
        <v>0</v>
      </c>
      <c r="J17" s="41">
        <v>0</v>
      </c>
      <c r="K17" s="42">
        <v>0</v>
      </c>
      <c r="L17" s="29"/>
      <c r="M17" s="40">
        <v>0</v>
      </c>
      <c r="N17" s="41">
        <v>0</v>
      </c>
      <c r="O17" s="41">
        <v>0</v>
      </c>
      <c r="P17" s="41">
        <v>0</v>
      </c>
      <c r="Q17" s="42">
        <v>0</v>
      </c>
      <c r="R17" s="29"/>
      <c r="S17" s="40">
        <v>0</v>
      </c>
      <c r="T17" s="41">
        <v>0</v>
      </c>
      <c r="U17" s="41">
        <v>0</v>
      </c>
      <c r="V17" s="41">
        <v>0</v>
      </c>
      <c r="W17" s="42">
        <v>0</v>
      </c>
      <c r="X17" s="27"/>
      <c r="Y17" s="43">
        <v>0</v>
      </c>
      <c r="Z17" s="44">
        <v>0</v>
      </c>
      <c r="AA17" s="44">
        <v>0</v>
      </c>
      <c r="AB17" s="44">
        <v>0</v>
      </c>
      <c r="AC17" s="45">
        <v>0</v>
      </c>
    </row>
    <row r="18" spans="2:29">
      <c r="B18" s="115"/>
      <c r="C18" s="118"/>
      <c r="D18" s="121"/>
      <c r="E18" s="124"/>
      <c r="F18" s="73" t="str">
        <f t="shared" si="0"/>
        <v>High - C2</v>
      </c>
      <c r="G18" s="40">
        <v>0</v>
      </c>
      <c r="H18" s="41">
        <v>0</v>
      </c>
      <c r="I18" s="41">
        <v>0</v>
      </c>
      <c r="J18" s="41">
        <v>0</v>
      </c>
      <c r="K18" s="42">
        <v>0</v>
      </c>
      <c r="L18" s="29"/>
      <c r="M18" s="40">
        <v>0</v>
      </c>
      <c r="N18" s="41">
        <v>0</v>
      </c>
      <c r="O18" s="41">
        <v>0</v>
      </c>
      <c r="P18" s="41">
        <v>0</v>
      </c>
      <c r="Q18" s="42">
        <v>0</v>
      </c>
      <c r="R18" s="29"/>
      <c r="S18" s="40">
        <v>0</v>
      </c>
      <c r="T18" s="41">
        <v>0</v>
      </c>
      <c r="U18" s="41">
        <v>0</v>
      </c>
      <c r="V18" s="41">
        <v>0</v>
      </c>
      <c r="W18" s="42">
        <v>0</v>
      </c>
      <c r="X18" s="27"/>
      <c r="Y18" s="43">
        <v>0</v>
      </c>
      <c r="Z18" s="44">
        <v>0</v>
      </c>
      <c r="AA18" s="44">
        <v>0</v>
      </c>
      <c r="AB18" s="44">
        <v>0</v>
      </c>
      <c r="AC18" s="45">
        <v>0</v>
      </c>
    </row>
    <row r="19" spans="2:29" ht="14.65" thickBot="1">
      <c r="B19" s="116"/>
      <c r="C19" s="119"/>
      <c r="D19" s="122"/>
      <c r="E19" s="125"/>
      <c r="F19" s="89" t="str">
        <f t="shared" si="0"/>
        <v>Very High - C1</v>
      </c>
      <c r="G19" s="46">
        <v>0</v>
      </c>
      <c r="H19" s="47">
        <v>0</v>
      </c>
      <c r="I19" s="47">
        <v>0</v>
      </c>
      <c r="J19" s="47">
        <v>0</v>
      </c>
      <c r="K19" s="48">
        <v>0</v>
      </c>
      <c r="L19" s="29"/>
      <c r="M19" s="46">
        <v>0</v>
      </c>
      <c r="N19" s="47">
        <v>0</v>
      </c>
      <c r="O19" s="47">
        <v>0</v>
      </c>
      <c r="P19" s="47">
        <v>0</v>
      </c>
      <c r="Q19" s="48">
        <v>0</v>
      </c>
      <c r="R19" s="29"/>
      <c r="S19" s="46">
        <v>0</v>
      </c>
      <c r="T19" s="47">
        <v>0</v>
      </c>
      <c r="U19" s="47">
        <v>0</v>
      </c>
      <c r="V19" s="47">
        <v>0</v>
      </c>
      <c r="W19" s="48">
        <v>0</v>
      </c>
      <c r="X19" s="27"/>
      <c r="Y19" s="49">
        <v>0</v>
      </c>
      <c r="Z19" s="50">
        <v>0</v>
      </c>
      <c r="AA19" s="50">
        <v>0</v>
      </c>
      <c r="AB19" s="50">
        <v>0</v>
      </c>
      <c r="AC19" s="51">
        <v>0</v>
      </c>
    </row>
    <row r="20" spans="2:29">
      <c r="B20" s="114">
        <v>3</v>
      </c>
      <c r="C20" s="117" t="s">
        <v>14</v>
      </c>
      <c r="D20" s="120" t="s">
        <v>11</v>
      </c>
      <c r="E20" s="123" t="s">
        <v>12</v>
      </c>
      <c r="F20" s="76" t="str">
        <f t="shared" si="0"/>
        <v>Low - C4</v>
      </c>
      <c r="G20" s="34">
        <v>0</v>
      </c>
      <c r="H20" s="35">
        <v>0</v>
      </c>
      <c r="I20" s="35">
        <v>0</v>
      </c>
      <c r="J20" s="35">
        <v>0</v>
      </c>
      <c r="K20" s="36">
        <v>0</v>
      </c>
      <c r="L20" s="29"/>
      <c r="M20" s="34">
        <v>0</v>
      </c>
      <c r="N20" s="35">
        <v>0</v>
      </c>
      <c r="O20" s="35">
        <v>0</v>
      </c>
      <c r="P20" s="35">
        <v>0</v>
      </c>
      <c r="Q20" s="36">
        <v>0</v>
      </c>
      <c r="R20" s="29"/>
      <c r="S20" s="34">
        <v>0</v>
      </c>
      <c r="T20" s="35">
        <v>0</v>
      </c>
      <c r="U20" s="35">
        <v>0</v>
      </c>
      <c r="V20" s="35">
        <v>0</v>
      </c>
      <c r="W20" s="36">
        <v>0</v>
      </c>
      <c r="X20" s="27"/>
      <c r="Y20" s="37">
        <v>0</v>
      </c>
      <c r="Z20" s="38">
        <v>0</v>
      </c>
      <c r="AA20" s="38">
        <v>0</v>
      </c>
      <c r="AB20" s="38">
        <v>0</v>
      </c>
      <c r="AC20" s="39">
        <v>0</v>
      </c>
    </row>
    <row r="21" spans="2:29">
      <c r="B21" s="115"/>
      <c r="C21" s="118"/>
      <c r="D21" s="121"/>
      <c r="E21" s="124"/>
      <c r="F21" s="73" t="str">
        <f t="shared" si="0"/>
        <v>Medium - C3</v>
      </c>
      <c r="G21" s="40">
        <v>0</v>
      </c>
      <c r="H21" s="41">
        <v>0</v>
      </c>
      <c r="I21" s="41">
        <v>0</v>
      </c>
      <c r="J21" s="41">
        <v>0</v>
      </c>
      <c r="K21" s="42">
        <v>0</v>
      </c>
      <c r="L21" s="29"/>
      <c r="M21" s="40">
        <v>0</v>
      </c>
      <c r="N21" s="41">
        <v>0</v>
      </c>
      <c r="O21" s="41">
        <v>0</v>
      </c>
      <c r="P21" s="41">
        <v>0</v>
      </c>
      <c r="Q21" s="42">
        <v>0</v>
      </c>
      <c r="R21" s="29"/>
      <c r="S21" s="40">
        <v>0</v>
      </c>
      <c r="T21" s="41">
        <v>0</v>
      </c>
      <c r="U21" s="41">
        <v>0</v>
      </c>
      <c r="V21" s="41">
        <v>0</v>
      </c>
      <c r="W21" s="42">
        <v>0</v>
      </c>
      <c r="X21" s="27"/>
      <c r="Y21" s="43">
        <v>0</v>
      </c>
      <c r="Z21" s="44">
        <v>0</v>
      </c>
      <c r="AA21" s="44">
        <v>0</v>
      </c>
      <c r="AB21" s="44">
        <v>0</v>
      </c>
      <c r="AC21" s="45">
        <v>0</v>
      </c>
    </row>
    <row r="22" spans="2:29">
      <c r="B22" s="115"/>
      <c r="C22" s="118"/>
      <c r="D22" s="121"/>
      <c r="E22" s="124"/>
      <c r="F22" s="73" t="str">
        <f t="shared" si="0"/>
        <v>High - C2</v>
      </c>
      <c r="G22" s="40">
        <v>0</v>
      </c>
      <c r="H22" s="41">
        <v>0</v>
      </c>
      <c r="I22" s="41">
        <v>0</v>
      </c>
      <c r="J22" s="41">
        <v>0</v>
      </c>
      <c r="K22" s="42">
        <v>0</v>
      </c>
      <c r="L22" s="29"/>
      <c r="M22" s="40">
        <v>0</v>
      </c>
      <c r="N22" s="41">
        <v>0</v>
      </c>
      <c r="O22" s="41">
        <v>0</v>
      </c>
      <c r="P22" s="41">
        <v>0</v>
      </c>
      <c r="Q22" s="42">
        <v>0</v>
      </c>
      <c r="R22" s="29"/>
      <c r="S22" s="40">
        <v>0</v>
      </c>
      <c r="T22" s="41">
        <v>0</v>
      </c>
      <c r="U22" s="41">
        <v>0</v>
      </c>
      <c r="V22" s="41">
        <v>0</v>
      </c>
      <c r="W22" s="42">
        <v>0</v>
      </c>
      <c r="X22" s="27"/>
      <c r="Y22" s="43">
        <v>0</v>
      </c>
      <c r="Z22" s="44">
        <v>0</v>
      </c>
      <c r="AA22" s="44">
        <v>0</v>
      </c>
      <c r="AB22" s="44">
        <v>0</v>
      </c>
      <c r="AC22" s="45">
        <v>0</v>
      </c>
    </row>
    <row r="23" spans="2:29" ht="14.65" thickBot="1">
      <c r="B23" s="116"/>
      <c r="C23" s="119"/>
      <c r="D23" s="122"/>
      <c r="E23" s="125"/>
      <c r="F23" s="89" t="str">
        <f t="shared" si="0"/>
        <v>Very High - C1</v>
      </c>
      <c r="G23" s="46">
        <v>0</v>
      </c>
      <c r="H23" s="47">
        <v>0</v>
      </c>
      <c r="I23" s="47">
        <v>0</v>
      </c>
      <c r="J23" s="47">
        <v>0</v>
      </c>
      <c r="K23" s="48">
        <v>0</v>
      </c>
      <c r="L23" s="29"/>
      <c r="M23" s="46">
        <v>0</v>
      </c>
      <c r="N23" s="47">
        <v>0</v>
      </c>
      <c r="O23" s="47">
        <v>0</v>
      </c>
      <c r="P23" s="47">
        <v>0</v>
      </c>
      <c r="Q23" s="48">
        <v>0</v>
      </c>
      <c r="R23" s="29"/>
      <c r="S23" s="46">
        <v>0</v>
      </c>
      <c r="T23" s="47">
        <v>0</v>
      </c>
      <c r="U23" s="47">
        <v>0</v>
      </c>
      <c r="V23" s="47">
        <v>0</v>
      </c>
      <c r="W23" s="48">
        <v>0</v>
      </c>
      <c r="X23" s="27"/>
      <c r="Y23" s="49">
        <v>0</v>
      </c>
      <c r="Z23" s="50">
        <v>0</v>
      </c>
      <c r="AA23" s="50">
        <v>0</v>
      </c>
      <c r="AB23" s="50">
        <v>0</v>
      </c>
      <c r="AC23" s="51">
        <v>0</v>
      </c>
    </row>
    <row r="24" spans="2:29">
      <c r="B24" s="114">
        <v>4</v>
      </c>
      <c r="C24" s="117" t="s">
        <v>15</v>
      </c>
      <c r="D24" s="120" t="s">
        <v>11</v>
      </c>
      <c r="E24" s="123" t="s">
        <v>65</v>
      </c>
      <c r="F24" s="76" t="str">
        <f t="shared" si="0"/>
        <v>Low - C4</v>
      </c>
      <c r="G24" s="52">
        <v>18519.782500000001</v>
      </c>
      <c r="H24" s="26">
        <v>4952.3152000000009</v>
      </c>
      <c r="I24" s="26">
        <v>8464.9879999999976</v>
      </c>
      <c r="J24" s="26">
        <v>2736.4535000000001</v>
      </c>
      <c r="K24" s="53">
        <v>19961.438700000006</v>
      </c>
      <c r="L24" s="27"/>
      <c r="M24" s="52">
        <v>16602.186400000002</v>
      </c>
      <c r="N24" s="26">
        <v>40.862099999999998</v>
      </c>
      <c r="O24" s="26">
        <v>463.56909999999999</v>
      </c>
      <c r="P24" s="26">
        <v>1549.174</v>
      </c>
      <c r="Q24" s="53">
        <v>36099.482650000005</v>
      </c>
      <c r="R24" s="27"/>
      <c r="S24" s="52">
        <v>16602.186400000002</v>
      </c>
      <c r="T24" s="26">
        <v>40.862099999999998</v>
      </c>
      <c r="U24" s="26">
        <v>463.56909999999999</v>
      </c>
      <c r="V24" s="26">
        <v>1549.174</v>
      </c>
      <c r="W24" s="53">
        <v>36099.482650000005</v>
      </c>
      <c r="X24" s="27"/>
      <c r="Y24" s="54">
        <v>0</v>
      </c>
      <c r="Z24" s="55">
        <v>0</v>
      </c>
      <c r="AA24" s="55">
        <v>0</v>
      </c>
      <c r="AB24" s="55">
        <v>0</v>
      </c>
      <c r="AC24" s="56">
        <v>0</v>
      </c>
    </row>
    <row r="25" spans="2:29">
      <c r="B25" s="115"/>
      <c r="C25" s="118"/>
      <c r="D25" s="121"/>
      <c r="E25" s="126"/>
      <c r="F25" s="73" t="str">
        <f t="shared" si="0"/>
        <v>Medium - C3</v>
      </c>
      <c r="G25" s="57">
        <v>55874.812900000019</v>
      </c>
      <c r="H25" s="58">
        <v>12832.838799999998</v>
      </c>
      <c r="I25" s="58">
        <v>10415.946199999998</v>
      </c>
      <c r="J25" s="58">
        <v>0</v>
      </c>
      <c r="K25" s="59">
        <v>10745.484100000001</v>
      </c>
      <c r="L25" s="27"/>
      <c r="M25" s="57">
        <v>39359.776600000019</v>
      </c>
      <c r="N25" s="58">
        <v>0</v>
      </c>
      <c r="O25" s="58">
        <v>13007.524399999998</v>
      </c>
      <c r="P25" s="58">
        <v>5836.0632000000005</v>
      </c>
      <c r="Q25" s="59">
        <v>31710.178700000008</v>
      </c>
      <c r="R25" s="27"/>
      <c r="S25" s="57">
        <v>39359.775700000013</v>
      </c>
      <c r="T25" s="58">
        <v>0</v>
      </c>
      <c r="U25" s="58">
        <v>13007.5092</v>
      </c>
      <c r="V25" s="58">
        <v>5836.0497000000005</v>
      </c>
      <c r="W25" s="59">
        <v>31710.1842</v>
      </c>
      <c r="X25" s="27"/>
      <c r="Y25" s="106">
        <v>9.000000063679181E-4</v>
      </c>
      <c r="Z25" s="108">
        <v>0</v>
      </c>
      <c r="AA25" s="108">
        <v>1.5199999998003477E-2</v>
      </c>
      <c r="AB25" s="108">
        <v>1.3500000000021828E-2</v>
      </c>
      <c r="AC25" s="110">
        <v>-5.4999999920255505E-3</v>
      </c>
    </row>
    <row r="26" spans="2:29">
      <c r="B26" s="115"/>
      <c r="C26" s="118"/>
      <c r="D26" s="121"/>
      <c r="E26" s="126"/>
      <c r="F26" s="73" t="str">
        <f t="shared" si="0"/>
        <v>High - C2</v>
      </c>
      <c r="G26" s="57">
        <v>31472.906600000006</v>
      </c>
      <c r="H26" s="58">
        <v>1560.0641000000001</v>
      </c>
      <c r="I26" s="58">
        <v>7025.7286000000004</v>
      </c>
      <c r="J26" s="58">
        <v>1359.5853</v>
      </c>
      <c r="K26" s="59">
        <v>4487.8451999999997</v>
      </c>
      <c r="L26" s="27"/>
      <c r="M26" s="57">
        <v>5578.08</v>
      </c>
      <c r="N26" s="58">
        <v>0</v>
      </c>
      <c r="O26" s="58">
        <v>22535.690000000006</v>
      </c>
      <c r="P26" s="58">
        <v>0</v>
      </c>
      <c r="Q26" s="59">
        <v>14438.07</v>
      </c>
      <c r="R26" s="27"/>
      <c r="S26" s="57">
        <v>5578.0835999999999</v>
      </c>
      <c r="T26" s="58">
        <v>0</v>
      </c>
      <c r="U26" s="58">
        <v>26024.286499999998</v>
      </c>
      <c r="V26" s="58">
        <v>0</v>
      </c>
      <c r="W26" s="59">
        <v>14438.070000000002</v>
      </c>
      <c r="X26" s="27"/>
      <c r="Y26" s="106">
        <v>-3.6000000000058208E-3</v>
      </c>
      <c r="Z26" s="108">
        <v>0</v>
      </c>
      <c r="AA26" s="108">
        <v>-3488.5964999999924</v>
      </c>
      <c r="AB26" s="108">
        <v>0</v>
      </c>
      <c r="AC26" s="110">
        <v>-1.8189894035458565E-12</v>
      </c>
    </row>
    <row r="27" spans="2:29" ht="14.65" thickBot="1">
      <c r="B27" s="116"/>
      <c r="C27" s="119"/>
      <c r="D27" s="122"/>
      <c r="E27" s="127"/>
      <c r="F27" s="89" t="str">
        <f t="shared" si="0"/>
        <v>Very High - C1</v>
      </c>
      <c r="G27" s="60">
        <v>109095.90429999998</v>
      </c>
      <c r="H27" s="61">
        <v>54956.586000000025</v>
      </c>
      <c r="I27" s="61">
        <v>83201.883600000001</v>
      </c>
      <c r="J27" s="61">
        <v>27411.110699999997</v>
      </c>
      <c r="K27" s="62">
        <v>102074.88889999992</v>
      </c>
      <c r="L27" s="27"/>
      <c r="M27" s="60">
        <v>33532.646300000008</v>
      </c>
      <c r="N27" s="61">
        <v>0</v>
      </c>
      <c r="O27" s="61">
        <v>31710.563199999997</v>
      </c>
      <c r="P27" s="61">
        <v>54381.866500000004</v>
      </c>
      <c r="Q27" s="62">
        <v>264236.9532999997</v>
      </c>
      <c r="R27" s="27"/>
      <c r="S27" s="60">
        <v>33532.650900000008</v>
      </c>
      <c r="T27" s="61">
        <v>0</v>
      </c>
      <c r="U27" s="61">
        <v>31710.555799999995</v>
      </c>
      <c r="V27" s="61">
        <v>54381.8845</v>
      </c>
      <c r="W27" s="62">
        <v>257259.8677</v>
      </c>
      <c r="X27" s="27"/>
      <c r="Y27" s="63">
        <v>-4.6000000002095476E-3</v>
      </c>
      <c r="Z27" s="64">
        <v>0</v>
      </c>
      <c r="AA27" s="64">
        <v>7.4000000022351742E-3</v>
      </c>
      <c r="AB27" s="64">
        <v>-1.7999999996391125E-2</v>
      </c>
      <c r="AC27" s="65">
        <v>6977.0855999997002</v>
      </c>
    </row>
    <row r="28" spans="2:29" ht="14.65" thickBot="1">
      <c r="B28" s="114">
        <v>5</v>
      </c>
      <c r="C28" s="117" t="s">
        <v>17</v>
      </c>
      <c r="D28" s="120" t="s">
        <v>11</v>
      </c>
      <c r="E28" s="123" t="s">
        <v>16</v>
      </c>
      <c r="F28" s="76" t="str">
        <f t="shared" si="0"/>
        <v>Low - C4</v>
      </c>
      <c r="G28" s="66">
        <v>0</v>
      </c>
      <c r="H28" s="28">
        <v>0</v>
      </c>
      <c r="I28" s="28">
        <v>0</v>
      </c>
      <c r="J28" s="28">
        <v>0</v>
      </c>
      <c r="K28" s="67">
        <v>0</v>
      </c>
      <c r="L28" s="29"/>
      <c r="M28" s="66">
        <v>0</v>
      </c>
      <c r="N28" s="28">
        <v>0</v>
      </c>
      <c r="O28" s="28">
        <v>0</v>
      </c>
      <c r="P28" s="28">
        <v>0</v>
      </c>
      <c r="Q28" s="67">
        <v>0</v>
      </c>
      <c r="R28" s="29"/>
      <c r="S28" s="66">
        <v>0</v>
      </c>
      <c r="T28" s="28">
        <v>0</v>
      </c>
      <c r="U28" s="28">
        <v>0</v>
      </c>
      <c r="V28" s="28">
        <v>0</v>
      </c>
      <c r="W28" s="67">
        <v>0</v>
      </c>
      <c r="X28" s="27"/>
      <c r="Y28" s="106">
        <v>0</v>
      </c>
      <c r="Z28" s="108">
        <v>0</v>
      </c>
      <c r="AA28" s="108">
        <v>0</v>
      </c>
      <c r="AB28" s="108">
        <v>0</v>
      </c>
      <c r="AC28" s="110">
        <v>0</v>
      </c>
    </row>
    <row r="29" spans="2:29" ht="14.65" thickBot="1">
      <c r="B29" s="115"/>
      <c r="C29" s="118"/>
      <c r="D29" s="121"/>
      <c r="E29" s="124"/>
      <c r="F29" s="73" t="str">
        <f t="shared" si="0"/>
        <v>Medium - C3</v>
      </c>
      <c r="G29" s="66">
        <v>0</v>
      </c>
      <c r="H29" s="28">
        <v>0</v>
      </c>
      <c r="I29" s="28">
        <v>0</v>
      </c>
      <c r="J29" s="28">
        <v>0</v>
      </c>
      <c r="K29" s="67">
        <v>0</v>
      </c>
      <c r="L29" s="29"/>
      <c r="M29" s="66">
        <v>0</v>
      </c>
      <c r="N29" s="28">
        <v>0</v>
      </c>
      <c r="O29" s="28">
        <v>0</v>
      </c>
      <c r="P29" s="28">
        <v>0</v>
      </c>
      <c r="Q29" s="67">
        <v>0</v>
      </c>
      <c r="R29" s="29"/>
      <c r="S29" s="66">
        <v>0</v>
      </c>
      <c r="T29" s="28">
        <v>0</v>
      </c>
      <c r="U29" s="28">
        <v>0</v>
      </c>
      <c r="V29" s="28">
        <v>0</v>
      </c>
      <c r="W29" s="67">
        <v>0</v>
      </c>
      <c r="X29" s="27"/>
      <c r="Y29" s="106">
        <v>0</v>
      </c>
      <c r="Z29" s="108">
        <v>0</v>
      </c>
      <c r="AA29" s="108">
        <v>0</v>
      </c>
      <c r="AB29" s="108">
        <v>0</v>
      </c>
      <c r="AC29" s="110">
        <v>0</v>
      </c>
    </row>
    <row r="30" spans="2:29" ht="14.65" thickBot="1">
      <c r="B30" s="115"/>
      <c r="C30" s="118"/>
      <c r="D30" s="121"/>
      <c r="E30" s="124"/>
      <c r="F30" s="73" t="str">
        <f t="shared" si="0"/>
        <v>High - C2</v>
      </c>
      <c r="G30" s="66">
        <v>0</v>
      </c>
      <c r="H30" s="28">
        <v>0</v>
      </c>
      <c r="I30" s="28">
        <v>0</v>
      </c>
      <c r="J30" s="28">
        <v>0</v>
      </c>
      <c r="K30" s="67">
        <v>0</v>
      </c>
      <c r="L30" s="29"/>
      <c r="M30" s="66">
        <v>0</v>
      </c>
      <c r="N30" s="28">
        <v>0</v>
      </c>
      <c r="O30" s="28">
        <v>0</v>
      </c>
      <c r="P30" s="28">
        <v>0</v>
      </c>
      <c r="Q30" s="67">
        <v>0</v>
      </c>
      <c r="R30" s="29"/>
      <c r="S30" s="66">
        <v>0</v>
      </c>
      <c r="T30" s="28">
        <v>0</v>
      </c>
      <c r="U30" s="28">
        <v>0</v>
      </c>
      <c r="V30" s="28">
        <v>0</v>
      </c>
      <c r="W30" s="67">
        <v>0</v>
      </c>
      <c r="X30" s="27"/>
      <c r="Y30" s="106">
        <v>0</v>
      </c>
      <c r="Z30" s="108">
        <v>0</v>
      </c>
      <c r="AA30" s="108">
        <v>0</v>
      </c>
      <c r="AB30" s="108">
        <v>0</v>
      </c>
      <c r="AC30" s="110">
        <v>0</v>
      </c>
    </row>
    <row r="31" spans="2:29" ht="14.65" thickBot="1">
      <c r="B31" s="116"/>
      <c r="C31" s="119"/>
      <c r="D31" s="122"/>
      <c r="E31" s="125"/>
      <c r="F31" s="89" t="str">
        <f t="shared" si="0"/>
        <v>Very High - C1</v>
      </c>
      <c r="G31" s="66">
        <v>0</v>
      </c>
      <c r="H31" s="28">
        <v>0</v>
      </c>
      <c r="I31" s="28">
        <v>0</v>
      </c>
      <c r="J31" s="28">
        <v>0</v>
      </c>
      <c r="K31" s="67">
        <v>0</v>
      </c>
      <c r="L31" s="29"/>
      <c r="M31" s="66">
        <v>0</v>
      </c>
      <c r="N31" s="28">
        <v>0</v>
      </c>
      <c r="O31" s="28">
        <v>0</v>
      </c>
      <c r="P31" s="28">
        <v>0</v>
      </c>
      <c r="Q31" s="67">
        <v>0</v>
      </c>
      <c r="R31" s="29"/>
      <c r="S31" s="66">
        <v>0</v>
      </c>
      <c r="T31" s="28">
        <v>0</v>
      </c>
      <c r="U31" s="28">
        <v>0</v>
      </c>
      <c r="V31" s="28">
        <v>0</v>
      </c>
      <c r="W31" s="67">
        <v>0</v>
      </c>
      <c r="X31" s="27"/>
      <c r="Y31" s="106">
        <v>0</v>
      </c>
      <c r="Z31" s="108">
        <v>0</v>
      </c>
      <c r="AA31" s="108">
        <v>0</v>
      </c>
      <c r="AB31" s="108">
        <v>0</v>
      </c>
      <c r="AC31" s="110">
        <v>0</v>
      </c>
    </row>
    <row r="32" spans="2:29" ht="14.65" thickBot="1">
      <c r="B32" s="114">
        <v>6</v>
      </c>
      <c r="C32" s="117" t="s">
        <v>18</v>
      </c>
      <c r="D32" s="120" t="s">
        <v>11</v>
      </c>
      <c r="E32" s="123" t="s">
        <v>16</v>
      </c>
      <c r="F32" s="76" t="str">
        <f t="shared" si="0"/>
        <v>Low - C4</v>
      </c>
      <c r="G32" s="66">
        <v>0</v>
      </c>
      <c r="H32" s="28">
        <v>0</v>
      </c>
      <c r="I32" s="28">
        <v>0</v>
      </c>
      <c r="J32" s="28">
        <v>0</v>
      </c>
      <c r="K32" s="67">
        <v>0</v>
      </c>
      <c r="L32" s="29"/>
      <c r="M32" s="66">
        <v>0</v>
      </c>
      <c r="N32" s="28">
        <v>0</v>
      </c>
      <c r="O32" s="28">
        <v>0</v>
      </c>
      <c r="P32" s="28">
        <v>0</v>
      </c>
      <c r="Q32" s="67">
        <v>0</v>
      </c>
      <c r="R32" s="29"/>
      <c r="S32" s="66">
        <v>0</v>
      </c>
      <c r="T32" s="28">
        <v>0</v>
      </c>
      <c r="U32" s="28">
        <v>0</v>
      </c>
      <c r="V32" s="28">
        <v>0</v>
      </c>
      <c r="W32" s="67">
        <v>0</v>
      </c>
      <c r="X32" s="27"/>
      <c r="Y32" s="106">
        <v>0</v>
      </c>
      <c r="Z32" s="108">
        <v>0</v>
      </c>
      <c r="AA32" s="108">
        <v>0</v>
      </c>
      <c r="AB32" s="108">
        <v>0</v>
      </c>
      <c r="AC32" s="110">
        <v>0</v>
      </c>
    </row>
    <row r="33" spans="2:29" ht="14.65" thickBot="1">
      <c r="B33" s="115"/>
      <c r="C33" s="118"/>
      <c r="D33" s="121"/>
      <c r="E33" s="124"/>
      <c r="F33" s="73" t="str">
        <f t="shared" si="0"/>
        <v>Medium - C3</v>
      </c>
      <c r="G33" s="66">
        <v>0</v>
      </c>
      <c r="H33" s="28">
        <v>0</v>
      </c>
      <c r="I33" s="28">
        <v>0</v>
      </c>
      <c r="J33" s="28">
        <v>0</v>
      </c>
      <c r="K33" s="67">
        <v>0</v>
      </c>
      <c r="L33" s="29"/>
      <c r="M33" s="66">
        <v>0</v>
      </c>
      <c r="N33" s="28">
        <v>0</v>
      </c>
      <c r="O33" s="28">
        <v>0</v>
      </c>
      <c r="P33" s="28">
        <v>0</v>
      </c>
      <c r="Q33" s="67">
        <v>0</v>
      </c>
      <c r="R33" s="29"/>
      <c r="S33" s="66">
        <v>0</v>
      </c>
      <c r="T33" s="28">
        <v>0</v>
      </c>
      <c r="U33" s="28">
        <v>0</v>
      </c>
      <c r="V33" s="28">
        <v>0</v>
      </c>
      <c r="W33" s="67">
        <v>0</v>
      </c>
      <c r="X33" s="27"/>
      <c r="Y33" s="106">
        <v>0</v>
      </c>
      <c r="Z33" s="108">
        <v>0</v>
      </c>
      <c r="AA33" s="108">
        <v>0</v>
      </c>
      <c r="AB33" s="108">
        <v>0</v>
      </c>
      <c r="AC33" s="110">
        <v>0</v>
      </c>
    </row>
    <row r="34" spans="2:29" ht="14.65" thickBot="1">
      <c r="B34" s="115"/>
      <c r="C34" s="118"/>
      <c r="D34" s="121"/>
      <c r="E34" s="124"/>
      <c r="F34" s="73" t="str">
        <f t="shared" si="0"/>
        <v>High - C2</v>
      </c>
      <c r="G34" s="66">
        <v>0</v>
      </c>
      <c r="H34" s="28">
        <v>0</v>
      </c>
      <c r="I34" s="28">
        <v>0</v>
      </c>
      <c r="J34" s="28">
        <v>0</v>
      </c>
      <c r="K34" s="67">
        <v>0</v>
      </c>
      <c r="L34" s="29"/>
      <c r="M34" s="66">
        <v>0</v>
      </c>
      <c r="N34" s="28">
        <v>0</v>
      </c>
      <c r="O34" s="28">
        <v>0</v>
      </c>
      <c r="P34" s="28">
        <v>0</v>
      </c>
      <c r="Q34" s="67">
        <v>0</v>
      </c>
      <c r="R34" s="29"/>
      <c r="S34" s="66">
        <v>0</v>
      </c>
      <c r="T34" s="28">
        <v>0</v>
      </c>
      <c r="U34" s="28">
        <v>0</v>
      </c>
      <c r="V34" s="28">
        <v>0</v>
      </c>
      <c r="W34" s="67">
        <v>0</v>
      </c>
      <c r="X34" s="27"/>
      <c r="Y34" s="106">
        <v>0</v>
      </c>
      <c r="Z34" s="108">
        <v>0</v>
      </c>
      <c r="AA34" s="108">
        <v>0</v>
      </c>
      <c r="AB34" s="108">
        <v>0</v>
      </c>
      <c r="AC34" s="110">
        <v>0</v>
      </c>
    </row>
    <row r="35" spans="2:29" ht="14.65" thickBot="1">
      <c r="B35" s="116"/>
      <c r="C35" s="119"/>
      <c r="D35" s="122"/>
      <c r="E35" s="125"/>
      <c r="F35" s="89" t="str">
        <f t="shared" si="0"/>
        <v>Very High - C1</v>
      </c>
      <c r="G35" s="66">
        <v>0</v>
      </c>
      <c r="H35" s="28">
        <v>0</v>
      </c>
      <c r="I35" s="28">
        <v>0</v>
      </c>
      <c r="J35" s="28">
        <v>0</v>
      </c>
      <c r="K35" s="67">
        <v>0</v>
      </c>
      <c r="L35" s="29"/>
      <c r="M35" s="66">
        <v>0</v>
      </c>
      <c r="N35" s="28">
        <v>0</v>
      </c>
      <c r="O35" s="28">
        <v>0</v>
      </c>
      <c r="P35" s="28">
        <v>0</v>
      </c>
      <c r="Q35" s="67">
        <v>0</v>
      </c>
      <c r="R35" s="29"/>
      <c r="S35" s="66">
        <v>0</v>
      </c>
      <c r="T35" s="28">
        <v>0</v>
      </c>
      <c r="U35" s="28">
        <v>0</v>
      </c>
      <c r="V35" s="28">
        <v>0</v>
      </c>
      <c r="W35" s="67">
        <v>0</v>
      </c>
      <c r="X35" s="27"/>
      <c r="Y35" s="106">
        <v>0</v>
      </c>
      <c r="Z35" s="108">
        <v>0</v>
      </c>
      <c r="AA35" s="108">
        <v>0</v>
      </c>
      <c r="AB35" s="108">
        <v>0</v>
      </c>
      <c r="AC35" s="110">
        <v>0</v>
      </c>
    </row>
    <row r="36" spans="2:29" ht="15.75" customHeight="1">
      <c r="B36" s="114">
        <v>7</v>
      </c>
      <c r="C36" s="117" t="s">
        <v>19</v>
      </c>
      <c r="D36" s="120" t="s">
        <v>11</v>
      </c>
      <c r="E36" s="123" t="s">
        <v>65</v>
      </c>
      <c r="F36" s="76" t="str">
        <f t="shared" si="0"/>
        <v>Low - C4</v>
      </c>
      <c r="G36" s="52">
        <v>3082.7712999999999</v>
      </c>
      <c r="H36" s="26">
        <v>35792.739799999988</v>
      </c>
      <c r="I36" s="26">
        <v>6082.7495000000008</v>
      </c>
      <c r="J36" s="26">
        <v>0</v>
      </c>
      <c r="K36" s="53">
        <v>385.47050000000002</v>
      </c>
      <c r="L36" s="27"/>
      <c r="M36" s="52">
        <v>2486.4325000000003</v>
      </c>
      <c r="N36" s="26">
        <v>36389.078599999979</v>
      </c>
      <c r="O36" s="26">
        <v>6082.7495000000008</v>
      </c>
      <c r="P36" s="26">
        <v>0</v>
      </c>
      <c r="Q36" s="53">
        <v>385.02</v>
      </c>
      <c r="R36" s="27"/>
      <c r="S36" s="52">
        <v>2486.4325000000003</v>
      </c>
      <c r="T36" s="26">
        <v>36389.078599999979</v>
      </c>
      <c r="U36" s="26">
        <v>6082.7495000000008</v>
      </c>
      <c r="V36" s="26">
        <v>0</v>
      </c>
      <c r="W36" s="53">
        <v>385.47050000000002</v>
      </c>
      <c r="X36" s="27"/>
      <c r="Y36" s="54">
        <v>0</v>
      </c>
      <c r="Z36" s="55">
        <v>0</v>
      </c>
      <c r="AA36" s="55">
        <v>0</v>
      </c>
      <c r="AB36" s="55">
        <v>0</v>
      </c>
      <c r="AC36" s="56">
        <v>-0.45050000000003365</v>
      </c>
    </row>
    <row r="37" spans="2:29">
      <c r="B37" s="115"/>
      <c r="C37" s="118"/>
      <c r="D37" s="121"/>
      <c r="E37" s="126"/>
      <c r="F37" s="73" t="str">
        <f t="shared" si="0"/>
        <v>Medium - C3</v>
      </c>
      <c r="G37" s="57">
        <v>7150.3071000000018</v>
      </c>
      <c r="H37" s="58">
        <v>32502.44159999998</v>
      </c>
      <c r="I37" s="58">
        <v>2355.5259000000001</v>
      </c>
      <c r="J37" s="58">
        <v>0</v>
      </c>
      <c r="K37" s="59">
        <v>5196.5233000000007</v>
      </c>
      <c r="L37" s="27"/>
      <c r="M37" s="57">
        <v>7150.3071000000018</v>
      </c>
      <c r="N37" s="58">
        <v>32502.44159999998</v>
      </c>
      <c r="O37" s="58">
        <v>2355.5259000000001</v>
      </c>
      <c r="P37" s="58">
        <v>0</v>
      </c>
      <c r="Q37" s="59">
        <v>5192.2699999999995</v>
      </c>
      <c r="R37" s="27"/>
      <c r="S37" s="57">
        <v>7150.3071000000018</v>
      </c>
      <c r="T37" s="58">
        <v>32502.44159999998</v>
      </c>
      <c r="U37" s="58">
        <v>2355.5259000000001</v>
      </c>
      <c r="V37" s="58">
        <v>0</v>
      </c>
      <c r="W37" s="59">
        <v>5196.5233000000007</v>
      </c>
      <c r="X37" s="27"/>
      <c r="Y37" s="106">
        <v>0</v>
      </c>
      <c r="Z37" s="108">
        <v>0</v>
      </c>
      <c r="AA37" s="108">
        <v>0</v>
      </c>
      <c r="AB37" s="108">
        <v>0</v>
      </c>
      <c r="AC37" s="110">
        <v>-4.253300000001218</v>
      </c>
    </row>
    <row r="38" spans="2:29">
      <c r="B38" s="115"/>
      <c r="C38" s="118"/>
      <c r="D38" s="121"/>
      <c r="E38" s="126"/>
      <c r="F38" s="73" t="str">
        <f t="shared" si="0"/>
        <v>High - C2</v>
      </c>
      <c r="G38" s="57">
        <v>776.98860000000002</v>
      </c>
      <c r="H38" s="58">
        <v>18272.882300000005</v>
      </c>
      <c r="I38" s="58">
        <v>2226.7502999999997</v>
      </c>
      <c r="J38" s="58">
        <v>0</v>
      </c>
      <c r="K38" s="59">
        <v>6950.7438999999995</v>
      </c>
      <c r="L38" s="27"/>
      <c r="M38" s="57">
        <v>776.98860000000002</v>
      </c>
      <c r="N38" s="58">
        <v>18272.882300000005</v>
      </c>
      <c r="O38" s="58">
        <v>2226.7502999999997</v>
      </c>
      <c r="P38" s="58">
        <v>0</v>
      </c>
      <c r="Q38" s="59">
        <v>6952.9799999999987</v>
      </c>
      <c r="R38" s="27"/>
      <c r="S38" s="57">
        <v>776.98860000000002</v>
      </c>
      <c r="T38" s="58">
        <v>18272.882300000005</v>
      </c>
      <c r="U38" s="58">
        <v>2226.7502999999997</v>
      </c>
      <c r="V38" s="58">
        <v>0</v>
      </c>
      <c r="W38" s="59">
        <v>6950.7438999999995</v>
      </c>
      <c r="X38" s="27"/>
      <c r="Y38" s="106">
        <v>0</v>
      </c>
      <c r="Z38" s="108">
        <v>0</v>
      </c>
      <c r="AA38" s="108">
        <v>0</v>
      </c>
      <c r="AB38" s="108">
        <v>0</v>
      </c>
      <c r="AC38" s="110">
        <v>2.2360999999991691</v>
      </c>
    </row>
    <row r="39" spans="2:29" ht="14.65" thickBot="1">
      <c r="B39" s="116"/>
      <c r="C39" s="119"/>
      <c r="D39" s="122"/>
      <c r="E39" s="127"/>
      <c r="F39" s="89" t="str">
        <f t="shared" si="0"/>
        <v>Very High - C1</v>
      </c>
      <c r="G39" s="60">
        <v>4115.3024999999998</v>
      </c>
      <c r="H39" s="61">
        <v>104118.89729999998</v>
      </c>
      <c r="I39" s="61">
        <v>19930.279200000001</v>
      </c>
      <c r="J39" s="61">
        <v>0</v>
      </c>
      <c r="K39" s="62">
        <v>4589.1136999999999</v>
      </c>
      <c r="L39" s="27"/>
      <c r="M39" s="60">
        <v>4115.3024999999998</v>
      </c>
      <c r="N39" s="61">
        <v>104118.8363</v>
      </c>
      <c r="O39" s="61">
        <v>19930.279200000001</v>
      </c>
      <c r="P39" s="61">
        <v>0</v>
      </c>
      <c r="Q39" s="62">
        <v>4628.3099999999995</v>
      </c>
      <c r="R39" s="27"/>
      <c r="S39" s="60">
        <v>4115.3024999999998</v>
      </c>
      <c r="T39" s="61">
        <v>104118.89729999998</v>
      </c>
      <c r="U39" s="61">
        <v>19930.279200000001</v>
      </c>
      <c r="V39" s="61">
        <v>0</v>
      </c>
      <c r="W39" s="62">
        <v>4589.1136999999999</v>
      </c>
      <c r="X39" s="27"/>
      <c r="Y39" s="63">
        <v>0</v>
      </c>
      <c r="Z39" s="64">
        <v>-6.0999999986961484E-2</v>
      </c>
      <c r="AA39" s="64">
        <v>0</v>
      </c>
      <c r="AB39" s="64">
        <v>0</v>
      </c>
      <c r="AC39" s="65">
        <v>39.19629999999961</v>
      </c>
    </row>
    <row r="40" spans="2:29">
      <c r="B40" s="114">
        <v>8</v>
      </c>
      <c r="C40" s="117" t="s">
        <v>20</v>
      </c>
      <c r="D40" s="120" t="s">
        <v>11</v>
      </c>
      <c r="E40" s="123" t="s">
        <v>65</v>
      </c>
      <c r="F40" s="76" t="str">
        <f t="shared" si="0"/>
        <v>Low - C4</v>
      </c>
      <c r="G40" s="52">
        <v>0</v>
      </c>
      <c r="H40" s="26">
        <v>991461.59289999993</v>
      </c>
      <c r="I40" s="26">
        <v>557344.92509999999</v>
      </c>
      <c r="J40" s="26">
        <v>259975.01089999996</v>
      </c>
      <c r="K40" s="53">
        <v>356183.28629999998</v>
      </c>
      <c r="L40" s="27"/>
      <c r="M40" s="52">
        <v>0</v>
      </c>
      <c r="N40" s="26">
        <v>938039.42489999998</v>
      </c>
      <c r="O40" s="26">
        <v>568155.12600000005</v>
      </c>
      <c r="P40" s="26">
        <v>304272.03740000003</v>
      </c>
      <c r="Q40" s="53">
        <v>356496.79060000001</v>
      </c>
      <c r="R40" s="27"/>
      <c r="S40" s="52">
        <v>0</v>
      </c>
      <c r="T40" s="26">
        <v>339210.83120000002</v>
      </c>
      <c r="U40" s="26">
        <v>568155.18980000005</v>
      </c>
      <c r="V40" s="26">
        <v>268991.14300000004</v>
      </c>
      <c r="W40" s="53">
        <v>338923.60599999991</v>
      </c>
      <c r="X40" s="27"/>
      <c r="Y40" s="54">
        <v>0</v>
      </c>
      <c r="Z40" s="55">
        <v>598828.59369999997</v>
      </c>
      <c r="AA40" s="55">
        <v>-6.3800000003539026E-2</v>
      </c>
      <c r="AB40" s="55">
        <v>35280.89439999999</v>
      </c>
      <c r="AC40" s="56">
        <v>17573.184600000095</v>
      </c>
    </row>
    <row r="41" spans="2:29">
      <c r="B41" s="115"/>
      <c r="C41" s="118"/>
      <c r="D41" s="121"/>
      <c r="E41" s="126"/>
      <c r="F41" s="73" t="str">
        <f t="shared" si="0"/>
        <v>Medium - C3</v>
      </c>
      <c r="G41" s="57">
        <v>472174.58250000002</v>
      </c>
      <c r="H41" s="58">
        <v>1149565.8206</v>
      </c>
      <c r="I41" s="58">
        <v>291985.08620000002</v>
      </c>
      <c r="J41" s="58">
        <v>313438.20620000002</v>
      </c>
      <c r="K41" s="59">
        <v>270713.59140000003</v>
      </c>
      <c r="L41" s="27"/>
      <c r="M41" s="57">
        <v>472515.04</v>
      </c>
      <c r="N41" s="58">
        <v>1150495.28</v>
      </c>
      <c r="O41" s="58">
        <v>292251.78999999998</v>
      </c>
      <c r="P41" s="58">
        <v>313772.82999999996</v>
      </c>
      <c r="Q41" s="59">
        <v>263407.14610000001</v>
      </c>
      <c r="R41" s="27"/>
      <c r="S41" s="57">
        <v>0</v>
      </c>
      <c r="T41" s="58">
        <v>1150495.2816999999</v>
      </c>
      <c r="U41" s="58">
        <v>292252.9241</v>
      </c>
      <c r="V41" s="58">
        <v>313772.8371</v>
      </c>
      <c r="W41" s="59">
        <v>264020.13049999997</v>
      </c>
      <c r="X41" s="27"/>
      <c r="Y41" s="106">
        <v>472515.04</v>
      </c>
      <c r="Z41" s="108">
        <v>-1.6999999061226845E-3</v>
      </c>
      <c r="AA41" s="108">
        <v>-1.1341000000247732</v>
      </c>
      <c r="AB41" s="108">
        <v>-7.1000000461935997E-3</v>
      </c>
      <c r="AC41" s="110">
        <v>-612.98439999995753</v>
      </c>
    </row>
    <row r="42" spans="2:29">
      <c r="B42" s="115"/>
      <c r="C42" s="118"/>
      <c r="D42" s="121"/>
      <c r="E42" s="126"/>
      <c r="F42" s="73" t="str">
        <f t="shared" si="0"/>
        <v>High - C2</v>
      </c>
      <c r="G42" s="57">
        <v>0</v>
      </c>
      <c r="H42" s="58">
        <v>2952803.8992999997</v>
      </c>
      <c r="I42" s="58">
        <v>975596.98469999991</v>
      </c>
      <c r="J42" s="58">
        <v>0</v>
      </c>
      <c r="K42" s="59">
        <v>424711.21529999998</v>
      </c>
      <c r="L42" s="27"/>
      <c r="M42" s="57">
        <v>0</v>
      </c>
      <c r="N42" s="58">
        <v>2955962.81</v>
      </c>
      <c r="O42" s="58">
        <v>976279.92999999993</v>
      </c>
      <c r="P42" s="58">
        <v>0</v>
      </c>
      <c r="Q42" s="59">
        <v>412985.81</v>
      </c>
      <c r="R42" s="27"/>
      <c r="S42" s="57">
        <v>0</v>
      </c>
      <c r="T42" s="58">
        <v>1887459.5033</v>
      </c>
      <c r="U42" s="58">
        <v>976279.9338</v>
      </c>
      <c r="V42" s="58">
        <v>0</v>
      </c>
      <c r="W42" s="59">
        <v>425400.34810000006</v>
      </c>
      <c r="X42" s="27"/>
      <c r="Y42" s="106">
        <v>0</v>
      </c>
      <c r="Z42" s="108">
        <v>1068503.3067000001</v>
      </c>
      <c r="AA42" s="108">
        <v>-3.8000000640749931E-3</v>
      </c>
      <c r="AB42" s="108">
        <v>0</v>
      </c>
      <c r="AC42" s="110">
        <v>-12414.538100000063</v>
      </c>
    </row>
    <row r="43" spans="2:29" ht="14.65" thickBot="1">
      <c r="B43" s="116"/>
      <c r="C43" s="119"/>
      <c r="D43" s="122"/>
      <c r="E43" s="127"/>
      <c r="F43" s="89" t="str">
        <f t="shared" si="0"/>
        <v>Very High - C1</v>
      </c>
      <c r="G43" s="60">
        <v>1835018.3311000001</v>
      </c>
      <c r="H43" s="61">
        <v>2396511.7508999999</v>
      </c>
      <c r="I43" s="61">
        <v>2667664.6331000002</v>
      </c>
      <c r="J43" s="61">
        <v>922937.11959999998</v>
      </c>
      <c r="K43" s="62">
        <v>433395.74800000002</v>
      </c>
      <c r="L43" s="27"/>
      <c r="M43" s="60">
        <v>1836880.9804</v>
      </c>
      <c r="N43" s="61">
        <v>1960981.7397999999</v>
      </c>
      <c r="O43" s="61">
        <v>3108616.6253</v>
      </c>
      <c r="P43" s="61">
        <v>722458.50989999995</v>
      </c>
      <c r="Q43" s="62">
        <v>636093.5466</v>
      </c>
      <c r="R43" s="27"/>
      <c r="S43" s="60">
        <v>47772233.154100001</v>
      </c>
      <c r="T43" s="61">
        <v>237786277.0142</v>
      </c>
      <c r="U43" s="61">
        <v>3108618.5770999999</v>
      </c>
      <c r="V43" s="61">
        <v>8758871.8498999998</v>
      </c>
      <c r="W43" s="62">
        <v>43336199.191641979</v>
      </c>
      <c r="X43" s="27"/>
      <c r="Y43" s="63">
        <v>-45935352.173699997</v>
      </c>
      <c r="Z43" s="64">
        <v>-235825295.2744</v>
      </c>
      <c r="AA43" s="64">
        <v>-1.951799999922514</v>
      </c>
      <c r="AB43" s="64">
        <v>-8036413.3399999999</v>
      </c>
      <c r="AC43" s="65">
        <v>-42700105.64504198</v>
      </c>
    </row>
    <row r="44" spans="2:29" ht="15.75" customHeight="1">
      <c r="B44" s="114">
        <v>9</v>
      </c>
      <c r="C44" s="117" t="s">
        <v>22</v>
      </c>
      <c r="D44" s="120" t="s">
        <v>11</v>
      </c>
      <c r="E44" s="123" t="s">
        <v>65</v>
      </c>
      <c r="F44" s="76" t="str">
        <f t="shared" si="0"/>
        <v>Low - C4</v>
      </c>
      <c r="G44" s="52">
        <v>510260.37309999997</v>
      </c>
      <c r="H44" s="26">
        <v>252151.2843</v>
      </c>
      <c r="I44" s="26">
        <v>49257.3992</v>
      </c>
      <c r="J44" s="26">
        <v>0</v>
      </c>
      <c r="K44" s="53">
        <v>167068.67480000001</v>
      </c>
      <c r="L44" s="27"/>
      <c r="M44" s="52">
        <v>531910.32779999997</v>
      </c>
      <c r="N44" s="26">
        <v>249704.0178</v>
      </c>
      <c r="O44" s="26">
        <v>49447.043900000004</v>
      </c>
      <c r="P44" s="26">
        <v>0</v>
      </c>
      <c r="Q44" s="53">
        <v>160925.97840000002</v>
      </c>
      <c r="R44" s="27"/>
      <c r="S44" s="52">
        <v>388105.81179999991</v>
      </c>
      <c r="T44" s="26">
        <v>249704.0178</v>
      </c>
      <c r="U44" s="26">
        <v>49447.043900000004</v>
      </c>
      <c r="V44" s="26">
        <v>0</v>
      </c>
      <c r="W44" s="53">
        <v>171858.03280000002</v>
      </c>
      <c r="X44" s="27"/>
      <c r="Y44" s="54">
        <v>143804.51600000006</v>
      </c>
      <c r="Z44" s="55">
        <v>0</v>
      </c>
      <c r="AA44" s="55">
        <v>0</v>
      </c>
      <c r="AB44" s="55">
        <v>0</v>
      </c>
      <c r="AC44" s="56">
        <v>-10932.054399999994</v>
      </c>
    </row>
    <row r="45" spans="2:29">
      <c r="B45" s="115"/>
      <c r="C45" s="118"/>
      <c r="D45" s="121"/>
      <c r="E45" s="126"/>
      <c r="F45" s="73" t="str">
        <f t="shared" si="0"/>
        <v>Medium - C3</v>
      </c>
      <c r="G45" s="57">
        <v>337697.28080000001</v>
      </c>
      <c r="H45" s="58">
        <v>0</v>
      </c>
      <c r="I45" s="58">
        <v>73754.902900000001</v>
      </c>
      <c r="J45" s="58">
        <v>0</v>
      </c>
      <c r="K45" s="59">
        <v>169347.94290000002</v>
      </c>
      <c r="L45" s="27"/>
      <c r="M45" s="57">
        <v>503256.33219999995</v>
      </c>
      <c r="N45" s="58">
        <v>239.36</v>
      </c>
      <c r="O45" s="58">
        <v>95054.010800000004</v>
      </c>
      <c r="P45" s="58">
        <v>0</v>
      </c>
      <c r="Q45" s="59">
        <v>177908.05229999998</v>
      </c>
      <c r="R45" s="27"/>
      <c r="S45" s="57">
        <v>245974.71309999999</v>
      </c>
      <c r="T45" s="58">
        <v>0</v>
      </c>
      <c r="U45" s="58">
        <v>96503.364000000001</v>
      </c>
      <c r="V45" s="58">
        <v>0</v>
      </c>
      <c r="W45" s="59">
        <v>216189.37480000002</v>
      </c>
      <c r="X45" s="27"/>
      <c r="Y45" s="106">
        <v>257281.61909999995</v>
      </c>
      <c r="Z45" s="108">
        <v>239.36</v>
      </c>
      <c r="AA45" s="108">
        <v>-1449.3531999999977</v>
      </c>
      <c r="AB45" s="108">
        <v>0</v>
      </c>
      <c r="AC45" s="110">
        <v>-38281.322500000038</v>
      </c>
    </row>
    <row r="46" spans="2:29">
      <c r="B46" s="115"/>
      <c r="C46" s="118"/>
      <c r="D46" s="121"/>
      <c r="E46" s="126"/>
      <c r="F46" s="73" t="str">
        <f t="shared" si="0"/>
        <v>High - C2</v>
      </c>
      <c r="G46" s="57">
        <v>46893.218300000008</v>
      </c>
      <c r="H46" s="58">
        <v>36760.733500000002</v>
      </c>
      <c r="I46" s="58">
        <v>0</v>
      </c>
      <c r="J46" s="58">
        <v>0</v>
      </c>
      <c r="K46" s="59">
        <v>0</v>
      </c>
      <c r="L46" s="27"/>
      <c r="M46" s="57">
        <v>19389.47</v>
      </c>
      <c r="N46" s="58">
        <v>8905.31</v>
      </c>
      <c r="O46" s="58">
        <v>0</v>
      </c>
      <c r="P46" s="58">
        <v>0</v>
      </c>
      <c r="Q46" s="59">
        <v>92407.77</v>
      </c>
      <c r="R46" s="27"/>
      <c r="S46" s="57">
        <v>19389.471699999998</v>
      </c>
      <c r="T46" s="58">
        <v>0</v>
      </c>
      <c r="U46" s="58">
        <v>0</v>
      </c>
      <c r="V46" s="58">
        <v>0</v>
      </c>
      <c r="W46" s="59">
        <v>85735.960999999996</v>
      </c>
      <c r="X46" s="27"/>
      <c r="Y46" s="106">
        <v>-1.6999999970721547E-3</v>
      </c>
      <c r="Z46" s="108">
        <v>8905.31</v>
      </c>
      <c r="AA46" s="108">
        <v>0</v>
      </c>
      <c r="AB46" s="108">
        <v>0</v>
      </c>
      <c r="AC46" s="110">
        <v>6671.8090000000084</v>
      </c>
    </row>
    <row r="47" spans="2:29" ht="14.65" thickBot="1">
      <c r="B47" s="116"/>
      <c r="C47" s="119"/>
      <c r="D47" s="122"/>
      <c r="E47" s="127"/>
      <c r="F47" s="89" t="str">
        <f t="shared" si="0"/>
        <v>Very High - C1</v>
      </c>
      <c r="G47" s="60">
        <v>8238983.5478999997</v>
      </c>
      <c r="H47" s="61">
        <v>0</v>
      </c>
      <c r="I47" s="61">
        <v>0</v>
      </c>
      <c r="J47" s="61">
        <v>0</v>
      </c>
      <c r="K47" s="62">
        <v>121258.7211</v>
      </c>
      <c r="L47" s="27"/>
      <c r="M47" s="60">
        <v>590273.35730000003</v>
      </c>
      <c r="N47" s="61">
        <v>99373.75</v>
      </c>
      <c r="O47" s="61">
        <v>0</v>
      </c>
      <c r="P47" s="61">
        <v>0</v>
      </c>
      <c r="Q47" s="62">
        <v>121472.2583</v>
      </c>
      <c r="R47" s="27"/>
      <c r="S47" s="60">
        <v>16101928.860799998</v>
      </c>
      <c r="T47" s="61">
        <v>0</v>
      </c>
      <c r="U47" s="61">
        <v>0</v>
      </c>
      <c r="V47" s="61">
        <v>0</v>
      </c>
      <c r="W47" s="62">
        <v>259551.87470000001</v>
      </c>
      <c r="X47" s="27"/>
      <c r="Y47" s="63">
        <v>-15511655.503499998</v>
      </c>
      <c r="Z47" s="64">
        <v>99373.75</v>
      </c>
      <c r="AA47" s="64">
        <v>0</v>
      </c>
      <c r="AB47" s="64">
        <v>0</v>
      </c>
      <c r="AC47" s="65">
        <v>-138079.6164</v>
      </c>
    </row>
    <row r="48" spans="2:29" ht="15.75" customHeight="1">
      <c r="B48" s="114">
        <v>10</v>
      </c>
      <c r="C48" s="117" t="s">
        <v>23</v>
      </c>
      <c r="D48" s="120" t="s">
        <v>11</v>
      </c>
      <c r="E48" s="123" t="s">
        <v>24</v>
      </c>
      <c r="F48" s="76" t="str">
        <f t="shared" si="0"/>
        <v>Low - C4</v>
      </c>
      <c r="G48" s="34">
        <v>0</v>
      </c>
      <c r="H48" s="35">
        <v>0</v>
      </c>
      <c r="I48" s="35">
        <v>0</v>
      </c>
      <c r="J48" s="35">
        <v>0</v>
      </c>
      <c r="K48" s="36">
        <v>0</v>
      </c>
      <c r="L48" s="29"/>
      <c r="M48" s="34">
        <v>0</v>
      </c>
      <c r="N48" s="35">
        <v>0</v>
      </c>
      <c r="O48" s="35">
        <v>0</v>
      </c>
      <c r="P48" s="35">
        <v>0</v>
      </c>
      <c r="Q48" s="36">
        <v>0</v>
      </c>
      <c r="R48" s="29"/>
      <c r="S48" s="34">
        <v>0</v>
      </c>
      <c r="T48" s="35">
        <v>0</v>
      </c>
      <c r="U48" s="35">
        <v>0</v>
      </c>
      <c r="V48" s="35">
        <v>0</v>
      </c>
      <c r="W48" s="36">
        <v>0</v>
      </c>
      <c r="X48" s="27"/>
      <c r="Y48" s="37">
        <v>0</v>
      </c>
      <c r="Z48" s="38">
        <v>0</v>
      </c>
      <c r="AA48" s="38">
        <v>0</v>
      </c>
      <c r="AB48" s="38">
        <v>0</v>
      </c>
      <c r="AC48" s="39">
        <v>0</v>
      </c>
    </row>
    <row r="49" spans="2:29">
      <c r="B49" s="115"/>
      <c r="C49" s="118"/>
      <c r="D49" s="121"/>
      <c r="E49" s="124"/>
      <c r="F49" s="73" t="str">
        <f t="shared" si="0"/>
        <v>Medium - C3</v>
      </c>
      <c r="G49" s="40">
        <v>0</v>
      </c>
      <c r="H49" s="41">
        <v>0</v>
      </c>
      <c r="I49" s="41">
        <v>0</v>
      </c>
      <c r="J49" s="41">
        <v>0</v>
      </c>
      <c r="K49" s="42">
        <v>0</v>
      </c>
      <c r="L49" s="29"/>
      <c r="M49" s="40">
        <v>0</v>
      </c>
      <c r="N49" s="41">
        <v>0</v>
      </c>
      <c r="O49" s="41">
        <v>0</v>
      </c>
      <c r="P49" s="41">
        <v>0</v>
      </c>
      <c r="Q49" s="42">
        <v>0</v>
      </c>
      <c r="R49" s="29"/>
      <c r="S49" s="40">
        <v>0</v>
      </c>
      <c r="T49" s="41">
        <v>0</v>
      </c>
      <c r="U49" s="41">
        <v>0</v>
      </c>
      <c r="V49" s="41">
        <v>0</v>
      </c>
      <c r="W49" s="42">
        <v>0</v>
      </c>
      <c r="X49" s="27"/>
      <c r="Y49" s="43">
        <v>0</v>
      </c>
      <c r="Z49" s="44">
        <v>0</v>
      </c>
      <c r="AA49" s="44">
        <v>0</v>
      </c>
      <c r="AB49" s="44">
        <v>0</v>
      </c>
      <c r="AC49" s="45">
        <v>0</v>
      </c>
    </row>
    <row r="50" spans="2:29">
      <c r="B50" s="115"/>
      <c r="C50" s="118"/>
      <c r="D50" s="121"/>
      <c r="E50" s="124"/>
      <c r="F50" s="73" t="str">
        <f t="shared" si="0"/>
        <v>High - C2</v>
      </c>
      <c r="G50" s="40">
        <v>0</v>
      </c>
      <c r="H50" s="41">
        <v>0</v>
      </c>
      <c r="I50" s="41">
        <v>0</v>
      </c>
      <c r="J50" s="41">
        <v>0</v>
      </c>
      <c r="K50" s="42">
        <v>0</v>
      </c>
      <c r="L50" s="29"/>
      <c r="M50" s="40">
        <v>0</v>
      </c>
      <c r="N50" s="41">
        <v>0</v>
      </c>
      <c r="O50" s="41">
        <v>0</v>
      </c>
      <c r="P50" s="41">
        <v>0</v>
      </c>
      <c r="Q50" s="42">
        <v>0</v>
      </c>
      <c r="R50" s="29"/>
      <c r="S50" s="40">
        <v>0</v>
      </c>
      <c r="T50" s="41">
        <v>0</v>
      </c>
      <c r="U50" s="41">
        <v>0</v>
      </c>
      <c r="V50" s="41">
        <v>0</v>
      </c>
      <c r="W50" s="42">
        <v>0</v>
      </c>
      <c r="X50" s="27"/>
      <c r="Y50" s="43">
        <v>0</v>
      </c>
      <c r="Z50" s="44">
        <v>0</v>
      </c>
      <c r="AA50" s="44">
        <v>0</v>
      </c>
      <c r="AB50" s="44">
        <v>0</v>
      </c>
      <c r="AC50" s="45">
        <v>0</v>
      </c>
    </row>
    <row r="51" spans="2:29" ht="14.65" thickBot="1">
      <c r="B51" s="116"/>
      <c r="C51" s="119"/>
      <c r="D51" s="122"/>
      <c r="E51" s="125"/>
      <c r="F51" s="89" t="str">
        <f t="shared" si="0"/>
        <v>Very High - C1</v>
      </c>
      <c r="G51" s="46">
        <v>0</v>
      </c>
      <c r="H51" s="47">
        <v>0</v>
      </c>
      <c r="I51" s="47">
        <v>0</v>
      </c>
      <c r="J51" s="47">
        <v>0</v>
      </c>
      <c r="K51" s="48">
        <v>0</v>
      </c>
      <c r="L51" s="29"/>
      <c r="M51" s="46">
        <v>0</v>
      </c>
      <c r="N51" s="47">
        <v>0</v>
      </c>
      <c r="O51" s="47">
        <v>0</v>
      </c>
      <c r="P51" s="47">
        <v>0</v>
      </c>
      <c r="Q51" s="48">
        <v>0</v>
      </c>
      <c r="R51" s="29"/>
      <c r="S51" s="46">
        <v>0</v>
      </c>
      <c r="T51" s="47">
        <v>0</v>
      </c>
      <c r="U51" s="47">
        <v>0</v>
      </c>
      <c r="V51" s="47">
        <v>0</v>
      </c>
      <c r="W51" s="48">
        <v>0</v>
      </c>
      <c r="X51" s="27"/>
      <c r="Y51" s="49">
        <v>0</v>
      </c>
      <c r="Z51" s="50">
        <v>0</v>
      </c>
      <c r="AA51" s="50">
        <v>0</v>
      </c>
      <c r="AB51" s="50">
        <v>0</v>
      </c>
      <c r="AC51" s="51">
        <v>0</v>
      </c>
    </row>
    <row r="52" spans="2:29" ht="15.75" customHeight="1">
      <c r="B52" s="114">
        <v>11</v>
      </c>
      <c r="C52" s="117" t="s">
        <v>25</v>
      </c>
      <c r="D52" s="120" t="s">
        <v>11</v>
      </c>
      <c r="E52" s="123" t="s">
        <v>16</v>
      </c>
      <c r="F52" s="76" t="str">
        <f t="shared" si="0"/>
        <v>Low - C4</v>
      </c>
      <c r="G52" s="34">
        <v>0</v>
      </c>
      <c r="H52" s="35">
        <v>0</v>
      </c>
      <c r="I52" s="35">
        <v>0</v>
      </c>
      <c r="J52" s="35">
        <v>0</v>
      </c>
      <c r="K52" s="36">
        <v>0</v>
      </c>
      <c r="L52" s="29"/>
      <c r="M52" s="34">
        <v>0</v>
      </c>
      <c r="N52" s="35">
        <v>0</v>
      </c>
      <c r="O52" s="35">
        <v>0</v>
      </c>
      <c r="P52" s="35">
        <v>0</v>
      </c>
      <c r="Q52" s="36">
        <v>0</v>
      </c>
      <c r="R52" s="29"/>
      <c r="S52" s="34">
        <v>0</v>
      </c>
      <c r="T52" s="35">
        <v>0</v>
      </c>
      <c r="U52" s="35">
        <v>0</v>
      </c>
      <c r="V52" s="35">
        <v>0</v>
      </c>
      <c r="W52" s="36">
        <v>0</v>
      </c>
      <c r="X52" s="27"/>
      <c r="Y52" s="37">
        <v>0</v>
      </c>
      <c r="Z52" s="38">
        <v>0</v>
      </c>
      <c r="AA52" s="38">
        <v>0</v>
      </c>
      <c r="AB52" s="38">
        <v>0</v>
      </c>
      <c r="AC52" s="39">
        <v>0</v>
      </c>
    </row>
    <row r="53" spans="2:29">
      <c r="B53" s="115"/>
      <c r="C53" s="118"/>
      <c r="D53" s="121"/>
      <c r="E53" s="124"/>
      <c r="F53" s="73" t="str">
        <f t="shared" si="0"/>
        <v>Medium - C3</v>
      </c>
      <c r="G53" s="40">
        <v>0</v>
      </c>
      <c r="H53" s="41">
        <v>0</v>
      </c>
      <c r="I53" s="41">
        <v>0</v>
      </c>
      <c r="J53" s="41">
        <v>0</v>
      </c>
      <c r="K53" s="42">
        <v>0</v>
      </c>
      <c r="L53" s="29"/>
      <c r="M53" s="40">
        <v>0</v>
      </c>
      <c r="N53" s="41">
        <v>0</v>
      </c>
      <c r="O53" s="41">
        <v>0</v>
      </c>
      <c r="P53" s="41">
        <v>0</v>
      </c>
      <c r="Q53" s="42">
        <v>0</v>
      </c>
      <c r="R53" s="29"/>
      <c r="S53" s="40">
        <v>0</v>
      </c>
      <c r="T53" s="41">
        <v>0</v>
      </c>
      <c r="U53" s="41">
        <v>0</v>
      </c>
      <c r="V53" s="41">
        <v>0</v>
      </c>
      <c r="W53" s="42">
        <v>0</v>
      </c>
      <c r="X53" s="27"/>
      <c r="Y53" s="43">
        <v>0</v>
      </c>
      <c r="Z53" s="44">
        <v>0</v>
      </c>
      <c r="AA53" s="44">
        <v>0</v>
      </c>
      <c r="AB53" s="44">
        <v>0</v>
      </c>
      <c r="AC53" s="45">
        <v>0</v>
      </c>
    </row>
    <row r="54" spans="2:29">
      <c r="B54" s="115"/>
      <c r="C54" s="118"/>
      <c r="D54" s="121"/>
      <c r="E54" s="124"/>
      <c r="F54" s="73" t="str">
        <f t="shared" si="0"/>
        <v>High - C2</v>
      </c>
      <c r="G54" s="40">
        <v>0</v>
      </c>
      <c r="H54" s="41">
        <v>0</v>
      </c>
      <c r="I54" s="41">
        <v>0</v>
      </c>
      <c r="J54" s="41">
        <v>0</v>
      </c>
      <c r="K54" s="42">
        <v>0</v>
      </c>
      <c r="L54" s="29"/>
      <c r="M54" s="40">
        <v>0</v>
      </c>
      <c r="N54" s="41">
        <v>0</v>
      </c>
      <c r="O54" s="41">
        <v>0</v>
      </c>
      <c r="P54" s="41">
        <v>0</v>
      </c>
      <c r="Q54" s="42">
        <v>0</v>
      </c>
      <c r="R54" s="29"/>
      <c r="S54" s="40">
        <v>0</v>
      </c>
      <c r="T54" s="41">
        <v>0</v>
      </c>
      <c r="U54" s="41">
        <v>0</v>
      </c>
      <c r="V54" s="41">
        <v>0</v>
      </c>
      <c r="W54" s="42">
        <v>0</v>
      </c>
      <c r="X54" s="27"/>
      <c r="Y54" s="43">
        <v>0</v>
      </c>
      <c r="Z54" s="44">
        <v>0</v>
      </c>
      <c r="AA54" s="44">
        <v>0</v>
      </c>
      <c r="AB54" s="44">
        <v>0</v>
      </c>
      <c r="AC54" s="45">
        <v>0</v>
      </c>
    </row>
    <row r="55" spans="2:29" ht="14.65" thickBot="1">
      <c r="B55" s="116"/>
      <c r="C55" s="119"/>
      <c r="D55" s="122"/>
      <c r="E55" s="125"/>
      <c r="F55" s="89" t="str">
        <f t="shared" si="0"/>
        <v>Very High - C1</v>
      </c>
      <c r="G55" s="46">
        <v>0</v>
      </c>
      <c r="H55" s="47">
        <v>0</v>
      </c>
      <c r="I55" s="47">
        <v>0</v>
      </c>
      <c r="J55" s="47">
        <v>0</v>
      </c>
      <c r="K55" s="48">
        <v>0</v>
      </c>
      <c r="L55" s="29"/>
      <c r="M55" s="46">
        <v>0</v>
      </c>
      <c r="N55" s="47">
        <v>0</v>
      </c>
      <c r="O55" s="47">
        <v>0</v>
      </c>
      <c r="P55" s="47">
        <v>0</v>
      </c>
      <c r="Q55" s="48">
        <v>0</v>
      </c>
      <c r="R55" s="29"/>
      <c r="S55" s="46">
        <v>0</v>
      </c>
      <c r="T55" s="47">
        <v>0</v>
      </c>
      <c r="U55" s="47">
        <v>0</v>
      </c>
      <c r="V55" s="47">
        <v>0</v>
      </c>
      <c r="W55" s="48">
        <v>0</v>
      </c>
      <c r="X55" s="27"/>
      <c r="Y55" s="49">
        <v>0</v>
      </c>
      <c r="Z55" s="50">
        <v>0</v>
      </c>
      <c r="AA55" s="50">
        <v>0</v>
      </c>
      <c r="AB55" s="50">
        <v>0</v>
      </c>
      <c r="AC55" s="51">
        <v>0</v>
      </c>
    </row>
    <row r="56" spans="2:29" ht="15.75" customHeight="1">
      <c r="B56" s="114">
        <v>12</v>
      </c>
      <c r="C56" s="117" t="s">
        <v>26</v>
      </c>
      <c r="D56" s="120" t="s">
        <v>11</v>
      </c>
      <c r="E56" s="123" t="s">
        <v>16</v>
      </c>
      <c r="F56" s="76" t="str">
        <f t="shared" si="0"/>
        <v>Low - C4</v>
      </c>
      <c r="G56" s="34">
        <v>0</v>
      </c>
      <c r="H56" s="35">
        <v>0</v>
      </c>
      <c r="I56" s="35">
        <v>0</v>
      </c>
      <c r="J56" s="35">
        <v>0</v>
      </c>
      <c r="K56" s="36">
        <v>0</v>
      </c>
      <c r="L56" s="29"/>
      <c r="M56" s="34">
        <v>0</v>
      </c>
      <c r="N56" s="35">
        <v>0</v>
      </c>
      <c r="O56" s="35">
        <v>0</v>
      </c>
      <c r="P56" s="35">
        <v>0</v>
      </c>
      <c r="Q56" s="36">
        <v>0</v>
      </c>
      <c r="R56" s="29"/>
      <c r="S56" s="34">
        <v>0</v>
      </c>
      <c r="T56" s="35">
        <v>0</v>
      </c>
      <c r="U56" s="35">
        <v>0</v>
      </c>
      <c r="V56" s="35">
        <v>0</v>
      </c>
      <c r="W56" s="36">
        <v>0</v>
      </c>
      <c r="X56" s="27"/>
      <c r="Y56" s="37">
        <v>0</v>
      </c>
      <c r="Z56" s="38">
        <v>0</v>
      </c>
      <c r="AA56" s="38">
        <v>0</v>
      </c>
      <c r="AB56" s="38">
        <v>0</v>
      </c>
      <c r="AC56" s="39">
        <v>0</v>
      </c>
    </row>
    <row r="57" spans="2:29">
      <c r="B57" s="115"/>
      <c r="C57" s="118"/>
      <c r="D57" s="121"/>
      <c r="E57" s="124"/>
      <c r="F57" s="73" t="str">
        <f t="shared" si="0"/>
        <v>Medium - C3</v>
      </c>
      <c r="G57" s="40">
        <v>0</v>
      </c>
      <c r="H57" s="41">
        <v>0</v>
      </c>
      <c r="I57" s="41">
        <v>0</v>
      </c>
      <c r="J57" s="41">
        <v>0</v>
      </c>
      <c r="K57" s="42">
        <v>0</v>
      </c>
      <c r="L57" s="29"/>
      <c r="M57" s="40">
        <v>0</v>
      </c>
      <c r="N57" s="41">
        <v>0</v>
      </c>
      <c r="O57" s="41">
        <v>0</v>
      </c>
      <c r="P57" s="41">
        <v>0</v>
      </c>
      <c r="Q57" s="42">
        <v>0</v>
      </c>
      <c r="R57" s="29"/>
      <c r="S57" s="40">
        <v>0</v>
      </c>
      <c r="T57" s="41">
        <v>0</v>
      </c>
      <c r="U57" s="41">
        <v>0</v>
      </c>
      <c r="V57" s="41">
        <v>0</v>
      </c>
      <c r="W57" s="42">
        <v>0</v>
      </c>
      <c r="X57" s="27"/>
      <c r="Y57" s="43">
        <v>0</v>
      </c>
      <c r="Z57" s="44">
        <v>0</v>
      </c>
      <c r="AA57" s="44">
        <v>0</v>
      </c>
      <c r="AB57" s="44">
        <v>0</v>
      </c>
      <c r="AC57" s="45">
        <v>0</v>
      </c>
    </row>
    <row r="58" spans="2:29">
      <c r="B58" s="115"/>
      <c r="C58" s="118"/>
      <c r="D58" s="121"/>
      <c r="E58" s="124"/>
      <c r="F58" s="73" t="str">
        <f t="shared" si="0"/>
        <v>High - C2</v>
      </c>
      <c r="G58" s="40">
        <v>0</v>
      </c>
      <c r="H58" s="41">
        <v>0</v>
      </c>
      <c r="I58" s="41">
        <v>0</v>
      </c>
      <c r="J58" s="41">
        <v>0</v>
      </c>
      <c r="K58" s="42">
        <v>0</v>
      </c>
      <c r="L58" s="29"/>
      <c r="M58" s="40">
        <v>0</v>
      </c>
      <c r="N58" s="41">
        <v>0</v>
      </c>
      <c r="O58" s="41">
        <v>0</v>
      </c>
      <c r="P58" s="41">
        <v>0</v>
      </c>
      <c r="Q58" s="42">
        <v>0</v>
      </c>
      <c r="R58" s="29"/>
      <c r="S58" s="40">
        <v>0</v>
      </c>
      <c r="T58" s="41">
        <v>0</v>
      </c>
      <c r="U58" s="41">
        <v>0</v>
      </c>
      <c r="V58" s="41">
        <v>0</v>
      </c>
      <c r="W58" s="42">
        <v>0</v>
      </c>
      <c r="X58" s="27"/>
      <c r="Y58" s="43">
        <v>0</v>
      </c>
      <c r="Z58" s="44">
        <v>0</v>
      </c>
      <c r="AA58" s="44">
        <v>0</v>
      </c>
      <c r="AB58" s="44">
        <v>0</v>
      </c>
      <c r="AC58" s="45">
        <v>0</v>
      </c>
    </row>
    <row r="59" spans="2:29" ht="14.65" thickBot="1">
      <c r="B59" s="116"/>
      <c r="C59" s="119"/>
      <c r="D59" s="122"/>
      <c r="E59" s="125"/>
      <c r="F59" s="89" t="str">
        <f t="shared" si="0"/>
        <v>Very High - C1</v>
      </c>
      <c r="G59" s="68">
        <v>0</v>
      </c>
      <c r="H59" s="69">
        <v>0</v>
      </c>
      <c r="I59" s="69">
        <v>0</v>
      </c>
      <c r="J59" s="69">
        <v>0</v>
      </c>
      <c r="K59" s="70">
        <v>0</v>
      </c>
      <c r="L59" s="29"/>
      <c r="M59" s="68">
        <v>0</v>
      </c>
      <c r="N59" s="69">
        <v>0</v>
      </c>
      <c r="O59" s="69">
        <v>0</v>
      </c>
      <c r="P59" s="69">
        <v>0</v>
      </c>
      <c r="Q59" s="70">
        <v>0</v>
      </c>
      <c r="R59" s="29"/>
      <c r="S59" s="68">
        <v>0</v>
      </c>
      <c r="T59" s="69">
        <v>0</v>
      </c>
      <c r="U59" s="69">
        <v>0</v>
      </c>
      <c r="V59" s="69">
        <v>0</v>
      </c>
      <c r="W59" s="70">
        <v>0</v>
      </c>
      <c r="X59" s="27"/>
      <c r="Y59" s="49">
        <v>0</v>
      </c>
      <c r="Z59" s="50">
        <v>0</v>
      </c>
      <c r="AA59" s="50">
        <v>0</v>
      </c>
      <c r="AB59" s="50">
        <v>0</v>
      </c>
      <c r="AC59" s="51">
        <v>0</v>
      </c>
    </row>
    <row r="60" spans="2:29">
      <c r="B60" s="114">
        <v>13</v>
      </c>
      <c r="C60" s="117" t="s">
        <v>27</v>
      </c>
      <c r="D60" s="120" t="s">
        <v>11</v>
      </c>
      <c r="E60" s="123" t="s">
        <v>65</v>
      </c>
      <c r="F60" s="76" t="str">
        <f t="shared" si="0"/>
        <v>Low - C4</v>
      </c>
      <c r="G60" s="52">
        <v>1048699.8839999998</v>
      </c>
      <c r="H60" s="26">
        <v>0</v>
      </c>
      <c r="I60" s="26">
        <v>0</v>
      </c>
      <c r="J60" s="26">
        <v>0</v>
      </c>
      <c r="K60" s="53">
        <v>0</v>
      </c>
      <c r="L60" s="27"/>
      <c r="M60" s="52">
        <v>19395.5674</v>
      </c>
      <c r="N60" s="26">
        <v>563703.45169999998</v>
      </c>
      <c r="O60" s="26">
        <v>0</v>
      </c>
      <c r="P60" s="26">
        <v>0</v>
      </c>
      <c r="Q60" s="53">
        <v>0</v>
      </c>
      <c r="R60" s="27"/>
      <c r="S60" s="52">
        <v>20157.630399999998</v>
      </c>
      <c r="T60" s="26">
        <v>632835.98749999993</v>
      </c>
      <c r="U60" s="26">
        <v>0</v>
      </c>
      <c r="V60" s="26">
        <v>0</v>
      </c>
      <c r="W60" s="53">
        <v>0</v>
      </c>
      <c r="X60" s="27"/>
      <c r="Y60" s="54">
        <v>-762.06299999999828</v>
      </c>
      <c r="Z60" s="55">
        <v>-69132.535799999954</v>
      </c>
      <c r="AA60" s="55">
        <v>0</v>
      </c>
      <c r="AB60" s="55">
        <v>0</v>
      </c>
      <c r="AC60" s="56">
        <v>0</v>
      </c>
    </row>
    <row r="61" spans="2:29">
      <c r="B61" s="115"/>
      <c r="C61" s="118"/>
      <c r="D61" s="121"/>
      <c r="E61" s="126"/>
      <c r="F61" s="73" t="str">
        <f t="shared" si="0"/>
        <v>Medium - C3</v>
      </c>
      <c r="G61" s="57">
        <v>0</v>
      </c>
      <c r="H61" s="58">
        <v>235469.26579999999</v>
      </c>
      <c r="I61" s="58">
        <v>4633831.2465000004</v>
      </c>
      <c r="J61" s="58">
        <v>422420.00579999998</v>
      </c>
      <c r="K61" s="59">
        <v>0</v>
      </c>
      <c r="L61" s="27"/>
      <c r="M61" s="57">
        <v>151403.58989999999</v>
      </c>
      <c r="N61" s="58">
        <v>536913.45359999989</v>
      </c>
      <c r="O61" s="58">
        <v>0</v>
      </c>
      <c r="P61" s="58">
        <v>0</v>
      </c>
      <c r="Q61" s="59">
        <v>0</v>
      </c>
      <c r="R61" s="27"/>
      <c r="S61" s="57">
        <v>163260.23050000001</v>
      </c>
      <c r="T61" s="58">
        <v>572281.58420000004</v>
      </c>
      <c r="U61" s="58">
        <v>0</v>
      </c>
      <c r="V61" s="58">
        <v>0</v>
      </c>
      <c r="W61" s="59">
        <v>0</v>
      </c>
      <c r="X61" s="27"/>
      <c r="Y61" s="106">
        <v>-11856.640600000013</v>
      </c>
      <c r="Z61" s="108">
        <v>-35368.13060000015</v>
      </c>
      <c r="AA61" s="108">
        <v>0</v>
      </c>
      <c r="AB61" s="108">
        <v>0</v>
      </c>
      <c r="AC61" s="110">
        <v>0</v>
      </c>
    </row>
    <row r="62" spans="2:29">
      <c r="B62" s="115"/>
      <c r="C62" s="118"/>
      <c r="D62" s="121"/>
      <c r="E62" s="126"/>
      <c r="F62" s="73" t="str">
        <f t="shared" si="0"/>
        <v>High - C2</v>
      </c>
      <c r="G62" s="57">
        <v>0</v>
      </c>
      <c r="H62" s="58">
        <v>0</v>
      </c>
      <c r="I62" s="58">
        <v>2630276.3317</v>
      </c>
      <c r="J62" s="58">
        <v>3585364.6952999998</v>
      </c>
      <c r="K62" s="59">
        <v>0</v>
      </c>
      <c r="L62" s="27"/>
      <c r="M62" s="57">
        <v>0</v>
      </c>
      <c r="N62" s="58">
        <v>172410.5619</v>
      </c>
      <c r="O62" s="58">
        <v>61403.219100000002</v>
      </c>
      <c r="P62" s="58">
        <v>3101788.7237</v>
      </c>
      <c r="Q62" s="59">
        <v>1000972.6869</v>
      </c>
      <c r="R62" s="27"/>
      <c r="S62" s="57">
        <v>0</v>
      </c>
      <c r="T62" s="58">
        <v>179823.63979999998</v>
      </c>
      <c r="U62" s="58">
        <v>65367.139299999995</v>
      </c>
      <c r="V62" s="58">
        <v>5629966.4468</v>
      </c>
      <c r="W62" s="59">
        <v>2276021.5147000002</v>
      </c>
      <c r="X62" s="27"/>
      <c r="Y62" s="106">
        <v>0</v>
      </c>
      <c r="Z62" s="108">
        <v>-7413.0778999999748</v>
      </c>
      <c r="AA62" s="108">
        <v>-3963.9201999999932</v>
      </c>
      <c r="AB62" s="108">
        <v>-2528177.7231000001</v>
      </c>
      <c r="AC62" s="110">
        <v>-1275048.8278000001</v>
      </c>
    </row>
    <row r="63" spans="2:29" ht="14.65" thickBot="1">
      <c r="B63" s="116"/>
      <c r="C63" s="119"/>
      <c r="D63" s="122"/>
      <c r="E63" s="127"/>
      <c r="F63" s="89" t="str">
        <f t="shared" si="0"/>
        <v>Very High - C1</v>
      </c>
      <c r="G63" s="60">
        <v>0</v>
      </c>
      <c r="H63" s="61">
        <v>15811.7137</v>
      </c>
      <c r="I63" s="61">
        <v>906143.45420000004</v>
      </c>
      <c r="J63" s="61">
        <v>4028957.5115</v>
      </c>
      <c r="K63" s="62">
        <v>1087219.0976</v>
      </c>
      <c r="L63" s="27"/>
      <c r="M63" s="60">
        <v>0</v>
      </c>
      <c r="N63" s="61">
        <v>0</v>
      </c>
      <c r="O63" s="61">
        <v>32812.224200000004</v>
      </c>
      <c r="P63" s="61">
        <v>2543538.5480999998</v>
      </c>
      <c r="Q63" s="62">
        <v>7824059.568</v>
      </c>
      <c r="R63" s="27"/>
      <c r="S63" s="60">
        <v>0</v>
      </c>
      <c r="T63" s="61">
        <v>0</v>
      </c>
      <c r="U63" s="61">
        <v>33908.046000000002</v>
      </c>
      <c r="V63" s="61">
        <v>2988039.5488999998</v>
      </c>
      <c r="W63" s="62">
        <v>10995531.374399999</v>
      </c>
      <c r="X63" s="27"/>
      <c r="Y63" s="63">
        <v>0</v>
      </c>
      <c r="Z63" s="64">
        <v>0</v>
      </c>
      <c r="AA63" s="64">
        <v>-1095.8217999999979</v>
      </c>
      <c r="AB63" s="64">
        <v>-444501.00080000004</v>
      </c>
      <c r="AC63" s="65">
        <v>-3171471.8063999992</v>
      </c>
    </row>
    <row r="64" spans="2:29">
      <c r="B64" s="114">
        <v>14</v>
      </c>
      <c r="C64" s="117" t="s">
        <v>28</v>
      </c>
      <c r="D64" s="120" t="s">
        <v>11</v>
      </c>
      <c r="E64" s="123" t="s">
        <v>65</v>
      </c>
      <c r="F64" s="76" t="str">
        <f t="shared" si="0"/>
        <v>Low - C4</v>
      </c>
      <c r="G64" s="52">
        <v>18925.711600000002</v>
      </c>
      <c r="H64" s="26">
        <v>0</v>
      </c>
      <c r="I64" s="26">
        <v>0</v>
      </c>
      <c r="J64" s="26">
        <v>0</v>
      </c>
      <c r="K64" s="53">
        <v>0</v>
      </c>
      <c r="L64" s="27"/>
      <c r="M64" s="52">
        <v>23202.51300000001</v>
      </c>
      <c r="N64" s="26">
        <v>182.19</v>
      </c>
      <c r="O64" s="26">
        <v>188774.68000000002</v>
      </c>
      <c r="P64" s="26">
        <v>679.56</v>
      </c>
      <c r="Q64" s="53">
        <v>158.5</v>
      </c>
      <c r="R64" s="27"/>
      <c r="S64" s="52">
        <v>22660.403000000002</v>
      </c>
      <c r="T64" s="26">
        <v>0</v>
      </c>
      <c r="U64" s="26">
        <v>0</v>
      </c>
      <c r="V64" s="26">
        <v>0</v>
      </c>
      <c r="W64" s="53">
        <v>0</v>
      </c>
      <c r="X64" s="27"/>
      <c r="Y64" s="54">
        <v>542.11000000000786</v>
      </c>
      <c r="Z64" s="55">
        <v>182.19</v>
      </c>
      <c r="AA64" s="55">
        <v>188774.68000000002</v>
      </c>
      <c r="AB64" s="55">
        <v>679.56</v>
      </c>
      <c r="AC64" s="56">
        <v>158.5</v>
      </c>
    </row>
    <row r="65" spans="2:29">
      <c r="B65" s="115"/>
      <c r="C65" s="118"/>
      <c r="D65" s="121"/>
      <c r="E65" s="126"/>
      <c r="F65" s="73" t="str">
        <f t="shared" si="0"/>
        <v>Medium - C3</v>
      </c>
      <c r="G65" s="57">
        <v>245198.71419999999</v>
      </c>
      <c r="H65" s="58">
        <v>512901.17499999999</v>
      </c>
      <c r="I65" s="58">
        <v>0</v>
      </c>
      <c r="J65" s="58">
        <v>1441380.5147000002</v>
      </c>
      <c r="K65" s="59">
        <v>0</v>
      </c>
      <c r="L65" s="27"/>
      <c r="M65" s="57">
        <v>269628.51610000007</v>
      </c>
      <c r="N65" s="58">
        <v>587097.42110000004</v>
      </c>
      <c r="O65" s="58">
        <v>1842.18</v>
      </c>
      <c r="P65" s="58">
        <v>1620219.9142999998</v>
      </c>
      <c r="Q65" s="59">
        <v>0</v>
      </c>
      <c r="R65" s="27"/>
      <c r="S65" s="57">
        <v>269134.79610000004</v>
      </c>
      <c r="T65" s="58">
        <v>587097.42110000004</v>
      </c>
      <c r="U65" s="58">
        <v>0</v>
      </c>
      <c r="V65" s="58">
        <v>1618935.1042999998</v>
      </c>
      <c r="W65" s="59">
        <v>0</v>
      </c>
      <c r="X65" s="27"/>
      <c r="Y65" s="106">
        <v>493.72000000003027</v>
      </c>
      <c r="Z65" s="108">
        <v>0</v>
      </c>
      <c r="AA65" s="108">
        <v>1842.18</v>
      </c>
      <c r="AB65" s="108">
        <v>1284.8100000000559</v>
      </c>
      <c r="AC65" s="110">
        <v>0</v>
      </c>
    </row>
    <row r="66" spans="2:29">
      <c r="B66" s="115"/>
      <c r="C66" s="118"/>
      <c r="D66" s="121"/>
      <c r="E66" s="126"/>
      <c r="F66" s="73" t="str">
        <f t="shared" si="0"/>
        <v>High - C2</v>
      </c>
      <c r="G66" s="57">
        <v>0</v>
      </c>
      <c r="H66" s="58">
        <v>90747.845799999996</v>
      </c>
      <c r="I66" s="58">
        <v>46570.532299999999</v>
      </c>
      <c r="J66" s="58">
        <v>0</v>
      </c>
      <c r="K66" s="59">
        <v>0</v>
      </c>
      <c r="L66" s="27"/>
      <c r="M66" s="57">
        <v>224.14</v>
      </c>
      <c r="N66" s="58">
        <v>100785.3395</v>
      </c>
      <c r="O66" s="58">
        <v>52720.325499999999</v>
      </c>
      <c r="P66" s="58">
        <v>0</v>
      </c>
      <c r="Q66" s="59">
        <v>0</v>
      </c>
      <c r="R66" s="27"/>
      <c r="S66" s="57">
        <v>0</v>
      </c>
      <c r="T66" s="58">
        <v>100785.3395</v>
      </c>
      <c r="U66" s="58">
        <v>51325.205499999996</v>
      </c>
      <c r="V66" s="58">
        <v>0</v>
      </c>
      <c r="W66" s="59">
        <v>0</v>
      </c>
      <c r="X66" s="27"/>
      <c r="Y66" s="106">
        <v>224.14</v>
      </c>
      <c r="Z66" s="108">
        <v>0</v>
      </c>
      <c r="AA66" s="108">
        <v>1395.1200000000026</v>
      </c>
      <c r="AB66" s="108">
        <v>0</v>
      </c>
      <c r="AC66" s="110">
        <v>0</v>
      </c>
    </row>
    <row r="67" spans="2:29" ht="14.65" thickBot="1">
      <c r="B67" s="116"/>
      <c r="C67" s="119"/>
      <c r="D67" s="122"/>
      <c r="E67" s="127"/>
      <c r="F67" s="89" t="str">
        <f t="shared" si="0"/>
        <v>Very High - C1</v>
      </c>
      <c r="G67" s="60">
        <v>0</v>
      </c>
      <c r="H67" s="61">
        <v>14054.2099</v>
      </c>
      <c r="I67" s="61">
        <v>3547.9049999999997</v>
      </c>
      <c r="J67" s="61">
        <v>215919.05100000001</v>
      </c>
      <c r="K67" s="62">
        <v>0</v>
      </c>
      <c r="L67" s="27"/>
      <c r="M67" s="60">
        <v>170.57000000000002</v>
      </c>
      <c r="N67" s="61">
        <v>15568.064999999999</v>
      </c>
      <c r="O67" s="61">
        <v>6422.91</v>
      </c>
      <c r="P67" s="61">
        <v>4370.0834999999997</v>
      </c>
      <c r="Q67" s="62">
        <v>243550.89670000001</v>
      </c>
      <c r="R67" s="27"/>
      <c r="S67" s="60">
        <v>0</v>
      </c>
      <c r="T67" s="61">
        <v>15568.064999999999</v>
      </c>
      <c r="U67" s="61">
        <v>0</v>
      </c>
      <c r="V67" s="61">
        <v>3901.0634999999997</v>
      </c>
      <c r="W67" s="62">
        <v>243550.89670000001</v>
      </c>
      <c r="X67" s="27"/>
      <c r="Y67" s="63">
        <v>170.57000000000002</v>
      </c>
      <c r="Z67" s="64">
        <v>0</v>
      </c>
      <c r="AA67" s="64">
        <v>6422.91</v>
      </c>
      <c r="AB67" s="64">
        <v>469.02</v>
      </c>
      <c r="AC67" s="65">
        <v>0</v>
      </c>
    </row>
    <row r="68" spans="2:29" ht="15.75" customHeight="1">
      <c r="B68" s="114">
        <v>15</v>
      </c>
      <c r="C68" s="117" t="s">
        <v>29</v>
      </c>
      <c r="D68" s="120" t="s">
        <v>11</v>
      </c>
      <c r="E68" s="123" t="s">
        <v>65</v>
      </c>
      <c r="F68" s="76" t="str">
        <f t="shared" si="0"/>
        <v>Low - C4</v>
      </c>
      <c r="G68" s="52">
        <v>4593439.7320999997</v>
      </c>
      <c r="H68" s="26">
        <v>0</v>
      </c>
      <c r="I68" s="26">
        <v>0</v>
      </c>
      <c r="J68" s="26">
        <v>0</v>
      </c>
      <c r="K68" s="53">
        <v>0</v>
      </c>
      <c r="L68" s="27"/>
      <c r="M68" s="52">
        <v>5503122.2359000007</v>
      </c>
      <c r="N68" s="26">
        <v>0</v>
      </c>
      <c r="O68" s="26">
        <v>0</v>
      </c>
      <c r="P68" s="26">
        <v>0</v>
      </c>
      <c r="Q68" s="53">
        <v>0</v>
      </c>
      <c r="R68" s="27"/>
      <c r="S68" s="52">
        <v>5503122.2359000007</v>
      </c>
      <c r="T68" s="26">
        <v>0</v>
      </c>
      <c r="U68" s="26">
        <v>0</v>
      </c>
      <c r="V68" s="26">
        <v>0</v>
      </c>
      <c r="W68" s="53">
        <v>0</v>
      </c>
      <c r="X68" s="27"/>
      <c r="Y68" s="54">
        <v>0</v>
      </c>
      <c r="Z68" s="55">
        <v>0</v>
      </c>
      <c r="AA68" s="55">
        <v>0</v>
      </c>
      <c r="AB68" s="55">
        <v>0</v>
      </c>
      <c r="AC68" s="56">
        <v>0</v>
      </c>
    </row>
    <row r="69" spans="2:29">
      <c r="B69" s="115"/>
      <c r="C69" s="118"/>
      <c r="D69" s="121"/>
      <c r="E69" s="126"/>
      <c r="F69" s="73" t="str">
        <f t="shared" si="0"/>
        <v>Medium - C3</v>
      </c>
      <c r="G69" s="57">
        <v>0</v>
      </c>
      <c r="H69" s="58">
        <v>224543.95850000001</v>
      </c>
      <c r="I69" s="58">
        <v>0</v>
      </c>
      <c r="J69" s="58">
        <v>0</v>
      </c>
      <c r="K69" s="59">
        <v>0</v>
      </c>
      <c r="L69" s="27"/>
      <c r="M69" s="57">
        <v>0</v>
      </c>
      <c r="N69" s="58">
        <v>260837.0692</v>
      </c>
      <c r="O69" s="58">
        <v>0</v>
      </c>
      <c r="P69" s="58">
        <v>0</v>
      </c>
      <c r="Q69" s="59">
        <v>0</v>
      </c>
      <c r="R69" s="27"/>
      <c r="S69" s="57">
        <v>0</v>
      </c>
      <c r="T69" s="58">
        <v>271456.12699999998</v>
      </c>
      <c r="U69" s="58">
        <v>0</v>
      </c>
      <c r="V69" s="58">
        <v>0</v>
      </c>
      <c r="W69" s="59">
        <v>0</v>
      </c>
      <c r="X69" s="27"/>
      <c r="Y69" s="106">
        <v>0</v>
      </c>
      <c r="Z69" s="108">
        <v>-10619.05779999998</v>
      </c>
      <c r="AA69" s="108">
        <v>0</v>
      </c>
      <c r="AB69" s="108">
        <v>0</v>
      </c>
      <c r="AC69" s="110">
        <v>0</v>
      </c>
    </row>
    <row r="70" spans="2:29">
      <c r="B70" s="115"/>
      <c r="C70" s="118"/>
      <c r="D70" s="121"/>
      <c r="E70" s="126"/>
      <c r="F70" s="73" t="str">
        <f t="shared" si="0"/>
        <v>High - C2</v>
      </c>
      <c r="G70" s="57">
        <v>0</v>
      </c>
      <c r="H70" s="58">
        <v>498421.73590000003</v>
      </c>
      <c r="I70" s="58">
        <v>212011.8579</v>
      </c>
      <c r="J70" s="58">
        <v>0</v>
      </c>
      <c r="K70" s="59">
        <v>0</v>
      </c>
      <c r="L70" s="27"/>
      <c r="M70" s="57">
        <v>0</v>
      </c>
      <c r="N70" s="58">
        <v>150191.37839999999</v>
      </c>
      <c r="O70" s="58">
        <v>0</v>
      </c>
      <c r="P70" s="58">
        <v>0</v>
      </c>
      <c r="Q70" s="59">
        <v>0</v>
      </c>
      <c r="R70" s="27"/>
      <c r="S70" s="57">
        <v>0</v>
      </c>
      <c r="T70" s="58">
        <v>156557.16959999999</v>
      </c>
      <c r="U70" s="58">
        <v>0</v>
      </c>
      <c r="V70" s="58">
        <v>0</v>
      </c>
      <c r="W70" s="59">
        <v>0</v>
      </c>
      <c r="X70" s="27"/>
      <c r="Y70" s="106">
        <v>0</v>
      </c>
      <c r="Z70" s="108">
        <v>-6365.7912000000069</v>
      </c>
      <c r="AA70" s="108">
        <v>0</v>
      </c>
      <c r="AB70" s="108">
        <v>0</v>
      </c>
      <c r="AC70" s="110">
        <v>0</v>
      </c>
    </row>
    <row r="71" spans="2:29" ht="14.65" thickBot="1">
      <c r="B71" s="116"/>
      <c r="C71" s="119"/>
      <c r="D71" s="122"/>
      <c r="E71" s="127"/>
      <c r="F71" s="89" t="str">
        <f t="shared" si="0"/>
        <v>Very High - C1</v>
      </c>
      <c r="G71" s="60">
        <v>0</v>
      </c>
      <c r="H71" s="61">
        <v>11612.201500000001</v>
      </c>
      <c r="I71" s="61">
        <v>144746.0926</v>
      </c>
      <c r="J71" s="61">
        <v>0</v>
      </c>
      <c r="K71" s="62">
        <v>3119488.4493</v>
      </c>
      <c r="L71" s="27"/>
      <c r="M71" s="60">
        <v>0</v>
      </c>
      <c r="N71" s="61">
        <v>13693.852699999999</v>
      </c>
      <c r="O71" s="61">
        <v>432781.87880000001</v>
      </c>
      <c r="P71" s="61">
        <v>296456.75020000001</v>
      </c>
      <c r="Q71" s="62">
        <v>1657874.9233000001</v>
      </c>
      <c r="R71" s="27"/>
      <c r="S71" s="60">
        <v>0</v>
      </c>
      <c r="T71" s="61">
        <v>14260.754799999999</v>
      </c>
      <c r="U71" s="61">
        <v>450608.20050000004</v>
      </c>
      <c r="V71" s="61">
        <v>308630.40060000005</v>
      </c>
      <c r="W71" s="62">
        <v>3956734.7147999997</v>
      </c>
      <c r="X71" s="27"/>
      <c r="Y71" s="63">
        <v>0</v>
      </c>
      <c r="Z71" s="64">
        <v>-566.90209999999934</v>
      </c>
      <c r="AA71" s="64">
        <v>-17826.32170000003</v>
      </c>
      <c r="AB71" s="64">
        <v>-12173.650400000042</v>
      </c>
      <c r="AC71" s="65">
        <v>-2298859.7914999994</v>
      </c>
    </row>
    <row r="72" spans="2:29" ht="15.75" customHeight="1">
      <c r="B72" s="114">
        <v>16</v>
      </c>
      <c r="C72" s="117" t="s">
        <v>30</v>
      </c>
      <c r="D72" s="120" t="s">
        <v>11</v>
      </c>
      <c r="E72" s="123" t="s">
        <v>65</v>
      </c>
      <c r="F72" s="76" t="str">
        <f t="shared" si="0"/>
        <v>Low - C4</v>
      </c>
      <c r="G72" s="52">
        <v>451.06689999999998</v>
      </c>
      <c r="H72" s="26">
        <v>0</v>
      </c>
      <c r="I72" s="26">
        <v>0</v>
      </c>
      <c r="J72" s="26">
        <v>0</v>
      </c>
      <c r="K72" s="53">
        <v>0</v>
      </c>
      <c r="L72" s="27"/>
      <c r="M72" s="52">
        <v>537.3549999999999</v>
      </c>
      <c r="N72" s="26">
        <v>0</v>
      </c>
      <c r="O72" s="26">
        <v>0</v>
      </c>
      <c r="P72" s="26">
        <v>0</v>
      </c>
      <c r="Q72" s="53">
        <v>0</v>
      </c>
      <c r="R72" s="27"/>
      <c r="S72" s="52">
        <v>537.3549999999999</v>
      </c>
      <c r="T72" s="26">
        <v>0</v>
      </c>
      <c r="U72" s="26">
        <v>0</v>
      </c>
      <c r="V72" s="26">
        <v>0</v>
      </c>
      <c r="W72" s="53">
        <v>0</v>
      </c>
      <c r="X72" s="27"/>
      <c r="Y72" s="54">
        <v>0</v>
      </c>
      <c r="Z72" s="55">
        <v>0</v>
      </c>
      <c r="AA72" s="55">
        <v>0</v>
      </c>
      <c r="AB72" s="55">
        <v>0</v>
      </c>
      <c r="AC72" s="56">
        <v>0</v>
      </c>
    </row>
    <row r="73" spans="2:29">
      <c r="B73" s="115"/>
      <c r="C73" s="118"/>
      <c r="D73" s="121"/>
      <c r="E73" s="126"/>
      <c r="F73" s="73" t="str">
        <f t="shared" si="0"/>
        <v>Medium - C3</v>
      </c>
      <c r="G73" s="57">
        <v>0</v>
      </c>
      <c r="H73" s="58">
        <v>0</v>
      </c>
      <c r="I73" s="58">
        <v>0</v>
      </c>
      <c r="J73" s="58">
        <v>0</v>
      </c>
      <c r="K73" s="59">
        <v>0</v>
      </c>
      <c r="L73" s="27"/>
      <c r="M73" s="57">
        <v>0</v>
      </c>
      <c r="N73" s="58">
        <v>0</v>
      </c>
      <c r="O73" s="58">
        <v>0</v>
      </c>
      <c r="P73" s="58">
        <v>0</v>
      </c>
      <c r="Q73" s="59">
        <v>0</v>
      </c>
      <c r="R73" s="27"/>
      <c r="S73" s="57">
        <v>0</v>
      </c>
      <c r="T73" s="58">
        <v>0</v>
      </c>
      <c r="U73" s="58">
        <v>0</v>
      </c>
      <c r="V73" s="58">
        <v>0</v>
      </c>
      <c r="W73" s="59">
        <v>0</v>
      </c>
      <c r="X73" s="27"/>
      <c r="Y73" s="106">
        <v>0</v>
      </c>
      <c r="Z73" s="108">
        <v>0</v>
      </c>
      <c r="AA73" s="108">
        <v>0</v>
      </c>
      <c r="AB73" s="108">
        <v>0</v>
      </c>
      <c r="AC73" s="110">
        <v>0</v>
      </c>
    </row>
    <row r="74" spans="2:29">
      <c r="B74" s="115"/>
      <c r="C74" s="118"/>
      <c r="D74" s="121"/>
      <c r="E74" s="126"/>
      <c r="F74" s="73" t="str">
        <f t="shared" si="0"/>
        <v>High - C2</v>
      </c>
      <c r="G74" s="57">
        <v>0</v>
      </c>
      <c r="H74" s="58">
        <v>0</v>
      </c>
      <c r="I74" s="58">
        <v>18964.528999999999</v>
      </c>
      <c r="J74" s="58">
        <v>0</v>
      </c>
      <c r="K74" s="59">
        <v>0</v>
      </c>
      <c r="L74" s="27"/>
      <c r="M74" s="57">
        <v>0</v>
      </c>
      <c r="N74" s="58">
        <v>0</v>
      </c>
      <c r="O74" s="58">
        <v>0</v>
      </c>
      <c r="P74" s="58">
        <v>22691.028900000001</v>
      </c>
      <c r="Q74" s="59">
        <v>0</v>
      </c>
      <c r="R74" s="27"/>
      <c r="S74" s="57">
        <v>0</v>
      </c>
      <c r="T74" s="58">
        <v>0</v>
      </c>
      <c r="U74" s="58">
        <v>0</v>
      </c>
      <c r="V74" s="58">
        <v>22691.028900000001</v>
      </c>
      <c r="W74" s="59">
        <v>0</v>
      </c>
      <c r="X74" s="27"/>
      <c r="Y74" s="106">
        <v>0</v>
      </c>
      <c r="Z74" s="108">
        <v>0</v>
      </c>
      <c r="AA74" s="108">
        <v>0</v>
      </c>
      <c r="AB74" s="108">
        <v>0</v>
      </c>
      <c r="AC74" s="110">
        <v>0</v>
      </c>
    </row>
    <row r="75" spans="2:29" ht="14.65" thickBot="1">
      <c r="B75" s="116"/>
      <c r="C75" s="119"/>
      <c r="D75" s="122"/>
      <c r="E75" s="127"/>
      <c r="F75" s="89" t="str">
        <f t="shared" si="0"/>
        <v>Very High - C1</v>
      </c>
      <c r="G75" s="60">
        <v>0</v>
      </c>
      <c r="H75" s="61">
        <v>0</v>
      </c>
      <c r="I75" s="61">
        <v>0</v>
      </c>
      <c r="J75" s="61">
        <v>0</v>
      </c>
      <c r="K75" s="62">
        <v>0</v>
      </c>
      <c r="L75" s="27"/>
      <c r="M75" s="60">
        <v>0</v>
      </c>
      <c r="N75" s="61">
        <v>0</v>
      </c>
      <c r="O75" s="61">
        <v>0</v>
      </c>
      <c r="P75" s="61">
        <v>0</v>
      </c>
      <c r="Q75" s="62">
        <v>0</v>
      </c>
      <c r="R75" s="27"/>
      <c r="S75" s="60">
        <v>0</v>
      </c>
      <c r="T75" s="61">
        <v>0</v>
      </c>
      <c r="U75" s="61">
        <v>0</v>
      </c>
      <c r="V75" s="61">
        <v>0</v>
      </c>
      <c r="W75" s="62">
        <v>0</v>
      </c>
      <c r="X75" s="27"/>
      <c r="Y75" s="63">
        <v>0</v>
      </c>
      <c r="Z75" s="64">
        <v>0</v>
      </c>
      <c r="AA75" s="64">
        <v>0</v>
      </c>
      <c r="AB75" s="64">
        <v>0</v>
      </c>
      <c r="AC75" s="65">
        <v>0</v>
      </c>
    </row>
    <row r="76" spans="2:29">
      <c r="B76" s="114">
        <v>17</v>
      </c>
      <c r="C76" s="117" t="s">
        <v>31</v>
      </c>
      <c r="D76" s="120" t="s">
        <v>11</v>
      </c>
      <c r="E76" s="123" t="s">
        <v>65</v>
      </c>
      <c r="F76" s="76" t="str">
        <f t="shared" si="0"/>
        <v>Low - C4</v>
      </c>
      <c r="G76" s="52">
        <v>1438760.6529999999</v>
      </c>
      <c r="H76" s="26">
        <v>44.476300000000002</v>
      </c>
      <c r="I76" s="26">
        <v>0</v>
      </c>
      <c r="J76" s="26">
        <v>48816.4565</v>
      </c>
      <c r="K76" s="53">
        <v>0</v>
      </c>
      <c r="L76" s="27"/>
      <c r="M76" s="52">
        <v>1484952.4802000001</v>
      </c>
      <c r="N76" s="26">
        <v>54.145200000000003</v>
      </c>
      <c r="O76" s="26">
        <v>0</v>
      </c>
      <c r="P76" s="26">
        <v>0</v>
      </c>
      <c r="Q76" s="53">
        <v>0</v>
      </c>
      <c r="R76" s="27"/>
      <c r="S76" s="52">
        <v>1484952.4802000001</v>
      </c>
      <c r="T76" s="26">
        <v>54.145200000000003</v>
      </c>
      <c r="U76" s="26">
        <v>0</v>
      </c>
      <c r="V76" s="26">
        <v>0</v>
      </c>
      <c r="W76" s="53">
        <v>0</v>
      </c>
      <c r="X76" s="27"/>
      <c r="Y76" s="54">
        <v>0</v>
      </c>
      <c r="Z76" s="55">
        <v>0</v>
      </c>
      <c r="AA76" s="55">
        <v>0</v>
      </c>
      <c r="AB76" s="55">
        <v>0</v>
      </c>
      <c r="AC76" s="56">
        <v>0</v>
      </c>
    </row>
    <row r="77" spans="2:29">
      <c r="B77" s="115"/>
      <c r="C77" s="118"/>
      <c r="D77" s="121"/>
      <c r="E77" s="126"/>
      <c r="F77" s="73" t="str">
        <f t="shared" si="0"/>
        <v>Medium - C3</v>
      </c>
      <c r="G77" s="57">
        <v>0</v>
      </c>
      <c r="H77" s="58">
        <v>0</v>
      </c>
      <c r="I77" s="58">
        <v>0</v>
      </c>
      <c r="J77" s="58">
        <v>0</v>
      </c>
      <c r="K77" s="59">
        <v>0</v>
      </c>
      <c r="L77" s="27"/>
      <c r="M77" s="57">
        <v>6123.36</v>
      </c>
      <c r="N77" s="58">
        <v>0</v>
      </c>
      <c r="O77" s="58">
        <v>0</v>
      </c>
      <c r="P77" s="58">
        <v>0</v>
      </c>
      <c r="Q77" s="59">
        <v>30569.471500000003</v>
      </c>
      <c r="R77" s="27"/>
      <c r="S77" s="57">
        <v>0</v>
      </c>
      <c r="T77" s="58">
        <v>0</v>
      </c>
      <c r="U77" s="58">
        <v>0</v>
      </c>
      <c r="V77" s="58">
        <v>0</v>
      </c>
      <c r="W77" s="59">
        <v>60970.260400000006</v>
      </c>
      <c r="X77" s="27"/>
      <c r="Y77" s="106">
        <v>6123.36</v>
      </c>
      <c r="Z77" s="108">
        <v>0</v>
      </c>
      <c r="AA77" s="108">
        <v>0</v>
      </c>
      <c r="AB77" s="108">
        <v>0</v>
      </c>
      <c r="AC77" s="110">
        <v>-30400.788900000003</v>
      </c>
    </row>
    <row r="78" spans="2:29">
      <c r="B78" s="115"/>
      <c r="C78" s="118"/>
      <c r="D78" s="121"/>
      <c r="E78" s="126"/>
      <c r="F78" s="73" t="str">
        <f t="shared" si="0"/>
        <v>High - C2</v>
      </c>
      <c r="G78" s="57">
        <v>0</v>
      </c>
      <c r="H78" s="58">
        <v>0</v>
      </c>
      <c r="I78" s="58">
        <v>0</v>
      </c>
      <c r="J78" s="58">
        <v>18535671.2863</v>
      </c>
      <c r="K78" s="59">
        <v>0</v>
      </c>
      <c r="L78" s="27"/>
      <c r="M78" s="57">
        <v>0</v>
      </c>
      <c r="N78" s="58">
        <v>0</v>
      </c>
      <c r="O78" s="58">
        <v>0</v>
      </c>
      <c r="P78" s="58">
        <v>0</v>
      </c>
      <c r="Q78" s="59">
        <v>0</v>
      </c>
      <c r="R78" s="27"/>
      <c r="S78" s="57">
        <v>0</v>
      </c>
      <c r="T78" s="58">
        <v>0</v>
      </c>
      <c r="U78" s="58">
        <v>0</v>
      </c>
      <c r="V78" s="58">
        <v>0</v>
      </c>
      <c r="W78" s="59">
        <v>0</v>
      </c>
      <c r="X78" s="27"/>
      <c r="Y78" s="106">
        <v>0</v>
      </c>
      <c r="Z78" s="108">
        <v>0</v>
      </c>
      <c r="AA78" s="108">
        <v>0</v>
      </c>
      <c r="AB78" s="108">
        <v>0</v>
      </c>
      <c r="AC78" s="110">
        <v>0</v>
      </c>
    </row>
    <row r="79" spans="2:29" ht="14.65" thickBot="1">
      <c r="B79" s="116"/>
      <c r="C79" s="119"/>
      <c r="D79" s="122"/>
      <c r="E79" s="127"/>
      <c r="F79" s="89" t="str">
        <f t="shared" si="0"/>
        <v>Very High - C1</v>
      </c>
      <c r="G79" s="60">
        <v>0</v>
      </c>
      <c r="H79" s="61">
        <v>0</v>
      </c>
      <c r="I79" s="61">
        <v>0</v>
      </c>
      <c r="J79" s="61">
        <v>0</v>
      </c>
      <c r="K79" s="62">
        <v>0</v>
      </c>
      <c r="L79" s="27"/>
      <c r="M79" s="60">
        <v>1499498.18</v>
      </c>
      <c r="N79" s="61">
        <v>0</v>
      </c>
      <c r="O79" s="61">
        <v>0</v>
      </c>
      <c r="P79" s="61">
        <v>0</v>
      </c>
      <c r="Q79" s="62">
        <v>23480262.280499995</v>
      </c>
      <c r="R79" s="27"/>
      <c r="S79" s="60">
        <v>0</v>
      </c>
      <c r="T79" s="61">
        <v>0</v>
      </c>
      <c r="U79" s="61">
        <v>0</v>
      </c>
      <c r="V79" s="61">
        <v>0</v>
      </c>
      <c r="W79" s="62">
        <v>25389884.458799999</v>
      </c>
      <c r="X79" s="27"/>
      <c r="Y79" s="63">
        <v>1499498.18</v>
      </c>
      <c r="Z79" s="64">
        <v>0</v>
      </c>
      <c r="AA79" s="64">
        <v>0</v>
      </c>
      <c r="AB79" s="64">
        <v>0</v>
      </c>
      <c r="AC79" s="65">
        <v>-1909622.1783000045</v>
      </c>
    </row>
    <row r="80" spans="2:29">
      <c r="B80" s="114">
        <v>18</v>
      </c>
      <c r="C80" s="117" t="s">
        <v>32</v>
      </c>
      <c r="D80" s="120" t="s">
        <v>11</v>
      </c>
      <c r="E80" s="123" t="s">
        <v>65</v>
      </c>
      <c r="F80" s="76" t="str">
        <f t="shared" ref="F80:F95" si="1">F76</f>
        <v>Low - C4</v>
      </c>
      <c r="G80" s="52">
        <v>879.16609999999991</v>
      </c>
      <c r="H80" s="26">
        <v>0</v>
      </c>
      <c r="I80" s="26">
        <v>0</v>
      </c>
      <c r="J80" s="26">
        <v>0</v>
      </c>
      <c r="K80" s="53">
        <v>0</v>
      </c>
      <c r="L80" s="27"/>
      <c r="M80" s="52">
        <v>23498.798899999998</v>
      </c>
      <c r="N80" s="26">
        <v>0</v>
      </c>
      <c r="O80" s="26">
        <v>0</v>
      </c>
      <c r="P80" s="26">
        <v>0</v>
      </c>
      <c r="Q80" s="53">
        <v>0</v>
      </c>
      <c r="R80" s="27"/>
      <c r="S80" s="52">
        <v>896.79890000000012</v>
      </c>
      <c r="T80" s="26">
        <v>0</v>
      </c>
      <c r="U80" s="26">
        <v>0</v>
      </c>
      <c r="V80" s="26">
        <v>0</v>
      </c>
      <c r="W80" s="53">
        <v>0</v>
      </c>
      <c r="X80" s="27"/>
      <c r="Y80" s="106">
        <v>22601.999999999996</v>
      </c>
      <c r="Z80" s="108">
        <v>0</v>
      </c>
      <c r="AA80" s="108">
        <v>0</v>
      </c>
      <c r="AB80" s="108">
        <v>0</v>
      </c>
      <c r="AC80" s="110">
        <v>0</v>
      </c>
    </row>
    <row r="81" spans="2:29">
      <c r="B81" s="115"/>
      <c r="C81" s="118"/>
      <c r="D81" s="121"/>
      <c r="E81" s="126"/>
      <c r="F81" s="73" t="str">
        <f t="shared" si="1"/>
        <v>Medium - C3</v>
      </c>
      <c r="G81" s="57">
        <v>0</v>
      </c>
      <c r="H81" s="58">
        <v>273814.16830000002</v>
      </c>
      <c r="I81" s="58">
        <v>128666.38709999999</v>
      </c>
      <c r="J81" s="58">
        <v>0</v>
      </c>
      <c r="K81" s="59">
        <v>0</v>
      </c>
      <c r="L81" s="27"/>
      <c r="M81" s="57">
        <v>0</v>
      </c>
      <c r="N81" s="58">
        <v>0</v>
      </c>
      <c r="O81" s="58">
        <v>0</v>
      </c>
      <c r="P81" s="58">
        <v>0</v>
      </c>
      <c r="Q81" s="59">
        <v>0</v>
      </c>
      <c r="R81" s="27"/>
      <c r="S81" s="57">
        <v>0</v>
      </c>
      <c r="T81" s="58">
        <v>0</v>
      </c>
      <c r="U81" s="58">
        <v>0</v>
      </c>
      <c r="V81" s="58">
        <v>21869.3845</v>
      </c>
      <c r="W81" s="59">
        <v>0</v>
      </c>
      <c r="X81" s="27"/>
      <c r="Y81" s="106">
        <v>0</v>
      </c>
      <c r="Z81" s="108">
        <v>0</v>
      </c>
      <c r="AA81" s="108">
        <v>0</v>
      </c>
      <c r="AB81" s="108">
        <v>-21869.3845</v>
      </c>
      <c r="AC81" s="110">
        <v>0</v>
      </c>
    </row>
    <row r="82" spans="2:29">
      <c r="B82" s="115"/>
      <c r="C82" s="118"/>
      <c r="D82" s="121"/>
      <c r="E82" s="126"/>
      <c r="F82" s="73" t="str">
        <f t="shared" si="1"/>
        <v>High - C2</v>
      </c>
      <c r="G82" s="57">
        <v>0</v>
      </c>
      <c r="H82" s="58">
        <v>0</v>
      </c>
      <c r="I82" s="58">
        <v>44572.393000000004</v>
      </c>
      <c r="J82" s="58">
        <v>0</v>
      </c>
      <c r="K82" s="59">
        <v>0</v>
      </c>
      <c r="L82" s="27"/>
      <c r="M82" s="57">
        <v>0</v>
      </c>
      <c r="N82" s="58">
        <v>0</v>
      </c>
      <c r="O82" s="58">
        <v>236525.16020000001</v>
      </c>
      <c r="P82" s="58">
        <v>0</v>
      </c>
      <c r="Q82" s="59">
        <v>0</v>
      </c>
      <c r="R82" s="27"/>
      <c r="S82" s="57">
        <v>0</v>
      </c>
      <c r="T82" s="58">
        <v>0</v>
      </c>
      <c r="U82" s="58">
        <v>374283.7145</v>
      </c>
      <c r="V82" s="58">
        <v>154895.73450000002</v>
      </c>
      <c r="W82" s="59">
        <v>0</v>
      </c>
      <c r="X82" s="27"/>
      <c r="Y82" s="106">
        <v>0</v>
      </c>
      <c r="Z82" s="108">
        <v>0</v>
      </c>
      <c r="AA82" s="108">
        <v>-137758.55429999999</v>
      </c>
      <c r="AB82" s="108">
        <v>-154895.73450000002</v>
      </c>
      <c r="AC82" s="110">
        <v>0</v>
      </c>
    </row>
    <row r="83" spans="2:29" ht="14.65" thickBot="1">
      <c r="B83" s="116"/>
      <c r="C83" s="119"/>
      <c r="D83" s="122"/>
      <c r="E83" s="127"/>
      <c r="F83" s="89" t="str">
        <f t="shared" si="1"/>
        <v>Very High - C1</v>
      </c>
      <c r="G83" s="60">
        <v>0</v>
      </c>
      <c r="H83" s="61">
        <v>0</v>
      </c>
      <c r="I83" s="61">
        <v>0</v>
      </c>
      <c r="J83" s="61">
        <v>0</v>
      </c>
      <c r="K83" s="62">
        <v>197925.51659999997</v>
      </c>
      <c r="L83" s="27"/>
      <c r="M83" s="60">
        <v>0</v>
      </c>
      <c r="N83" s="61">
        <v>0</v>
      </c>
      <c r="O83" s="61">
        <v>0</v>
      </c>
      <c r="P83" s="61">
        <v>123451.7987</v>
      </c>
      <c r="Q83" s="62">
        <v>0</v>
      </c>
      <c r="R83" s="27"/>
      <c r="S83" s="60">
        <v>0</v>
      </c>
      <c r="T83" s="61">
        <v>0</v>
      </c>
      <c r="U83" s="61">
        <v>0</v>
      </c>
      <c r="V83" s="61">
        <v>62244.729600000006</v>
      </c>
      <c r="W83" s="62">
        <v>278716.24420000002</v>
      </c>
      <c r="X83" s="27"/>
      <c r="Y83" s="106">
        <v>0</v>
      </c>
      <c r="Z83" s="108">
        <v>0</v>
      </c>
      <c r="AA83" s="108">
        <v>0</v>
      </c>
      <c r="AB83" s="108">
        <v>61207.069099999993</v>
      </c>
      <c r="AC83" s="110">
        <v>-278716.24420000002</v>
      </c>
    </row>
    <row r="84" spans="2:29">
      <c r="B84" s="114">
        <v>19</v>
      </c>
      <c r="C84" s="117" t="s">
        <v>33</v>
      </c>
      <c r="D84" s="120" t="s">
        <v>11</v>
      </c>
      <c r="E84" s="123" t="s">
        <v>16</v>
      </c>
      <c r="F84" s="76" t="str">
        <f t="shared" si="1"/>
        <v>Low - C4</v>
      </c>
      <c r="G84" s="34">
        <v>0</v>
      </c>
      <c r="H84" s="35">
        <v>0</v>
      </c>
      <c r="I84" s="35">
        <v>0</v>
      </c>
      <c r="J84" s="35">
        <v>0</v>
      </c>
      <c r="K84" s="36">
        <v>0</v>
      </c>
      <c r="L84" s="29"/>
      <c r="M84" s="34">
        <v>0</v>
      </c>
      <c r="N84" s="35">
        <v>0</v>
      </c>
      <c r="O84" s="35">
        <v>0</v>
      </c>
      <c r="P84" s="35">
        <v>0</v>
      </c>
      <c r="Q84" s="36">
        <v>0</v>
      </c>
      <c r="R84" s="29"/>
      <c r="S84" s="34">
        <v>0</v>
      </c>
      <c r="T84" s="35">
        <v>0</v>
      </c>
      <c r="U84" s="35">
        <v>0</v>
      </c>
      <c r="V84" s="35">
        <v>0</v>
      </c>
      <c r="W84" s="36">
        <v>0</v>
      </c>
      <c r="X84" s="27"/>
      <c r="Y84" s="37">
        <v>0</v>
      </c>
      <c r="Z84" s="38">
        <v>0</v>
      </c>
      <c r="AA84" s="38">
        <v>0</v>
      </c>
      <c r="AB84" s="38">
        <v>0</v>
      </c>
      <c r="AC84" s="39">
        <v>0</v>
      </c>
    </row>
    <row r="85" spans="2:29">
      <c r="B85" s="115"/>
      <c r="C85" s="118"/>
      <c r="D85" s="121"/>
      <c r="E85" s="124"/>
      <c r="F85" s="73" t="str">
        <f t="shared" si="1"/>
        <v>Medium - C3</v>
      </c>
      <c r="G85" s="40">
        <v>0</v>
      </c>
      <c r="H85" s="41">
        <v>0</v>
      </c>
      <c r="I85" s="41">
        <v>0</v>
      </c>
      <c r="J85" s="41">
        <v>0</v>
      </c>
      <c r="K85" s="42">
        <v>0</v>
      </c>
      <c r="L85" s="29"/>
      <c r="M85" s="40">
        <v>0</v>
      </c>
      <c r="N85" s="41">
        <v>0</v>
      </c>
      <c r="O85" s="41">
        <v>0</v>
      </c>
      <c r="P85" s="41">
        <v>0</v>
      </c>
      <c r="Q85" s="42">
        <v>0</v>
      </c>
      <c r="R85" s="29"/>
      <c r="S85" s="40">
        <v>0</v>
      </c>
      <c r="T85" s="41">
        <v>0</v>
      </c>
      <c r="U85" s="41">
        <v>0</v>
      </c>
      <c r="V85" s="41">
        <v>0</v>
      </c>
      <c r="W85" s="42">
        <v>0</v>
      </c>
      <c r="X85" s="27"/>
      <c r="Y85" s="43">
        <v>0</v>
      </c>
      <c r="Z85" s="44">
        <v>0</v>
      </c>
      <c r="AA85" s="44">
        <v>0</v>
      </c>
      <c r="AB85" s="44">
        <v>0</v>
      </c>
      <c r="AC85" s="45">
        <v>0</v>
      </c>
    </row>
    <row r="86" spans="2:29">
      <c r="B86" s="115"/>
      <c r="C86" s="118"/>
      <c r="D86" s="121"/>
      <c r="E86" s="124"/>
      <c r="F86" s="73" t="str">
        <f t="shared" si="1"/>
        <v>High - C2</v>
      </c>
      <c r="G86" s="40">
        <v>0</v>
      </c>
      <c r="H86" s="41">
        <v>0</v>
      </c>
      <c r="I86" s="41">
        <v>0</v>
      </c>
      <c r="J86" s="41">
        <v>0</v>
      </c>
      <c r="K86" s="42">
        <v>0</v>
      </c>
      <c r="L86" s="29"/>
      <c r="M86" s="40">
        <v>0</v>
      </c>
      <c r="N86" s="41">
        <v>0</v>
      </c>
      <c r="O86" s="41">
        <v>0</v>
      </c>
      <c r="P86" s="41">
        <v>0</v>
      </c>
      <c r="Q86" s="42">
        <v>0</v>
      </c>
      <c r="R86" s="29"/>
      <c r="S86" s="40">
        <v>0</v>
      </c>
      <c r="T86" s="41">
        <v>0</v>
      </c>
      <c r="U86" s="41">
        <v>0</v>
      </c>
      <c r="V86" s="41">
        <v>0</v>
      </c>
      <c r="W86" s="42">
        <v>0</v>
      </c>
      <c r="X86" s="27"/>
      <c r="Y86" s="43">
        <v>0</v>
      </c>
      <c r="Z86" s="44">
        <v>0</v>
      </c>
      <c r="AA86" s="44">
        <v>0</v>
      </c>
      <c r="AB86" s="44">
        <v>0</v>
      </c>
      <c r="AC86" s="45">
        <v>0</v>
      </c>
    </row>
    <row r="87" spans="2:29" ht="14.65" thickBot="1">
      <c r="B87" s="116"/>
      <c r="C87" s="119"/>
      <c r="D87" s="122"/>
      <c r="E87" s="125"/>
      <c r="F87" s="89" t="str">
        <f t="shared" si="1"/>
        <v>Very High - C1</v>
      </c>
      <c r="G87" s="46">
        <v>0</v>
      </c>
      <c r="H87" s="47">
        <v>0</v>
      </c>
      <c r="I87" s="47">
        <v>0</v>
      </c>
      <c r="J87" s="47">
        <v>0</v>
      </c>
      <c r="K87" s="48">
        <v>0</v>
      </c>
      <c r="L87" s="29"/>
      <c r="M87" s="46">
        <v>0</v>
      </c>
      <c r="N87" s="47">
        <v>0</v>
      </c>
      <c r="O87" s="47">
        <v>0</v>
      </c>
      <c r="P87" s="47">
        <v>0</v>
      </c>
      <c r="Q87" s="48">
        <v>0</v>
      </c>
      <c r="R87" s="29"/>
      <c r="S87" s="46">
        <v>0</v>
      </c>
      <c r="T87" s="47">
        <v>0</v>
      </c>
      <c r="U87" s="47">
        <v>0</v>
      </c>
      <c r="V87" s="47">
        <v>0</v>
      </c>
      <c r="W87" s="48">
        <v>0</v>
      </c>
      <c r="X87" s="27"/>
      <c r="Y87" s="49">
        <v>0</v>
      </c>
      <c r="Z87" s="50">
        <v>0</v>
      </c>
      <c r="AA87" s="50">
        <v>0</v>
      </c>
      <c r="AB87" s="50">
        <v>0</v>
      </c>
      <c r="AC87" s="51">
        <v>0</v>
      </c>
    </row>
    <row r="88" spans="2:29" ht="15.75" customHeight="1">
      <c r="B88" s="114">
        <v>20</v>
      </c>
      <c r="C88" s="117" t="s">
        <v>34</v>
      </c>
      <c r="D88" s="120" t="s">
        <v>11</v>
      </c>
      <c r="E88" s="123" t="s">
        <v>16</v>
      </c>
      <c r="F88" s="76" t="str">
        <f t="shared" si="1"/>
        <v>Low - C4</v>
      </c>
      <c r="G88" s="34">
        <v>0</v>
      </c>
      <c r="H88" s="35">
        <v>0</v>
      </c>
      <c r="I88" s="35">
        <v>0</v>
      </c>
      <c r="J88" s="35">
        <v>0</v>
      </c>
      <c r="K88" s="36">
        <v>0</v>
      </c>
      <c r="L88" s="29"/>
      <c r="M88" s="34">
        <v>0</v>
      </c>
      <c r="N88" s="35">
        <v>0</v>
      </c>
      <c r="O88" s="35">
        <v>0</v>
      </c>
      <c r="P88" s="35">
        <v>0</v>
      </c>
      <c r="Q88" s="36">
        <v>0</v>
      </c>
      <c r="R88" s="29"/>
      <c r="S88" s="34">
        <v>0</v>
      </c>
      <c r="T88" s="35">
        <v>0</v>
      </c>
      <c r="U88" s="35">
        <v>0</v>
      </c>
      <c r="V88" s="35">
        <v>0</v>
      </c>
      <c r="W88" s="36">
        <v>0</v>
      </c>
      <c r="X88" s="27"/>
      <c r="Y88" s="37">
        <v>0</v>
      </c>
      <c r="Z88" s="38">
        <v>0</v>
      </c>
      <c r="AA88" s="38">
        <v>0</v>
      </c>
      <c r="AB88" s="38">
        <v>0</v>
      </c>
      <c r="AC88" s="39">
        <v>0</v>
      </c>
    </row>
    <row r="89" spans="2:29">
      <c r="B89" s="115"/>
      <c r="C89" s="118"/>
      <c r="D89" s="121"/>
      <c r="E89" s="124"/>
      <c r="F89" s="73" t="str">
        <f t="shared" si="1"/>
        <v>Medium - C3</v>
      </c>
      <c r="G89" s="40">
        <v>0</v>
      </c>
      <c r="H89" s="41">
        <v>0</v>
      </c>
      <c r="I89" s="41">
        <v>0</v>
      </c>
      <c r="J89" s="41">
        <v>0</v>
      </c>
      <c r="K89" s="42">
        <v>0</v>
      </c>
      <c r="L89" s="29"/>
      <c r="M89" s="40">
        <v>0</v>
      </c>
      <c r="N89" s="41">
        <v>0</v>
      </c>
      <c r="O89" s="41">
        <v>0</v>
      </c>
      <c r="P89" s="41">
        <v>0</v>
      </c>
      <c r="Q89" s="42">
        <v>0</v>
      </c>
      <c r="R89" s="29"/>
      <c r="S89" s="40">
        <v>0</v>
      </c>
      <c r="T89" s="41">
        <v>0</v>
      </c>
      <c r="U89" s="41">
        <v>0</v>
      </c>
      <c r="V89" s="41">
        <v>0</v>
      </c>
      <c r="W89" s="42">
        <v>0</v>
      </c>
      <c r="X89" s="27"/>
      <c r="Y89" s="43">
        <v>0</v>
      </c>
      <c r="Z89" s="44">
        <v>0</v>
      </c>
      <c r="AA89" s="44">
        <v>0</v>
      </c>
      <c r="AB89" s="44">
        <v>0</v>
      </c>
      <c r="AC89" s="45">
        <v>0</v>
      </c>
    </row>
    <row r="90" spans="2:29">
      <c r="B90" s="115"/>
      <c r="C90" s="118"/>
      <c r="D90" s="121"/>
      <c r="E90" s="124"/>
      <c r="F90" s="73" t="str">
        <f t="shared" si="1"/>
        <v>High - C2</v>
      </c>
      <c r="G90" s="40">
        <v>0</v>
      </c>
      <c r="H90" s="41">
        <v>0</v>
      </c>
      <c r="I90" s="41">
        <v>0</v>
      </c>
      <c r="J90" s="41">
        <v>0</v>
      </c>
      <c r="K90" s="42">
        <v>0</v>
      </c>
      <c r="L90" s="29"/>
      <c r="M90" s="40">
        <v>0</v>
      </c>
      <c r="N90" s="41">
        <v>0</v>
      </c>
      <c r="O90" s="41">
        <v>0</v>
      </c>
      <c r="P90" s="41">
        <v>0</v>
      </c>
      <c r="Q90" s="42">
        <v>0</v>
      </c>
      <c r="R90" s="29"/>
      <c r="S90" s="40">
        <v>0</v>
      </c>
      <c r="T90" s="41">
        <v>0</v>
      </c>
      <c r="U90" s="41">
        <v>0</v>
      </c>
      <c r="V90" s="41">
        <v>0</v>
      </c>
      <c r="W90" s="42">
        <v>0</v>
      </c>
      <c r="X90" s="27"/>
      <c r="Y90" s="43">
        <v>0</v>
      </c>
      <c r="Z90" s="44">
        <v>0</v>
      </c>
      <c r="AA90" s="44">
        <v>0</v>
      </c>
      <c r="AB90" s="44">
        <v>0</v>
      </c>
      <c r="AC90" s="45">
        <v>0</v>
      </c>
    </row>
    <row r="91" spans="2:29" ht="14.65" thickBot="1">
      <c r="B91" s="116"/>
      <c r="C91" s="119"/>
      <c r="D91" s="122"/>
      <c r="E91" s="125"/>
      <c r="F91" s="89" t="str">
        <f t="shared" si="1"/>
        <v>Very High - C1</v>
      </c>
      <c r="G91" s="46">
        <v>0</v>
      </c>
      <c r="H91" s="47">
        <v>0</v>
      </c>
      <c r="I91" s="47">
        <v>0</v>
      </c>
      <c r="J91" s="47">
        <v>0</v>
      </c>
      <c r="K91" s="48">
        <v>0</v>
      </c>
      <c r="L91" s="29"/>
      <c r="M91" s="46">
        <v>0</v>
      </c>
      <c r="N91" s="47">
        <v>0</v>
      </c>
      <c r="O91" s="47">
        <v>0</v>
      </c>
      <c r="P91" s="47">
        <v>0</v>
      </c>
      <c r="Q91" s="48">
        <v>0</v>
      </c>
      <c r="R91" s="29"/>
      <c r="S91" s="46">
        <v>0</v>
      </c>
      <c r="T91" s="47">
        <v>0</v>
      </c>
      <c r="U91" s="47">
        <v>0</v>
      </c>
      <c r="V91" s="47">
        <v>0</v>
      </c>
      <c r="W91" s="48">
        <v>0</v>
      </c>
      <c r="X91" s="27"/>
      <c r="Y91" s="49">
        <v>0</v>
      </c>
      <c r="Z91" s="50">
        <v>0</v>
      </c>
      <c r="AA91" s="50">
        <v>0</v>
      </c>
      <c r="AB91" s="50">
        <v>0</v>
      </c>
      <c r="AC91" s="51">
        <v>0</v>
      </c>
    </row>
    <row r="92" spans="2:29">
      <c r="B92" s="114">
        <v>21</v>
      </c>
      <c r="C92" s="117" t="s">
        <v>35</v>
      </c>
      <c r="D92" s="120" t="s">
        <v>11</v>
      </c>
      <c r="E92" s="123" t="s">
        <v>16</v>
      </c>
      <c r="F92" s="76" t="str">
        <f t="shared" si="1"/>
        <v>Low - C4</v>
      </c>
      <c r="G92" s="34">
        <v>0</v>
      </c>
      <c r="H92" s="35">
        <v>0</v>
      </c>
      <c r="I92" s="35">
        <v>0</v>
      </c>
      <c r="J92" s="35">
        <v>0</v>
      </c>
      <c r="K92" s="36">
        <v>0</v>
      </c>
      <c r="L92" s="29"/>
      <c r="M92" s="34">
        <v>0</v>
      </c>
      <c r="N92" s="35">
        <v>0</v>
      </c>
      <c r="O92" s="35">
        <v>0</v>
      </c>
      <c r="P92" s="35">
        <v>0</v>
      </c>
      <c r="Q92" s="36">
        <v>0</v>
      </c>
      <c r="R92" s="29"/>
      <c r="S92" s="34">
        <v>0</v>
      </c>
      <c r="T92" s="35">
        <v>0</v>
      </c>
      <c r="U92" s="35">
        <v>0</v>
      </c>
      <c r="V92" s="35">
        <v>0</v>
      </c>
      <c r="W92" s="36">
        <v>0</v>
      </c>
      <c r="X92" s="27"/>
      <c r="Y92" s="71">
        <v>0</v>
      </c>
      <c r="Z92" s="30">
        <v>0</v>
      </c>
      <c r="AA92" s="30">
        <v>0</v>
      </c>
      <c r="AB92" s="30">
        <v>0</v>
      </c>
      <c r="AC92" s="72">
        <v>0</v>
      </c>
    </row>
    <row r="93" spans="2:29">
      <c r="B93" s="115"/>
      <c r="C93" s="118"/>
      <c r="D93" s="121"/>
      <c r="E93" s="124"/>
      <c r="F93" s="73" t="str">
        <f t="shared" si="1"/>
        <v>Medium - C3</v>
      </c>
      <c r="G93" s="40">
        <v>0</v>
      </c>
      <c r="H93" s="41">
        <v>0</v>
      </c>
      <c r="I93" s="41">
        <v>0</v>
      </c>
      <c r="J93" s="41">
        <v>0</v>
      </c>
      <c r="K93" s="42">
        <v>0</v>
      </c>
      <c r="L93" s="29"/>
      <c r="M93" s="40">
        <v>0</v>
      </c>
      <c r="N93" s="41">
        <v>0</v>
      </c>
      <c r="O93" s="41">
        <v>0</v>
      </c>
      <c r="P93" s="41">
        <v>0</v>
      </c>
      <c r="Q93" s="42">
        <v>0</v>
      </c>
      <c r="R93" s="29"/>
      <c r="S93" s="40">
        <v>0</v>
      </c>
      <c r="T93" s="41">
        <v>0</v>
      </c>
      <c r="U93" s="41">
        <v>0</v>
      </c>
      <c r="V93" s="41">
        <v>0</v>
      </c>
      <c r="W93" s="42">
        <v>0</v>
      </c>
      <c r="X93" s="27"/>
      <c r="Y93" s="71">
        <v>0</v>
      </c>
      <c r="Z93" s="30">
        <v>0</v>
      </c>
      <c r="AA93" s="30">
        <v>0</v>
      </c>
      <c r="AB93" s="30">
        <v>0</v>
      </c>
      <c r="AC93" s="72">
        <v>0</v>
      </c>
    </row>
    <row r="94" spans="2:29">
      <c r="B94" s="115"/>
      <c r="C94" s="118"/>
      <c r="D94" s="121"/>
      <c r="E94" s="124"/>
      <c r="F94" s="73" t="str">
        <f t="shared" si="1"/>
        <v>High - C2</v>
      </c>
      <c r="G94" s="40">
        <v>0</v>
      </c>
      <c r="H94" s="41">
        <v>0</v>
      </c>
      <c r="I94" s="41">
        <v>0</v>
      </c>
      <c r="J94" s="41">
        <v>0</v>
      </c>
      <c r="K94" s="42">
        <v>0</v>
      </c>
      <c r="L94" s="29"/>
      <c r="M94" s="40">
        <v>0</v>
      </c>
      <c r="N94" s="41">
        <v>0</v>
      </c>
      <c r="O94" s="41">
        <v>0</v>
      </c>
      <c r="P94" s="41">
        <v>0</v>
      </c>
      <c r="Q94" s="42">
        <v>0</v>
      </c>
      <c r="R94" s="29"/>
      <c r="S94" s="40">
        <v>0</v>
      </c>
      <c r="T94" s="41">
        <v>0</v>
      </c>
      <c r="U94" s="41">
        <v>0</v>
      </c>
      <c r="V94" s="41">
        <v>0</v>
      </c>
      <c r="W94" s="42">
        <v>0</v>
      </c>
      <c r="X94" s="27"/>
      <c r="Y94" s="71">
        <v>0</v>
      </c>
      <c r="Z94" s="30">
        <v>0</v>
      </c>
      <c r="AA94" s="30">
        <v>0</v>
      </c>
      <c r="AB94" s="30">
        <v>0</v>
      </c>
      <c r="AC94" s="72">
        <v>0</v>
      </c>
    </row>
    <row r="95" spans="2:29" ht="14.65" thickBot="1">
      <c r="B95" s="116"/>
      <c r="C95" s="119"/>
      <c r="D95" s="122"/>
      <c r="E95" s="125"/>
      <c r="F95" s="89" t="str">
        <f t="shared" si="1"/>
        <v>Very High - C1</v>
      </c>
      <c r="G95" s="46">
        <v>0</v>
      </c>
      <c r="H95" s="47">
        <v>0</v>
      </c>
      <c r="I95" s="47">
        <v>0</v>
      </c>
      <c r="J95" s="47">
        <v>0</v>
      </c>
      <c r="K95" s="48">
        <v>0</v>
      </c>
      <c r="L95" s="29"/>
      <c r="M95" s="46">
        <v>0</v>
      </c>
      <c r="N95" s="47">
        <v>0</v>
      </c>
      <c r="O95" s="47">
        <v>0</v>
      </c>
      <c r="P95" s="47">
        <v>0</v>
      </c>
      <c r="Q95" s="48">
        <v>0</v>
      </c>
      <c r="R95" s="29"/>
      <c r="S95" s="46">
        <v>0</v>
      </c>
      <c r="T95" s="47">
        <v>0</v>
      </c>
      <c r="U95" s="47">
        <v>0</v>
      </c>
      <c r="V95" s="47">
        <v>0</v>
      </c>
      <c r="W95" s="48">
        <v>0</v>
      </c>
      <c r="X95" s="27"/>
      <c r="Y95" s="71">
        <v>0</v>
      </c>
      <c r="Z95" s="30">
        <v>0</v>
      </c>
      <c r="AA95" s="30">
        <v>0</v>
      </c>
      <c r="AB95" s="30">
        <v>0</v>
      </c>
      <c r="AC95" s="72">
        <v>0</v>
      </c>
    </row>
    <row r="96" spans="2:29">
      <c r="B96" s="114">
        <v>22</v>
      </c>
      <c r="C96" s="117" t="s">
        <v>36</v>
      </c>
      <c r="D96" s="31" t="s">
        <v>11</v>
      </c>
      <c r="E96" s="7" t="s">
        <v>65</v>
      </c>
      <c r="F96" s="76" t="str">
        <f>F92</f>
        <v>Low - C4</v>
      </c>
      <c r="G96" s="96"/>
      <c r="H96" s="97"/>
      <c r="I96" s="97"/>
      <c r="J96" s="97"/>
      <c r="K96" s="98"/>
      <c r="L96" s="27"/>
      <c r="M96" s="99"/>
      <c r="N96" s="100"/>
      <c r="O96" s="100"/>
      <c r="P96" s="100"/>
      <c r="Q96" s="101"/>
      <c r="R96" s="27"/>
      <c r="S96" s="99"/>
      <c r="T96" s="100"/>
      <c r="U96" s="100"/>
      <c r="V96" s="100"/>
      <c r="W96" s="101"/>
      <c r="X96" s="27"/>
      <c r="Y96" s="102"/>
      <c r="Z96" s="103"/>
      <c r="AA96" s="103"/>
      <c r="AB96" s="103"/>
      <c r="AC96" s="104"/>
    </row>
    <row r="97" spans="2:29">
      <c r="B97" s="115"/>
      <c r="C97" s="118"/>
      <c r="D97" s="6" t="s">
        <v>37</v>
      </c>
      <c r="E97" s="5" t="s">
        <v>65</v>
      </c>
      <c r="F97" s="74"/>
      <c r="G97" s="57">
        <v>0</v>
      </c>
      <c r="H97" s="58">
        <v>0</v>
      </c>
      <c r="I97" s="58">
        <v>0</v>
      </c>
      <c r="J97" s="58">
        <v>0</v>
      </c>
      <c r="K97" s="59">
        <v>0</v>
      </c>
      <c r="L97" s="27"/>
      <c r="M97" s="57">
        <v>0</v>
      </c>
      <c r="N97" s="58">
        <v>0</v>
      </c>
      <c r="O97" s="58">
        <v>0</v>
      </c>
      <c r="P97" s="58">
        <v>0</v>
      </c>
      <c r="Q97" s="59">
        <v>0</v>
      </c>
      <c r="R97" s="27"/>
      <c r="S97" s="57">
        <v>0</v>
      </c>
      <c r="T97" s="58">
        <v>0</v>
      </c>
      <c r="U97" s="58">
        <v>0</v>
      </c>
      <c r="V97" s="58">
        <v>0</v>
      </c>
      <c r="W97" s="59">
        <v>0</v>
      </c>
      <c r="X97" s="27"/>
      <c r="Y97" s="105">
        <v>0</v>
      </c>
      <c r="Z97" s="107">
        <v>0</v>
      </c>
      <c r="AA97" s="107">
        <v>0</v>
      </c>
      <c r="AB97" s="107">
        <v>0</v>
      </c>
      <c r="AC97" s="109">
        <v>0</v>
      </c>
    </row>
    <row r="98" spans="2:29">
      <c r="B98" s="115"/>
      <c r="C98" s="118"/>
      <c r="D98" s="6" t="s">
        <v>38</v>
      </c>
      <c r="E98" s="5" t="s">
        <v>65</v>
      </c>
      <c r="F98" s="74"/>
      <c r="G98" s="57">
        <v>97970.233300000007</v>
      </c>
      <c r="H98" s="58">
        <v>51893.233399999997</v>
      </c>
      <c r="I98" s="58">
        <v>89845.933000000005</v>
      </c>
      <c r="J98" s="58">
        <v>0</v>
      </c>
      <c r="K98" s="59">
        <v>32260.12</v>
      </c>
      <c r="L98" s="27"/>
      <c r="M98" s="57">
        <v>248630.9221</v>
      </c>
      <c r="N98" s="58">
        <v>52188.919099999999</v>
      </c>
      <c r="O98" s="58">
        <v>63378.2696</v>
      </c>
      <c r="P98" s="58">
        <v>0</v>
      </c>
      <c r="Q98" s="59">
        <v>0</v>
      </c>
      <c r="R98" s="27"/>
      <c r="S98" s="57">
        <v>98961.659299999999</v>
      </c>
      <c r="T98" s="58">
        <v>52188.919099999999</v>
      </c>
      <c r="U98" s="58">
        <v>90743.263600000006</v>
      </c>
      <c r="V98" s="58">
        <v>0</v>
      </c>
      <c r="W98" s="59">
        <v>32821.2693</v>
      </c>
      <c r="X98" s="27"/>
      <c r="Y98" s="106">
        <v>149669.2628</v>
      </c>
      <c r="Z98" s="108">
        <v>0</v>
      </c>
      <c r="AA98" s="108">
        <v>-27364.994000000006</v>
      </c>
      <c r="AB98" s="108">
        <v>0</v>
      </c>
      <c r="AC98" s="110">
        <v>-32821.2693</v>
      </c>
    </row>
    <row r="99" spans="2:29">
      <c r="B99" s="115"/>
      <c r="C99" s="118"/>
      <c r="D99" s="6" t="s">
        <v>39</v>
      </c>
      <c r="E99" s="5" t="s">
        <v>65</v>
      </c>
      <c r="F99" s="74"/>
      <c r="G99" s="57">
        <v>0</v>
      </c>
      <c r="H99" s="58">
        <v>0</v>
      </c>
      <c r="I99" s="58">
        <v>0</v>
      </c>
      <c r="J99" s="58">
        <v>0</v>
      </c>
      <c r="K99" s="59">
        <v>0</v>
      </c>
      <c r="L99" s="27"/>
      <c r="M99" s="57">
        <v>76627.024399999995</v>
      </c>
      <c r="N99" s="58">
        <v>0</v>
      </c>
      <c r="O99" s="58">
        <v>0</v>
      </c>
      <c r="P99" s="58">
        <v>0</v>
      </c>
      <c r="Q99" s="59">
        <v>0</v>
      </c>
      <c r="R99" s="27"/>
      <c r="S99" s="57">
        <v>0</v>
      </c>
      <c r="T99" s="58">
        <v>0</v>
      </c>
      <c r="U99" s="58">
        <v>0</v>
      </c>
      <c r="V99" s="58">
        <v>0</v>
      </c>
      <c r="W99" s="59">
        <v>0</v>
      </c>
      <c r="X99" s="27"/>
      <c r="Y99" s="106">
        <v>76627.024399999995</v>
      </c>
      <c r="Z99" s="108">
        <v>0</v>
      </c>
      <c r="AA99" s="108">
        <v>0</v>
      </c>
      <c r="AB99" s="108">
        <v>0</v>
      </c>
      <c r="AC99" s="110">
        <v>0</v>
      </c>
    </row>
    <row r="100" spans="2:29">
      <c r="B100" s="115"/>
      <c r="C100" s="118"/>
      <c r="D100" s="6" t="s">
        <v>40</v>
      </c>
      <c r="E100" s="5" t="s">
        <v>65</v>
      </c>
      <c r="F100" s="74"/>
      <c r="G100" s="57">
        <v>47571.265899999999</v>
      </c>
      <c r="H100" s="58">
        <v>197335.19380000001</v>
      </c>
      <c r="I100" s="58">
        <v>67245.079700000002</v>
      </c>
      <c r="J100" s="58">
        <v>0</v>
      </c>
      <c r="K100" s="59">
        <v>0</v>
      </c>
      <c r="L100" s="27"/>
      <c r="M100" s="57">
        <v>292049.9878</v>
      </c>
      <c r="N100" s="58">
        <v>51338.599099999992</v>
      </c>
      <c r="O100" s="58">
        <v>20239.387699999999</v>
      </c>
      <c r="P100" s="58">
        <v>26243.604500000001</v>
      </c>
      <c r="Q100" s="59">
        <v>0</v>
      </c>
      <c r="R100" s="27"/>
      <c r="S100" s="57">
        <v>47643.989399999999</v>
      </c>
      <c r="T100" s="58">
        <v>177277.64649999997</v>
      </c>
      <c r="U100" s="58">
        <v>67438.525200000004</v>
      </c>
      <c r="V100" s="58">
        <v>26243.604500000001</v>
      </c>
      <c r="W100" s="59">
        <v>0</v>
      </c>
      <c r="X100" s="27"/>
      <c r="Y100" s="106">
        <v>244405.99840000001</v>
      </c>
      <c r="Z100" s="108">
        <v>-125939.04739999998</v>
      </c>
      <c r="AA100" s="108">
        <v>-47199.137500000004</v>
      </c>
      <c r="AB100" s="108">
        <v>0</v>
      </c>
      <c r="AC100" s="110">
        <v>0</v>
      </c>
    </row>
    <row r="101" spans="2:29">
      <c r="B101" s="115"/>
      <c r="C101" s="118"/>
      <c r="D101" s="6" t="s">
        <v>41</v>
      </c>
      <c r="E101" s="5" t="s">
        <v>65</v>
      </c>
      <c r="F101" s="74"/>
      <c r="G101" s="57">
        <v>0</v>
      </c>
      <c r="H101" s="58">
        <v>238281.97639999999</v>
      </c>
      <c r="I101" s="58">
        <v>126461.09480000002</v>
      </c>
      <c r="J101" s="58">
        <v>76532.936099999992</v>
      </c>
      <c r="K101" s="59">
        <v>25156.091199999999</v>
      </c>
      <c r="L101" s="27"/>
      <c r="M101" s="57">
        <v>58546.465299999996</v>
      </c>
      <c r="N101" s="58">
        <v>386942.64499999996</v>
      </c>
      <c r="O101" s="58">
        <v>0</v>
      </c>
      <c r="P101" s="58">
        <v>0</v>
      </c>
      <c r="Q101" s="59">
        <v>0</v>
      </c>
      <c r="R101" s="27"/>
      <c r="S101" s="57">
        <v>0</v>
      </c>
      <c r="T101" s="58">
        <v>171158.60060000001</v>
      </c>
      <c r="U101" s="58">
        <v>183215.68730000002</v>
      </c>
      <c r="V101" s="58">
        <v>99618.764999999985</v>
      </c>
      <c r="W101" s="59">
        <v>25300.026999999998</v>
      </c>
      <c r="X101" s="27"/>
      <c r="Y101" s="106">
        <v>58546.465299999996</v>
      </c>
      <c r="Z101" s="108">
        <v>215784.04439999996</v>
      </c>
      <c r="AA101" s="108">
        <v>-183215.68730000002</v>
      </c>
      <c r="AB101" s="108">
        <v>-99618.764999999985</v>
      </c>
      <c r="AC101" s="110">
        <v>-25300.026999999998</v>
      </c>
    </row>
    <row r="102" spans="2:29">
      <c r="B102" s="115"/>
      <c r="C102" s="118"/>
      <c r="D102" s="6" t="s">
        <v>42</v>
      </c>
      <c r="E102" s="5" t="s">
        <v>65</v>
      </c>
      <c r="F102" s="74"/>
      <c r="G102" s="57">
        <v>0</v>
      </c>
      <c r="H102" s="58">
        <v>34969.551500000001</v>
      </c>
      <c r="I102" s="58">
        <v>0</v>
      </c>
      <c r="J102" s="58">
        <v>0</v>
      </c>
      <c r="K102" s="59">
        <v>0</v>
      </c>
      <c r="L102" s="27"/>
      <c r="M102" s="57">
        <v>266101.00660000002</v>
      </c>
      <c r="N102" s="58">
        <v>0</v>
      </c>
      <c r="O102" s="58">
        <v>0</v>
      </c>
      <c r="P102" s="58">
        <v>0</v>
      </c>
      <c r="Q102" s="59">
        <v>0</v>
      </c>
      <c r="R102" s="27"/>
      <c r="S102" s="57">
        <v>0</v>
      </c>
      <c r="T102" s="58">
        <v>34977.119000000006</v>
      </c>
      <c r="U102" s="58">
        <v>0</v>
      </c>
      <c r="V102" s="58">
        <v>0</v>
      </c>
      <c r="W102" s="59">
        <v>0</v>
      </c>
      <c r="X102" s="27"/>
      <c r="Y102" s="106">
        <v>266101.00660000002</v>
      </c>
      <c r="Z102" s="108">
        <v>-34977.119000000006</v>
      </c>
      <c r="AA102" s="108">
        <v>0</v>
      </c>
      <c r="AB102" s="108">
        <v>0</v>
      </c>
      <c r="AC102" s="110">
        <v>0</v>
      </c>
    </row>
    <row r="103" spans="2:29">
      <c r="B103" s="115"/>
      <c r="C103" s="118"/>
      <c r="D103" s="6" t="s">
        <v>43</v>
      </c>
      <c r="E103" s="5" t="s">
        <v>65</v>
      </c>
      <c r="F103" s="74"/>
      <c r="G103" s="57">
        <v>0</v>
      </c>
      <c r="H103" s="58">
        <v>0</v>
      </c>
      <c r="I103" s="58">
        <v>0</v>
      </c>
      <c r="J103" s="58">
        <v>0</v>
      </c>
      <c r="K103" s="59">
        <v>0</v>
      </c>
      <c r="L103" s="27"/>
      <c r="M103" s="57">
        <v>0</v>
      </c>
      <c r="N103" s="58">
        <v>0</v>
      </c>
      <c r="O103" s="58">
        <v>0</v>
      </c>
      <c r="P103" s="58">
        <v>0</v>
      </c>
      <c r="Q103" s="59">
        <v>0</v>
      </c>
      <c r="R103" s="27"/>
      <c r="S103" s="57">
        <v>0</v>
      </c>
      <c r="T103" s="58">
        <v>0</v>
      </c>
      <c r="U103" s="58">
        <v>0</v>
      </c>
      <c r="V103" s="58">
        <v>0</v>
      </c>
      <c r="W103" s="59">
        <v>0</v>
      </c>
      <c r="X103" s="27"/>
      <c r="Y103" s="106">
        <v>0</v>
      </c>
      <c r="Z103" s="108">
        <v>0</v>
      </c>
      <c r="AA103" s="108">
        <v>0</v>
      </c>
      <c r="AB103" s="108">
        <v>0</v>
      </c>
      <c r="AC103" s="110">
        <v>0</v>
      </c>
    </row>
    <row r="104" spans="2:29" ht="14.85" customHeight="1">
      <c r="B104" s="115"/>
      <c r="C104" s="118"/>
      <c r="D104" s="6" t="s">
        <v>44</v>
      </c>
      <c r="E104" s="5" t="s">
        <v>65</v>
      </c>
      <c r="F104" s="74"/>
      <c r="G104" s="57">
        <v>0</v>
      </c>
      <c r="H104" s="58">
        <v>0</v>
      </c>
      <c r="I104" s="58">
        <v>0</v>
      </c>
      <c r="J104" s="58">
        <v>0</v>
      </c>
      <c r="K104" s="59">
        <v>0</v>
      </c>
      <c r="L104" s="27"/>
      <c r="M104" s="57">
        <v>0</v>
      </c>
      <c r="N104" s="58">
        <v>0</v>
      </c>
      <c r="O104" s="58">
        <v>0</v>
      </c>
      <c r="P104" s="58">
        <v>0</v>
      </c>
      <c r="Q104" s="59">
        <v>0</v>
      </c>
      <c r="R104" s="27"/>
      <c r="S104" s="57">
        <v>0</v>
      </c>
      <c r="T104" s="58">
        <v>0</v>
      </c>
      <c r="U104" s="58">
        <v>0</v>
      </c>
      <c r="V104" s="58">
        <v>0</v>
      </c>
      <c r="W104" s="59">
        <v>0</v>
      </c>
      <c r="X104" s="27"/>
      <c r="Y104" s="106">
        <v>0</v>
      </c>
      <c r="Z104" s="108">
        <v>0</v>
      </c>
      <c r="AA104" s="108">
        <v>0</v>
      </c>
      <c r="AB104" s="108">
        <v>0</v>
      </c>
      <c r="AC104" s="110">
        <v>0</v>
      </c>
    </row>
    <row r="105" spans="2:29">
      <c r="B105" s="115"/>
      <c r="C105" s="118"/>
      <c r="D105" s="6" t="s">
        <v>45</v>
      </c>
      <c r="E105" s="5" t="s">
        <v>65</v>
      </c>
      <c r="F105" s="74"/>
      <c r="G105" s="57">
        <v>0</v>
      </c>
      <c r="H105" s="58">
        <v>0</v>
      </c>
      <c r="I105" s="58">
        <v>0</v>
      </c>
      <c r="J105" s="58">
        <v>0</v>
      </c>
      <c r="K105" s="59">
        <v>0</v>
      </c>
      <c r="L105" s="27"/>
      <c r="M105" s="57">
        <v>0</v>
      </c>
      <c r="N105" s="58">
        <v>0</v>
      </c>
      <c r="O105" s="58">
        <v>0</v>
      </c>
      <c r="P105" s="58">
        <v>0</v>
      </c>
      <c r="Q105" s="59">
        <v>0</v>
      </c>
      <c r="R105" s="27"/>
      <c r="S105" s="57">
        <v>0</v>
      </c>
      <c r="T105" s="58">
        <v>0</v>
      </c>
      <c r="U105" s="58">
        <v>0</v>
      </c>
      <c r="V105" s="58">
        <v>0</v>
      </c>
      <c r="W105" s="59">
        <v>0</v>
      </c>
      <c r="X105" s="27"/>
      <c r="Y105" s="106">
        <v>0</v>
      </c>
      <c r="Z105" s="108">
        <v>0</v>
      </c>
      <c r="AA105" s="108">
        <v>0</v>
      </c>
      <c r="AB105" s="108">
        <v>0</v>
      </c>
      <c r="AC105" s="110">
        <v>0</v>
      </c>
    </row>
    <row r="106" spans="2:29" ht="14.65" thickBot="1">
      <c r="B106" s="115"/>
      <c r="C106" s="118"/>
      <c r="D106" s="6" t="s">
        <v>46</v>
      </c>
      <c r="E106" s="5" t="s">
        <v>65</v>
      </c>
      <c r="F106" s="74"/>
      <c r="G106" s="60">
        <v>0</v>
      </c>
      <c r="H106" s="61">
        <v>0</v>
      </c>
      <c r="I106" s="61">
        <v>0</v>
      </c>
      <c r="J106" s="61">
        <v>0</v>
      </c>
      <c r="K106" s="62">
        <v>0</v>
      </c>
      <c r="L106" s="27"/>
      <c r="M106" s="60">
        <v>0</v>
      </c>
      <c r="N106" s="61">
        <v>0</v>
      </c>
      <c r="O106" s="61">
        <v>0</v>
      </c>
      <c r="P106" s="61">
        <v>0</v>
      </c>
      <c r="Q106" s="62">
        <v>0</v>
      </c>
      <c r="R106" s="27"/>
      <c r="S106" s="60">
        <v>0</v>
      </c>
      <c r="T106" s="61">
        <v>0</v>
      </c>
      <c r="U106" s="61">
        <v>0</v>
      </c>
      <c r="V106" s="61">
        <v>0</v>
      </c>
      <c r="W106" s="62">
        <v>0</v>
      </c>
      <c r="X106" s="27"/>
      <c r="Y106" s="106">
        <v>0</v>
      </c>
      <c r="Z106" s="108">
        <v>0</v>
      </c>
      <c r="AA106" s="108">
        <v>0</v>
      </c>
      <c r="AB106" s="108">
        <v>0</v>
      </c>
      <c r="AC106" s="110">
        <v>0</v>
      </c>
    </row>
    <row r="107" spans="2:29">
      <c r="B107" s="115"/>
      <c r="C107" s="118"/>
      <c r="D107" s="8" t="s">
        <v>11</v>
      </c>
      <c r="E107" s="7" t="s">
        <v>65</v>
      </c>
      <c r="F107" s="73" t="str">
        <f>F93</f>
        <v>Medium - C3</v>
      </c>
      <c r="G107" s="96"/>
      <c r="H107" s="97"/>
      <c r="I107" s="97"/>
      <c r="J107" s="97"/>
      <c r="K107" s="98"/>
      <c r="L107" s="27"/>
      <c r="M107" s="99"/>
      <c r="N107" s="100"/>
      <c r="O107" s="100"/>
      <c r="P107" s="100"/>
      <c r="Q107" s="101"/>
      <c r="R107" s="27"/>
      <c r="S107" s="99"/>
      <c r="T107" s="100"/>
      <c r="U107" s="100"/>
      <c r="V107" s="100"/>
      <c r="W107" s="101"/>
      <c r="X107" s="27"/>
      <c r="Y107" s="102"/>
      <c r="Z107" s="103"/>
      <c r="AA107" s="103"/>
      <c r="AB107" s="103"/>
      <c r="AC107" s="104"/>
    </row>
    <row r="108" spans="2:29">
      <c r="B108" s="115"/>
      <c r="C108" s="118"/>
      <c r="D108" s="6" t="s">
        <v>37</v>
      </c>
      <c r="E108" s="5" t="s">
        <v>65</v>
      </c>
      <c r="F108" s="74"/>
      <c r="G108" s="57">
        <v>0</v>
      </c>
      <c r="H108" s="58">
        <v>0</v>
      </c>
      <c r="I108" s="58">
        <v>0</v>
      </c>
      <c r="J108" s="58">
        <v>0</v>
      </c>
      <c r="K108" s="59">
        <v>0</v>
      </c>
      <c r="L108" s="27"/>
      <c r="M108" s="57">
        <v>0</v>
      </c>
      <c r="N108" s="58">
        <v>0</v>
      </c>
      <c r="O108" s="58">
        <v>0</v>
      </c>
      <c r="P108" s="58">
        <v>0</v>
      </c>
      <c r="Q108" s="59">
        <v>0</v>
      </c>
      <c r="R108" s="27"/>
      <c r="S108" s="57">
        <v>0</v>
      </c>
      <c r="T108" s="58">
        <v>0</v>
      </c>
      <c r="U108" s="58">
        <v>0</v>
      </c>
      <c r="V108" s="58">
        <v>0</v>
      </c>
      <c r="W108" s="59">
        <v>0</v>
      </c>
      <c r="X108" s="27"/>
      <c r="Y108" s="105">
        <v>0</v>
      </c>
      <c r="Z108" s="107">
        <v>0</v>
      </c>
      <c r="AA108" s="107">
        <v>0</v>
      </c>
      <c r="AB108" s="107">
        <v>0</v>
      </c>
      <c r="AC108" s="109">
        <v>0</v>
      </c>
    </row>
    <row r="109" spans="2:29">
      <c r="B109" s="115"/>
      <c r="C109" s="118"/>
      <c r="D109" s="6" t="s">
        <v>38</v>
      </c>
      <c r="E109" s="5" t="s">
        <v>65</v>
      </c>
      <c r="F109" s="74"/>
      <c r="G109" s="57">
        <v>0</v>
      </c>
      <c r="H109" s="58">
        <v>133933.43050000002</v>
      </c>
      <c r="I109" s="58">
        <v>64282.790800000002</v>
      </c>
      <c r="J109" s="58">
        <v>0</v>
      </c>
      <c r="K109" s="59">
        <v>55025.9925</v>
      </c>
      <c r="L109" s="27"/>
      <c r="M109" s="57">
        <v>0</v>
      </c>
      <c r="N109" s="58">
        <v>136408.56719999999</v>
      </c>
      <c r="O109" s="58">
        <v>53791.956899999997</v>
      </c>
      <c r="P109" s="58">
        <v>0</v>
      </c>
      <c r="Q109" s="59">
        <v>0</v>
      </c>
      <c r="R109" s="27"/>
      <c r="S109" s="57">
        <v>0</v>
      </c>
      <c r="T109" s="58">
        <v>136408.56719999999</v>
      </c>
      <c r="U109" s="58">
        <v>64951.979099999997</v>
      </c>
      <c r="V109" s="58">
        <v>0</v>
      </c>
      <c r="W109" s="59">
        <v>55920.060100000002</v>
      </c>
      <c r="X109" s="27"/>
      <c r="Y109" s="106">
        <v>0</v>
      </c>
      <c r="Z109" s="108">
        <v>0</v>
      </c>
      <c r="AA109" s="108">
        <v>-11160.022199999999</v>
      </c>
      <c r="AB109" s="108">
        <v>0</v>
      </c>
      <c r="AC109" s="110">
        <v>-55920.060100000002</v>
      </c>
    </row>
    <row r="110" spans="2:29">
      <c r="B110" s="115"/>
      <c r="C110" s="118"/>
      <c r="D110" s="6" t="s">
        <v>39</v>
      </c>
      <c r="E110" s="5" t="s">
        <v>65</v>
      </c>
      <c r="F110" s="74"/>
      <c r="G110" s="57">
        <v>0</v>
      </c>
      <c r="H110" s="58">
        <v>118910.72930000001</v>
      </c>
      <c r="I110" s="58">
        <v>165750.72209999998</v>
      </c>
      <c r="J110" s="58">
        <v>0</v>
      </c>
      <c r="K110" s="59">
        <v>0</v>
      </c>
      <c r="L110" s="27"/>
      <c r="M110" s="57">
        <v>0</v>
      </c>
      <c r="N110" s="58">
        <v>119605.4768</v>
      </c>
      <c r="O110" s="58">
        <v>100758.5346</v>
      </c>
      <c r="P110" s="58">
        <v>16184.781000000001</v>
      </c>
      <c r="Q110" s="59">
        <v>0</v>
      </c>
      <c r="R110" s="27"/>
      <c r="S110" s="57">
        <v>0</v>
      </c>
      <c r="T110" s="58">
        <v>119605.99830000001</v>
      </c>
      <c r="U110" s="58">
        <v>146231.2824</v>
      </c>
      <c r="V110" s="58">
        <v>0</v>
      </c>
      <c r="W110" s="59">
        <v>0</v>
      </c>
      <c r="X110" s="27"/>
      <c r="Y110" s="106">
        <v>0</v>
      </c>
      <c r="Z110" s="108">
        <v>-0.52150000000256114</v>
      </c>
      <c r="AA110" s="108">
        <v>-45472.747799999997</v>
      </c>
      <c r="AB110" s="108">
        <v>16184.781000000001</v>
      </c>
      <c r="AC110" s="110">
        <v>0</v>
      </c>
    </row>
    <row r="111" spans="2:29">
      <c r="B111" s="115"/>
      <c r="C111" s="118"/>
      <c r="D111" s="6" t="s">
        <v>40</v>
      </c>
      <c r="E111" s="5" t="s">
        <v>65</v>
      </c>
      <c r="F111" s="74"/>
      <c r="G111" s="57">
        <v>0</v>
      </c>
      <c r="H111" s="58">
        <v>0</v>
      </c>
      <c r="I111" s="58">
        <v>0</v>
      </c>
      <c r="J111" s="58">
        <v>0</v>
      </c>
      <c r="K111" s="59">
        <v>0</v>
      </c>
      <c r="L111" s="27"/>
      <c r="M111" s="57">
        <v>0</v>
      </c>
      <c r="N111" s="58">
        <v>0</v>
      </c>
      <c r="O111" s="58">
        <v>0</v>
      </c>
      <c r="P111" s="58">
        <v>0</v>
      </c>
      <c r="Q111" s="59">
        <v>0</v>
      </c>
      <c r="R111" s="27"/>
      <c r="S111" s="57">
        <v>0</v>
      </c>
      <c r="T111" s="58">
        <v>0</v>
      </c>
      <c r="U111" s="58">
        <v>0</v>
      </c>
      <c r="V111" s="58">
        <v>0</v>
      </c>
      <c r="W111" s="59">
        <v>0</v>
      </c>
      <c r="X111" s="27"/>
      <c r="Y111" s="106">
        <v>0</v>
      </c>
      <c r="Z111" s="108">
        <v>0</v>
      </c>
      <c r="AA111" s="108">
        <v>0</v>
      </c>
      <c r="AB111" s="108">
        <v>0</v>
      </c>
      <c r="AC111" s="110">
        <v>0</v>
      </c>
    </row>
    <row r="112" spans="2:29">
      <c r="B112" s="115"/>
      <c r="C112" s="118"/>
      <c r="D112" s="6" t="s">
        <v>41</v>
      </c>
      <c r="E112" s="5" t="s">
        <v>65</v>
      </c>
      <c r="F112" s="74"/>
      <c r="G112" s="57">
        <v>0</v>
      </c>
      <c r="H112" s="58">
        <v>0</v>
      </c>
      <c r="I112" s="58">
        <v>0</v>
      </c>
      <c r="J112" s="58">
        <v>0</v>
      </c>
      <c r="K112" s="59">
        <v>0</v>
      </c>
      <c r="L112" s="27"/>
      <c r="M112" s="57">
        <v>0</v>
      </c>
      <c r="N112" s="58">
        <v>226118.32630000002</v>
      </c>
      <c r="O112" s="58">
        <v>0</v>
      </c>
      <c r="P112" s="58">
        <v>0</v>
      </c>
      <c r="Q112" s="59">
        <v>0</v>
      </c>
      <c r="R112" s="27"/>
      <c r="S112" s="57">
        <v>0</v>
      </c>
      <c r="T112" s="58">
        <v>0</v>
      </c>
      <c r="U112" s="58">
        <v>0</v>
      </c>
      <c r="V112" s="58">
        <v>0</v>
      </c>
      <c r="W112" s="59">
        <v>0</v>
      </c>
      <c r="X112" s="27"/>
      <c r="Y112" s="106">
        <v>0</v>
      </c>
      <c r="Z112" s="108">
        <v>226118.32630000002</v>
      </c>
      <c r="AA112" s="108">
        <v>0</v>
      </c>
      <c r="AB112" s="108">
        <v>0</v>
      </c>
      <c r="AC112" s="110">
        <v>0</v>
      </c>
    </row>
    <row r="113" spans="2:29">
      <c r="B113" s="115"/>
      <c r="C113" s="118"/>
      <c r="D113" s="6" t="s">
        <v>42</v>
      </c>
      <c r="E113" s="5" t="s">
        <v>65</v>
      </c>
      <c r="F113" s="74"/>
      <c r="G113" s="57">
        <v>0</v>
      </c>
      <c r="H113" s="58">
        <v>38635.926500000001</v>
      </c>
      <c r="I113" s="58">
        <v>245008.63609999995</v>
      </c>
      <c r="J113" s="58">
        <v>0</v>
      </c>
      <c r="K113" s="59">
        <v>0</v>
      </c>
      <c r="L113" s="27"/>
      <c r="M113" s="57">
        <v>32544.021000000001</v>
      </c>
      <c r="N113" s="58">
        <v>38783.687600000005</v>
      </c>
      <c r="O113" s="58">
        <v>173168.30239999999</v>
      </c>
      <c r="P113" s="58">
        <v>0</v>
      </c>
      <c r="Q113" s="59">
        <v>0</v>
      </c>
      <c r="R113" s="27"/>
      <c r="S113" s="57">
        <v>0</v>
      </c>
      <c r="T113" s="58">
        <v>38783.687600000005</v>
      </c>
      <c r="U113" s="58">
        <v>245680.44379999998</v>
      </c>
      <c r="V113" s="58">
        <v>0</v>
      </c>
      <c r="W113" s="59">
        <v>0</v>
      </c>
      <c r="X113" s="27"/>
      <c r="Y113" s="106">
        <v>32544.021000000001</v>
      </c>
      <c r="Z113" s="108">
        <v>0</v>
      </c>
      <c r="AA113" s="108">
        <v>-72512.141399999993</v>
      </c>
      <c r="AB113" s="108">
        <v>0</v>
      </c>
      <c r="AC113" s="110">
        <v>0</v>
      </c>
    </row>
    <row r="114" spans="2:29">
      <c r="B114" s="115"/>
      <c r="C114" s="118"/>
      <c r="D114" s="6" t="s">
        <v>43</v>
      </c>
      <c r="E114" s="5" t="s">
        <v>65</v>
      </c>
      <c r="F114" s="74"/>
      <c r="G114" s="57">
        <v>0</v>
      </c>
      <c r="H114" s="58">
        <v>0</v>
      </c>
      <c r="I114" s="58">
        <v>0</v>
      </c>
      <c r="J114" s="58">
        <v>0</v>
      </c>
      <c r="K114" s="59">
        <v>0</v>
      </c>
      <c r="L114" s="27"/>
      <c r="M114" s="57">
        <v>0</v>
      </c>
      <c r="N114" s="58">
        <v>0</v>
      </c>
      <c r="O114" s="58">
        <v>0</v>
      </c>
      <c r="P114" s="58">
        <v>0</v>
      </c>
      <c r="Q114" s="59">
        <v>0</v>
      </c>
      <c r="R114" s="27"/>
      <c r="S114" s="57">
        <v>0</v>
      </c>
      <c r="T114" s="58">
        <v>0</v>
      </c>
      <c r="U114" s="58">
        <v>0</v>
      </c>
      <c r="V114" s="58">
        <v>0</v>
      </c>
      <c r="W114" s="59">
        <v>0</v>
      </c>
      <c r="X114" s="27"/>
      <c r="Y114" s="106">
        <v>0</v>
      </c>
      <c r="Z114" s="108">
        <v>0</v>
      </c>
      <c r="AA114" s="108">
        <v>0</v>
      </c>
      <c r="AB114" s="108">
        <v>0</v>
      </c>
      <c r="AC114" s="110">
        <v>0</v>
      </c>
    </row>
    <row r="115" spans="2:29">
      <c r="B115" s="115"/>
      <c r="C115" s="118"/>
      <c r="D115" s="6" t="s">
        <v>44</v>
      </c>
      <c r="E115" s="5" t="s">
        <v>65</v>
      </c>
      <c r="F115" s="74"/>
      <c r="G115" s="57">
        <v>0</v>
      </c>
      <c r="H115" s="58">
        <v>0</v>
      </c>
      <c r="I115" s="58">
        <v>0</v>
      </c>
      <c r="J115" s="58">
        <v>0</v>
      </c>
      <c r="K115" s="59">
        <v>0</v>
      </c>
      <c r="L115" s="27"/>
      <c r="M115" s="57">
        <v>0</v>
      </c>
      <c r="N115" s="58">
        <v>0</v>
      </c>
      <c r="O115" s="58">
        <v>0</v>
      </c>
      <c r="P115" s="58">
        <v>0</v>
      </c>
      <c r="Q115" s="59">
        <v>0</v>
      </c>
      <c r="R115" s="27"/>
      <c r="S115" s="57">
        <v>0</v>
      </c>
      <c r="T115" s="58">
        <v>0</v>
      </c>
      <c r="U115" s="58">
        <v>0</v>
      </c>
      <c r="V115" s="58">
        <v>0</v>
      </c>
      <c r="W115" s="59">
        <v>0</v>
      </c>
      <c r="X115" s="27"/>
      <c r="Y115" s="106">
        <v>0</v>
      </c>
      <c r="Z115" s="108">
        <v>0</v>
      </c>
      <c r="AA115" s="108">
        <v>0</v>
      </c>
      <c r="AB115" s="108">
        <v>0</v>
      </c>
      <c r="AC115" s="110">
        <v>0</v>
      </c>
    </row>
    <row r="116" spans="2:29">
      <c r="B116" s="115"/>
      <c r="C116" s="118"/>
      <c r="D116" s="6" t="s">
        <v>45</v>
      </c>
      <c r="E116" s="5" t="s">
        <v>65</v>
      </c>
      <c r="F116" s="74"/>
      <c r="G116" s="57">
        <v>0</v>
      </c>
      <c r="H116" s="58">
        <v>0</v>
      </c>
      <c r="I116" s="58">
        <v>0</v>
      </c>
      <c r="J116" s="58">
        <v>0</v>
      </c>
      <c r="K116" s="59">
        <v>0</v>
      </c>
      <c r="L116" s="27"/>
      <c r="M116" s="57">
        <v>0</v>
      </c>
      <c r="N116" s="58">
        <v>0</v>
      </c>
      <c r="O116" s="58">
        <v>0</v>
      </c>
      <c r="P116" s="58">
        <v>0</v>
      </c>
      <c r="Q116" s="59">
        <v>0</v>
      </c>
      <c r="R116" s="27"/>
      <c r="S116" s="57">
        <v>0</v>
      </c>
      <c r="T116" s="58">
        <v>0</v>
      </c>
      <c r="U116" s="58">
        <v>0</v>
      </c>
      <c r="V116" s="58">
        <v>0</v>
      </c>
      <c r="W116" s="59">
        <v>0</v>
      </c>
      <c r="X116" s="27"/>
      <c r="Y116" s="106">
        <v>0</v>
      </c>
      <c r="Z116" s="108">
        <v>0</v>
      </c>
      <c r="AA116" s="108">
        <v>0</v>
      </c>
      <c r="AB116" s="108">
        <v>0</v>
      </c>
      <c r="AC116" s="110">
        <v>0</v>
      </c>
    </row>
    <row r="117" spans="2:29" ht="14.65" thickBot="1">
      <c r="B117" s="115"/>
      <c r="C117" s="118"/>
      <c r="D117" s="6" t="s">
        <v>46</v>
      </c>
      <c r="E117" s="5" t="s">
        <v>65</v>
      </c>
      <c r="F117" s="74"/>
      <c r="G117" s="60">
        <v>0</v>
      </c>
      <c r="H117" s="61">
        <v>0</v>
      </c>
      <c r="I117" s="61">
        <v>0</v>
      </c>
      <c r="J117" s="61">
        <v>0</v>
      </c>
      <c r="K117" s="62">
        <v>0</v>
      </c>
      <c r="L117" s="27"/>
      <c r="M117" s="60">
        <v>0</v>
      </c>
      <c r="N117" s="61">
        <v>0</v>
      </c>
      <c r="O117" s="61">
        <v>0</v>
      </c>
      <c r="P117" s="61">
        <v>0</v>
      </c>
      <c r="Q117" s="62">
        <v>0</v>
      </c>
      <c r="R117" s="27"/>
      <c r="S117" s="60">
        <v>0</v>
      </c>
      <c r="T117" s="61">
        <v>0</v>
      </c>
      <c r="U117" s="61">
        <v>0</v>
      </c>
      <c r="V117" s="61">
        <v>0</v>
      </c>
      <c r="W117" s="62">
        <v>0</v>
      </c>
      <c r="X117" s="27"/>
      <c r="Y117" s="106">
        <v>0</v>
      </c>
      <c r="Z117" s="108">
        <v>0</v>
      </c>
      <c r="AA117" s="108">
        <v>0</v>
      </c>
      <c r="AB117" s="108">
        <v>0</v>
      </c>
      <c r="AC117" s="110">
        <v>0</v>
      </c>
    </row>
    <row r="118" spans="2:29">
      <c r="B118" s="115"/>
      <c r="C118" s="118"/>
      <c r="D118" s="8" t="s">
        <v>11</v>
      </c>
      <c r="E118" s="7" t="s">
        <v>65</v>
      </c>
      <c r="F118" s="73" t="str">
        <f>F94</f>
        <v>High - C2</v>
      </c>
      <c r="G118" s="96"/>
      <c r="H118" s="97"/>
      <c r="I118" s="97"/>
      <c r="J118" s="97"/>
      <c r="K118" s="98"/>
      <c r="L118" s="27"/>
      <c r="M118" s="99"/>
      <c r="N118" s="100"/>
      <c r="O118" s="100"/>
      <c r="P118" s="100"/>
      <c r="Q118" s="101"/>
      <c r="R118" s="27"/>
      <c r="S118" s="99"/>
      <c r="T118" s="100"/>
      <c r="U118" s="100"/>
      <c r="V118" s="100"/>
      <c r="W118" s="101"/>
      <c r="X118" s="27"/>
      <c r="Y118" s="102"/>
      <c r="Z118" s="103"/>
      <c r="AA118" s="103"/>
      <c r="AB118" s="103"/>
      <c r="AC118" s="104"/>
    </row>
    <row r="119" spans="2:29">
      <c r="B119" s="115"/>
      <c r="C119" s="118"/>
      <c r="D119" s="6" t="s">
        <v>37</v>
      </c>
      <c r="E119" s="5" t="s">
        <v>65</v>
      </c>
      <c r="F119" s="74"/>
      <c r="G119" s="57">
        <v>0</v>
      </c>
      <c r="H119" s="58">
        <v>0</v>
      </c>
      <c r="I119" s="58">
        <v>0</v>
      </c>
      <c r="J119" s="58">
        <v>0</v>
      </c>
      <c r="K119" s="59">
        <v>0</v>
      </c>
      <c r="L119" s="27"/>
      <c r="M119" s="57">
        <v>0</v>
      </c>
      <c r="N119" s="58">
        <v>0</v>
      </c>
      <c r="O119" s="58">
        <v>0</v>
      </c>
      <c r="P119" s="58">
        <v>0</v>
      </c>
      <c r="Q119" s="59">
        <v>0</v>
      </c>
      <c r="R119" s="27"/>
      <c r="S119" s="57">
        <v>0</v>
      </c>
      <c r="T119" s="58">
        <v>0</v>
      </c>
      <c r="U119" s="58">
        <v>0</v>
      </c>
      <c r="V119" s="58">
        <v>0</v>
      </c>
      <c r="W119" s="59">
        <v>0</v>
      </c>
      <c r="X119" s="27"/>
      <c r="Y119" s="105">
        <v>0</v>
      </c>
      <c r="Z119" s="107">
        <v>0</v>
      </c>
      <c r="AA119" s="107">
        <v>0</v>
      </c>
      <c r="AB119" s="107">
        <v>0</v>
      </c>
      <c r="AC119" s="109">
        <v>0</v>
      </c>
    </row>
    <row r="120" spans="2:29">
      <c r="B120" s="115"/>
      <c r="C120" s="118"/>
      <c r="D120" s="6" t="s">
        <v>38</v>
      </c>
      <c r="E120" s="5" t="s">
        <v>65</v>
      </c>
      <c r="F120" s="74"/>
      <c r="G120" s="57">
        <v>64689.104899999998</v>
      </c>
      <c r="H120" s="58">
        <v>0</v>
      </c>
      <c r="I120" s="58">
        <v>0</v>
      </c>
      <c r="J120" s="58">
        <v>0</v>
      </c>
      <c r="K120" s="59">
        <v>0</v>
      </c>
      <c r="L120" s="27"/>
      <c r="M120" s="57">
        <v>67994.3606</v>
      </c>
      <c r="N120" s="58">
        <v>0</v>
      </c>
      <c r="O120" s="58">
        <v>0</v>
      </c>
      <c r="P120" s="58">
        <v>0</v>
      </c>
      <c r="Q120" s="59">
        <v>0</v>
      </c>
      <c r="R120" s="27"/>
      <c r="S120" s="57">
        <v>67994.3606</v>
      </c>
      <c r="T120" s="58">
        <v>0</v>
      </c>
      <c r="U120" s="58">
        <v>0</v>
      </c>
      <c r="V120" s="58">
        <v>0</v>
      </c>
      <c r="W120" s="59">
        <v>0</v>
      </c>
      <c r="X120" s="27"/>
      <c r="Y120" s="106">
        <v>0</v>
      </c>
      <c r="Z120" s="108">
        <v>0</v>
      </c>
      <c r="AA120" s="108">
        <v>0</v>
      </c>
      <c r="AB120" s="108">
        <v>0</v>
      </c>
      <c r="AC120" s="110">
        <v>0</v>
      </c>
    </row>
    <row r="121" spans="2:29">
      <c r="B121" s="115"/>
      <c r="C121" s="118"/>
      <c r="D121" s="6" t="s">
        <v>39</v>
      </c>
      <c r="E121" s="5" t="s">
        <v>65</v>
      </c>
      <c r="F121" s="74"/>
      <c r="G121" s="57">
        <v>0</v>
      </c>
      <c r="H121" s="58">
        <v>0</v>
      </c>
      <c r="I121" s="58">
        <v>108681.31830000001</v>
      </c>
      <c r="J121" s="58">
        <v>0</v>
      </c>
      <c r="K121" s="59">
        <v>40890.4254</v>
      </c>
      <c r="L121" s="27"/>
      <c r="M121" s="57">
        <v>0</v>
      </c>
      <c r="N121" s="58">
        <v>0</v>
      </c>
      <c r="O121" s="58">
        <v>109083.4938</v>
      </c>
      <c r="P121" s="58">
        <v>0</v>
      </c>
      <c r="Q121" s="59">
        <v>0</v>
      </c>
      <c r="R121" s="27"/>
      <c r="S121" s="57">
        <v>0</v>
      </c>
      <c r="T121" s="58">
        <v>0</v>
      </c>
      <c r="U121" s="58">
        <v>131923.6876</v>
      </c>
      <c r="V121" s="58">
        <v>0</v>
      </c>
      <c r="W121" s="59">
        <v>41675.434099999999</v>
      </c>
      <c r="X121" s="27"/>
      <c r="Y121" s="106">
        <v>0</v>
      </c>
      <c r="Z121" s="108">
        <v>0</v>
      </c>
      <c r="AA121" s="108">
        <v>-22840.193800000008</v>
      </c>
      <c r="AB121" s="108">
        <v>0</v>
      </c>
      <c r="AC121" s="110">
        <v>-41675.434099999999</v>
      </c>
    </row>
    <row r="122" spans="2:29">
      <c r="B122" s="115"/>
      <c r="C122" s="118"/>
      <c r="D122" s="6" t="s">
        <v>40</v>
      </c>
      <c r="E122" s="5" t="s">
        <v>65</v>
      </c>
      <c r="F122" s="74"/>
      <c r="G122" s="57">
        <v>0</v>
      </c>
      <c r="H122" s="58">
        <v>132097.0436</v>
      </c>
      <c r="I122" s="58">
        <v>0</v>
      </c>
      <c r="J122" s="58">
        <v>0</v>
      </c>
      <c r="K122" s="59">
        <v>284067.80920000002</v>
      </c>
      <c r="L122" s="27"/>
      <c r="M122" s="57">
        <v>0</v>
      </c>
      <c r="N122" s="58">
        <v>0</v>
      </c>
      <c r="O122" s="58">
        <v>0</v>
      </c>
      <c r="P122" s="58">
        <v>0</v>
      </c>
      <c r="Q122" s="59">
        <v>142175.0496</v>
      </c>
      <c r="R122" s="27"/>
      <c r="S122" s="57">
        <v>0</v>
      </c>
      <c r="T122" s="58">
        <v>132339.53880000001</v>
      </c>
      <c r="U122" s="58">
        <v>0</v>
      </c>
      <c r="V122" s="58">
        <v>0</v>
      </c>
      <c r="W122" s="59">
        <v>284350.0992</v>
      </c>
      <c r="X122" s="27"/>
      <c r="Y122" s="106">
        <v>0</v>
      </c>
      <c r="Z122" s="108">
        <v>-132339.53880000001</v>
      </c>
      <c r="AA122" s="108">
        <v>0</v>
      </c>
      <c r="AB122" s="108">
        <v>0</v>
      </c>
      <c r="AC122" s="110">
        <v>-142175.0496</v>
      </c>
    </row>
    <row r="123" spans="2:29">
      <c r="B123" s="115"/>
      <c r="C123" s="118"/>
      <c r="D123" s="6" t="s">
        <v>41</v>
      </c>
      <c r="E123" s="5" t="s">
        <v>65</v>
      </c>
      <c r="F123" s="74"/>
      <c r="G123" s="57">
        <v>0</v>
      </c>
      <c r="H123" s="58">
        <v>0</v>
      </c>
      <c r="I123" s="58">
        <v>0</v>
      </c>
      <c r="J123" s="58">
        <v>137855.58100000001</v>
      </c>
      <c r="K123" s="59">
        <v>0</v>
      </c>
      <c r="L123" s="27"/>
      <c r="M123" s="57">
        <v>0</v>
      </c>
      <c r="N123" s="58">
        <v>0</v>
      </c>
      <c r="O123" s="58">
        <v>0</v>
      </c>
      <c r="P123" s="58">
        <v>0</v>
      </c>
      <c r="Q123" s="59">
        <v>0</v>
      </c>
      <c r="R123" s="27"/>
      <c r="S123" s="57">
        <v>0</v>
      </c>
      <c r="T123" s="58">
        <v>0</v>
      </c>
      <c r="U123" s="58">
        <v>0</v>
      </c>
      <c r="V123" s="58">
        <v>140322.34090000001</v>
      </c>
      <c r="W123" s="59">
        <v>0</v>
      </c>
      <c r="X123" s="27"/>
      <c r="Y123" s="106">
        <v>0</v>
      </c>
      <c r="Z123" s="108">
        <v>0</v>
      </c>
      <c r="AA123" s="108">
        <v>0</v>
      </c>
      <c r="AB123" s="108">
        <v>-140322.34090000001</v>
      </c>
      <c r="AC123" s="110">
        <v>0</v>
      </c>
    </row>
    <row r="124" spans="2:29">
      <c r="B124" s="115"/>
      <c r="C124" s="118"/>
      <c r="D124" s="6" t="s">
        <v>42</v>
      </c>
      <c r="E124" s="5" t="s">
        <v>65</v>
      </c>
      <c r="F124" s="74"/>
      <c r="G124" s="57">
        <v>0</v>
      </c>
      <c r="H124" s="58">
        <v>0</v>
      </c>
      <c r="I124" s="58">
        <v>17925.9951</v>
      </c>
      <c r="J124" s="58">
        <v>18793.421900000001</v>
      </c>
      <c r="K124" s="59">
        <v>0</v>
      </c>
      <c r="L124" s="27"/>
      <c r="M124" s="57">
        <v>0</v>
      </c>
      <c r="N124" s="58">
        <v>0</v>
      </c>
      <c r="O124" s="58">
        <v>0</v>
      </c>
      <c r="P124" s="58">
        <v>18839.715700000001</v>
      </c>
      <c r="Q124" s="59">
        <v>0</v>
      </c>
      <c r="R124" s="27"/>
      <c r="S124" s="57">
        <v>0</v>
      </c>
      <c r="T124" s="58">
        <v>0</v>
      </c>
      <c r="U124" s="58">
        <v>18222.859199999999</v>
      </c>
      <c r="V124" s="58">
        <v>18839.715700000001</v>
      </c>
      <c r="W124" s="59">
        <v>0</v>
      </c>
      <c r="X124" s="27"/>
      <c r="Y124" s="106">
        <v>0</v>
      </c>
      <c r="Z124" s="108">
        <v>0</v>
      </c>
      <c r="AA124" s="108">
        <v>-18222.859199999999</v>
      </c>
      <c r="AB124" s="108">
        <v>0</v>
      </c>
      <c r="AC124" s="110">
        <v>0</v>
      </c>
    </row>
    <row r="125" spans="2:29">
      <c r="B125" s="115"/>
      <c r="C125" s="118"/>
      <c r="D125" s="6" t="s">
        <v>43</v>
      </c>
      <c r="E125" s="5" t="s">
        <v>65</v>
      </c>
      <c r="F125" s="74"/>
      <c r="G125" s="57">
        <v>0</v>
      </c>
      <c r="H125" s="58">
        <v>0</v>
      </c>
      <c r="I125" s="58">
        <v>0</v>
      </c>
      <c r="J125" s="58">
        <v>0</v>
      </c>
      <c r="K125" s="59">
        <v>0</v>
      </c>
      <c r="L125" s="27"/>
      <c r="M125" s="57">
        <v>0</v>
      </c>
      <c r="N125" s="58">
        <v>0</v>
      </c>
      <c r="O125" s="58">
        <v>0</v>
      </c>
      <c r="P125" s="58">
        <v>0</v>
      </c>
      <c r="Q125" s="59">
        <v>0</v>
      </c>
      <c r="R125" s="27"/>
      <c r="S125" s="57">
        <v>0</v>
      </c>
      <c r="T125" s="58">
        <v>0</v>
      </c>
      <c r="U125" s="58">
        <v>0</v>
      </c>
      <c r="V125" s="58">
        <v>0</v>
      </c>
      <c r="W125" s="59">
        <v>0</v>
      </c>
      <c r="X125" s="27"/>
      <c r="Y125" s="106">
        <v>0</v>
      </c>
      <c r="Z125" s="108">
        <v>0</v>
      </c>
      <c r="AA125" s="108">
        <v>0</v>
      </c>
      <c r="AB125" s="108">
        <v>0</v>
      </c>
      <c r="AC125" s="110">
        <v>0</v>
      </c>
    </row>
    <row r="126" spans="2:29">
      <c r="B126" s="115"/>
      <c r="C126" s="118"/>
      <c r="D126" s="6" t="s">
        <v>44</v>
      </c>
      <c r="E126" s="5" t="s">
        <v>65</v>
      </c>
      <c r="F126" s="74"/>
      <c r="G126" s="57">
        <v>0</v>
      </c>
      <c r="H126" s="58">
        <v>0</v>
      </c>
      <c r="I126" s="58">
        <v>0</v>
      </c>
      <c r="J126" s="58">
        <v>0</v>
      </c>
      <c r="K126" s="59">
        <v>0</v>
      </c>
      <c r="L126" s="27"/>
      <c r="M126" s="57">
        <v>0</v>
      </c>
      <c r="N126" s="58">
        <v>0</v>
      </c>
      <c r="O126" s="58">
        <v>0</v>
      </c>
      <c r="P126" s="58">
        <v>0</v>
      </c>
      <c r="Q126" s="59">
        <v>0</v>
      </c>
      <c r="R126" s="27"/>
      <c r="S126" s="57">
        <v>0</v>
      </c>
      <c r="T126" s="58">
        <v>0</v>
      </c>
      <c r="U126" s="58">
        <v>0</v>
      </c>
      <c r="V126" s="58">
        <v>0</v>
      </c>
      <c r="W126" s="59">
        <v>0</v>
      </c>
      <c r="X126" s="27"/>
      <c r="Y126" s="106">
        <v>0</v>
      </c>
      <c r="Z126" s="108">
        <v>0</v>
      </c>
      <c r="AA126" s="108">
        <v>0</v>
      </c>
      <c r="AB126" s="108">
        <v>0</v>
      </c>
      <c r="AC126" s="110">
        <v>0</v>
      </c>
    </row>
    <row r="127" spans="2:29">
      <c r="B127" s="115"/>
      <c r="C127" s="118"/>
      <c r="D127" s="6" t="s">
        <v>45</v>
      </c>
      <c r="E127" s="5" t="s">
        <v>65</v>
      </c>
      <c r="F127" s="74"/>
      <c r="G127" s="57">
        <v>0</v>
      </c>
      <c r="H127" s="58">
        <v>0</v>
      </c>
      <c r="I127" s="58">
        <v>0</v>
      </c>
      <c r="J127" s="58">
        <v>0</v>
      </c>
      <c r="K127" s="59">
        <v>0</v>
      </c>
      <c r="L127" s="27"/>
      <c r="M127" s="57">
        <v>0</v>
      </c>
      <c r="N127" s="58">
        <v>0</v>
      </c>
      <c r="O127" s="58">
        <v>0</v>
      </c>
      <c r="P127" s="58">
        <v>0</v>
      </c>
      <c r="Q127" s="59">
        <v>0</v>
      </c>
      <c r="R127" s="27"/>
      <c r="S127" s="57">
        <v>0</v>
      </c>
      <c r="T127" s="58">
        <v>0</v>
      </c>
      <c r="U127" s="58">
        <v>0</v>
      </c>
      <c r="V127" s="58">
        <v>0</v>
      </c>
      <c r="W127" s="59">
        <v>0</v>
      </c>
      <c r="X127" s="27"/>
      <c r="Y127" s="106">
        <v>0</v>
      </c>
      <c r="Z127" s="108">
        <v>0</v>
      </c>
      <c r="AA127" s="108">
        <v>0</v>
      </c>
      <c r="AB127" s="108">
        <v>0</v>
      </c>
      <c r="AC127" s="110">
        <v>0</v>
      </c>
    </row>
    <row r="128" spans="2:29" ht="14.65" thickBot="1">
      <c r="B128" s="115"/>
      <c r="C128" s="118"/>
      <c r="D128" s="6" t="s">
        <v>46</v>
      </c>
      <c r="E128" s="5" t="s">
        <v>65</v>
      </c>
      <c r="F128" s="74"/>
      <c r="G128" s="60">
        <v>0</v>
      </c>
      <c r="H128" s="61">
        <v>0</v>
      </c>
      <c r="I128" s="61">
        <v>0</v>
      </c>
      <c r="J128" s="61">
        <v>0</v>
      </c>
      <c r="K128" s="62">
        <v>0</v>
      </c>
      <c r="L128" s="27"/>
      <c r="M128" s="60">
        <v>0</v>
      </c>
      <c r="N128" s="61">
        <v>0</v>
      </c>
      <c r="O128" s="61">
        <v>0</v>
      </c>
      <c r="P128" s="61">
        <v>0</v>
      </c>
      <c r="Q128" s="62">
        <v>0</v>
      </c>
      <c r="R128" s="27"/>
      <c r="S128" s="60">
        <v>0</v>
      </c>
      <c r="T128" s="61">
        <v>0</v>
      </c>
      <c r="U128" s="61">
        <v>0</v>
      </c>
      <c r="V128" s="61">
        <v>0</v>
      </c>
      <c r="W128" s="62">
        <v>0</v>
      </c>
      <c r="X128" s="27"/>
      <c r="Y128" s="106">
        <v>0</v>
      </c>
      <c r="Z128" s="108">
        <v>0</v>
      </c>
      <c r="AA128" s="108">
        <v>0</v>
      </c>
      <c r="AB128" s="108">
        <v>0</v>
      </c>
      <c r="AC128" s="110">
        <v>0</v>
      </c>
    </row>
    <row r="129" spans="2:29">
      <c r="B129" s="115"/>
      <c r="C129" s="118"/>
      <c r="D129" s="8" t="s">
        <v>11</v>
      </c>
      <c r="E129" s="7" t="s">
        <v>65</v>
      </c>
      <c r="F129" s="73" t="str">
        <f>F95</f>
        <v>Very High - C1</v>
      </c>
      <c r="G129" s="96"/>
      <c r="H129" s="97"/>
      <c r="I129" s="97"/>
      <c r="J129" s="97"/>
      <c r="K129" s="98"/>
      <c r="L129" s="27"/>
      <c r="M129" s="99"/>
      <c r="N129" s="100"/>
      <c r="O129" s="100"/>
      <c r="P129" s="100"/>
      <c r="Q129" s="101"/>
      <c r="R129" s="27"/>
      <c r="S129" s="99"/>
      <c r="T129" s="100"/>
      <c r="U129" s="100"/>
      <c r="V129" s="100"/>
      <c r="W129" s="101"/>
      <c r="X129" s="27"/>
      <c r="Y129" s="102"/>
      <c r="Z129" s="103"/>
      <c r="AA129" s="103"/>
      <c r="AB129" s="103"/>
      <c r="AC129" s="104"/>
    </row>
    <row r="130" spans="2:29">
      <c r="B130" s="115"/>
      <c r="C130" s="118"/>
      <c r="D130" s="6" t="s">
        <v>37</v>
      </c>
      <c r="E130" s="5" t="s">
        <v>65</v>
      </c>
      <c r="F130" s="74"/>
      <c r="G130" s="57">
        <v>0</v>
      </c>
      <c r="H130" s="58">
        <v>0</v>
      </c>
      <c r="I130" s="58">
        <v>0</v>
      </c>
      <c r="J130" s="58">
        <v>0</v>
      </c>
      <c r="K130" s="59">
        <v>0</v>
      </c>
      <c r="L130" s="27"/>
      <c r="M130" s="57">
        <v>0</v>
      </c>
      <c r="N130" s="58">
        <v>0</v>
      </c>
      <c r="O130" s="58">
        <v>0</v>
      </c>
      <c r="P130" s="58">
        <v>0</v>
      </c>
      <c r="Q130" s="59">
        <v>0</v>
      </c>
      <c r="R130" s="27"/>
      <c r="S130" s="57">
        <v>0</v>
      </c>
      <c r="T130" s="58">
        <v>0</v>
      </c>
      <c r="U130" s="58">
        <v>0</v>
      </c>
      <c r="V130" s="58">
        <v>0</v>
      </c>
      <c r="W130" s="59">
        <v>0</v>
      </c>
      <c r="X130" s="27"/>
      <c r="Y130" s="105">
        <v>0</v>
      </c>
      <c r="Z130" s="107">
        <v>0</v>
      </c>
      <c r="AA130" s="107">
        <v>0</v>
      </c>
      <c r="AB130" s="107">
        <v>0</v>
      </c>
      <c r="AC130" s="109">
        <v>0</v>
      </c>
    </row>
    <row r="131" spans="2:29">
      <c r="B131" s="115"/>
      <c r="C131" s="118"/>
      <c r="D131" s="6" t="s">
        <v>38</v>
      </c>
      <c r="E131" s="5" t="s">
        <v>65</v>
      </c>
      <c r="F131" s="74"/>
      <c r="G131" s="57">
        <v>0</v>
      </c>
      <c r="H131" s="58">
        <v>84859.436300000001</v>
      </c>
      <c r="I131" s="58">
        <v>83602.117499999993</v>
      </c>
      <c r="J131" s="58">
        <v>0</v>
      </c>
      <c r="K131" s="59">
        <v>354998.61810000002</v>
      </c>
      <c r="L131" s="27"/>
      <c r="M131" s="57">
        <v>0</v>
      </c>
      <c r="N131" s="58">
        <v>104474.83779999999</v>
      </c>
      <c r="O131" s="58">
        <v>84770.895999999993</v>
      </c>
      <c r="P131" s="58">
        <v>0</v>
      </c>
      <c r="Q131" s="59">
        <v>0</v>
      </c>
      <c r="R131" s="27"/>
      <c r="S131" s="57">
        <v>0</v>
      </c>
      <c r="T131" s="58">
        <v>90249.056500000006</v>
      </c>
      <c r="U131" s="58">
        <v>84770.895999999993</v>
      </c>
      <c r="V131" s="58">
        <v>0</v>
      </c>
      <c r="W131" s="59">
        <v>369306.34100000001</v>
      </c>
      <c r="X131" s="27"/>
      <c r="Y131" s="106">
        <v>0</v>
      </c>
      <c r="Z131" s="108">
        <v>14225.781299999988</v>
      </c>
      <c r="AA131" s="108">
        <v>0</v>
      </c>
      <c r="AB131" s="108">
        <v>0</v>
      </c>
      <c r="AC131" s="110">
        <v>-369306.34100000001</v>
      </c>
    </row>
    <row r="132" spans="2:29">
      <c r="B132" s="115"/>
      <c r="C132" s="118"/>
      <c r="D132" s="6" t="s">
        <v>39</v>
      </c>
      <c r="E132" s="5" t="s">
        <v>65</v>
      </c>
      <c r="F132" s="74"/>
      <c r="G132" s="57">
        <v>0</v>
      </c>
      <c r="H132" s="58">
        <v>0</v>
      </c>
      <c r="I132" s="58">
        <v>0</v>
      </c>
      <c r="J132" s="58">
        <v>30793.554700000001</v>
      </c>
      <c r="K132" s="59">
        <v>0</v>
      </c>
      <c r="L132" s="27"/>
      <c r="M132" s="57">
        <v>0</v>
      </c>
      <c r="N132" s="58">
        <v>0</v>
      </c>
      <c r="O132" s="58">
        <v>0</v>
      </c>
      <c r="P132" s="58">
        <v>31895.920300000002</v>
      </c>
      <c r="Q132" s="59">
        <v>0</v>
      </c>
      <c r="R132" s="27"/>
      <c r="S132" s="57">
        <v>0</v>
      </c>
      <c r="T132" s="58">
        <v>0</v>
      </c>
      <c r="U132" s="58">
        <v>0</v>
      </c>
      <c r="V132" s="58">
        <v>31895.920300000002</v>
      </c>
      <c r="W132" s="59">
        <v>0</v>
      </c>
      <c r="X132" s="27"/>
      <c r="Y132" s="106">
        <v>0</v>
      </c>
      <c r="Z132" s="108">
        <v>0</v>
      </c>
      <c r="AA132" s="108">
        <v>0</v>
      </c>
      <c r="AB132" s="108">
        <v>0</v>
      </c>
      <c r="AC132" s="110">
        <v>0</v>
      </c>
    </row>
    <row r="133" spans="2:29">
      <c r="B133" s="115"/>
      <c r="C133" s="118"/>
      <c r="D133" s="6" t="s">
        <v>40</v>
      </c>
      <c r="E133" s="5" t="s">
        <v>65</v>
      </c>
      <c r="F133" s="74"/>
      <c r="G133" s="57">
        <v>0</v>
      </c>
      <c r="H133" s="58">
        <v>0</v>
      </c>
      <c r="I133" s="58">
        <v>0</v>
      </c>
      <c r="J133" s="58">
        <v>0</v>
      </c>
      <c r="K133" s="59">
        <v>1184657.7848</v>
      </c>
      <c r="L133" s="27"/>
      <c r="M133" s="57">
        <v>0</v>
      </c>
      <c r="N133" s="58">
        <v>0</v>
      </c>
      <c r="O133" s="58">
        <v>0</v>
      </c>
      <c r="P133" s="58">
        <v>0</v>
      </c>
      <c r="Q133" s="59">
        <v>965433.81709999999</v>
      </c>
      <c r="R133" s="27"/>
      <c r="S133" s="57">
        <v>0</v>
      </c>
      <c r="T133" s="58">
        <v>0</v>
      </c>
      <c r="U133" s="58">
        <v>0</v>
      </c>
      <c r="V133" s="58">
        <v>0</v>
      </c>
      <c r="W133" s="59">
        <v>1185939.9256</v>
      </c>
      <c r="X133" s="27"/>
      <c r="Y133" s="106">
        <v>0</v>
      </c>
      <c r="Z133" s="108">
        <v>0</v>
      </c>
      <c r="AA133" s="108">
        <v>0</v>
      </c>
      <c r="AB133" s="108">
        <v>0</v>
      </c>
      <c r="AC133" s="110">
        <v>-220506.10849999997</v>
      </c>
    </row>
    <row r="134" spans="2:29">
      <c r="B134" s="115"/>
      <c r="C134" s="118"/>
      <c r="D134" s="6" t="s">
        <v>41</v>
      </c>
      <c r="E134" s="5" t="s">
        <v>65</v>
      </c>
      <c r="F134" s="74"/>
      <c r="G134" s="57">
        <v>0</v>
      </c>
      <c r="H134" s="58">
        <v>272925.03029999998</v>
      </c>
      <c r="I134" s="58">
        <v>182438.76190000001</v>
      </c>
      <c r="J134" s="58">
        <v>855593.75269999995</v>
      </c>
      <c r="K134" s="59">
        <v>0</v>
      </c>
      <c r="L134" s="27"/>
      <c r="M134" s="57">
        <v>0</v>
      </c>
      <c r="N134" s="58">
        <v>0</v>
      </c>
      <c r="O134" s="58">
        <v>0</v>
      </c>
      <c r="P134" s="58">
        <v>863642.05590000004</v>
      </c>
      <c r="Q134" s="59">
        <v>0</v>
      </c>
      <c r="R134" s="27"/>
      <c r="S134" s="57">
        <v>0</v>
      </c>
      <c r="T134" s="58">
        <v>276742.07260000001</v>
      </c>
      <c r="U134" s="58">
        <v>185288.94270000001</v>
      </c>
      <c r="V134" s="58">
        <v>863642.05590000004</v>
      </c>
      <c r="W134" s="59">
        <v>0</v>
      </c>
      <c r="X134" s="27"/>
      <c r="Y134" s="106">
        <v>0</v>
      </c>
      <c r="Z134" s="108">
        <v>-276742.07260000001</v>
      </c>
      <c r="AA134" s="108">
        <v>-185288.94270000001</v>
      </c>
      <c r="AB134" s="108">
        <v>0</v>
      </c>
      <c r="AC134" s="110">
        <v>0</v>
      </c>
    </row>
    <row r="135" spans="2:29">
      <c r="B135" s="115"/>
      <c r="C135" s="118"/>
      <c r="D135" s="6" t="s">
        <v>42</v>
      </c>
      <c r="E135" s="5" t="s">
        <v>65</v>
      </c>
      <c r="F135" s="74"/>
      <c r="G135" s="57">
        <v>0</v>
      </c>
      <c r="H135" s="58">
        <v>0</v>
      </c>
      <c r="I135" s="58">
        <v>55626.5573</v>
      </c>
      <c r="J135" s="58">
        <v>116192.4446</v>
      </c>
      <c r="K135" s="59">
        <v>0</v>
      </c>
      <c r="L135" s="27"/>
      <c r="M135" s="57">
        <v>0</v>
      </c>
      <c r="N135" s="58">
        <v>0</v>
      </c>
      <c r="O135" s="58">
        <v>0</v>
      </c>
      <c r="P135" s="58">
        <v>0</v>
      </c>
      <c r="Q135" s="59">
        <v>0</v>
      </c>
      <c r="R135" s="27"/>
      <c r="S135" s="57">
        <v>0</v>
      </c>
      <c r="T135" s="58">
        <v>0</v>
      </c>
      <c r="U135" s="58">
        <v>57067.366600000001</v>
      </c>
      <c r="V135" s="58">
        <v>116878.4552</v>
      </c>
      <c r="W135" s="59">
        <v>0</v>
      </c>
      <c r="X135" s="27"/>
      <c r="Y135" s="106">
        <v>0</v>
      </c>
      <c r="Z135" s="108">
        <v>0</v>
      </c>
      <c r="AA135" s="108">
        <v>-57067.366600000001</v>
      </c>
      <c r="AB135" s="108">
        <v>-116878.4552</v>
      </c>
      <c r="AC135" s="110">
        <v>0</v>
      </c>
    </row>
    <row r="136" spans="2:29">
      <c r="B136" s="115"/>
      <c r="C136" s="118"/>
      <c r="D136" s="6" t="s">
        <v>43</v>
      </c>
      <c r="E136" s="5" t="s">
        <v>65</v>
      </c>
      <c r="F136" s="74"/>
      <c r="G136" s="57">
        <v>0</v>
      </c>
      <c r="H136" s="58">
        <v>0</v>
      </c>
      <c r="I136" s="58">
        <v>0</v>
      </c>
      <c r="J136" s="58">
        <v>0</v>
      </c>
      <c r="K136" s="59">
        <v>0</v>
      </c>
      <c r="L136" s="27"/>
      <c r="M136" s="57">
        <v>0</v>
      </c>
      <c r="N136" s="58">
        <v>0</v>
      </c>
      <c r="O136" s="58">
        <v>0</v>
      </c>
      <c r="P136" s="58">
        <v>0</v>
      </c>
      <c r="Q136" s="59">
        <v>0</v>
      </c>
      <c r="R136" s="27"/>
      <c r="S136" s="57">
        <v>0</v>
      </c>
      <c r="T136" s="58">
        <v>0</v>
      </c>
      <c r="U136" s="58">
        <v>0</v>
      </c>
      <c r="V136" s="58">
        <v>0</v>
      </c>
      <c r="W136" s="59">
        <v>0</v>
      </c>
      <c r="X136" s="27"/>
      <c r="Y136" s="106">
        <v>0</v>
      </c>
      <c r="Z136" s="108">
        <v>0</v>
      </c>
      <c r="AA136" s="108">
        <v>0</v>
      </c>
      <c r="AB136" s="108">
        <v>0</v>
      </c>
      <c r="AC136" s="110">
        <v>0</v>
      </c>
    </row>
    <row r="137" spans="2:29">
      <c r="B137" s="115"/>
      <c r="C137" s="118"/>
      <c r="D137" s="6" t="s">
        <v>44</v>
      </c>
      <c r="E137" s="5" t="s">
        <v>65</v>
      </c>
      <c r="F137" s="74"/>
      <c r="G137" s="57">
        <v>0</v>
      </c>
      <c r="H137" s="58">
        <v>0</v>
      </c>
      <c r="I137" s="58">
        <v>0</v>
      </c>
      <c r="J137" s="58">
        <v>0</v>
      </c>
      <c r="K137" s="59">
        <v>0</v>
      </c>
      <c r="L137" s="27"/>
      <c r="M137" s="57">
        <v>0</v>
      </c>
      <c r="N137" s="58">
        <v>0</v>
      </c>
      <c r="O137" s="58">
        <v>0</v>
      </c>
      <c r="P137" s="58">
        <v>0</v>
      </c>
      <c r="Q137" s="59">
        <v>0</v>
      </c>
      <c r="R137" s="27"/>
      <c r="S137" s="57">
        <v>0</v>
      </c>
      <c r="T137" s="58">
        <v>0</v>
      </c>
      <c r="U137" s="58">
        <v>0</v>
      </c>
      <c r="V137" s="58">
        <v>0</v>
      </c>
      <c r="W137" s="59">
        <v>0</v>
      </c>
      <c r="X137" s="27"/>
      <c r="Y137" s="106">
        <v>0</v>
      </c>
      <c r="Z137" s="108">
        <v>0</v>
      </c>
      <c r="AA137" s="108">
        <v>0</v>
      </c>
      <c r="AB137" s="108">
        <v>0</v>
      </c>
      <c r="AC137" s="110">
        <v>0</v>
      </c>
    </row>
    <row r="138" spans="2:29">
      <c r="B138" s="115"/>
      <c r="C138" s="118"/>
      <c r="D138" s="6" t="s">
        <v>45</v>
      </c>
      <c r="E138" s="5" t="s">
        <v>65</v>
      </c>
      <c r="F138" s="74"/>
      <c r="G138" s="57">
        <v>0</v>
      </c>
      <c r="H138" s="58">
        <v>0</v>
      </c>
      <c r="I138" s="58">
        <v>0</v>
      </c>
      <c r="J138" s="58">
        <v>0</v>
      </c>
      <c r="K138" s="59">
        <v>0</v>
      </c>
      <c r="L138" s="27"/>
      <c r="M138" s="57">
        <v>0</v>
      </c>
      <c r="N138" s="58">
        <v>0</v>
      </c>
      <c r="O138" s="58">
        <v>0</v>
      </c>
      <c r="P138" s="58">
        <v>0</v>
      </c>
      <c r="Q138" s="59">
        <v>0</v>
      </c>
      <c r="R138" s="27"/>
      <c r="S138" s="57">
        <v>0</v>
      </c>
      <c r="T138" s="58">
        <v>0</v>
      </c>
      <c r="U138" s="58">
        <v>0</v>
      </c>
      <c r="V138" s="58">
        <v>0</v>
      </c>
      <c r="W138" s="59">
        <v>0</v>
      </c>
      <c r="X138" s="27"/>
      <c r="Y138" s="106">
        <v>0</v>
      </c>
      <c r="Z138" s="108">
        <v>0</v>
      </c>
      <c r="AA138" s="108">
        <v>0</v>
      </c>
      <c r="AB138" s="108">
        <v>0</v>
      </c>
      <c r="AC138" s="110">
        <v>0</v>
      </c>
    </row>
    <row r="139" spans="2:29" ht="14.65" thickBot="1">
      <c r="B139" s="116"/>
      <c r="C139" s="119"/>
      <c r="D139" s="6" t="s">
        <v>46</v>
      </c>
      <c r="E139" s="5" t="s">
        <v>65</v>
      </c>
      <c r="F139" s="75"/>
      <c r="G139" s="60">
        <v>0</v>
      </c>
      <c r="H139" s="61">
        <v>0</v>
      </c>
      <c r="I139" s="61">
        <v>0</v>
      </c>
      <c r="J139" s="61">
        <v>0</v>
      </c>
      <c r="K139" s="62">
        <v>0</v>
      </c>
      <c r="L139" s="27"/>
      <c r="M139" s="60">
        <v>0</v>
      </c>
      <c r="N139" s="61">
        <v>0</v>
      </c>
      <c r="O139" s="61">
        <v>0</v>
      </c>
      <c r="P139" s="61">
        <v>0</v>
      </c>
      <c r="Q139" s="62">
        <v>0</v>
      </c>
      <c r="R139" s="27"/>
      <c r="S139" s="60">
        <v>0</v>
      </c>
      <c r="T139" s="61">
        <v>0</v>
      </c>
      <c r="U139" s="61">
        <v>0</v>
      </c>
      <c r="V139" s="61">
        <v>0</v>
      </c>
      <c r="W139" s="62">
        <v>0</v>
      </c>
      <c r="X139" s="27"/>
      <c r="Y139" s="106">
        <v>0</v>
      </c>
      <c r="Z139" s="108">
        <v>0</v>
      </c>
      <c r="AA139" s="108">
        <v>0</v>
      </c>
      <c r="AB139" s="108">
        <v>0</v>
      </c>
      <c r="AC139" s="110">
        <v>0</v>
      </c>
    </row>
    <row r="140" spans="2:29">
      <c r="B140" s="114">
        <v>23</v>
      </c>
      <c r="C140" s="117" t="s">
        <v>47</v>
      </c>
      <c r="D140" s="31" t="s">
        <v>11</v>
      </c>
      <c r="E140" s="7" t="s">
        <v>65</v>
      </c>
      <c r="F140" s="76" t="str">
        <f>+F96</f>
        <v>Low - C4</v>
      </c>
      <c r="G140" s="96"/>
      <c r="H140" s="97"/>
      <c r="I140" s="97"/>
      <c r="J140" s="97"/>
      <c r="K140" s="98"/>
      <c r="L140" s="27"/>
      <c r="M140" s="99"/>
      <c r="N140" s="100"/>
      <c r="O140" s="100"/>
      <c r="P140" s="100"/>
      <c r="Q140" s="101"/>
      <c r="R140" s="27"/>
      <c r="S140" s="99"/>
      <c r="T140" s="100"/>
      <c r="U140" s="100"/>
      <c r="V140" s="100"/>
      <c r="W140" s="101"/>
      <c r="X140" s="27"/>
      <c r="Y140" s="102"/>
      <c r="Z140" s="103"/>
      <c r="AA140" s="103"/>
      <c r="AB140" s="103"/>
      <c r="AC140" s="104"/>
    </row>
    <row r="141" spans="2:29">
      <c r="B141" s="115"/>
      <c r="C141" s="118"/>
      <c r="D141" s="6" t="s">
        <v>37</v>
      </c>
      <c r="E141" s="5" t="s">
        <v>65</v>
      </c>
      <c r="F141" s="74"/>
      <c r="G141" s="57">
        <v>0</v>
      </c>
      <c r="H141" s="58">
        <v>0</v>
      </c>
      <c r="I141" s="58">
        <v>0</v>
      </c>
      <c r="J141" s="58">
        <v>0</v>
      </c>
      <c r="K141" s="59">
        <v>0</v>
      </c>
      <c r="L141" s="27"/>
      <c r="M141" s="57">
        <v>0</v>
      </c>
      <c r="N141" s="58">
        <v>0</v>
      </c>
      <c r="O141" s="58">
        <v>0</v>
      </c>
      <c r="P141" s="58">
        <v>0</v>
      </c>
      <c r="Q141" s="59">
        <v>0</v>
      </c>
      <c r="R141" s="27"/>
      <c r="S141" s="57">
        <v>0</v>
      </c>
      <c r="T141" s="58">
        <v>0</v>
      </c>
      <c r="U141" s="58">
        <v>0</v>
      </c>
      <c r="V141" s="58">
        <v>0</v>
      </c>
      <c r="W141" s="59">
        <v>0</v>
      </c>
      <c r="X141" s="27"/>
      <c r="Y141" s="105">
        <v>0</v>
      </c>
      <c r="Z141" s="107">
        <v>0</v>
      </c>
      <c r="AA141" s="107">
        <v>0</v>
      </c>
      <c r="AB141" s="107">
        <v>0</v>
      </c>
      <c r="AC141" s="109">
        <v>0</v>
      </c>
    </row>
    <row r="142" spans="2:29">
      <c r="B142" s="115"/>
      <c r="C142" s="118"/>
      <c r="D142" s="6" t="s">
        <v>38</v>
      </c>
      <c r="E142" s="5" t="s">
        <v>65</v>
      </c>
      <c r="F142" s="74"/>
      <c r="G142" s="57">
        <v>1437040.0859999999</v>
      </c>
      <c r="H142" s="58">
        <v>726790.96279999998</v>
      </c>
      <c r="I142" s="58">
        <v>172359.0686</v>
      </c>
      <c r="J142" s="58">
        <v>86759.481400000004</v>
      </c>
      <c r="K142" s="59">
        <v>69164.323300000004</v>
      </c>
      <c r="L142" s="27"/>
      <c r="M142" s="57">
        <v>1708644.3776999998</v>
      </c>
      <c r="N142" s="58">
        <v>682160.60459999996</v>
      </c>
      <c r="O142" s="58">
        <v>174077.63459999999</v>
      </c>
      <c r="P142" s="58">
        <v>87824.136700000003</v>
      </c>
      <c r="Q142" s="59">
        <v>31148.159</v>
      </c>
      <c r="R142" s="27"/>
      <c r="S142" s="57">
        <v>1375392.6132</v>
      </c>
      <c r="T142" s="58">
        <v>682160.60459999996</v>
      </c>
      <c r="U142" s="58">
        <v>174077.63459999999</v>
      </c>
      <c r="V142" s="58">
        <v>87824.136700000003</v>
      </c>
      <c r="W142" s="59">
        <v>69786.3079</v>
      </c>
      <c r="X142" s="27"/>
      <c r="Y142" s="106">
        <v>333251.76449999982</v>
      </c>
      <c r="Z142" s="108">
        <v>0</v>
      </c>
      <c r="AA142" s="108">
        <v>0</v>
      </c>
      <c r="AB142" s="108">
        <v>0</v>
      </c>
      <c r="AC142" s="110">
        <v>-38638.1489</v>
      </c>
    </row>
    <row r="143" spans="2:29">
      <c r="B143" s="115"/>
      <c r="C143" s="118"/>
      <c r="D143" s="6" t="s">
        <v>39</v>
      </c>
      <c r="E143" s="5" t="s">
        <v>65</v>
      </c>
      <c r="F143" s="74"/>
      <c r="G143" s="57">
        <v>1379468.0566999998</v>
      </c>
      <c r="H143" s="58">
        <v>666601.02309999999</v>
      </c>
      <c r="I143" s="58">
        <v>229062.87890000001</v>
      </c>
      <c r="J143" s="58">
        <v>35924.684699999998</v>
      </c>
      <c r="K143" s="59">
        <v>70479.332999999999</v>
      </c>
      <c r="L143" s="27"/>
      <c r="M143" s="57">
        <v>1734293.594</v>
      </c>
      <c r="N143" s="58">
        <v>729134.81040000007</v>
      </c>
      <c r="O143" s="58">
        <v>199969.13170000003</v>
      </c>
      <c r="P143" s="58">
        <v>36318.550600000002</v>
      </c>
      <c r="Q143" s="59">
        <v>38056.111299999997</v>
      </c>
      <c r="R143" s="27"/>
      <c r="S143" s="57">
        <v>1391711.9154999999</v>
      </c>
      <c r="T143" s="58">
        <v>673593.94779999997</v>
      </c>
      <c r="U143" s="58">
        <v>199969.13170000003</v>
      </c>
      <c r="V143" s="58">
        <v>36318.550600000002</v>
      </c>
      <c r="W143" s="59">
        <v>71122.26019999999</v>
      </c>
      <c r="X143" s="27"/>
      <c r="Y143" s="106">
        <v>342581.67850000015</v>
      </c>
      <c r="Z143" s="108">
        <v>55540.86260000011</v>
      </c>
      <c r="AA143" s="108">
        <v>0</v>
      </c>
      <c r="AB143" s="108">
        <v>0</v>
      </c>
      <c r="AC143" s="110">
        <v>-33066.148899999993</v>
      </c>
    </row>
    <row r="144" spans="2:29">
      <c r="B144" s="115"/>
      <c r="C144" s="118"/>
      <c r="D144" s="6" t="s">
        <v>40</v>
      </c>
      <c r="E144" s="5" t="s">
        <v>65</v>
      </c>
      <c r="F144" s="74"/>
      <c r="G144" s="57">
        <v>0</v>
      </c>
      <c r="H144" s="58">
        <v>0</v>
      </c>
      <c r="I144" s="58">
        <v>0</v>
      </c>
      <c r="J144" s="58">
        <v>0</v>
      </c>
      <c r="K144" s="59">
        <v>0</v>
      </c>
      <c r="L144" s="27"/>
      <c r="M144" s="57">
        <v>0</v>
      </c>
      <c r="N144" s="58">
        <v>0</v>
      </c>
      <c r="O144" s="58">
        <v>0</v>
      </c>
      <c r="P144" s="58">
        <v>0</v>
      </c>
      <c r="Q144" s="59">
        <v>0</v>
      </c>
      <c r="R144" s="27"/>
      <c r="S144" s="57">
        <v>0</v>
      </c>
      <c r="T144" s="58">
        <v>0</v>
      </c>
      <c r="U144" s="58">
        <v>0</v>
      </c>
      <c r="V144" s="58">
        <v>0</v>
      </c>
      <c r="W144" s="59">
        <v>0</v>
      </c>
      <c r="X144" s="27"/>
      <c r="Y144" s="106">
        <v>0</v>
      </c>
      <c r="Z144" s="108">
        <v>0</v>
      </c>
      <c r="AA144" s="108">
        <v>0</v>
      </c>
      <c r="AB144" s="108">
        <v>0</v>
      </c>
      <c r="AC144" s="110">
        <v>0</v>
      </c>
    </row>
    <row r="145" spans="2:29">
      <c r="B145" s="115"/>
      <c r="C145" s="118"/>
      <c r="D145" s="6" t="s">
        <v>41</v>
      </c>
      <c r="E145" s="5" t="s">
        <v>65</v>
      </c>
      <c r="F145" s="74"/>
      <c r="G145" s="57">
        <v>0</v>
      </c>
      <c r="H145" s="58">
        <v>0</v>
      </c>
      <c r="I145" s="58">
        <v>0</v>
      </c>
      <c r="J145" s="58">
        <v>0</v>
      </c>
      <c r="K145" s="59">
        <v>0</v>
      </c>
      <c r="L145" s="27"/>
      <c r="M145" s="57">
        <v>0</v>
      </c>
      <c r="N145" s="58">
        <v>0</v>
      </c>
      <c r="O145" s="58">
        <v>0</v>
      </c>
      <c r="P145" s="58">
        <v>0</v>
      </c>
      <c r="Q145" s="59">
        <v>0</v>
      </c>
      <c r="R145" s="27"/>
      <c r="S145" s="57">
        <v>0</v>
      </c>
      <c r="T145" s="58">
        <v>0</v>
      </c>
      <c r="U145" s="58">
        <v>0</v>
      </c>
      <c r="V145" s="58">
        <v>0</v>
      </c>
      <c r="W145" s="59">
        <v>0</v>
      </c>
      <c r="X145" s="27"/>
      <c r="Y145" s="106">
        <v>0</v>
      </c>
      <c r="Z145" s="108">
        <v>0</v>
      </c>
      <c r="AA145" s="108">
        <v>0</v>
      </c>
      <c r="AB145" s="108">
        <v>0</v>
      </c>
      <c r="AC145" s="110">
        <v>0</v>
      </c>
    </row>
    <row r="146" spans="2:29">
      <c r="B146" s="115"/>
      <c r="C146" s="118"/>
      <c r="D146" s="6" t="s">
        <v>42</v>
      </c>
      <c r="E146" s="5" t="s">
        <v>65</v>
      </c>
      <c r="F146" s="74"/>
      <c r="G146" s="57">
        <v>0</v>
      </c>
      <c r="H146" s="58">
        <v>0</v>
      </c>
      <c r="I146" s="58">
        <v>0</v>
      </c>
      <c r="J146" s="58">
        <v>0</v>
      </c>
      <c r="K146" s="59">
        <v>0</v>
      </c>
      <c r="L146" s="27"/>
      <c r="M146" s="57">
        <v>0</v>
      </c>
      <c r="N146" s="58">
        <v>0</v>
      </c>
      <c r="O146" s="58">
        <v>0</v>
      </c>
      <c r="P146" s="58">
        <v>0</v>
      </c>
      <c r="Q146" s="59">
        <v>0</v>
      </c>
      <c r="R146" s="27"/>
      <c r="S146" s="57">
        <v>0</v>
      </c>
      <c r="T146" s="58">
        <v>0</v>
      </c>
      <c r="U146" s="58">
        <v>0</v>
      </c>
      <c r="V146" s="58">
        <v>0</v>
      </c>
      <c r="W146" s="59">
        <v>0</v>
      </c>
      <c r="X146" s="27"/>
      <c r="Y146" s="106">
        <v>0</v>
      </c>
      <c r="Z146" s="108">
        <v>0</v>
      </c>
      <c r="AA146" s="108">
        <v>0</v>
      </c>
      <c r="AB146" s="108">
        <v>0</v>
      </c>
      <c r="AC146" s="110">
        <v>0</v>
      </c>
    </row>
    <row r="147" spans="2:29">
      <c r="B147" s="115"/>
      <c r="C147" s="118"/>
      <c r="D147" s="6" t="s">
        <v>43</v>
      </c>
      <c r="E147" s="5" t="s">
        <v>65</v>
      </c>
      <c r="F147" s="74"/>
      <c r="G147" s="57">
        <v>0</v>
      </c>
      <c r="H147" s="58">
        <v>0</v>
      </c>
      <c r="I147" s="58">
        <v>0</v>
      </c>
      <c r="J147" s="58">
        <v>0</v>
      </c>
      <c r="K147" s="59">
        <v>0</v>
      </c>
      <c r="L147" s="27"/>
      <c r="M147" s="57">
        <v>0</v>
      </c>
      <c r="N147" s="58">
        <v>0</v>
      </c>
      <c r="O147" s="58">
        <v>0</v>
      </c>
      <c r="P147" s="58">
        <v>0</v>
      </c>
      <c r="Q147" s="59">
        <v>0</v>
      </c>
      <c r="R147" s="27"/>
      <c r="S147" s="57">
        <v>0</v>
      </c>
      <c r="T147" s="58">
        <v>0</v>
      </c>
      <c r="U147" s="58">
        <v>0</v>
      </c>
      <c r="V147" s="58">
        <v>0</v>
      </c>
      <c r="W147" s="59">
        <v>0</v>
      </c>
      <c r="X147" s="27"/>
      <c r="Y147" s="106">
        <v>0</v>
      </c>
      <c r="Z147" s="108">
        <v>0</v>
      </c>
      <c r="AA147" s="108">
        <v>0</v>
      </c>
      <c r="AB147" s="108">
        <v>0</v>
      </c>
      <c r="AC147" s="110">
        <v>0</v>
      </c>
    </row>
    <row r="148" spans="2:29">
      <c r="B148" s="115"/>
      <c r="C148" s="118"/>
      <c r="D148" s="6" t="s">
        <v>44</v>
      </c>
      <c r="E148" s="5" t="s">
        <v>65</v>
      </c>
      <c r="F148" s="74"/>
      <c r="G148" s="57">
        <v>0</v>
      </c>
      <c r="H148" s="58">
        <v>0</v>
      </c>
      <c r="I148" s="58">
        <v>0</v>
      </c>
      <c r="J148" s="58">
        <v>0</v>
      </c>
      <c r="K148" s="59">
        <v>0</v>
      </c>
      <c r="L148" s="27"/>
      <c r="M148" s="57">
        <v>0</v>
      </c>
      <c r="N148" s="58">
        <v>0</v>
      </c>
      <c r="O148" s="58">
        <v>0</v>
      </c>
      <c r="P148" s="58">
        <v>0</v>
      </c>
      <c r="Q148" s="59">
        <v>0</v>
      </c>
      <c r="R148" s="27"/>
      <c r="S148" s="57">
        <v>0</v>
      </c>
      <c r="T148" s="58">
        <v>0</v>
      </c>
      <c r="U148" s="58">
        <v>0</v>
      </c>
      <c r="V148" s="58">
        <v>0</v>
      </c>
      <c r="W148" s="59">
        <v>0</v>
      </c>
      <c r="X148" s="27"/>
      <c r="Y148" s="106">
        <v>0</v>
      </c>
      <c r="Z148" s="108">
        <v>0</v>
      </c>
      <c r="AA148" s="108">
        <v>0</v>
      </c>
      <c r="AB148" s="108">
        <v>0</v>
      </c>
      <c r="AC148" s="110">
        <v>0</v>
      </c>
    </row>
    <row r="149" spans="2:29">
      <c r="B149" s="115"/>
      <c r="C149" s="118"/>
      <c r="D149" s="6" t="s">
        <v>45</v>
      </c>
      <c r="E149" s="5" t="s">
        <v>65</v>
      </c>
      <c r="F149" s="74"/>
      <c r="G149" s="57">
        <v>0</v>
      </c>
      <c r="H149" s="58">
        <v>0</v>
      </c>
      <c r="I149" s="58">
        <v>0</v>
      </c>
      <c r="J149" s="58">
        <v>0</v>
      </c>
      <c r="K149" s="59">
        <v>0</v>
      </c>
      <c r="L149" s="27"/>
      <c r="M149" s="57">
        <v>0</v>
      </c>
      <c r="N149" s="58">
        <v>0</v>
      </c>
      <c r="O149" s="58">
        <v>0</v>
      </c>
      <c r="P149" s="58">
        <v>0</v>
      </c>
      <c r="Q149" s="59">
        <v>0</v>
      </c>
      <c r="R149" s="27"/>
      <c r="S149" s="57">
        <v>0</v>
      </c>
      <c r="T149" s="58">
        <v>0</v>
      </c>
      <c r="U149" s="58">
        <v>0</v>
      </c>
      <c r="V149" s="58">
        <v>0</v>
      </c>
      <c r="W149" s="59">
        <v>0</v>
      </c>
      <c r="X149" s="27"/>
      <c r="Y149" s="106">
        <v>0</v>
      </c>
      <c r="Z149" s="108">
        <v>0</v>
      </c>
      <c r="AA149" s="108">
        <v>0</v>
      </c>
      <c r="AB149" s="108">
        <v>0</v>
      </c>
      <c r="AC149" s="110">
        <v>0</v>
      </c>
    </row>
    <row r="150" spans="2:29" ht="14.65" thickBot="1">
      <c r="B150" s="115"/>
      <c r="C150" s="118"/>
      <c r="D150" s="6" t="s">
        <v>46</v>
      </c>
      <c r="E150" s="5" t="s">
        <v>65</v>
      </c>
      <c r="F150" s="74"/>
      <c r="G150" s="60">
        <v>0</v>
      </c>
      <c r="H150" s="61">
        <v>0</v>
      </c>
      <c r="I150" s="61">
        <v>0</v>
      </c>
      <c r="J150" s="61">
        <v>0</v>
      </c>
      <c r="K150" s="62">
        <v>0</v>
      </c>
      <c r="L150" s="27"/>
      <c r="M150" s="60">
        <v>0</v>
      </c>
      <c r="N150" s="61">
        <v>0</v>
      </c>
      <c r="O150" s="61">
        <v>0</v>
      </c>
      <c r="P150" s="61">
        <v>0</v>
      </c>
      <c r="Q150" s="62">
        <v>0</v>
      </c>
      <c r="R150" s="27"/>
      <c r="S150" s="60">
        <v>0</v>
      </c>
      <c r="T150" s="61">
        <v>0</v>
      </c>
      <c r="U150" s="61">
        <v>0</v>
      </c>
      <c r="V150" s="61">
        <v>0</v>
      </c>
      <c r="W150" s="62">
        <v>0</v>
      </c>
      <c r="X150" s="27"/>
      <c r="Y150" s="106">
        <v>0</v>
      </c>
      <c r="Z150" s="108">
        <v>0</v>
      </c>
      <c r="AA150" s="108">
        <v>0</v>
      </c>
      <c r="AB150" s="108">
        <v>0</v>
      </c>
      <c r="AC150" s="110">
        <v>0</v>
      </c>
    </row>
    <row r="151" spans="2:29">
      <c r="B151" s="115"/>
      <c r="C151" s="118"/>
      <c r="D151" s="8" t="s">
        <v>11</v>
      </c>
      <c r="E151" s="7" t="s">
        <v>65</v>
      </c>
      <c r="F151" s="73" t="str">
        <f>+F107</f>
        <v>Medium - C3</v>
      </c>
      <c r="G151" s="96"/>
      <c r="H151" s="97"/>
      <c r="I151" s="97"/>
      <c r="J151" s="97"/>
      <c r="K151" s="98"/>
      <c r="L151" s="27"/>
      <c r="M151" s="99"/>
      <c r="N151" s="100"/>
      <c r="O151" s="100"/>
      <c r="P151" s="100"/>
      <c r="Q151" s="101"/>
      <c r="R151" s="27"/>
      <c r="S151" s="99"/>
      <c r="T151" s="100"/>
      <c r="U151" s="100"/>
      <c r="V151" s="100"/>
      <c r="W151" s="101"/>
      <c r="X151" s="27"/>
      <c r="Y151" s="102"/>
      <c r="Z151" s="103"/>
      <c r="AA151" s="103"/>
      <c r="AB151" s="103"/>
      <c r="AC151" s="104"/>
    </row>
    <row r="152" spans="2:29">
      <c r="B152" s="115"/>
      <c r="C152" s="118"/>
      <c r="D152" s="6" t="s">
        <v>37</v>
      </c>
      <c r="E152" s="5" t="s">
        <v>65</v>
      </c>
      <c r="F152" s="74"/>
      <c r="G152" s="57">
        <v>0</v>
      </c>
      <c r="H152" s="58">
        <v>0</v>
      </c>
      <c r="I152" s="58">
        <v>0</v>
      </c>
      <c r="J152" s="58">
        <v>0</v>
      </c>
      <c r="K152" s="59">
        <v>0</v>
      </c>
      <c r="L152" s="27"/>
      <c r="M152" s="57">
        <v>0</v>
      </c>
      <c r="N152" s="58">
        <v>0</v>
      </c>
      <c r="O152" s="58">
        <v>0</v>
      </c>
      <c r="P152" s="58">
        <v>0</v>
      </c>
      <c r="Q152" s="59">
        <v>0</v>
      </c>
      <c r="R152" s="27"/>
      <c r="S152" s="57">
        <v>0</v>
      </c>
      <c r="T152" s="58">
        <v>0</v>
      </c>
      <c r="U152" s="58">
        <v>0</v>
      </c>
      <c r="V152" s="58">
        <v>0</v>
      </c>
      <c r="W152" s="59">
        <v>0</v>
      </c>
      <c r="X152" s="27"/>
      <c r="Y152" s="105">
        <v>0</v>
      </c>
      <c r="Z152" s="107">
        <v>0</v>
      </c>
      <c r="AA152" s="107">
        <v>0</v>
      </c>
      <c r="AB152" s="107">
        <v>0</v>
      </c>
      <c r="AC152" s="109">
        <v>0</v>
      </c>
    </row>
    <row r="153" spans="2:29">
      <c r="B153" s="115"/>
      <c r="C153" s="118"/>
      <c r="D153" s="6" t="s">
        <v>38</v>
      </c>
      <c r="E153" s="5" t="s">
        <v>65</v>
      </c>
      <c r="F153" s="74"/>
      <c r="G153" s="57">
        <v>844749.08779999998</v>
      </c>
      <c r="H153" s="58">
        <v>560559.57419999992</v>
      </c>
      <c r="I153" s="58">
        <v>209769.01610000001</v>
      </c>
      <c r="J153" s="58">
        <v>60405.136500000001</v>
      </c>
      <c r="K153" s="59">
        <v>57871.548000000003</v>
      </c>
      <c r="L153" s="27"/>
      <c r="M153" s="57">
        <v>935073.58529999992</v>
      </c>
      <c r="N153" s="58">
        <v>492922.18939999997</v>
      </c>
      <c r="O153" s="58">
        <v>218477.2562</v>
      </c>
      <c r="P153" s="58">
        <v>61088.102599999998</v>
      </c>
      <c r="Q153" s="59">
        <v>0</v>
      </c>
      <c r="R153" s="27"/>
      <c r="S153" s="57">
        <v>873045.55939999991</v>
      </c>
      <c r="T153" s="58">
        <v>553153.45429999998</v>
      </c>
      <c r="U153" s="58">
        <v>218477.2562</v>
      </c>
      <c r="V153" s="58">
        <v>61088.102599999998</v>
      </c>
      <c r="W153" s="59">
        <v>58644.834900000002</v>
      </c>
      <c r="X153" s="27"/>
      <c r="Y153" s="106">
        <v>62028.025900000008</v>
      </c>
      <c r="Z153" s="108">
        <v>-60231.264900000009</v>
      </c>
      <c r="AA153" s="108">
        <v>0</v>
      </c>
      <c r="AB153" s="108">
        <v>0</v>
      </c>
      <c r="AC153" s="110">
        <v>-58644.834900000002</v>
      </c>
    </row>
    <row r="154" spans="2:29">
      <c r="B154" s="115"/>
      <c r="C154" s="118"/>
      <c r="D154" s="6" t="s">
        <v>39</v>
      </c>
      <c r="E154" s="5" t="s">
        <v>65</v>
      </c>
      <c r="F154" s="74"/>
      <c r="G154" s="57">
        <v>174545.37880000001</v>
      </c>
      <c r="H154" s="58">
        <v>393281.06929999997</v>
      </c>
      <c r="I154" s="58">
        <v>272936.53129999997</v>
      </c>
      <c r="J154" s="58">
        <v>0</v>
      </c>
      <c r="K154" s="59">
        <v>64424.5432</v>
      </c>
      <c r="L154" s="27"/>
      <c r="M154" s="57">
        <v>180271.23</v>
      </c>
      <c r="N154" s="58">
        <v>326360.78249999997</v>
      </c>
      <c r="O154" s="58">
        <v>194088.74549999999</v>
      </c>
      <c r="P154" s="58">
        <v>0</v>
      </c>
      <c r="Q154" s="59">
        <v>40549.851799999997</v>
      </c>
      <c r="R154" s="27"/>
      <c r="S154" s="57">
        <v>180271.23</v>
      </c>
      <c r="T154" s="58">
        <v>399366.56709999999</v>
      </c>
      <c r="U154" s="58">
        <v>308989.21760000003</v>
      </c>
      <c r="V154" s="58">
        <v>0</v>
      </c>
      <c r="W154" s="59">
        <v>65186.478699999992</v>
      </c>
      <c r="X154" s="27"/>
      <c r="Y154" s="106">
        <v>0</v>
      </c>
      <c r="Z154" s="108">
        <v>-73005.784600000014</v>
      </c>
      <c r="AA154" s="108">
        <v>-114900.47210000004</v>
      </c>
      <c r="AB154" s="108">
        <v>0</v>
      </c>
      <c r="AC154" s="110">
        <v>-24636.626899999996</v>
      </c>
    </row>
    <row r="155" spans="2:29">
      <c r="B155" s="115"/>
      <c r="C155" s="118"/>
      <c r="D155" s="6" t="s">
        <v>40</v>
      </c>
      <c r="E155" s="5" t="s">
        <v>65</v>
      </c>
      <c r="F155" s="74"/>
      <c r="G155" s="57">
        <v>0</v>
      </c>
      <c r="H155" s="58">
        <v>0</v>
      </c>
      <c r="I155" s="58">
        <v>0</v>
      </c>
      <c r="J155" s="58">
        <v>0</v>
      </c>
      <c r="K155" s="59">
        <v>0</v>
      </c>
      <c r="L155" s="27"/>
      <c r="M155" s="57">
        <v>0</v>
      </c>
      <c r="N155" s="58">
        <v>0</v>
      </c>
      <c r="O155" s="58">
        <v>0</v>
      </c>
      <c r="P155" s="58">
        <v>0</v>
      </c>
      <c r="Q155" s="59">
        <v>0</v>
      </c>
      <c r="R155" s="27"/>
      <c r="S155" s="57">
        <v>0</v>
      </c>
      <c r="T155" s="58">
        <v>0</v>
      </c>
      <c r="U155" s="58">
        <v>0</v>
      </c>
      <c r="V155" s="58">
        <v>0</v>
      </c>
      <c r="W155" s="59">
        <v>0</v>
      </c>
      <c r="X155" s="27"/>
      <c r="Y155" s="106">
        <v>0</v>
      </c>
      <c r="Z155" s="108">
        <v>0</v>
      </c>
      <c r="AA155" s="108">
        <v>0</v>
      </c>
      <c r="AB155" s="108">
        <v>0</v>
      </c>
      <c r="AC155" s="110">
        <v>0</v>
      </c>
    </row>
    <row r="156" spans="2:29">
      <c r="B156" s="115"/>
      <c r="C156" s="118"/>
      <c r="D156" s="6" t="s">
        <v>41</v>
      </c>
      <c r="E156" s="5" t="s">
        <v>65</v>
      </c>
      <c r="F156" s="74"/>
      <c r="G156" s="57">
        <v>0</v>
      </c>
      <c r="H156" s="58">
        <v>0</v>
      </c>
      <c r="I156" s="58">
        <v>0</v>
      </c>
      <c r="J156" s="58">
        <v>0</v>
      </c>
      <c r="K156" s="59">
        <v>0</v>
      </c>
      <c r="L156" s="27"/>
      <c r="M156" s="57">
        <v>0</v>
      </c>
      <c r="N156" s="58">
        <v>0</v>
      </c>
      <c r="O156" s="58">
        <v>0</v>
      </c>
      <c r="P156" s="58">
        <v>0</v>
      </c>
      <c r="Q156" s="59">
        <v>0</v>
      </c>
      <c r="R156" s="27"/>
      <c r="S156" s="57">
        <v>0</v>
      </c>
      <c r="T156" s="58">
        <v>0</v>
      </c>
      <c r="U156" s="58">
        <v>0</v>
      </c>
      <c r="V156" s="58">
        <v>0</v>
      </c>
      <c r="W156" s="59">
        <v>0</v>
      </c>
      <c r="X156" s="27"/>
      <c r="Y156" s="106">
        <v>0</v>
      </c>
      <c r="Z156" s="108">
        <v>0</v>
      </c>
      <c r="AA156" s="108">
        <v>0</v>
      </c>
      <c r="AB156" s="108">
        <v>0</v>
      </c>
      <c r="AC156" s="110">
        <v>0</v>
      </c>
    </row>
    <row r="157" spans="2:29">
      <c r="B157" s="115"/>
      <c r="C157" s="118"/>
      <c r="D157" s="6" t="s">
        <v>42</v>
      </c>
      <c r="E157" s="5" t="s">
        <v>65</v>
      </c>
      <c r="F157" s="74"/>
      <c r="G157" s="57">
        <v>0</v>
      </c>
      <c r="H157" s="58">
        <v>0</v>
      </c>
      <c r="I157" s="58">
        <v>0</v>
      </c>
      <c r="J157" s="58">
        <v>0</v>
      </c>
      <c r="K157" s="59">
        <v>0</v>
      </c>
      <c r="L157" s="27"/>
      <c r="M157" s="57">
        <v>0</v>
      </c>
      <c r="N157" s="58">
        <v>0</v>
      </c>
      <c r="O157" s="58">
        <v>0</v>
      </c>
      <c r="P157" s="58">
        <v>0</v>
      </c>
      <c r="Q157" s="59">
        <v>0</v>
      </c>
      <c r="R157" s="27"/>
      <c r="S157" s="57">
        <v>0</v>
      </c>
      <c r="T157" s="58">
        <v>0</v>
      </c>
      <c r="U157" s="58">
        <v>0</v>
      </c>
      <c r="V157" s="58">
        <v>0</v>
      </c>
      <c r="W157" s="59">
        <v>0</v>
      </c>
      <c r="X157" s="27"/>
      <c r="Y157" s="106">
        <v>0</v>
      </c>
      <c r="Z157" s="108">
        <v>0</v>
      </c>
      <c r="AA157" s="108">
        <v>0</v>
      </c>
      <c r="AB157" s="108">
        <v>0</v>
      </c>
      <c r="AC157" s="110">
        <v>0</v>
      </c>
    </row>
    <row r="158" spans="2:29">
      <c r="B158" s="115"/>
      <c r="C158" s="118"/>
      <c r="D158" s="6" t="s">
        <v>43</v>
      </c>
      <c r="E158" s="5" t="s">
        <v>65</v>
      </c>
      <c r="F158" s="74"/>
      <c r="G158" s="57">
        <v>0</v>
      </c>
      <c r="H158" s="58">
        <v>0</v>
      </c>
      <c r="I158" s="58">
        <v>0</v>
      </c>
      <c r="J158" s="58">
        <v>0</v>
      </c>
      <c r="K158" s="59">
        <v>0</v>
      </c>
      <c r="L158" s="27"/>
      <c r="M158" s="57">
        <v>0</v>
      </c>
      <c r="N158" s="58">
        <v>0</v>
      </c>
      <c r="O158" s="58">
        <v>0</v>
      </c>
      <c r="P158" s="58">
        <v>0</v>
      </c>
      <c r="Q158" s="59">
        <v>0</v>
      </c>
      <c r="R158" s="27"/>
      <c r="S158" s="57">
        <v>0</v>
      </c>
      <c r="T158" s="58">
        <v>0</v>
      </c>
      <c r="U158" s="58">
        <v>0</v>
      </c>
      <c r="V158" s="58">
        <v>0</v>
      </c>
      <c r="W158" s="59">
        <v>0</v>
      </c>
      <c r="X158" s="27"/>
      <c r="Y158" s="106">
        <v>0</v>
      </c>
      <c r="Z158" s="108">
        <v>0</v>
      </c>
      <c r="AA158" s="108">
        <v>0</v>
      </c>
      <c r="AB158" s="108">
        <v>0</v>
      </c>
      <c r="AC158" s="110">
        <v>0</v>
      </c>
    </row>
    <row r="159" spans="2:29">
      <c r="B159" s="115"/>
      <c r="C159" s="118"/>
      <c r="D159" s="6" t="s">
        <v>44</v>
      </c>
      <c r="E159" s="5" t="s">
        <v>65</v>
      </c>
      <c r="F159" s="74"/>
      <c r="G159" s="57">
        <v>0</v>
      </c>
      <c r="H159" s="58">
        <v>0</v>
      </c>
      <c r="I159" s="58">
        <v>0</v>
      </c>
      <c r="J159" s="58">
        <v>0</v>
      </c>
      <c r="K159" s="59">
        <v>0</v>
      </c>
      <c r="L159" s="27"/>
      <c r="M159" s="57">
        <v>0</v>
      </c>
      <c r="N159" s="58">
        <v>0</v>
      </c>
      <c r="O159" s="58">
        <v>0</v>
      </c>
      <c r="P159" s="58">
        <v>0</v>
      </c>
      <c r="Q159" s="59">
        <v>0</v>
      </c>
      <c r="R159" s="27"/>
      <c r="S159" s="57">
        <v>0</v>
      </c>
      <c r="T159" s="58">
        <v>0</v>
      </c>
      <c r="U159" s="58">
        <v>0</v>
      </c>
      <c r="V159" s="58">
        <v>0</v>
      </c>
      <c r="W159" s="59">
        <v>0</v>
      </c>
      <c r="X159" s="27"/>
      <c r="Y159" s="106">
        <v>0</v>
      </c>
      <c r="Z159" s="108">
        <v>0</v>
      </c>
      <c r="AA159" s="108">
        <v>0</v>
      </c>
      <c r="AB159" s="108">
        <v>0</v>
      </c>
      <c r="AC159" s="110">
        <v>0</v>
      </c>
    </row>
    <row r="160" spans="2:29">
      <c r="B160" s="115"/>
      <c r="C160" s="118"/>
      <c r="D160" s="6" t="s">
        <v>45</v>
      </c>
      <c r="E160" s="5" t="s">
        <v>65</v>
      </c>
      <c r="F160" s="74"/>
      <c r="G160" s="57">
        <v>0</v>
      </c>
      <c r="H160" s="58">
        <v>0</v>
      </c>
      <c r="I160" s="58">
        <v>0</v>
      </c>
      <c r="J160" s="58">
        <v>0</v>
      </c>
      <c r="K160" s="59">
        <v>0</v>
      </c>
      <c r="L160" s="27"/>
      <c r="M160" s="57">
        <v>0</v>
      </c>
      <c r="N160" s="58">
        <v>0</v>
      </c>
      <c r="O160" s="58">
        <v>0</v>
      </c>
      <c r="P160" s="58">
        <v>0</v>
      </c>
      <c r="Q160" s="59">
        <v>0</v>
      </c>
      <c r="R160" s="27"/>
      <c r="S160" s="57">
        <v>0</v>
      </c>
      <c r="T160" s="58">
        <v>0</v>
      </c>
      <c r="U160" s="58">
        <v>0</v>
      </c>
      <c r="V160" s="58">
        <v>0</v>
      </c>
      <c r="W160" s="59">
        <v>0</v>
      </c>
      <c r="X160" s="27"/>
      <c r="Y160" s="106">
        <v>0</v>
      </c>
      <c r="Z160" s="108">
        <v>0</v>
      </c>
      <c r="AA160" s="108">
        <v>0</v>
      </c>
      <c r="AB160" s="108">
        <v>0</v>
      </c>
      <c r="AC160" s="110">
        <v>0</v>
      </c>
    </row>
    <row r="161" spans="2:29" ht="14.65" thickBot="1">
      <c r="B161" s="115"/>
      <c r="C161" s="118"/>
      <c r="D161" s="6" t="s">
        <v>46</v>
      </c>
      <c r="E161" s="5" t="s">
        <v>65</v>
      </c>
      <c r="F161" s="74"/>
      <c r="G161" s="60">
        <v>0</v>
      </c>
      <c r="H161" s="61">
        <v>0</v>
      </c>
      <c r="I161" s="61">
        <v>0</v>
      </c>
      <c r="J161" s="61">
        <v>0</v>
      </c>
      <c r="K161" s="62">
        <v>0</v>
      </c>
      <c r="L161" s="27"/>
      <c r="M161" s="60">
        <v>0</v>
      </c>
      <c r="N161" s="61">
        <v>0</v>
      </c>
      <c r="O161" s="61">
        <v>0</v>
      </c>
      <c r="P161" s="61">
        <v>0</v>
      </c>
      <c r="Q161" s="62">
        <v>0</v>
      </c>
      <c r="R161" s="27"/>
      <c r="S161" s="60">
        <v>0</v>
      </c>
      <c r="T161" s="61">
        <v>0</v>
      </c>
      <c r="U161" s="61">
        <v>0</v>
      </c>
      <c r="V161" s="61">
        <v>0</v>
      </c>
      <c r="W161" s="62">
        <v>0</v>
      </c>
      <c r="X161" s="27"/>
      <c r="Y161" s="106">
        <v>0</v>
      </c>
      <c r="Z161" s="108">
        <v>0</v>
      </c>
      <c r="AA161" s="108">
        <v>0</v>
      </c>
      <c r="AB161" s="108">
        <v>0</v>
      </c>
      <c r="AC161" s="110">
        <v>0</v>
      </c>
    </row>
    <row r="162" spans="2:29">
      <c r="B162" s="115"/>
      <c r="C162" s="118"/>
      <c r="D162" s="8" t="s">
        <v>11</v>
      </c>
      <c r="E162" s="7" t="s">
        <v>65</v>
      </c>
      <c r="F162" s="73" t="str">
        <f>+F118</f>
        <v>High - C2</v>
      </c>
      <c r="G162" s="96"/>
      <c r="H162" s="97"/>
      <c r="I162" s="97"/>
      <c r="J162" s="97"/>
      <c r="K162" s="98"/>
      <c r="L162" s="27"/>
      <c r="M162" s="99"/>
      <c r="N162" s="100"/>
      <c r="O162" s="100"/>
      <c r="P162" s="100"/>
      <c r="Q162" s="101"/>
      <c r="R162" s="27"/>
      <c r="S162" s="99"/>
      <c r="T162" s="100"/>
      <c r="U162" s="100"/>
      <c r="V162" s="100"/>
      <c r="W162" s="101"/>
      <c r="X162" s="27"/>
      <c r="Y162" s="102"/>
      <c r="Z162" s="103"/>
      <c r="AA162" s="103"/>
      <c r="AB162" s="103"/>
      <c r="AC162" s="104"/>
    </row>
    <row r="163" spans="2:29">
      <c r="B163" s="115"/>
      <c r="C163" s="118"/>
      <c r="D163" s="6" t="s">
        <v>37</v>
      </c>
      <c r="E163" s="5" t="s">
        <v>65</v>
      </c>
      <c r="F163" s="74"/>
      <c r="G163" s="57">
        <v>0</v>
      </c>
      <c r="H163" s="58">
        <v>0</v>
      </c>
      <c r="I163" s="58">
        <v>0</v>
      </c>
      <c r="J163" s="58">
        <v>0</v>
      </c>
      <c r="K163" s="59">
        <v>0</v>
      </c>
      <c r="L163" s="27"/>
      <c r="M163" s="57">
        <v>0</v>
      </c>
      <c r="N163" s="58">
        <v>0</v>
      </c>
      <c r="O163" s="58">
        <v>0</v>
      </c>
      <c r="P163" s="58">
        <v>0</v>
      </c>
      <c r="Q163" s="59">
        <v>0</v>
      </c>
      <c r="R163" s="27"/>
      <c r="S163" s="57">
        <v>0</v>
      </c>
      <c r="T163" s="58">
        <v>0</v>
      </c>
      <c r="U163" s="58">
        <v>0</v>
      </c>
      <c r="V163" s="58">
        <v>0</v>
      </c>
      <c r="W163" s="59">
        <v>0</v>
      </c>
      <c r="X163" s="27"/>
      <c r="Y163" s="105">
        <v>0</v>
      </c>
      <c r="Z163" s="107">
        <v>0</v>
      </c>
      <c r="AA163" s="107">
        <v>0</v>
      </c>
      <c r="AB163" s="107">
        <v>0</v>
      </c>
      <c r="AC163" s="109">
        <v>0</v>
      </c>
    </row>
    <row r="164" spans="2:29">
      <c r="B164" s="115"/>
      <c r="C164" s="118"/>
      <c r="D164" s="6" t="s">
        <v>38</v>
      </c>
      <c r="E164" s="5" t="s">
        <v>65</v>
      </c>
      <c r="F164" s="74"/>
      <c r="G164" s="57">
        <v>73280.202000000005</v>
      </c>
      <c r="H164" s="58">
        <v>452121.16769999999</v>
      </c>
      <c r="I164" s="58">
        <v>419026.80209999997</v>
      </c>
      <c r="J164" s="58">
        <v>0</v>
      </c>
      <c r="K164" s="59">
        <v>92447.999100000001</v>
      </c>
      <c r="L164" s="27"/>
      <c r="M164" s="57">
        <v>341902.4301</v>
      </c>
      <c r="N164" s="58">
        <v>529514.96580000001</v>
      </c>
      <c r="O164" s="58">
        <v>531075.36590000009</v>
      </c>
      <c r="P164" s="58">
        <v>0</v>
      </c>
      <c r="Q164" s="59">
        <v>0</v>
      </c>
      <c r="R164" s="27"/>
      <c r="S164" s="57">
        <v>174108.0086</v>
      </c>
      <c r="T164" s="58">
        <v>446618.65610000002</v>
      </c>
      <c r="U164" s="58">
        <v>439498.94910000003</v>
      </c>
      <c r="V164" s="58">
        <v>0</v>
      </c>
      <c r="W164" s="59">
        <v>96218.569799999997</v>
      </c>
      <c r="X164" s="27"/>
      <c r="Y164" s="106">
        <v>167794.4215</v>
      </c>
      <c r="Z164" s="108">
        <v>82896.309699999983</v>
      </c>
      <c r="AA164" s="108">
        <v>91576.416800000065</v>
      </c>
      <c r="AB164" s="108">
        <v>0</v>
      </c>
      <c r="AC164" s="110">
        <v>-96218.569799999997</v>
      </c>
    </row>
    <row r="165" spans="2:29">
      <c r="B165" s="115"/>
      <c r="C165" s="118"/>
      <c r="D165" s="6" t="s">
        <v>39</v>
      </c>
      <c r="E165" s="5" t="s">
        <v>65</v>
      </c>
      <c r="F165" s="74"/>
      <c r="G165" s="57">
        <v>0</v>
      </c>
      <c r="H165" s="58">
        <v>107686.084</v>
      </c>
      <c r="I165" s="58">
        <v>0</v>
      </c>
      <c r="J165" s="58">
        <v>55862.962</v>
      </c>
      <c r="K165" s="59">
        <v>63812.279900000001</v>
      </c>
      <c r="L165" s="27"/>
      <c r="M165" s="57">
        <v>0</v>
      </c>
      <c r="N165" s="58">
        <v>108337.11319999999</v>
      </c>
      <c r="O165" s="58">
        <v>0</v>
      </c>
      <c r="P165" s="58">
        <v>57114.9853</v>
      </c>
      <c r="Q165" s="59">
        <v>0</v>
      </c>
      <c r="R165" s="27"/>
      <c r="S165" s="57">
        <v>0</v>
      </c>
      <c r="T165" s="58">
        <v>108337.11319999999</v>
      </c>
      <c r="U165" s="58">
        <v>0</v>
      </c>
      <c r="V165" s="58">
        <v>57114.9853</v>
      </c>
      <c r="W165" s="59">
        <v>0</v>
      </c>
      <c r="X165" s="27"/>
      <c r="Y165" s="106">
        <v>0</v>
      </c>
      <c r="Z165" s="108">
        <v>0</v>
      </c>
      <c r="AA165" s="108">
        <v>0</v>
      </c>
      <c r="AB165" s="108">
        <v>0</v>
      </c>
      <c r="AC165" s="110">
        <v>0</v>
      </c>
    </row>
    <row r="166" spans="2:29">
      <c r="B166" s="115"/>
      <c r="C166" s="118"/>
      <c r="D166" s="6" t="s">
        <v>40</v>
      </c>
      <c r="E166" s="5" t="s">
        <v>65</v>
      </c>
      <c r="F166" s="74"/>
      <c r="G166" s="57">
        <v>0</v>
      </c>
      <c r="H166" s="58">
        <v>0</v>
      </c>
      <c r="I166" s="58">
        <v>0</v>
      </c>
      <c r="J166" s="58">
        <v>0</v>
      </c>
      <c r="K166" s="59">
        <v>0</v>
      </c>
      <c r="L166" s="27"/>
      <c r="M166" s="57">
        <v>0</v>
      </c>
      <c r="N166" s="58">
        <v>0</v>
      </c>
      <c r="O166" s="58">
        <v>0</v>
      </c>
      <c r="P166" s="58">
        <v>0</v>
      </c>
      <c r="Q166" s="59">
        <v>0</v>
      </c>
      <c r="R166" s="27"/>
      <c r="S166" s="57">
        <v>0</v>
      </c>
      <c r="T166" s="58">
        <v>0</v>
      </c>
      <c r="U166" s="58">
        <v>0</v>
      </c>
      <c r="V166" s="58">
        <v>0</v>
      </c>
      <c r="W166" s="59">
        <v>0</v>
      </c>
      <c r="X166" s="27"/>
      <c r="Y166" s="106">
        <v>0</v>
      </c>
      <c r="Z166" s="108">
        <v>0</v>
      </c>
      <c r="AA166" s="108">
        <v>0</v>
      </c>
      <c r="AB166" s="108">
        <v>0</v>
      </c>
      <c r="AC166" s="110">
        <v>0</v>
      </c>
    </row>
    <row r="167" spans="2:29">
      <c r="B167" s="115"/>
      <c r="C167" s="118"/>
      <c r="D167" s="6" t="s">
        <v>41</v>
      </c>
      <c r="E167" s="5" t="s">
        <v>65</v>
      </c>
      <c r="F167" s="74"/>
      <c r="G167" s="57">
        <v>0</v>
      </c>
      <c r="H167" s="58">
        <v>0</v>
      </c>
      <c r="I167" s="58">
        <v>0</v>
      </c>
      <c r="J167" s="58">
        <v>0</v>
      </c>
      <c r="K167" s="59">
        <v>0</v>
      </c>
      <c r="L167" s="27"/>
      <c r="M167" s="57">
        <v>0</v>
      </c>
      <c r="N167" s="58">
        <v>0</v>
      </c>
      <c r="O167" s="58">
        <v>0</v>
      </c>
      <c r="P167" s="58">
        <v>0</v>
      </c>
      <c r="Q167" s="59">
        <v>0</v>
      </c>
      <c r="R167" s="27"/>
      <c r="S167" s="57">
        <v>0</v>
      </c>
      <c r="T167" s="58">
        <v>0</v>
      </c>
      <c r="U167" s="58">
        <v>0</v>
      </c>
      <c r="V167" s="58">
        <v>0</v>
      </c>
      <c r="W167" s="59">
        <v>0</v>
      </c>
      <c r="X167" s="27"/>
      <c r="Y167" s="106">
        <v>0</v>
      </c>
      <c r="Z167" s="108">
        <v>0</v>
      </c>
      <c r="AA167" s="108">
        <v>0</v>
      </c>
      <c r="AB167" s="108">
        <v>0</v>
      </c>
      <c r="AC167" s="110">
        <v>0</v>
      </c>
    </row>
    <row r="168" spans="2:29">
      <c r="B168" s="115"/>
      <c r="C168" s="118"/>
      <c r="D168" s="6" t="s">
        <v>42</v>
      </c>
      <c r="E168" s="5" t="s">
        <v>65</v>
      </c>
      <c r="F168" s="74"/>
      <c r="G168" s="57">
        <v>0</v>
      </c>
      <c r="H168" s="58">
        <v>0</v>
      </c>
      <c r="I168" s="58">
        <v>0</v>
      </c>
      <c r="J168" s="58">
        <v>0</v>
      </c>
      <c r="K168" s="59">
        <v>0</v>
      </c>
      <c r="L168" s="27"/>
      <c r="M168" s="57">
        <v>0</v>
      </c>
      <c r="N168" s="58">
        <v>0</v>
      </c>
      <c r="O168" s="58">
        <v>0</v>
      </c>
      <c r="P168" s="58">
        <v>0</v>
      </c>
      <c r="Q168" s="59">
        <v>0</v>
      </c>
      <c r="R168" s="27"/>
      <c r="S168" s="57">
        <v>0</v>
      </c>
      <c r="T168" s="58">
        <v>0</v>
      </c>
      <c r="U168" s="58">
        <v>0</v>
      </c>
      <c r="V168" s="58">
        <v>0</v>
      </c>
      <c r="W168" s="59">
        <v>0</v>
      </c>
      <c r="X168" s="27"/>
      <c r="Y168" s="106">
        <v>0</v>
      </c>
      <c r="Z168" s="108">
        <v>0</v>
      </c>
      <c r="AA168" s="108">
        <v>0</v>
      </c>
      <c r="AB168" s="108">
        <v>0</v>
      </c>
      <c r="AC168" s="110">
        <v>0</v>
      </c>
    </row>
    <row r="169" spans="2:29">
      <c r="B169" s="115"/>
      <c r="C169" s="118"/>
      <c r="D169" s="6" t="s">
        <v>43</v>
      </c>
      <c r="E169" s="5" t="s">
        <v>65</v>
      </c>
      <c r="F169" s="74"/>
      <c r="G169" s="57">
        <v>0</v>
      </c>
      <c r="H169" s="58">
        <v>0</v>
      </c>
      <c r="I169" s="58">
        <v>0</v>
      </c>
      <c r="J169" s="58">
        <v>0</v>
      </c>
      <c r="K169" s="59">
        <v>0</v>
      </c>
      <c r="L169" s="27"/>
      <c r="M169" s="57">
        <v>0</v>
      </c>
      <c r="N169" s="58">
        <v>0</v>
      </c>
      <c r="O169" s="58">
        <v>0</v>
      </c>
      <c r="P169" s="58">
        <v>0</v>
      </c>
      <c r="Q169" s="59">
        <v>0</v>
      </c>
      <c r="R169" s="27"/>
      <c r="S169" s="57">
        <v>0</v>
      </c>
      <c r="T169" s="58">
        <v>0</v>
      </c>
      <c r="U169" s="58">
        <v>0</v>
      </c>
      <c r="V169" s="58">
        <v>0</v>
      </c>
      <c r="W169" s="59">
        <v>0</v>
      </c>
      <c r="X169" s="27"/>
      <c r="Y169" s="106">
        <v>0</v>
      </c>
      <c r="Z169" s="108">
        <v>0</v>
      </c>
      <c r="AA169" s="108">
        <v>0</v>
      </c>
      <c r="AB169" s="108">
        <v>0</v>
      </c>
      <c r="AC169" s="110">
        <v>0</v>
      </c>
    </row>
    <row r="170" spans="2:29">
      <c r="B170" s="115"/>
      <c r="C170" s="118"/>
      <c r="D170" s="6" t="s">
        <v>44</v>
      </c>
      <c r="E170" s="5" t="s">
        <v>65</v>
      </c>
      <c r="F170" s="74"/>
      <c r="G170" s="57">
        <v>0</v>
      </c>
      <c r="H170" s="58">
        <v>0</v>
      </c>
      <c r="I170" s="58">
        <v>0</v>
      </c>
      <c r="J170" s="58">
        <v>0</v>
      </c>
      <c r="K170" s="59">
        <v>0</v>
      </c>
      <c r="L170" s="27"/>
      <c r="M170" s="57">
        <v>0</v>
      </c>
      <c r="N170" s="58">
        <v>0</v>
      </c>
      <c r="O170" s="58">
        <v>0</v>
      </c>
      <c r="P170" s="58">
        <v>0</v>
      </c>
      <c r="Q170" s="59">
        <v>0</v>
      </c>
      <c r="R170" s="27"/>
      <c r="S170" s="57">
        <v>0</v>
      </c>
      <c r="T170" s="58">
        <v>0</v>
      </c>
      <c r="U170" s="58">
        <v>0</v>
      </c>
      <c r="V170" s="58">
        <v>0</v>
      </c>
      <c r="W170" s="59">
        <v>0</v>
      </c>
      <c r="X170" s="27"/>
      <c r="Y170" s="106">
        <v>0</v>
      </c>
      <c r="Z170" s="108">
        <v>0</v>
      </c>
      <c r="AA170" s="108">
        <v>0</v>
      </c>
      <c r="AB170" s="108">
        <v>0</v>
      </c>
      <c r="AC170" s="110">
        <v>0</v>
      </c>
    </row>
    <row r="171" spans="2:29">
      <c r="B171" s="115"/>
      <c r="C171" s="118"/>
      <c r="D171" s="6" t="s">
        <v>45</v>
      </c>
      <c r="E171" s="5" t="s">
        <v>65</v>
      </c>
      <c r="F171" s="74"/>
      <c r="G171" s="57">
        <v>0</v>
      </c>
      <c r="H171" s="58">
        <v>0</v>
      </c>
      <c r="I171" s="58">
        <v>0</v>
      </c>
      <c r="J171" s="58">
        <v>0</v>
      </c>
      <c r="K171" s="59">
        <v>0</v>
      </c>
      <c r="L171" s="27"/>
      <c r="M171" s="57">
        <v>0</v>
      </c>
      <c r="N171" s="58">
        <v>0</v>
      </c>
      <c r="O171" s="58">
        <v>0</v>
      </c>
      <c r="P171" s="58">
        <v>0</v>
      </c>
      <c r="Q171" s="59">
        <v>0</v>
      </c>
      <c r="R171" s="27"/>
      <c r="S171" s="57">
        <v>0</v>
      </c>
      <c r="T171" s="58">
        <v>0</v>
      </c>
      <c r="U171" s="58">
        <v>0</v>
      </c>
      <c r="V171" s="58">
        <v>0</v>
      </c>
      <c r="W171" s="59">
        <v>0</v>
      </c>
      <c r="X171" s="27"/>
      <c r="Y171" s="106">
        <v>0</v>
      </c>
      <c r="Z171" s="108">
        <v>0</v>
      </c>
      <c r="AA171" s="108">
        <v>0</v>
      </c>
      <c r="AB171" s="108">
        <v>0</v>
      </c>
      <c r="AC171" s="110">
        <v>0</v>
      </c>
    </row>
    <row r="172" spans="2:29" ht="14.65" thickBot="1">
      <c r="B172" s="115"/>
      <c r="C172" s="118"/>
      <c r="D172" s="6" t="s">
        <v>46</v>
      </c>
      <c r="E172" s="5" t="s">
        <v>65</v>
      </c>
      <c r="F172" s="74"/>
      <c r="G172" s="60">
        <v>0</v>
      </c>
      <c r="H172" s="61">
        <v>0</v>
      </c>
      <c r="I172" s="61">
        <v>0</v>
      </c>
      <c r="J172" s="61">
        <v>0</v>
      </c>
      <c r="K172" s="62">
        <v>0</v>
      </c>
      <c r="L172" s="27"/>
      <c r="M172" s="60">
        <v>0</v>
      </c>
      <c r="N172" s="61">
        <v>0</v>
      </c>
      <c r="O172" s="61">
        <v>0</v>
      </c>
      <c r="P172" s="61">
        <v>0</v>
      </c>
      <c r="Q172" s="62">
        <v>0</v>
      </c>
      <c r="R172" s="27"/>
      <c r="S172" s="60">
        <v>0</v>
      </c>
      <c r="T172" s="61">
        <v>0</v>
      </c>
      <c r="U172" s="61">
        <v>0</v>
      </c>
      <c r="V172" s="61">
        <v>0</v>
      </c>
      <c r="W172" s="62">
        <v>0</v>
      </c>
      <c r="X172" s="27"/>
      <c r="Y172" s="106">
        <v>0</v>
      </c>
      <c r="Z172" s="108">
        <v>0</v>
      </c>
      <c r="AA172" s="108">
        <v>0</v>
      </c>
      <c r="AB172" s="108">
        <v>0</v>
      </c>
      <c r="AC172" s="110">
        <v>0</v>
      </c>
    </row>
    <row r="173" spans="2:29">
      <c r="B173" s="115"/>
      <c r="C173" s="118"/>
      <c r="D173" s="8" t="s">
        <v>11</v>
      </c>
      <c r="E173" s="7" t="s">
        <v>65</v>
      </c>
      <c r="F173" s="73" t="str">
        <f>+F129</f>
        <v>Very High - C1</v>
      </c>
      <c r="G173" s="96"/>
      <c r="H173" s="97"/>
      <c r="I173" s="97"/>
      <c r="J173" s="97"/>
      <c r="K173" s="98"/>
      <c r="L173" s="27"/>
      <c r="M173" s="99"/>
      <c r="N173" s="100"/>
      <c r="O173" s="100"/>
      <c r="P173" s="100"/>
      <c r="Q173" s="101"/>
      <c r="R173" s="27"/>
      <c r="S173" s="99"/>
      <c r="T173" s="100"/>
      <c r="U173" s="100"/>
      <c r="V173" s="100"/>
      <c r="W173" s="101"/>
      <c r="X173" s="27"/>
      <c r="Y173" s="102"/>
      <c r="Z173" s="103"/>
      <c r="AA173" s="103"/>
      <c r="AB173" s="103"/>
      <c r="AC173" s="104"/>
    </row>
    <row r="174" spans="2:29">
      <c r="B174" s="115"/>
      <c r="C174" s="118"/>
      <c r="D174" s="6" t="s">
        <v>37</v>
      </c>
      <c r="E174" s="5" t="s">
        <v>65</v>
      </c>
      <c r="F174" s="74"/>
      <c r="G174" s="57">
        <v>0</v>
      </c>
      <c r="H174" s="58">
        <v>0</v>
      </c>
      <c r="I174" s="58">
        <v>0</v>
      </c>
      <c r="J174" s="58">
        <v>0</v>
      </c>
      <c r="K174" s="59">
        <v>0</v>
      </c>
      <c r="L174" s="27"/>
      <c r="M174" s="57">
        <v>0</v>
      </c>
      <c r="N174" s="58">
        <v>0</v>
      </c>
      <c r="O174" s="58">
        <v>0</v>
      </c>
      <c r="P174" s="58">
        <v>0</v>
      </c>
      <c r="Q174" s="59">
        <v>0</v>
      </c>
      <c r="R174" s="27"/>
      <c r="S174" s="57">
        <v>0</v>
      </c>
      <c r="T174" s="58">
        <v>0</v>
      </c>
      <c r="U174" s="58">
        <v>0</v>
      </c>
      <c r="V174" s="58">
        <v>0</v>
      </c>
      <c r="W174" s="59">
        <v>0</v>
      </c>
      <c r="X174" s="27"/>
      <c r="Y174" s="105">
        <v>0</v>
      </c>
      <c r="Z174" s="107">
        <v>0</v>
      </c>
      <c r="AA174" s="107">
        <v>0</v>
      </c>
      <c r="AB174" s="107">
        <v>0</v>
      </c>
      <c r="AC174" s="109">
        <v>0</v>
      </c>
    </row>
    <row r="175" spans="2:29">
      <c r="B175" s="115"/>
      <c r="C175" s="118"/>
      <c r="D175" s="6" t="s">
        <v>38</v>
      </c>
      <c r="E175" s="5" t="s">
        <v>65</v>
      </c>
      <c r="F175" s="74"/>
      <c r="G175" s="57">
        <v>118821.17019999999</v>
      </c>
      <c r="H175" s="58">
        <v>250095.69890000002</v>
      </c>
      <c r="I175" s="58">
        <v>0</v>
      </c>
      <c r="J175" s="58">
        <v>911012.95739999996</v>
      </c>
      <c r="K175" s="59">
        <v>3419753.8465999998</v>
      </c>
      <c r="L175" s="27"/>
      <c r="M175" s="57">
        <v>125976.76360000001</v>
      </c>
      <c r="N175" s="58">
        <v>367513.7303</v>
      </c>
      <c r="O175" s="58">
        <v>170431.4938</v>
      </c>
      <c r="P175" s="58">
        <v>565411.63309999998</v>
      </c>
      <c r="Q175" s="59">
        <v>839118.81570000015</v>
      </c>
      <c r="R175" s="27"/>
      <c r="S175" s="57">
        <v>125976.76360000001</v>
      </c>
      <c r="T175" s="58">
        <v>367513.7303</v>
      </c>
      <c r="U175" s="58">
        <v>0</v>
      </c>
      <c r="V175" s="58">
        <v>954676.34770000004</v>
      </c>
      <c r="W175" s="59">
        <v>3553734.7703999998</v>
      </c>
      <c r="X175" s="27"/>
      <c r="Y175" s="106">
        <v>0</v>
      </c>
      <c r="Z175" s="108">
        <v>0</v>
      </c>
      <c r="AA175" s="108">
        <v>170431.4938</v>
      </c>
      <c r="AB175" s="108">
        <v>-389264.71460000006</v>
      </c>
      <c r="AC175" s="110">
        <v>-2714615.9546999997</v>
      </c>
    </row>
    <row r="176" spans="2:29">
      <c r="B176" s="115"/>
      <c r="C176" s="118"/>
      <c r="D176" s="6" t="s">
        <v>39</v>
      </c>
      <c r="E176" s="5" t="s">
        <v>65</v>
      </c>
      <c r="F176" s="74"/>
      <c r="G176" s="57">
        <v>0</v>
      </c>
      <c r="H176" s="58">
        <v>0</v>
      </c>
      <c r="I176" s="58">
        <v>0</v>
      </c>
      <c r="J176" s="58">
        <v>311077.4437</v>
      </c>
      <c r="K176" s="59">
        <v>2324029.9678999996</v>
      </c>
      <c r="L176" s="27"/>
      <c r="M176" s="57">
        <v>0</v>
      </c>
      <c r="N176" s="58">
        <v>0</v>
      </c>
      <c r="O176" s="58">
        <v>0</v>
      </c>
      <c r="P176" s="58">
        <v>336920.96580000001</v>
      </c>
      <c r="Q176" s="59">
        <v>622661.1091</v>
      </c>
      <c r="R176" s="27"/>
      <c r="S176" s="57">
        <v>0</v>
      </c>
      <c r="T176" s="58">
        <v>0</v>
      </c>
      <c r="U176" s="58">
        <v>0</v>
      </c>
      <c r="V176" s="58">
        <v>336920.96580000001</v>
      </c>
      <c r="W176" s="59">
        <v>2442159.9064000002</v>
      </c>
      <c r="X176" s="27"/>
      <c r="Y176" s="106">
        <v>0</v>
      </c>
      <c r="Z176" s="108">
        <v>0</v>
      </c>
      <c r="AA176" s="108">
        <v>0</v>
      </c>
      <c r="AB176" s="108">
        <v>0</v>
      </c>
      <c r="AC176" s="110">
        <v>-1819498.7973000002</v>
      </c>
    </row>
    <row r="177" spans="2:29">
      <c r="B177" s="115"/>
      <c r="C177" s="118"/>
      <c r="D177" s="6" t="s">
        <v>40</v>
      </c>
      <c r="E177" s="5" t="s">
        <v>65</v>
      </c>
      <c r="F177" s="74"/>
      <c r="G177" s="57">
        <v>0</v>
      </c>
      <c r="H177" s="58">
        <v>0</v>
      </c>
      <c r="I177" s="58">
        <v>0</v>
      </c>
      <c r="J177" s="58">
        <v>0</v>
      </c>
      <c r="K177" s="59">
        <v>0</v>
      </c>
      <c r="L177" s="27"/>
      <c r="M177" s="57">
        <v>0</v>
      </c>
      <c r="N177" s="58">
        <v>0</v>
      </c>
      <c r="O177" s="58">
        <v>0</v>
      </c>
      <c r="P177" s="58">
        <v>0</v>
      </c>
      <c r="Q177" s="59">
        <v>0</v>
      </c>
      <c r="R177" s="27"/>
      <c r="S177" s="57">
        <v>0</v>
      </c>
      <c r="T177" s="58">
        <v>0</v>
      </c>
      <c r="U177" s="58">
        <v>0</v>
      </c>
      <c r="V177" s="58">
        <v>0</v>
      </c>
      <c r="W177" s="59">
        <v>0</v>
      </c>
      <c r="X177" s="27"/>
      <c r="Y177" s="106">
        <v>0</v>
      </c>
      <c r="Z177" s="108">
        <v>0</v>
      </c>
      <c r="AA177" s="108">
        <v>0</v>
      </c>
      <c r="AB177" s="108">
        <v>0</v>
      </c>
      <c r="AC177" s="110">
        <v>0</v>
      </c>
    </row>
    <row r="178" spans="2:29">
      <c r="B178" s="115"/>
      <c r="C178" s="118"/>
      <c r="D178" s="6" t="s">
        <v>41</v>
      </c>
      <c r="E178" s="5" t="s">
        <v>65</v>
      </c>
      <c r="F178" s="74"/>
      <c r="G178" s="57">
        <v>0</v>
      </c>
      <c r="H178" s="58">
        <v>0</v>
      </c>
      <c r="I178" s="58">
        <v>0</v>
      </c>
      <c r="J178" s="58">
        <v>0</v>
      </c>
      <c r="K178" s="59">
        <v>0</v>
      </c>
      <c r="L178" s="27"/>
      <c r="M178" s="57">
        <v>0</v>
      </c>
      <c r="N178" s="58">
        <v>0</v>
      </c>
      <c r="O178" s="58">
        <v>0</v>
      </c>
      <c r="P178" s="58">
        <v>0</v>
      </c>
      <c r="Q178" s="59">
        <v>0</v>
      </c>
      <c r="R178" s="27"/>
      <c r="S178" s="57">
        <v>0</v>
      </c>
      <c r="T178" s="58">
        <v>0</v>
      </c>
      <c r="U178" s="58">
        <v>0</v>
      </c>
      <c r="V178" s="58">
        <v>0</v>
      </c>
      <c r="W178" s="59">
        <v>0</v>
      </c>
      <c r="X178" s="27"/>
      <c r="Y178" s="106">
        <v>0</v>
      </c>
      <c r="Z178" s="108">
        <v>0</v>
      </c>
      <c r="AA178" s="108">
        <v>0</v>
      </c>
      <c r="AB178" s="108">
        <v>0</v>
      </c>
      <c r="AC178" s="110">
        <v>0</v>
      </c>
    </row>
    <row r="179" spans="2:29">
      <c r="B179" s="115"/>
      <c r="C179" s="118"/>
      <c r="D179" s="6" t="s">
        <v>42</v>
      </c>
      <c r="E179" s="5" t="s">
        <v>65</v>
      </c>
      <c r="F179" s="74"/>
      <c r="G179" s="57">
        <v>0</v>
      </c>
      <c r="H179" s="58">
        <v>0</v>
      </c>
      <c r="I179" s="58">
        <v>0</v>
      </c>
      <c r="J179" s="58">
        <v>0</v>
      </c>
      <c r="K179" s="59">
        <v>0</v>
      </c>
      <c r="L179" s="27"/>
      <c r="M179" s="57">
        <v>0</v>
      </c>
      <c r="N179" s="58">
        <v>0</v>
      </c>
      <c r="O179" s="58">
        <v>0</v>
      </c>
      <c r="P179" s="58">
        <v>0</v>
      </c>
      <c r="Q179" s="59">
        <v>0</v>
      </c>
      <c r="R179" s="27"/>
      <c r="S179" s="57">
        <v>0</v>
      </c>
      <c r="T179" s="58">
        <v>0</v>
      </c>
      <c r="U179" s="58">
        <v>0</v>
      </c>
      <c r="V179" s="58">
        <v>0</v>
      </c>
      <c r="W179" s="59">
        <v>0</v>
      </c>
      <c r="X179" s="27"/>
      <c r="Y179" s="106">
        <v>0</v>
      </c>
      <c r="Z179" s="108">
        <v>0</v>
      </c>
      <c r="AA179" s="108">
        <v>0</v>
      </c>
      <c r="AB179" s="108">
        <v>0</v>
      </c>
      <c r="AC179" s="110">
        <v>0</v>
      </c>
    </row>
    <row r="180" spans="2:29">
      <c r="B180" s="115"/>
      <c r="C180" s="118"/>
      <c r="D180" s="6" t="s">
        <v>43</v>
      </c>
      <c r="E180" s="5" t="s">
        <v>65</v>
      </c>
      <c r="F180" s="74"/>
      <c r="G180" s="57">
        <v>0</v>
      </c>
      <c r="H180" s="58">
        <v>0</v>
      </c>
      <c r="I180" s="58">
        <v>0</v>
      </c>
      <c r="J180" s="58">
        <v>0</v>
      </c>
      <c r="K180" s="59">
        <v>0</v>
      </c>
      <c r="L180" s="27"/>
      <c r="M180" s="57">
        <v>0</v>
      </c>
      <c r="N180" s="58">
        <v>0</v>
      </c>
      <c r="O180" s="58">
        <v>0</v>
      </c>
      <c r="P180" s="58">
        <v>0</v>
      </c>
      <c r="Q180" s="59">
        <v>0</v>
      </c>
      <c r="R180" s="27"/>
      <c r="S180" s="57">
        <v>0</v>
      </c>
      <c r="T180" s="58">
        <v>0</v>
      </c>
      <c r="U180" s="58">
        <v>0</v>
      </c>
      <c r="V180" s="58">
        <v>0</v>
      </c>
      <c r="W180" s="59">
        <v>0</v>
      </c>
      <c r="X180" s="27"/>
      <c r="Y180" s="106">
        <v>0</v>
      </c>
      <c r="Z180" s="108">
        <v>0</v>
      </c>
      <c r="AA180" s="108">
        <v>0</v>
      </c>
      <c r="AB180" s="108">
        <v>0</v>
      </c>
      <c r="AC180" s="110">
        <v>0</v>
      </c>
    </row>
    <row r="181" spans="2:29">
      <c r="B181" s="115"/>
      <c r="C181" s="118"/>
      <c r="D181" s="6" t="s">
        <v>44</v>
      </c>
      <c r="E181" s="5" t="s">
        <v>65</v>
      </c>
      <c r="F181" s="74"/>
      <c r="G181" s="57">
        <v>0</v>
      </c>
      <c r="H181" s="58">
        <v>0</v>
      </c>
      <c r="I181" s="58">
        <v>0</v>
      </c>
      <c r="J181" s="58">
        <v>0</v>
      </c>
      <c r="K181" s="59">
        <v>0</v>
      </c>
      <c r="L181" s="27"/>
      <c r="M181" s="57">
        <v>0</v>
      </c>
      <c r="N181" s="58">
        <v>0</v>
      </c>
      <c r="O181" s="58">
        <v>0</v>
      </c>
      <c r="P181" s="58">
        <v>0</v>
      </c>
      <c r="Q181" s="59">
        <v>0</v>
      </c>
      <c r="R181" s="27"/>
      <c r="S181" s="57">
        <v>0</v>
      </c>
      <c r="T181" s="58">
        <v>0</v>
      </c>
      <c r="U181" s="58">
        <v>0</v>
      </c>
      <c r="V181" s="58">
        <v>0</v>
      </c>
      <c r="W181" s="59">
        <v>0</v>
      </c>
      <c r="X181" s="27"/>
      <c r="Y181" s="106">
        <v>0</v>
      </c>
      <c r="Z181" s="108">
        <v>0</v>
      </c>
      <c r="AA181" s="108">
        <v>0</v>
      </c>
      <c r="AB181" s="108">
        <v>0</v>
      </c>
      <c r="AC181" s="110">
        <v>0</v>
      </c>
    </row>
    <row r="182" spans="2:29">
      <c r="B182" s="115"/>
      <c r="C182" s="118"/>
      <c r="D182" s="6" t="s">
        <v>45</v>
      </c>
      <c r="E182" s="5" t="s">
        <v>65</v>
      </c>
      <c r="F182" s="74"/>
      <c r="G182" s="57">
        <v>0</v>
      </c>
      <c r="H182" s="58">
        <v>0</v>
      </c>
      <c r="I182" s="58">
        <v>0</v>
      </c>
      <c r="J182" s="58">
        <v>0</v>
      </c>
      <c r="K182" s="59">
        <v>0</v>
      </c>
      <c r="L182" s="27"/>
      <c r="M182" s="57">
        <v>0</v>
      </c>
      <c r="N182" s="58">
        <v>0</v>
      </c>
      <c r="O182" s="58">
        <v>0</v>
      </c>
      <c r="P182" s="58">
        <v>0</v>
      </c>
      <c r="Q182" s="59">
        <v>0</v>
      </c>
      <c r="R182" s="27"/>
      <c r="S182" s="57">
        <v>0</v>
      </c>
      <c r="T182" s="58">
        <v>0</v>
      </c>
      <c r="U182" s="58">
        <v>0</v>
      </c>
      <c r="V182" s="58">
        <v>0</v>
      </c>
      <c r="W182" s="59">
        <v>0</v>
      </c>
      <c r="X182" s="27"/>
      <c r="Y182" s="106">
        <v>0</v>
      </c>
      <c r="Z182" s="108">
        <v>0</v>
      </c>
      <c r="AA182" s="108">
        <v>0</v>
      </c>
      <c r="AB182" s="108">
        <v>0</v>
      </c>
      <c r="AC182" s="110">
        <v>0</v>
      </c>
    </row>
    <row r="183" spans="2:29" ht="14.65" thickBot="1">
      <c r="B183" s="116"/>
      <c r="C183" s="119"/>
      <c r="D183" s="6" t="s">
        <v>46</v>
      </c>
      <c r="E183" s="5" t="s">
        <v>65</v>
      </c>
      <c r="F183" s="75"/>
      <c r="G183" s="60">
        <v>0</v>
      </c>
      <c r="H183" s="61">
        <v>0</v>
      </c>
      <c r="I183" s="61">
        <v>0</v>
      </c>
      <c r="J183" s="61">
        <v>0</v>
      </c>
      <c r="K183" s="62">
        <v>0</v>
      </c>
      <c r="L183" s="27"/>
      <c r="M183" s="60">
        <v>0</v>
      </c>
      <c r="N183" s="61">
        <v>0</v>
      </c>
      <c r="O183" s="61">
        <v>0</v>
      </c>
      <c r="P183" s="61">
        <v>0</v>
      </c>
      <c r="Q183" s="62">
        <v>0</v>
      </c>
      <c r="R183" s="27"/>
      <c r="S183" s="60">
        <v>0</v>
      </c>
      <c r="T183" s="61">
        <v>0</v>
      </c>
      <c r="U183" s="61">
        <v>0</v>
      </c>
      <c r="V183" s="61">
        <v>0</v>
      </c>
      <c r="W183" s="62">
        <v>0</v>
      </c>
      <c r="X183" s="27"/>
      <c r="Y183" s="106">
        <v>0</v>
      </c>
      <c r="Z183" s="108">
        <v>0</v>
      </c>
      <c r="AA183" s="108">
        <v>0</v>
      </c>
      <c r="AB183" s="108">
        <v>0</v>
      </c>
      <c r="AC183" s="110">
        <v>0</v>
      </c>
    </row>
    <row r="184" spans="2:29" ht="14.65" thickBot="1">
      <c r="B184" s="114">
        <v>22</v>
      </c>
      <c r="C184" s="117" t="s">
        <v>48</v>
      </c>
      <c r="D184" s="120" t="s">
        <v>11</v>
      </c>
      <c r="E184" s="123" t="s">
        <v>65</v>
      </c>
      <c r="F184" s="76" t="str">
        <f>F140</f>
        <v>Low - C4</v>
      </c>
      <c r="G184" s="52">
        <v>37830.016899999995</v>
      </c>
      <c r="H184" s="26">
        <v>137177.7956999999</v>
      </c>
      <c r="I184" s="26">
        <v>7252.5688999999993</v>
      </c>
      <c r="J184" s="26">
        <v>0</v>
      </c>
      <c r="K184" s="53">
        <v>0</v>
      </c>
      <c r="L184" s="27"/>
      <c r="M184" s="52">
        <v>20584.445799999998</v>
      </c>
      <c r="N184" s="26">
        <v>636.06110000000001</v>
      </c>
      <c r="O184" s="26">
        <v>0</v>
      </c>
      <c r="P184" s="26">
        <v>0</v>
      </c>
      <c r="Q184" s="53">
        <v>0</v>
      </c>
      <c r="R184" s="27"/>
      <c r="S184" s="52">
        <v>37977.116499999989</v>
      </c>
      <c r="T184" s="26">
        <v>49252.510800000004</v>
      </c>
      <c r="U184" s="26">
        <v>67497.279800000018</v>
      </c>
      <c r="V184" s="26">
        <v>0</v>
      </c>
      <c r="W184" s="53">
        <v>0</v>
      </c>
      <c r="X184" s="27"/>
      <c r="Y184" s="106">
        <v>-17392.670699999991</v>
      </c>
      <c r="Z184" s="108">
        <v>-48616.449700000005</v>
      </c>
      <c r="AA184" s="108">
        <v>-67497.279800000018</v>
      </c>
      <c r="AB184" s="108">
        <v>0</v>
      </c>
      <c r="AC184" s="110">
        <v>0</v>
      </c>
    </row>
    <row r="185" spans="2:29" ht="14.65" thickBot="1">
      <c r="B185" s="115"/>
      <c r="C185" s="118"/>
      <c r="D185" s="121"/>
      <c r="E185" s="126"/>
      <c r="F185" s="73" t="str">
        <f>F151</f>
        <v>Medium - C3</v>
      </c>
      <c r="G185" s="52">
        <v>58163.859499999999</v>
      </c>
      <c r="H185" s="26">
        <v>583716.71110000031</v>
      </c>
      <c r="I185" s="26">
        <v>395081.33790000045</v>
      </c>
      <c r="J185" s="26">
        <v>74555.910799999969</v>
      </c>
      <c r="K185" s="53">
        <v>74523.46789999996</v>
      </c>
      <c r="L185" s="27"/>
      <c r="M185" s="52">
        <v>17990.876700000001</v>
      </c>
      <c r="N185" s="26">
        <v>10272.7444</v>
      </c>
      <c r="O185" s="26">
        <v>2000.9771999999998</v>
      </c>
      <c r="P185" s="26">
        <v>0</v>
      </c>
      <c r="Q185" s="53">
        <v>0</v>
      </c>
      <c r="R185" s="27"/>
      <c r="S185" s="52">
        <v>0</v>
      </c>
      <c r="T185" s="26">
        <v>148896.91010000007</v>
      </c>
      <c r="U185" s="26">
        <v>250277.02270000009</v>
      </c>
      <c r="V185" s="26">
        <v>410450.27879999997</v>
      </c>
      <c r="W185" s="53">
        <v>79005.195099999968</v>
      </c>
      <c r="X185" s="27"/>
      <c r="Y185" s="106">
        <v>17990.876700000001</v>
      </c>
      <c r="Z185" s="108">
        <v>-138624.16570000007</v>
      </c>
      <c r="AA185" s="108">
        <v>-248276.04550000009</v>
      </c>
      <c r="AB185" s="108">
        <v>-410450.27879999997</v>
      </c>
      <c r="AC185" s="110">
        <v>-79005.195099999968</v>
      </c>
    </row>
    <row r="186" spans="2:29" ht="14.65" thickBot="1">
      <c r="B186" s="115"/>
      <c r="C186" s="118"/>
      <c r="D186" s="121"/>
      <c r="E186" s="126"/>
      <c r="F186" s="73" t="str">
        <f>F162</f>
        <v>High - C2</v>
      </c>
      <c r="G186" s="52">
        <v>4991.4620999999997</v>
      </c>
      <c r="H186" s="26">
        <v>189592.03270000007</v>
      </c>
      <c r="I186" s="26">
        <v>409115.3195999997</v>
      </c>
      <c r="J186" s="26">
        <v>39708.438000000002</v>
      </c>
      <c r="K186" s="53">
        <v>121578.15900000001</v>
      </c>
      <c r="L186" s="27"/>
      <c r="M186" s="52">
        <v>57984.477599999991</v>
      </c>
      <c r="N186" s="26">
        <v>3351.2646</v>
      </c>
      <c r="O186" s="26">
        <v>1583.9211</v>
      </c>
      <c r="P186" s="26">
        <v>11226.446600000001</v>
      </c>
      <c r="Q186" s="53">
        <v>0</v>
      </c>
      <c r="R186" s="27"/>
      <c r="S186" s="52">
        <v>64074.913699999997</v>
      </c>
      <c r="T186" s="26">
        <v>20961.502</v>
      </c>
      <c r="U186" s="26">
        <v>114050.444</v>
      </c>
      <c r="V186" s="26">
        <v>42438.495900000002</v>
      </c>
      <c r="W186" s="53">
        <v>47810.51140000001</v>
      </c>
      <c r="X186" s="27"/>
      <c r="Y186" s="106">
        <v>-6090.4361000000063</v>
      </c>
      <c r="Z186" s="108">
        <v>-17610.237400000002</v>
      </c>
      <c r="AA186" s="108">
        <v>-112466.5229</v>
      </c>
      <c r="AB186" s="108">
        <v>-31212.049299999999</v>
      </c>
      <c r="AC186" s="110">
        <v>-47810.51140000001</v>
      </c>
    </row>
    <row r="187" spans="2:29" ht="14.65" thickBot="1">
      <c r="B187" s="116"/>
      <c r="C187" s="119"/>
      <c r="D187" s="122"/>
      <c r="E187" s="127"/>
      <c r="F187" s="89" t="str">
        <f>F173</f>
        <v>Very High - C1</v>
      </c>
      <c r="G187" s="52">
        <v>0</v>
      </c>
      <c r="H187" s="26">
        <v>144462.57439999998</v>
      </c>
      <c r="I187" s="26">
        <v>100385.43279999998</v>
      </c>
      <c r="J187" s="26">
        <v>15897.349099999999</v>
      </c>
      <c r="K187" s="53">
        <v>122585.1924</v>
      </c>
      <c r="L187" s="27"/>
      <c r="M187" s="52">
        <v>12641.036899999999</v>
      </c>
      <c r="N187" s="26">
        <v>921200.96340000071</v>
      </c>
      <c r="O187" s="26">
        <v>216665.86260000002</v>
      </c>
      <c r="P187" s="26">
        <v>854996.95549999923</v>
      </c>
      <c r="Q187" s="53">
        <v>322306.00970000023</v>
      </c>
      <c r="R187" s="27"/>
      <c r="S187" s="52">
        <v>5828.6849999999995</v>
      </c>
      <c r="T187" s="26">
        <v>146906.57460000002</v>
      </c>
      <c r="U187" s="26">
        <v>525752.39590000012</v>
      </c>
      <c r="V187" s="26">
        <v>581563.6697999998</v>
      </c>
      <c r="W187" s="53">
        <v>259938.15550000005</v>
      </c>
      <c r="X187" s="27"/>
      <c r="Y187" s="106">
        <v>6812.3518999999997</v>
      </c>
      <c r="Z187" s="108">
        <v>774294.38880000066</v>
      </c>
      <c r="AA187" s="108">
        <v>-309086.53330000013</v>
      </c>
      <c r="AB187" s="108">
        <v>273433.28569999943</v>
      </c>
      <c r="AC187" s="110">
        <v>62367.854200000176</v>
      </c>
    </row>
    <row r="188" spans="2:29" ht="14.65" thickBot="1">
      <c r="B188" s="114">
        <v>24</v>
      </c>
      <c r="C188" s="117" t="s">
        <v>49</v>
      </c>
      <c r="D188" s="120" t="s">
        <v>11</v>
      </c>
      <c r="E188" s="123" t="s">
        <v>65</v>
      </c>
      <c r="F188" s="76" t="str">
        <f t="shared" ref="F188:F211" si="2">F184</f>
        <v>Low - C4</v>
      </c>
      <c r="G188" s="52">
        <v>2839.0747999999999</v>
      </c>
      <c r="H188" s="26">
        <v>172.18680000000001</v>
      </c>
      <c r="I188" s="26">
        <v>0</v>
      </c>
      <c r="J188" s="26">
        <v>0</v>
      </c>
      <c r="K188" s="53">
        <v>0</v>
      </c>
      <c r="L188" s="27"/>
      <c r="M188" s="52">
        <v>2921.9657999999995</v>
      </c>
      <c r="N188" s="26">
        <v>181.5094</v>
      </c>
      <c r="O188" s="26">
        <v>0</v>
      </c>
      <c r="P188" s="26">
        <v>0</v>
      </c>
      <c r="Q188" s="53">
        <v>0</v>
      </c>
      <c r="R188" s="27"/>
      <c r="S188" s="52">
        <v>1574.1743000000001</v>
      </c>
      <c r="T188" s="26">
        <v>1529.3008999999997</v>
      </c>
      <c r="U188" s="26">
        <v>0</v>
      </c>
      <c r="V188" s="26">
        <v>0</v>
      </c>
      <c r="W188" s="53">
        <v>0</v>
      </c>
      <c r="X188" s="27"/>
      <c r="Y188" s="106">
        <v>1347.7914999999994</v>
      </c>
      <c r="Z188" s="108">
        <v>-1347.7914999999998</v>
      </c>
      <c r="AA188" s="108">
        <v>0</v>
      </c>
      <c r="AB188" s="108">
        <v>0</v>
      </c>
      <c r="AC188" s="110">
        <v>0</v>
      </c>
    </row>
    <row r="189" spans="2:29" ht="14.65" thickBot="1">
      <c r="B189" s="115"/>
      <c r="C189" s="118"/>
      <c r="D189" s="121"/>
      <c r="E189" s="126"/>
      <c r="F189" s="73" t="str">
        <f t="shared" si="2"/>
        <v>Medium - C3</v>
      </c>
      <c r="G189" s="52">
        <v>107.6964</v>
      </c>
      <c r="H189" s="26">
        <v>4409.7947999999997</v>
      </c>
      <c r="I189" s="26">
        <v>4857.3257000000003</v>
      </c>
      <c r="J189" s="26">
        <v>1385.413</v>
      </c>
      <c r="K189" s="53">
        <v>0</v>
      </c>
      <c r="L189" s="27"/>
      <c r="M189" s="52">
        <v>381.81180000000001</v>
      </c>
      <c r="N189" s="26">
        <v>7967.092599999999</v>
      </c>
      <c r="O189" s="26">
        <v>150.39179999999999</v>
      </c>
      <c r="P189" s="26">
        <v>1145.9924999999998</v>
      </c>
      <c r="Q189" s="53">
        <v>137.89330000000001</v>
      </c>
      <c r="R189" s="27"/>
      <c r="S189" s="52">
        <v>0</v>
      </c>
      <c r="T189" s="26">
        <v>2967.0471000000002</v>
      </c>
      <c r="U189" s="26">
        <v>5087.0415999999996</v>
      </c>
      <c r="V189" s="26">
        <v>0</v>
      </c>
      <c r="W189" s="53">
        <v>554.93769999999995</v>
      </c>
      <c r="X189" s="27"/>
      <c r="Y189" s="106">
        <v>381.81180000000001</v>
      </c>
      <c r="Z189" s="108">
        <v>5000.0454999999984</v>
      </c>
      <c r="AA189" s="108">
        <v>-4936.6497999999992</v>
      </c>
      <c r="AB189" s="108">
        <v>1145.9924999999998</v>
      </c>
      <c r="AC189" s="110">
        <v>-417.04439999999994</v>
      </c>
    </row>
    <row r="190" spans="2:29" ht="14.65" thickBot="1">
      <c r="B190" s="115"/>
      <c r="C190" s="118"/>
      <c r="D190" s="121"/>
      <c r="E190" s="126"/>
      <c r="F190" s="73" t="str">
        <f t="shared" si="2"/>
        <v>High - C2</v>
      </c>
      <c r="G190" s="52">
        <v>0</v>
      </c>
      <c r="H190" s="26">
        <v>3539.9551000000001</v>
      </c>
      <c r="I190" s="26">
        <v>7886.5776000000005</v>
      </c>
      <c r="J190" s="26">
        <v>3005.2962000000002</v>
      </c>
      <c r="K190" s="53">
        <v>4014.9617000000003</v>
      </c>
      <c r="L190" s="27"/>
      <c r="M190" s="52">
        <v>0</v>
      </c>
      <c r="N190" s="26">
        <v>5815.0192000000006</v>
      </c>
      <c r="O190" s="26">
        <v>5003.0017000000007</v>
      </c>
      <c r="P190" s="26">
        <v>4211.1478999999999</v>
      </c>
      <c r="Q190" s="53">
        <v>4533.7309999999998</v>
      </c>
      <c r="R190" s="27"/>
      <c r="S190" s="52">
        <v>0</v>
      </c>
      <c r="T190" s="26">
        <v>2415.5049000000004</v>
      </c>
      <c r="U190" s="26">
        <v>4665.0683000000008</v>
      </c>
      <c r="V190" s="26">
        <v>7919.0066000000015</v>
      </c>
      <c r="W190" s="53">
        <v>3202.6273000000001</v>
      </c>
      <c r="X190" s="27"/>
      <c r="Y190" s="106">
        <v>0</v>
      </c>
      <c r="Z190" s="108">
        <v>3399.5143000000003</v>
      </c>
      <c r="AA190" s="108">
        <v>337.93339999999989</v>
      </c>
      <c r="AB190" s="108">
        <v>-3707.8587000000016</v>
      </c>
      <c r="AC190" s="110">
        <v>1331.1036999999997</v>
      </c>
    </row>
    <row r="191" spans="2:29" ht="14.65" thickBot="1">
      <c r="B191" s="116"/>
      <c r="C191" s="119"/>
      <c r="D191" s="122"/>
      <c r="E191" s="127"/>
      <c r="F191" s="89" t="str">
        <f t="shared" si="2"/>
        <v>Very High - C1</v>
      </c>
      <c r="G191" s="52">
        <v>0</v>
      </c>
      <c r="H191" s="26">
        <v>0</v>
      </c>
      <c r="I191" s="26">
        <v>0</v>
      </c>
      <c r="J191" s="26">
        <v>1108.8231000000001</v>
      </c>
      <c r="K191" s="53">
        <v>702.2473</v>
      </c>
      <c r="L191" s="27"/>
      <c r="M191" s="52">
        <v>0</v>
      </c>
      <c r="N191" s="26">
        <v>0</v>
      </c>
      <c r="O191" s="26">
        <v>0</v>
      </c>
      <c r="P191" s="26">
        <v>1142.8364999999999</v>
      </c>
      <c r="Q191" s="53">
        <v>746.88880000000006</v>
      </c>
      <c r="R191" s="27"/>
      <c r="S191" s="52">
        <v>0</v>
      </c>
      <c r="T191" s="26">
        <v>0</v>
      </c>
      <c r="U191" s="26">
        <v>229.30279999999999</v>
      </c>
      <c r="V191" s="26">
        <v>1850.6534999999999</v>
      </c>
      <c r="W191" s="53">
        <v>3143.6425999999992</v>
      </c>
      <c r="X191" s="27"/>
      <c r="Y191" s="106">
        <v>0</v>
      </c>
      <c r="Z191" s="108">
        <v>0</v>
      </c>
      <c r="AA191" s="108">
        <v>-229.30279999999999</v>
      </c>
      <c r="AB191" s="108">
        <v>-707.81700000000001</v>
      </c>
      <c r="AC191" s="110">
        <v>-2396.753799999999</v>
      </c>
    </row>
    <row r="192" spans="2:29" ht="14.65" thickBot="1">
      <c r="B192" s="114">
        <v>25</v>
      </c>
      <c r="C192" s="117" t="s">
        <v>50</v>
      </c>
      <c r="D192" s="120" t="s">
        <v>11</v>
      </c>
      <c r="E192" s="123" t="s">
        <v>65</v>
      </c>
      <c r="F192" s="76" t="str">
        <f t="shared" si="2"/>
        <v>Low - C4</v>
      </c>
      <c r="G192" s="52">
        <v>0</v>
      </c>
      <c r="H192" s="26">
        <v>0</v>
      </c>
      <c r="I192" s="26">
        <v>0</v>
      </c>
      <c r="J192" s="26">
        <v>0</v>
      </c>
      <c r="K192" s="53">
        <v>22996.650399999999</v>
      </c>
      <c r="L192" s="27"/>
      <c r="M192" s="52">
        <v>414</v>
      </c>
      <c r="N192" s="26">
        <v>0</v>
      </c>
      <c r="O192" s="26">
        <v>0</v>
      </c>
      <c r="P192" s="26">
        <v>0</v>
      </c>
      <c r="Q192" s="53">
        <v>0</v>
      </c>
      <c r="R192" s="27"/>
      <c r="S192" s="52">
        <v>0</v>
      </c>
      <c r="T192" s="26">
        <v>0</v>
      </c>
      <c r="U192" s="26">
        <v>0</v>
      </c>
      <c r="V192" s="26">
        <v>0</v>
      </c>
      <c r="W192" s="53">
        <v>25282.709600000002</v>
      </c>
      <c r="X192" s="27"/>
      <c r="Y192" s="106">
        <v>414</v>
      </c>
      <c r="Z192" s="108">
        <v>0</v>
      </c>
      <c r="AA192" s="108">
        <v>0</v>
      </c>
      <c r="AB192" s="108">
        <v>0</v>
      </c>
      <c r="AC192" s="110">
        <v>-25282.709600000002</v>
      </c>
    </row>
    <row r="193" spans="2:29" ht="14.65" thickBot="1">
      <c r="B193" s="115"/>
      <c r="C193" s="118"/>
      <c r="D193" s="121"/>
      <c r="E193" s="126"/>
      <c r="F193" s="73" t="str">
        <f t="shared" si="2"/>
        <v>Medium - C3</v>
      </c>
      <c r="G193" s="52">
        <v>0</v>
      </c>
      <c r="H193" s="26">
        <v>0</v>
      </c>
      <c r="I193" s="26">
        <v>0</v>
      </c>
      <c r="J193" s="26">
        <v>0</v>
      </c>
      <c r="K193" s="53">
        <v>0</v>
      </c>
      <c r="L193" s="27"/>
      <c r="M193" s="52">
        <v>0</v>
      </c>
      <c r="N193" s="26">
        <v>0</v>
      </c>
      <c r="O193" s="26">
        <v>0</v>
      </c>
      <c r="P193" s="26">
        <v>0</v>
      </c>
      <c r="Q193" s="53">
        <v>0</v>
      </c>
      <c r="R193" s="27"/>
      <c r="S193" s="52">
        <v>0</v>
      </c>
      <c r="T193" s="26">
        <v>0</v>
      </c>
      <c r="U193" s="26">
        <v>0</v>
      </c>
      <c r="V193" s="26">
        <v>0</v>
      </c>
      <c r="W193" s="53">
        <v>0</v>
      </c>
      <c r="X193" s="27"/>
      <c r="Y193" s="106">
        <v>0</v>
      </c>
      <c r="Z193" s="108">
        <v>0</v>
      </c>
      <c r="AA193" s="108">
        <v>0</v>
      </c>
      <c r="AB193" s="108">
        <v>0</v>
      </c>
      <c r="AC193" s="110">
        <v>0</v>
      </c>
    </row>
    <row r="194" spans="2:29" ht="14.65" thickBot="1">
      <c r="B194" s="115"/>
      <c r="C194" s="118"/>
      <c r="D194" s="121"/>
      <c r="E194" s="126"/>
      <c r="F194" s="73" t="str">
        <f t="shared" si="2"/>
        <v>High - C2</v>
      </c>
      <c r="G194" s="52">
        <v>0</v>
      </c>
      <c r="H194" s="26">
        <v>0</v>
      </c>
      <c r="I194" s="26">
        <v>0</v>
      </c>
      <c r="J194" s="26">
        <v>0</v>
      </c>
      <c r="K194" s="53">
        <v>288738.2206</v>
      </c>
      <c r="L194" s="27"/>
      <c r="M194" s="52">
        <v>0</v>
      </c>
      <c r="N194" s="26">
        <v>0</v>
      </c>
      <c r="O194" s="26">
        <v>0</v>
      </c>
      <c r="P194" s="26">
        <v>0</v>
      </c>
      <c r="Q194" s="53">
        <v>0</v>
      </c>
      <c r="R194" s="27"/>
      <c r="S194" s="52">
        <v>0</v>
      </c>
      <c r="T194" s="26">
        <v>0</v>
      </c>
      <c r="U194" s="26">
        <v>0</v>
      </c>
      <c r="V194" s="26">
        <v>0</v>
      </c>
      <c r="W194" s="53">
        <v>316958.74670000002</v>
      </c>
      <c r="X194" s="27"/>
      <c r="Y194" s="106">
        <v>0</v>
      </c>
      <c r="Z194" s="108">
        <v>0</v>
      </c>
      <c r="AA194" s="108">
        <v>0</v>
      </c>
      <c r="AB194" s="108">
        <v>0</v>
      </c>
      <c r="AC194" s="110">
        <v>-316958.74670000002</v>
      </c>
    </row>
    <row r="195" spans="2:29" ht="14.65" thickBot="1">
      <c r="B195" s="116"/>
      <c r="C195" s="119"/>
      <c r="D195" s="122"/>
      <c r="E195" s="127"/>
      <c r="F195" s="89" t="str">
        <f t="shared" si="2"/>
        <v>Very High - C1</v>
      </c>
      <c r="G195" s="52">
        <v>0</v>
      </c>
      <c r="H195" s="26">
        <v>0</v>
      </c>
      <c r="I195" s="26">
        <v>0</v>
      </c>
      <c r="J195" s="26">
        <v>0</v>
      </c>
      <c r="K195" s="53">
        <v>0</v>
      </c>
      <c r="L195" s="27"/>
      <c r="M195" s="52">
        <v>0</v>
      </c>
      <c r="N195" s="26">
        <v>0</v>
      </c>
      <c r="O195" s="26">
        <v>0</v>
      </c>
      <c r="P195" s="26">
        <v>0</v>
      </c>
      <c r="Q195" s="53">
        <v>3358</v>
      </c>
      <c r="R195" s="27"/>
      <c r="S195" s="52">
        <v>0</v>
      </c>
      <c r="T195" s="26">
        <v>0</v>
      </c>
      <c r="U195" s="26">
        <v>0</v>
      </c>
      <c r="V195" s="26">
        <v>0</v>
      </c>
      <c r="W195" s="53">
        <v>0</v>
      </c>
      <c r="X195" s="27"/>
      <c r="Y195" s="106">
        <v>0</v>
      </c>
      <c r="Z195" s="108">
        <v>0</v>
      </c>
      <c r="AA195" s="108">
        <v>0</v>
      </c>
      <c r="AB195" s="108">
        <v>0</v>
      </c>
      <c r="AC195" s="110">
        <v>3358</v>
      </c>
    </row>
    <row r="196" spans="2:29">
      <c r="B196" s="114">
        <v>26</v>
      </c>
      <c r="C196" s="117" t="s">
        <v>51</v>
      </c>
      <c r="D196" s="120" t="s">
        <v>11</v>
      </c>
      <c r="E196" s="123" t="s">
        <v>16</v>
      </c>
      <c r="F196" s="76" t="str">
        <f t="shared" si="2"/>
        <v>Low - C4</v>
      </c>
      <c r="G196" s="66">
        <v>0</v>
      </c>
      <c r="H196" s="28">
        <v>0</v>
      </c>
      <c r="I196" s="28">
        <v>0</v>
      </c>
      <c r="J196" s="28">
        <v>0</v>
      </c>
      <c r="K196" s="67">
        <v>0</v>
      </c>
      <c r="L196" s="29"/>
      <c r="M196" s="66">
        <v>0</v>
      </c>
      <c r="N196" s="28">
        <v>0</v>
      </c>
      <c r="O196" s="28">
        <v>0</v>
      </c>
      <c r="P196" s="28">
        <v>0</v>
      </c>
      <c r="Q196" s="67">
        <v>0</v>
      </c>
      <c r="R196" s="29"/>
      <c r="S196" s="66">
        <v>0</v>
      </c>
      <c r="T196" s="28">
        <v>0</v>
      </c>
      <c r="U196" s="28">
        <v>0</v>
      </c>
      <c r="V196" s="28">
        <v>0</v>
      </c>
      <c r="W196" s="67">
        <v>0</v>
      </c>
      <c r="X196" s="27"/>
      <c r="Y196" s="83">
        <v>0</v>
      </c>
      <c r="Z196" s="84">
        <v>0</v>
      </c>
      <c r="AA196" s="84">
        <v>0</v>
      </c>
      <c r="AB196" s="84">
        <v>0</v>
      </c>
      <c r="AC196" s="85">
        <v>0</v>
      </c>
    </row>
    <row r="197" spans="2:29">
      <c r="B197" s="115"/>
      <c r="C197" s="118"/>
      <c r="D197" s="121"/>
      <c r="E197" s="124"/>
      <c r="F197" s="73" t="str">
        <f t="shared" si="2"/>
        <v>Medium - C3</v>
      </c>
      <c r="G197" s="77">
        <v>0</v>
      </c>
      <c r="H197" s="78">
        <v>0</v>
      </c>
      <c r="I197" s="78">
        <v>0</v>
      </c>
      <c r="J197" s="78">
        <v>0</v>
      </c>
      <c r="K197" s="79">
        <v>0</v>
      </c>
      <c r="L197" s="29"/>
      <c r="M197" s="77">
        <v>0</v>
      </c>
      <c r="N197" s="78">
        <v>0</v>
      </c>
      <c r="O197" s="78">
        <v>0</v>
      </c>
      <c r="P197" s="78">
        <v>0</v>
      </c>
      <c r="Q197" s="79">
        <v>0</v>
      </c>
      <c r="R197" s="29"/>
      <c r="S197" s="77">
        <v>0</v>
      </c>
      <c r="T197" s="78">
        <v>0</v>
      </c>
      <c r="U197" s="78">
        <v>0</v>
      </c>
      <c r="V197" s="78">
        <v>0</v>
      </c>
      <c r="W197" s="79">
        <v>0</v>
      </c>
      <c r="X197" s="27"/>
      <c r="Y197" s="71">
        <v>0</v>
      </c>
      <c r="Z197" s="30">
        <v>0</v>
      </c>
      <c r="AA197" s="30">
        <v>0</v>
      </c>
      <c r="AB197" s="30">
        <v>0</v>
      </c>
      <c r="AC197" s="72">
        <v>0</v>
      </c>
    </row>
    <row r="198" spans="2:29">
      <c r="B198" s="115"/>
      <c r="C198" s="118"/>
      <c r="D198" s="121"/>
      <c r="E198" s="124"/>
      <c r="F198" s="73" t="str">
        <f t="shared" si="2"/>
        <v>High - C2</v>
      </c>
      <c r="G198" s="77">
        <v>0</v>
      </c>
      <c r="H198" s="78">
        <v>0</v>
      </c>
      <c r="I198" s="78">
        <v>0</v>
      </c>
      <c r="J198" s="78">
        <v>0</v>
      </c>
      <c r="K198" s="79">
        <v>0</v>
      </c>
      <c r="L198" s="29"/>
      <c r="M198" s="77">
        <v>0</v>
      </c>
      <c r="N198" s="78">
        <v>0</v>
      </c>
      <c r="O198" s="78">
        <v>0</v>
      </c>
      <c r="P198" s="78">
        <v>0</v>
      </c>
      <c r="Q198" s="79">
        <v>0</v>
      </c>
      <c r="R198" s="29"/>
      <c r="S198" s="77">
        <v>0</v>
      </c>
      <c r="T198" s="78">
        <v>0</v>
      </c>
      <c r="U198" s="78">
        <v>0</v>
      </c>
      <c r="V198" s="78">
        <v>0</v>
      </c>
      <c r="W198" s="79">
        <v>0</v>
      </c>
      <c r="X198" s="27"/>
      <c r="Y198" s="71">
        <v>0</v>
      </c>
      <c r="Z198" s="30">
        <v>0</v>
      </c>
      <c r="AA198" s="30">
        <v>0</v>
      </c>
      <c r="AB198" s="30">
        <v>0</v>
      </c>
      <c r="AC198" s="72">
        <v>0</v>
      </c>
    </row>
    <row r="199" spans="2:29" ht="14.65" thickBot="1">
      <c r="B199" s="116"/>
      <c r="C199" s="119"/>
      <c r="D199" s="122"/>
      <c r="E199" s="125"/>
      <c r="F199" s="89" t="str">
        <f t="shared" si="2"/>
        <v>Very High - C1</v>
      </c>
      <c r="G199" s="80">
        <v>0</v>
      </c>
      <c r="H199" s="81">
        <v>0</v>
      </c>
      <c r="I199" s="81">
        <v>0</v>
      </c>
      <c r="J199" s="81">
        <v>0</v>
      </c>
      <c r="K199" s="82">
        <v>0</v>
      </c>
      <c r="L199" s="29"/>
      <c r="M199" s="80">
        <v>0</v>
      </c>
      <c r="N199" s="81">
        <v>0</v>
      </c>
      <c r="O199" s="81">
        <v>0</v>
      </c>
      <c r="P199" s="81">
        <v>0</v>
      </c>
      <c r="Q199" s="82">
        <v>0</v>
      </c>
      <c r="R199" s="29"/>
      <c r="S199" s="80">
        <v>0</v>
      </c>
      <c r="T199" s="81">
        <v>0</v>
      </c>
      <c r="U199" s="81">
        <v>0</v>
      </c>
      <c r="V199" s="81">
        <v>0</v>
      </c>
      <c r="W199" s="82">
        <v>0</v>
      </c>
      <c r="X199" s="27"/>
      <c r="Y199" s="86">
        <v>0</v>
      </c>
      <c r="Z199" s="87">
        <v>0</v>
      </c>
      <c r="AA199" s="87">
        <v>0</v>
      </c>
      <c r="AB199" s="87">
        <v>0</v>
      </c>
      <c r="AC199" s="88">
        <v>0</v>
      </c>
    </row>
    <row r="200" spans="2:29">
      <c r="B200" s="114">
        <v>27</v>
      </c>
      <c r="C200" s="117" t="s">
        <v>52</v>
      </c>
      <c r="D200" s="120" t="s">
        <v>11</v>
      </c>
      <c r="E200" s="123" t="s">
        <v>21</v>
      </c>
      <c r="F200" s="76" t="str">
        <f t="shared" si="2"/>
        <v>Low - C4</v>
      </c>
      <c r="G200" s="66">
        <v>0</v>
      </c>
      <c r="H200" s="28">
        <v>0</v>
      </c>
      <c r="I200" s="28">
        <v>0</v>
      </c>
      <c r="J200" s="28">
        <v>0</v>
      </c>
      <c r="K200" s="67">
        <v>0</v>
      </c>
      <c r="L200" s="29"/>
      <c r="M200" s="66">
        <v>0</v>
      </c>
      <c r="N200" s="28">
        <v>0</v>
      </c>
      <c r="O200" s="28">
        <v>0</v>
      </c>
      <c r="P200" s="28">
        <v>0</v>
      </c>
      <c r="Q200" s="67">
        <v>0</v>
      </c>
      <c r="R200" s="29"/>
      <c r="S200" s="66">
        <v>0</v>
      </c>
      <c r="T200" s="28">
        <v>0</v>
      </c>
      <c r="U200" s="28">
        <v>0</v>
      </c>
      <c r="V200" s="28">
        <v>0</v>
      </c>
      <c r="W200" s="67">
        <v>0</v>
      </c>
      <c r="X200" s="27"/>
      <c r="Y200" s="83">
        <v>0</v>
      </c>
      <c r="Z200" s="84">
        <v>0</v>
      </c>
      <c r="AA200" s="84">
        <v>0</v>
      </c>
      <c r="AB200" s="84">
        <v>0</v>
      </c>
      <c r="AC200" s="85">
        <v>0</v>
      </c>
    </row>
    <row r="201" spans="2:29">
      <c r="B201" s="115"/>
      <c r="C201" s="118"/>
      <c r="D201" s="121"/>
      <c r="E201" s="124"/>
      <c r="F201" s="73" t="str">
        <f t="shared" si="2"/>
        <v>Medium - C3</v>
      </c>
      <c r="G201" s="77">
        <v>0</v>
      </c>
      <c r="H201" s="78">
        <v>0</v>
      </c>
      <c r="I201" s="78">
        <v>0</v>
      </c>
      <c r="J201" s="78">
        <v>0</v>
      </c>
      <c r="K201" s="79">
        <v>0</v>
      </c>
      <c r="L201" s="29"/>
      <c r="M201" s="77">
        <v>0</v>
      </c>
      <c r="N201" s="78">
        <v>0</v>
      </c>
      <c r="O201" s="78">
        <v>0</v>
      </c>
      <c r="P201" s="78">
        <v>0</v>
      </c>
      <c r="Q201" s="79">
        <v>0</v>
      </c>
      <c r="R201" s="29"/>
      <c r="S201" s="77">
        <v>0</v>
      </c>
      <c r="T201" s="78">
        <v>0</v>
      </c>
      <c r="U201" s="78">
        <v>0</v>
      </c>
      <c r="V201" s="78">
        <v>0</v>
      </c>
      <c r="W201" s="79">
        <v>0</v>
      </c>
      <c r="X201" s="27"/>
      <c r="Y201" s="71">
        <v>0</v>
      </c>
      <c r="Z201" s="30">
        <v>0</v>
      </c>
      <c r="AA201" s="30">
        <v>0</v>
      </c>
      <c r="AB201" s="30">
        <v>0</v>
      </c>
      <c r="AC201" s="72">
        <v>0</v>
      </c>
    </row>
    <row r="202" spans="2:29">
      <c r="B202" s="115"/>
      <c r="C202" s="118"/>
      <c r="D202" s="121"/>
      <c r="E202" s="124"/>
      <c r="F202" s="73" t="str">
        <f t="shared" si="2"/>
        <v>High - C2</v>
      </c>
      <c r="G202" s="77">
        <v>0</v>
      </c>
      <c r="H202" s="78">
        <v>0</v>
      </c>
      <c r="I202" s="78">
        <v>0</v>
      </c>
      <c r="J202" s="78">
        <v>0</v>
      </c>
      <c r="K202" s="79">
        <v>0</v>
      </c>
      <c r="L202" s="29"/>
      <c r="M202" s="77">
        <v>0</v>
      </c>
      <c r="N202" s="78">
        <v>0</v>
      </c>
      <c r="O202" s="78">
        <v>0</v>
      </c>
      <c r="P202" s="78">
        <v>0</v>
      </c>
      <c r="Q202" s="79">
        <v>0</v>
      </c>
      <c r="R202" s="29"/>
      <c r="S202" s="77">
        <v>0</v>
      </c>
      <c r="T202" s="78">
        <v>0</v>
      </c>
      <c r="U202" s="78">
        <v>0</v>
      </c>
      <c r="V202" s="78">
        <v>0</v>
      </c>
      <c r="W202" s="79">
        <v>0</v>
      </c>
      <c r="X202" s="27"/>
      <c r="Y202" s="71">
        <v>0</v>
      </c>
      <c r="Z202" s="30">
        <v>0</v>
      </c>
      <c r="AA202" s="30">
        <v>0</v>
      </c>
      <c r="AB202" s="30">
        <v>0</v>
      </c>
      <c r="AC202" s="72">
        <v>0</v>
      </c>
    </row>
    <row r="203" spans="2:29" ht="14.65" thickBot="1">
      <c r="B203" s="116"/>
      <c r="C203" s="119"/>
      <c r="D203" s="122"/>
      <c r="E203" s="125"/>
      <c r="F203" s="89" t="str">
        <f t="shared" si="2"/>
        <v>Very High - C1</v>
      </c>
      <c r="G203" s="80">
        <v>0</v>
      </c>
      <c r="H203" s="81">
        <v>0</v>
      </c>
      <c r="I203" s="81">
        <v>0</v>
      </c>
      <c r="J203" s="81">
        <v>0</v>
      </c>
      <c r="K203" s="82">
        <v>0</v>
      </c>
      <c r="L203" s="29"/>
      <c r="M203" s="80">
        <v>0</v>
      </c>
      <c r="N203" s="81">
        <v>0</v>
      </c>
      <c r="O203" s="81">
        <v>0</v>
      </c>
      <c r="P203" s="81">
        <v>0</v>
      </c>
      <c r="Q203" s="82">
        <v>0</v>
      </c>
      <c r="R203" s="29"/>
      <c r="S203" s="80">
        <v>0</v>
      </c>
      <c r="T203" s="81">
        <v>0</v>
      </c>
      <c r="U203" s="81">
        <v>0</v>
      </c>
      <c r="V203" s="81">
        <v>0</v>
      </c>
      <c r="W203" s="82">
        <v>0</v>
      </c>
      <c r="X203" s="27"/>
      <c r="Y203" s="86">
        <v>0</v>
      </c>
      <c r="Z203" s="87">
        <v>0</v>
      </c>
      <c r="AA203" s="87">
        <v>0</v>
      </c>
      <c r="AB203" s="87">
        <v>0</v>
      </c>
      <c r="AC203" s="88">
        <v>0</v>
      </c>
    </row>
    <row r="204" spans="2:29">
      <c r="B204" s="114">
        <v>28</v>
      </c>
      <c r="C204" s="117" t="s">
        <v>53</v>
      </c>
      <c r="D204" s="120" t="s">
        <v>11</v>
      </c>
      <c r="E204" s="123" t="s">
        <v>16</v>
      </c>
      <c r="F204" s="76" t="str">
        <f t="shared" si="2"/>
        <v>Low - C4</v>
      </c>
      <c r="G204" s="66">
        <v>0</v>
      </c>
      <c r="H204" s="28">
        <v>0</v>
      </c>
      <c r="I204" s="28">
        <v>0</v>
      </c>
      <c r="J204" s="28">
        <v>0</v>
      </c>
      <c r="K204" s="67">
        <v>0</v>
      </c>
      <c r="L204" s="29"/>
      <c r="M204" s="66">
        <v>0</v>
      </c>
      <c r="N204" s="28">
        <v>0</v>
      </c>
      <c r="O204" s="28">
        <v>0</v>
      </c>
      <c r="P204" s="28">
        <v>0</v>
      </c>
      <c r="Q204" s="67">
        <v>0</v>
      </c>
      <c r="R204" s="29"/>
      <c r="S204" s="66">
        <v>0</v>
      </c>
      <c r="T204" s="28">
        <v>0</v>
      </c>
      <c r="U204" s="28">
        <v>0</v>
      </c>
      <c r="V204" s="28">
        <v>0</v>
      </c>
      <c r="W204" s="67">
        <v>0</v>
      </c>
      <c r="X204" s="27"/>
      <c r="Y204" s="83">
        <v>0</v>
      </c>
      <c r="Z204" s="84">
        <v>0</v>
      </c>
      <c r="AA204" s="84">
        <v>0</v>
      </c>
      <c r="AB204" s="84">
        <v>0</v>
      </c>
      <c r="AC204" s="85">
        <v>0</v>
      </c>
    </row>
    <row r="205" spans="2:29">
      <c r="B205" s="115"/>
      <c r="C205" s="118"/>
      <c r="D205" s="121"/>
      <c r="E205" s="124"/>
      <c r="F205" s="73" t="str">
        <f t="shared" si="2"/>
        <v>Medium - C3</v>
      </c>
      <c r="G205" s="77">
        <v>0</v>
      </c>
      <c r="H205" s="78">
        <v>0</v>
      </c>
      <c r="I205" s="78">
        <v>0</v>
      </c>
      <c r="J205" s="78">
        <v>0</v>
      </c>
      <c r="K205" s="79">
        <v>0</v>
      </c>
      <c r="L205" s="29"/>
      <c r="M205" s="77">
        <v>0</v>
      </c>
      <c r="N205" s="78">
        <v>0</v>
      </c>
      <c r="O205" s="78">
        <v>0</v>
      </c>
      <c r="P205" s="78">
        <v>0</v>
      </c>
      <c r="Q205" s="79">
        <v>0</v>
      </c>
      <c r="R205" s="29"/>
      <c r="S205" s="77">
        <v>0</v>
      </c>
      <c r="T205" s="78">
        <v>0</v>
      </c>
      <c r="U205" s="78">
        <v>0</v>
      </c>
      <c r="V205" s="78">
        <v>0</v>
      </c>
      <c r="W205" s="79">
        <v>0</v>
      </c>
      <c r="X205" s="27"/>
      <c r="Y205" s="71">
        <v>0</v>
      </c>
      <c r="Z205" s="30">
        <v>0</v>
      </c>
      <c r="AA205" s="30">
        <v>0</v>
      </c>
      <c r="AB205" s="30">
        <v>0</v>
      </c>
      <c r="AC205" s="72">
        <v>0</v>
      </c>
    </row>
    <row r="206" spans="2:29">
      <c r="B206" s="115"/>
      <c r="C206" s="118"/>
      <c r="D206" s="121"/>
      <c r="E206" s="124"/>
      <c r="F206" s="73" t="str">
        <f t="shared" si="2"/>
        <v>High - C2</v>
      </c>
      <c r="G206" s="77">
        <v>0</v>
      </c>
      <c r="H206" s="78">
        <v>0</v>
      </c>
      <c r="I206" s="78">
        <v>0</v>
      </c>
      <c r="J206" s="78">
        <v>0</v>
      </c>
      <c r="K206" s="79">
        <v>0</v>
      </c>
      <c r="L206" s="29"/>
      <c r="M206" s="77">
        <v>0</v>
      </c>
      <c r="N206" s="78">
        <v>0</v>
      </c>
      <c r="O206" s="78">
        <v>0</v>
      </c>
      <c r="P206" s="78">
        <v>0</v>
      </c>
      <c r="Q206" s="79">
        <v>0</v>
      </c>
      <c r="R206" s="29"/>
      <c r="S206" s="77">
        <v>0</v>
      </c>
      <c r="T206" s="78">
        <v>0</v>
      </c>
      <c r="U206" s="78">
        <v>0</v>
      </c>
      <c r="V206" s="78">
        <v>0</v>
      </c>
      <c r="W206" s="79">
        <v>0</v>
      </c>
      <c r="X206" s="27"/>
      <c r="Y206" s="71">
        <v>0</v>
      </c>
      <c r="Z206" s="30">
        <v>0</v>
      </c>
      <c r="AA206" s="30">
        <v>0</v>
      </c>
      <c r="AB206" s="30">
        <v>0</v>
      </c>
      <c r="AC206" s="72">
        <v>0</v>
      </c>
    </row>
    <row r="207" spans="2:29" ht="14.65" thickBot="1">
      <c r="B207" s="116"/>
      <c r="C207" s="119"/>
      <c r="D207" s="122"/>
      <c r="E207" s="125"/>
      <c r="F207" s="89" t="str">
        <f t="shared" si="2"/>
        <v>Very High - C1</v>
      </c>
      <c r="G207" s="80">
        <v>0</v>
      </c>
      <c r="H207" s="81">
        <v>0</v>
      </c>
      <c r="I207" s="81">
        <v>0</v>
      </c>
      <c r="J207" s="81">
        <v>0</v>
      </c>
      <c r="K207" s="82">
        <v>0</v>
      </c>
      <c r="L207" s="29"/>
      <c r="M207" s="80">
        <v>0</v>
      </c>
      <c r="N207" s="81">
        <v>0</v>
      </c>
      <c r="O207" s="81">
        <v>0</v>
      </c>
      <c r="P207" s="81">
        <v>0</v>
      </c>
      <c r="Q207" s="82">
        <v>0</v>
      </c>
      <c r="R207" s="29"/>
      <c r="S207" s="80">
        <v>0</v>
      </c>
      <c r="T207" s="81">
        <v>0</v>
      </c>
      <c r="U207" s="81">
        <v>0</v>
      </c>
      <c r="V207" s="81">
        <v>0</v>
      </c>
      <c r="W207" s="82">
        <v>0</v>
      </c>
      <c r="X207" s="27"/>
      <c r="Y207" s="86">
        <v>0</v>
      </c>
      <c r="Z207" s="87">
        <v>0</v>
      </c>
      <c r="AA207" s="87">
        <v>0</v>
      </c>
      <c r="AB207" s="87">
        <v>0</v>
      </c>
      <c r="AC207" s="88">
        <v>0</v>
      </c>
    </row>
    <row r="208" spans="2:29">
      <c r="B208" s="114">
        <v>29</v>
      </c>
      <c r="C208" s="117" t="s">
        <v>54</v>
      </c>
      <c r="D208" s="120" t="s">
        <v>11</v>
      </c>
      <c r="E208" s="123" t="s">
        <v>16</v>
      </c>
      <c r="F208" s="76" t="str">
        <f t="shared" si="2"/>
        <v>Low - C4</v>
      </c>
      <c r="G208" s="34">
        <v>0</v>
      </c>
      <c r="H208" s="35">
        <v>0</v>
      </c>
      <c r="I208" s="35">
        <v>0</v>
      </c>
      <c r="J208" s="35">
        <v>0</v>
      </c>
      <c r="K208" s="36">
        <v>0</v>
      </c>
      <c r="L208" s="29"/>
      <c r="M208" s="34">
        <v>0</v>
      </c>
      <c r="N208" s="35">
        <v>0</v>
      </c>
      <c r="O208" s="35">
        <v>0</v>
      </c>
      <c r="P208" s="35">
        <v>0</v>
      </c>
      <c r="Q208" s="36">
        <v>0</v>
      </c>
      <c r="R208" s="29"/>
      <c r="S208" s="34">
        <v>0</v>
      </c>
      <c r="T208" s="35">
        <v>0</v>
      </c>
      <c r="U208" s="35">
        <v>0</v>
      </c>
      <c r="V208" s="35">
        <v>0</v>
      </c>
      <c r="W208" s="36">
        <v>0</v>
      </c>
      <c r="X208" s="27"/>
      <c r="Y208" s="37">
        <v>0</v>
      </c>
      <c r="Z208" s="38">
        <v>0</v>
      </c>
      <c r="AA208" s="38">
        <v>0</v>
      </c>
      <c r="AB208" s="38">
        <v>0</v>
      </c>
      <c r="AC208" s="39">
        <v>0</v>
      </c>
    </row>
    <row r="209" spans="2:29">
      <c r="B209" s="115"/>
      <c r="C209" s="118"/>
      <c r="D209" s="121"/>
      <c r="E209" s="124"/>
      <c r="F209" s="73" t="str">
        <f t="shared" si="2"/>
        <v>Medium - C3</v>
      </c>
      <c r="G209" s="40">
        <v>0</v>
      </c>
      <c r="H209" s="41">
        <v>0</v>
      </c>
      <c r="I209" s="41">
        <v>0</v>
      </c>
      <c r="J209" s="41">
        <v>0</v>
      </c>
      <c r="K209" s="42">
        <v>0</v>
      </c>
      <c r="L209" s="29"/>
      <c r="M209" s="40">
        <v>0</v>
      </c>
      <c r="N209" s="41">
        <v>0</v>
      </c>
      <c r="O209" s="41">
        <v>0</v>
      </c>
      <c r="P209" s="41">
        <v>0</v>
      </c>
      <c r="Q209" s="42">
        <v>0</v>
      </c>
      <c r="R209" s="29"/>
      <c r="S209" s="40">
        <v>0</v>
      </c>
      <c r="T209" s="41">
        <v>0</v>
      </c>
      <c r="U209" s="41">
        <v>0</v>
      </c>
      <c r="V209" s="41">
        <v>0</v>
      </c>
      <c r="W209" s="42">
        <v>0</v>
      </c>
      <c r="X209" s="27"/>
      <c r="Y209" s="43">
        <v>0</v>
      </c>
      <c r="Z209" s="44">
        <v>0</v>
      </c>
      <c r="AA209" s="44">
        <v>0</v>
      </c>
      <c r="AB209" s="44">
        <v>0</v>
      </c>
      <c r="AC209" s="45">
        <v>0</v>
      </c>
    </row>
    <row r="210" spans="2:29">
      <c r="B210" s="115"/>
      <c r="C210" s="118"/>
      <c r="D210" s="121"/>
      <c r="E210" s="124"/>
      <c r="F210" s="73" t="str">
        <f t="shared" si="2"/>
        <v>High - C2</v>
      </c>
      <c r="G210" s="40">
        <v>0</v>
      </c>
      <c r="H210" s="41">
        <v>0</v>
      </c>
      <c r="I210" s="41">
        <v>0</v>
      </c>
      <c r="J210" s="41">
        <v>0</v>
      </c>
      <c r="K210" s="42">
        <v>0</v>
      </c>
      <c r="L210" s="29"/>
      <c r="M210" s="40">
        <v>0</v>
      </c>
      <c r="N210" s="41">
        <v>0</v>
      </c>
      <c r="O210" s="41">
        <v>0</v>
      </c>
      <c r="P210" s="41">
        <v>0</v>
      </c>
      <c r="Q210" s="42">
        <v>0</v>
      </c>
      <c r="R210" s="29"/>
      <c r="S210" s="40">
        <v>0</v>
      </c>
      <c r="T210" s="41">
        <v>0</v>
      </c>
      <c r="U210" s="41">
        <v>0</v>
      </c>
      <c r="V210" s="41">
        <v>0</v>
      </c>
      <c r="W210" s="42">
        <v>0</v>
      </c>
      <c r="X210" s="27"/>
      <c r="Y210" s="43">
        <v>0</v>
      </c>
      <c r="Z210" s="44">
        <v>0</v>
      </c>
      <c r="AA210" s="44">
        <v>0</v>
      </c>
      <c r="AB210" s="44">
        <v>0</v>
      </c>
      <c r="AC210" s="45">
        <v>0</v>
      </c>
    </row>
    <row r="211" spans="2:29" ht="14.65" thickBot="1">
      <c r="B211" s="116"/>
      <c r="C211" s="119"/>
      <c r="D211" s="122"/>
      <c r="E211" s="125"/>
      <c r="F211" s="89" t="str">
        <f t="shared" si="2"/>
        <v>Very High - C1</v>
      </c>
      <c r="G211" s="46">
        <v>0</v>
      </c>
      <c r="H211" s="47">
        <v>0</v>
      </c>
      <c r="I211" s="47">
        <v>0</v>
      </c>
      <c r="J211" s="47">
        <v>0</v>
      </c>
      <c r="K211" s="48">
        <v>0</v>
      </c>
      <c r="L211" s="29"/>
      <c r="M211" s="46">
        <v>0</v>
      </c>
      <c r="N211" s="47">
        <v>0</v>
      </c>
      <c r="O211" s="47">
        <v>0</v>
      </c>
      <c r="P211" s="47">
        <v>0</v>
      </c>
      <c r="Q211" s="48">
        <v>0</v>
      </c>
      <c r="R211" s="29"/>
      <c r="S211" s="46">
        <v>0</v>
      </c>
      <c r="T211" s="47">
        <v>0</v>
      </c>
      <c r="U211" s="47">
        <v>0</v>
      </c>
      <c r="V211" s="47">
        <v>0</v>
      </c>
      <c r="W211" s="48">
        <v>0</v>
      </c>
      <c r="X211" s="27"/>
      <c r="Y211" s="49">
        <v>0</v>
      </c>
      <c r="Z211" s="50">
        <v>0</v>
      </c>
      <c r="AA211" s="50">
        <v>0</v>
      </c>
      <c r="AB211" s="50">
        <v>0</v>
      </c>
      <c r="AC211" s="51">
        <v>0</v>
      </c>
    </row>
  </sheetData>
  <sheetProtection formatCells="0" formatColumns="0" formatRows="0" autoFilter="0"/>
  <mergeCells count="132">
    <mergeCell ref="Y8:AC8"/>
    <mergeCell ref="B8:C11"/>
    <mergeCell ref="D8:D11"/>
    <mergeCell ref="E8:E11"/>
    <mergeCell ref="F8:F11"/>
    <mergeCell ref="G8:K8"/>
    <mergeCell ref="M8:Q8"/>
    <mergeCell ref="B12:B15"/>
    <mergeCell ref="C12:C15"/>
    <mergeCell ref="D12:D15"/>
    <mergeCell ref="E12:E15"/>
    <mergeCell ref="G10:K10"/>
    <mergeCell ref="M10:Q10"/>
    <mergeCell ref="S10:W10"/>
    <mergeCell ref="Y10:AC10"/>
    <mergeCell ref="G9:K9"/>
    <mergeCell ref="M9:Q9"/>
    <mergeCell ref="S9:W9"/>
    <mergeCell ref="Y9:AC9"/>
    <mergeCell ref="B16:B19"/>
    <mergeCell ref="C16:C19"/>
    <mergeCell ref="D16:D19"/>
    <mergeCell ref="E16:E19"/>
    <mergeCell ref="B20:B23"/>
    <mergeCell ref="C20:C23"/>
    <mergeCell ref="D20:D23"/>
    <mergeCell ref="E20:E23"/>
    <mergeCell ref="S8:W8"/>
    <mergeCell ref="B32:B35"/>
    <mergeCell ref="C32:C35"/>
    <mergeCell ref="D32:D35"/>
    <mergeCell ref="E32:E35"/>
    <mergeCell ref="B36:B39"/>
    <mergeCell ref="C36:C39"/>
    <mergeCell ref="D36:D39"/>
    <mergeCell ref="E36:E39"/>
    <mergeCell ref="B24:B27"/>
    <mergeCell ref="C24:C27"/>
    <mergeCell ref="D24:D27"/>
    <mergeCell ref="E24:E27"/>
    <mergeCell ref="B28:B31"/>
    <mergeCell ref="C28:C31"/>
    <mergeCell ref="D28:D31"/>
    <mergeCell ref="E28:E31"/>
    <mergeCell ref="B48:B51"/>
    <mergeCell ref="C48:C51"/>
    <mergeCell ref="D48:D51"/>
    <mergeCell ref="E48:E51"/>
    <mergeCell ref="B52:B55"/>
    <mergeCell ref="C52:C55"/>
    <mergeCell ref="D52:D55"/>
    <mergeCell ref="E52:E55"/>
    <mergeCell ref="B40:B43"/>
    <mergeCell ref="C40:C43"/>
    <mergeCell ref="D40:D43"/>
    <mergeCell ref="E40:E43"/>
    <mergeCell ref="B44:B47"/>
    <mergeCell ref="C44:C47"/>
    <mergeCell ref="D44:D47"/>
    <mergeCell ref="E44:E47"/>
    <mergeCell ref="B64:B67"/>
    <mergeCell ref="C64:C67"/>
    <mergeCell ref="D64:D67"/>
    <mergeCell ref="E64:E67"/>
    <mergeCell ref="B68:B71"/>
    <mergeCell ref="C68:C71"/>
    <mergeCell ref="D68:D71"/>
    <mergeCell ref="E68:E71"/>
    <mergeCell ref="B56:B59"/>
    <mergeCell ref="C56:C59"/>
    <mergeCell ref="D56:D59"/>
    <mergeCell ref="E56:E59"/>
    <mergeCell ref="B60:B63"/>
    <mergeCell ref="C60:C63"/>
    <mergeCell ref="D60:D63"/>
    <mergeCell ref="E60:E63"/>
    <mergeCell ref="B80:B83"/>
    <mergeCell ref="C80:C83"/>
    <mergeCell ref="D80:D83"/>
    <mergeCell ref="E80:E83"/>
    <mergeCell ref="B84:B87"/>
    <mergeCell ref="C84:C87"/>
    <mergeCell ref="D84:D87"/>
    <mergeCell ref="E84:E87"/>
    <mergeCell ref="B72:B75"/>
    <mergeCell ref="C72:C75"/>
    <mergeCell ref="D72:D75"/>
    <mergeCell ref="E72:E75"/>
    <mergeCell ref="B76:B79"/>
    <mergeCell ref="C76:C79"/>
    <mergeCell ref="D76:D79"/>
    <mergeCell ref="E76:E79"/>
    <mergeCell ref="B140:B183"/>
    <mergeCell ref="C140:C183"/>
    <mergeCell ref="B96:B139"/>
    <mergeCell ref="C96:C139"/>
    <mergeCell ref="B88:B91"/>
    <mergeCell ref="C88:C91"/>
    <mergeCell ref="D88:D91"/>
    <mergeCell ref="E88:E91"/>
    <mergeCell ref="B92:B95"/>
    <mergeCell ref="C92:C95"/>
    <mergeCell ref="D92:D95"/>
    <mergeCell ref="E92:E95"/>
    <mergeCell ref="B192:B195"/>
    <mergeCell ref="C192:C195"/>
    <mergeCell ref="D192:D195"/>
    <mergeCell ref="E192:E195"/>
    <mergeCell ref="B196:B199"/>
    <mergeCell ref="C196:C199"/>
    <mergeCell ref="D196:D199"/>
    <mergeCell ref="E196:E199"/>
    <mergeCell ref="B184:B187"/>
    <mergeCell ref="C184:C187"/>
    <mergeCell ref="D184:D187"/>
    <mergeCell ref="E184:E187"/>
    <mergeCell ref="B188:B191"/>
    <mergeCell ref="C188:C191"/>
    <mergeCell ref="D188:D191"/>
    <mergeCell ref="E188:E191"/>
    <mergeCell ref="B208:B211"/>
    <mergeCell ref="C208:C211"/>
    <mergeCell ref="D208:D211"/>
    <mergeCell ref="E208:E211"/>
    <mergeCell ref="B200:B203"/>
    <mergeCell ref="C200:C203"/>
    <mergeCell ref="D200:D203"/>
    <mergeCell ref="E200:E203"/>
    <mergeCell ref="B204:B207"/>
    <mergeCell ref="C204:C207"/>
    <mergeCell ref="D204:D207"/>
    <mergeCell ref="E204:E207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F3E3B6BC6274BB52149640C3D9157" ma:contentTypeVersion="4" ma:contentTypeDescription="Create a new document." ma:contentTypeScope="" ma:versionID="1c7e733a36be186dbea4a7674756d1a3">
  <xsd:schema xmlns:xsd="http://www.w3.org/2001/XMLSchema" xmlns:xs="http://www.w3.org/2001/XMLSchema" xmlns:p="http://schemas.microsoft.com/office/2006/metadata/properties" xmlns:ns2="bb57b765-1e86-4e77-8e28-f1ab92463815" targetNamespace="http://schemas.microsoft.com/office/2006/metadata/properties" ma:root="true" ma:fieldsID="44af4c10a9d55b570a86309e635e164a" ns2:_="">
    <xsd:import namespace="bb57b765-1e86-4e77-8e28-f1ab92463815"/>
    <xsd:element name="properties">
      <xsd:complexType>
        <xsd:sequence>
          <xsd:element name="documentManagement">
            <xsd:complexType>
              <xsd:all>
                <xsd:element ref="ns2:BJSCInternalLabel" minOccurs="0"/>
                <xsd:element ref="ns2:BJSCdd9eba61_x002D_d6b9_x002D_469b_x" minOccurs="0"/>
                <xsd:element ref="ns2:BJSCc5a055b0_x002D_1bed_x002D_4579_x" minOccurs="0"/>
                <xsd:element ref="ns2:BJSCSummaryMark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b765-1e86-4e77-8e28-f1ab92463815" elementFormDefault="qualified">
    <xsd:import namespace="http://schemas.microsoft.com/office/2006/documentManagement/types"/>
    <xsd:import namespace="http://schemas.microsoft.com/office/infopath/2007/PartnerControls"/>
    <xsd:element name="BJSCInternalLabel" ma:index="8" nillable="true" ma:displayName="Classifier Label" ma:internalName="BJSCInternalLabel">
      <xsd:simpleType>
        <xsd:restriction base="dms:Unknown"/>
      </xsd:simpleType>
    </xsd:element>
    <xsd:element name="BJSCdd9eba61_x002D_d6b9_x002D_469b_x" ma:index="9" nillable="true" ma:displayName="Audience" ma:internalName="BJSCdd9eba61_x002D_d6b9_x002D_469b_x">
      <xsd:simpleType>
        <xsd:restriction base="dms:Text"/>
      </xsd:simpleType>
    </xsd:element>
    <xsd:element name="BJSCc5a055b0_x002D_1bed_x002D_4579_x" ma:index="10" nillable="true" ma:displayName="Visual marking" ma:internalName="BJSCc5a055b0_x002D_1bed_x002D_4579_x">
      <xsd:simpleType>
        <xsd:restriction base="dms:Text"/>
      </xsd:simpleType>
    </xsd:element>
    <xsd:element name="BJSCSummaryMarking" ma:index="11" nillable="true" ma:displayName="Summary Marking" ma:internalName="BJSCSummaryMark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JSCdd9eba61_x002D_d6b9_x002D_469b_x xmlns="bb57b765-1e86-4e77-8e28-f1ab92463815" xsi:nil="true"/>
    <BJSCc5a055b0_x002D_1bed_x002D_4579_x xmlns="bb57b765-1e86-4e77-8e28-f1ab92463815" xsi:nil="true"/>
    <BJSCInternalLabel xmlns="bb57b765-1e86-4e77-8e28-f1ab92463815"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BJSCInternalLabel>
    <BJSCSummaryMarking xmlns="bb57b765-1e86-4e77-8e28-f1ab92463815">This item has no classification</BJSCSummaryMarking>
  </documentManagement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58E9FB61-8A8B-49AE-AA5B-C7F6BDF74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7b765-1e86-4e77-8e28-f1ab92463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8EE77-E8D0-4965-9EC2-B3D11FF94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306C82-6D9A-427D-9C58-94F5CAC14610}">
  <ds:schemaRefs>
    <ds:schemaRef ds:uri="bb57b765-1e86-4e77-8e28-f1ab92463815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DDF72BD-7A15-4F5D-AECC-52512CE531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Rebased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2015-06-05T18:17:20Z</dcterms:created>
  <dcterms:modified xsi:type="dcterms:W3CDTF">2019-06-12T10:05:26Z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b2fe735f-3686-4511-923e-8a00fa3e3b09</vt:lpwstr>
  </property>
  <property fmtid="{D5CDD505-2E9C-101B-9397-08002B2CF9AE}" pid="3" name="bjSaver">
    <vt:lpwstr>MVsiKolnnartxqXuNGA5nBGrpWI3fpx2</vt:lpwstr>
  </property>
  <property fmtid="{D5CDD505-2E9C-101B-9397-08002B2CF9AE}" pid="4" name="ContentTypeId">
    <vt:lpwstr>0x010100150F3E3B6BC6274BB52149640C3D9157</vt:lpwstr>
  </property>
  <property fmtid="{D5CDD505-2E9C-101B-9397-08002B2CF9AE}" pid="5" name="bjDocumentSecurityLabel">
    <vt:lpwstr>This item has no classification</vt:lpwstr>
  </property>
</Properties>
</file>